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IKAT BHOWMIK\Downloads\"/>
    </mc:Choice>
  </mc:AlternateContent>
  <xr:revisionPtr revIDLastSave="0" documentId="13_ncr:1_{E28A0D6D-CD8A-4164-9093-8FF8D88C4950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Sheet3" sheetId="3" r:id="rId1"/>
    <sheet name="Sheet2" sheetId="4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Sheet10" sheetId="11" r:id="rId9"/>
    <sheet name="Sheet11" sheetId="12" r:id="rId10"/>
    <sheet name="Sheet12" sheetId="13" r:id="rId11"/>
    <sheet name="Sheet1" sheetId="1" r:id="rId12"/>
  </sheets>
  <calcPr calcId="191029"/>
  <pivotCaches>
    <pivotCache cacheId="0" r:id="rId13"/>
    <pivotCache cacheId="9" r:id="rId14"/>
    <pivotCache cacheId="15" r:id="rId15"/>
    <pivotCache cacheId="20" r:id="rId16"/>
    <pivotCache cacheId="31" r:id="rId17"/>
    <pivotCache cacheId="37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2" i="1"/>
  <c r="Z3" i="1" a="1"/>
  <c r="Z3" i="1"/>
  <c r="Z4" i="1" a="1"/>
  <c r="Z4" i="1"/>
  <c r="Z5" i="1" a="1"/>
  <c r="Z5" i="1"/>
  <c r="Z6" i="1" a="1"/>
  <c r="Z6" i="1"/>
  <c r="Z7" i="1" a="1"/>
  <c r="Z7" i="1"/>
  <c r="Z8" i="1" a="1"/>
  <c r="Z8" i="1"/>
  <c r="Z9" i="1" a="1"/>
  <c r="Z9" i="1"/>
  <c r="Z10" i="1" a="1"/>
  <c r="Z10" i="1"/>
  <c r="Z11" i="1" a="1"/>
  <c r="Z11" i="1"/>
  <c r="Z12" i="1" a="1"/>
  <c r="Z12" i="1"/>
  <c r="Z13" i="1" a="1"/>
  <c r="Z13" i="1"/>
  <c r="Z14" i="1" a="1"/>
  <c r="Z14" i="1"/>
  <c r="Z15" i="1" a="1"/>
  <c r="Z15" i="1"/>
  <c r="Z16" i="1" a="1"/>
  <c r="Z16" i="1"/>
  <c r="Z17" i="1" a="1"/>
  <c r="Z17" i="1"/>
  <c r="Z18" i="1" a="1"/>
  <c r="Z18" i="1"/>
  <c r="Z19" i="1" a="1"/>
  <c r="Z19" i="1"/>
  <c r="Z20" i="1" a="1"/>
  <c r="Z20" i="1"/>
  <c r="Z21" i="1" a="1"/>
  <c r="Z21" i="1"/>
  <c r="Z22" i="1" a="1"/>
  <c r="Z22" i="1"/>
  <c r="Z23" i="1" a="1"/>
  <c r="Z23" i="1"/>
  <c r="Z24" i="1" a="1"/>
  <c r="Z24" i="1"/>
  <c r="Z25" i="1" a="1"/>
  <c r="Z25" i="1"/>
  <c r="Z26" i="1" a="1"/>
  <c r="Z26" i="1"/>
  <c r="Z27" i="1" a="1"/>
  <c r="Z27" i="1"/>
  <c r="Z28" i="1" a="1"/>
  <c r="Z28" i="1"/>
  <c r="Z29" i="1" a="1"/>
  <c r="Z29" i="1"/>
  <c r="Z30" i="1" a="1"/>
  <c r="Z30" i="1"/>
  <c r="Z31" i="1" a="1"/>
  <c r="Z31" i="1"/>
  <c r="Z32" i="1" a="1"/>
  <c r="Z32" i="1"/>
  <c r="Z33" i="1" a="1"/>
  <c r="Z33" i="1"/>
  <c r="Z34" i="1" a="1"/>
  <c r="Z34" i="1"/>
  <c r="Z35" i="1" a="1"/>
  <c r="Z35" i="1"/>
  <c r="Z36" i="1" a="1"/>
  <c r="Z36" i="1"/>
  <c r="Z37" i="1" a="1"/>
  <c r="Z37" i="1"/>
  <c r="Z38" i="1" a="1"/>
  <c r="Z38" i="1"/>
  <c r="Z39" i="1" a="1"/>
  <c r="Z39" i="1"/>
  <c r="Z40" i="1" a="1"/>
  <c r="Z40" i="1"/>
  <c r="Z41" i="1" a="1"/>
  <c r="Z41" i="1"/>
  <c r="Z42" i="1" a="1"/>
  <c r="Z42" i="1"/>
  <c r="Z43" i="1" a="1"/>
  <c r="Z43" i="1"/>
  <c r="Z44" i="1" a="1"/>
  <c r="Z44" i="1"/>
  <c r="Z45" i="1" a="1"/>
  <c r="Z45" i="1"/>
  <c r="Z46" i="1" a="1"/>
  <c r="Z46" i="1"/>
  <c r="Z47" i="1" a="1"/>
  <c r="Z47" i="1"/>
  <c r="Z48" i="1" a="1"/>
  <c r="Z48" i="1"/>
  <c r="Z49" i="1" a="1"/>
  <c r="Z49" i="1"/>
  <c r="Z50" i="1" a="1"/>
  <c r="Z50" i="1"/>
  <c r="Z51" i="1" a="1"/>
  <c r="Z51" i="1"/>
  <c r="Z52" i="1" a="1"/>
  <c r="Z52" i="1"/>
  <c r="Z53" i="1" a="1"/>
  <c r="Z53" i="1"/>
  <c r="Z54" i="1" a="1"/>
  <c r="Z54" i="1"/>
  <c r="Z55" i="1" a="1"/>
  <c r="Z55" i="1"/>
  <c r="Z56" i="1" a="1"/>
  <c r="Z56" i="1"/>
  <c r="Z57" i="1" a="1"/>
  <c r="Z57" i="1"/>
  <c r="Z58" i="1" a="1"/>
  <c r="Z58" i="1"/>
  <c r="Z59" i="1" a="1"/>
  <c r="Z59" i="1"/>
  <c r="Z60" i="1" a="1"/>
  <c r="Z60" i="1"/>
  <c r="Z61" i="1" a="1"/>
  <c r="Z61" i="1"/>
  <c r="Z62" i="1" a="1"/>
  <c r="Z62" i="1"/>
  <c r="Z63" i="1" a="1"/>
  <c r="Z63" i="1"/>
  <c r="Z64" i="1" a="1"/>
  <c r="Z64" i="1"/>
  <c r="Z65" i="1" a="1"/>
  <c r="Z65" i="1"/>
  <c r="Z66" i="1" a="1"/>
  <c r="Z66" i="1"/>
  <c r="Z67" i="1" a="1"/>
  <c r="Z67" i="1"/>
  <c r="Z68" i="1" a="1"/>
  <c r="Z68" i="1"/>
  <c r="Z69" i="1" a="1"/>
  <c r="Z69" i="1"/>
  <c r="Z70" i="1" a="1"/>
  <c r="Z70" i="1"/>
  <c r="Z71" i="1" a="1"/>
  <c r="Z71" i="1"/>
  <c r="Z72" i="1" a="1"/>
  <c r="Z72" i="1"/>
  <c r="Z73" i="1" a="1"/>
  <c r="Z73" i="1"/>
  <c r="Z74" i="1" a="1"/>
  <c r="Z74" i="1"/>
  <c r="Z75" i="1" a="1"/>
  <c r="Z75" i="1"/>
  <c r="Z76" i="1" a="1"/>
  <c r="Z76" i="1"/>
  <c r="Z77" i="1" a="1"/>
  <c r="Z77" i="1"/>
  <c r="Z78" i="1" a="1"/>
  <c r="Z78" i="1"/>
  <c r="Z79" i="1" a="1"/>
  <c r="Z79" i="1"/>
  <c r="Z80" i="1" a="1"/>
  <c r="Z80" i="1"/>
  <c r="Z81" i="1" a="1"/>
  <c r="Z81" i="1"/>
  <c r="Z82" i="1" a="1"/>
  <c r="Z82" i="1"/>
  <c r="Z83" i="1" a="1"/>
  <c r="Z83" i="1"/>
  <c r="Z84" i="1" a="1"/>
  <c r="Z84" i="1"/>
  <c r="Z85" i="1" a="1"/>
  <c r="Z85" i="1"/>
  <c r="Z86" i="1" a="1"/>
  <c r="Z86" i="1"/>
  <c r="Z87" i="1" a="1"/>
  <c r="Z87" i="1"/>
  <c r="Z88" i="1" a="1"/>
  <c r="Z88" i="1"/>
  <c r="Z89" i="1" a="1"/>
  <c r="Z89" i="1"/>
  <c r="Z90" i="1" a="1"/>
  <c r="Z90" i="1"/>
  <c r="Z91" i="1" a="1"/>
  <c r="Z91" i="1"/>
  <c r="Z92" i="1" a="1"/>
  <c r="Z92" i="1"/>
  <c r="Z93" i="1" a="1"/>
  <c r="Z93" i="1"/>
  <c r="Z94" i="1" a="1"/>
  <c r="Z94" i="1"/>
  <c r="Z95" i="1" a="1"/>
  <c r="Z95" i="1"/>
  <c r="Z96" i="1" a="1"/>
  <c r="Z96" i="1"/>
  <c r="Z97" i="1" a="1"/>
  <c r="Z97" i="1"/>
  <c r="Z98" i="1" a="1"/>
  <c r="Z98" i="1"/>
  <c r="Z99" i="1" a="1"/>
  <c r="Z99" i="1"/>
  <c r="Z100" i="1" a="1"/>
  <c r="Z100" i="1"/>
  <c r="Z101" i="1" a="1"/>
  <c r="Z101" i="1"/>
  <c r="Z102" i="1" a="1"/>
  <c r="Z102" i="1"/>
  <c r="Z103" i="1" a="1"/>
  <c r="Z103" i="1"/>
  <c r="Z104" i="1" a="1"/>
  <c r="Z104" i="1"/>
  <c r="Z105" i="1" a="1"/>
  <c r="Z105" i="1"/>
  <c r="Z106" i="1" a="1"/>
  <c r="Z106" i="1"/>
  <c r="Z107" i="1" a="1"/>
  <c r="Z107" i="1"/>
  <c r="Z108" i="1" a="1"/>
  <c r="Z108" i="1"/>
  <c r="Z109" i="1" a="1"/>
  <c r="Z109" i="1"/>
  <c r="Z110" i="1" a="1"/>
  <c r="Z110" i="1"/>
  <c r="Z111" i="1" a="1"/>
  <c r="Z111" i="1"/>
  <c r="Z112" i="1" a="1"/>
  <c r="Z112" i="1"/>
  <c r="Z113" i="1" a="1"/>
  <c r="Z113" i="1"/>
  <c r="Z114" i="1" a="1"/>
  <c r="Z114" i="1"/>
  <c r="Z115" i="1" a="1"/>
  <c r="Z115" i="1"/>
  <c r="Z116" i="1" a="1"/>
  <c r="Z116" i="1"/>
  <c r="Z117" i="1" a="1"/>
  <c r="Z117" i="1"/>
  <c r="Z118" i="1" a="1"/>
  <c r="Z118" i="1"/>
  <c r="Z119" i="1" a="1"/>
  <c r="Z119" i="1"/>
  <c r="Z120" i="1" a="1"/>
  <c r="Z120" i="1"/>
  <c r="Z121" i="1" a="1"/>
  <c r="Z121" i="1"/>
  <c r="Z122" i="1" a="1"/>
  <c r="Z122" i="1"/>
  <c r="Z123" i="1" a="1"/>
  <c r="Z123" i="1"/>
  <c r="Z124" i="1" a="1"/>
  <c r="Z124" i="1"/>
  <c r="Z125" i="1" a="1"/>
  <c r="Z125" i="1"/>
  <c r="Z126" i="1" a="1"/>
  <c r="Z126" i="1"/>
  <c r="Z127" i="1" a="1"/>
  <c r="Z127" i="1"/>
  <c r="Z128" i="1" a="1"/>
  <c r="Z128" i="1"/>
  <c r="Z129" i="1" a="1"/>
  <c r="Z129" i="1"/>
  <c r="Z130" i="1" a="1"/>
  <c r="Z130" i="1"/>
  <c r="Z131" i="1" a="1"/>
  <c r="Z131" i="1"/>
  <c r="Z132" i="1" a="1"/>
  <c r="Z132" i="1"/>
  <c r="Z133" i="1" a="1"/>
  <c r="Z133" i="1"/>
  <c r="Z134" i="1" a="1"/>
  <c r="Z134" i="1"/>
  <c r="Z135" i="1" a="1"/>
  <c r="Z135" i="1"/>
  <c r="Z136" i="1" a="1"/>
  <c r="Z136" i="1"/>
  <c r="Z137" i="1" a="1"/>
  <c r="Z137" i="1"/>
  <c r="Z138" i="1" a="1"/>
  <c r="Z138" i="1"/>
  <c r="Z139" i="1" a="1"/>
  <c r="Z139" i="1"/>
  <c r="Z140" i="1" a="1"/>
  <c r="Z140" i="1"/>
  <c r="Z141" i="1" a="1"/>
  <c r="Z141" i="1"/>
  <c r="Z142" i="1" a="1"/>
  <c r="Z142" i="1"/>
  <c r="Z143" i="1" a="1"/>
  <c r="Z143" i="1"/>
  <c r="Z144" i="1" a="1"/>
  <c r="Z144" i="1"/>
  <c r="Z145" i="1" a="1"/>
  <c r="Z145" i="1"/>
  <c r="Z146" i="1" a="1"/>
  <c r="Z146" i="1"/>
  <c r="Z147" i="1" a="1"/>
  <c r="Z147" i="1"/>
  <c r="Z148" i="1" a="1"/>
  <c r="Z148" i="1"/>
  <c r="Z149" i="1" a="1"/>
  <c r="Z149" i="1"/>
  <c r="Z150" i="1" a="1"/>
  <c r="Z150" i="1"/>
  <c r="Z151" i="1" a="1"/>
  <c r="Z151" i="1"/>
  <c r="Z152" i="1" a="1"/>
  <c r="Z152" i="1"/>
  <c r="Z153" i="1" a="1"/>
  <c r="Z153" i="1"/>
  <c r="Z154" i="1" a="1"/>
  <c r="Z154" i="1"/>
  <c r="Z155" i="1" a="1"/>
  <c r="Z155" i="1"/>
  <c r="Z156" i="1" a="1"/>
  <c r="Z156" i="1"/>
  <c r="Z157" i="1" a="1"/>
  <c r="Z157" i="1"/>
  <c r="Z158" i="1" a="1"/>
  <c r="Z158" i="1"/>
  <c r="Z159" i="1" a="1"/>
  <c r="Z159" i="1"/>
  <c r="Z160" i="1" a="1"/>
  <c r="Z160" i="1"/>
  <c r="Z161" i="1" a="1"/>
  <c r="Z161" i="1"/>
  <c r="Z162" i="1" a="1"/>
  <c r="Z162" i="1"/>
  <c r="Z163" i="1" a="1"/>
  <c r="Z163" i="1"/>
  <c r="Z164" i="1" a="1"/>
  <c r="Z164" i="1"/>
  <c r="Z165" i="1" a="1"/>
  <c r="Z165" i="1"/>
  <c r="Z166" i="1" a="1"/>
  <c r="Z166" i="1"/>
  <c r="Z167" i="1" a="1"/>
  <c r="Z167" i="1"/>
  <c r="Z168" i="1" a="1"/>
  <c r="Z168" i="1"/>
  <c r="Z169" i="1" a="1"/>
  <c r="Z169" i="1"/>
  <c r="Z170" i="1" a="1"/>
  <c r="Z170" i="1"/>
  <c r="Z171" i="1" a="1"/>
  <c r="Z171" i="1"/>
  <c r="Z172" i="1" a="1"/>
  <c r="Z172" i="1"/>
  <c r="Z173" i="1" a="1"/>
  <c r="Z173" i="1"/>
  <c r="Z174" i="1" a="1"/>
  <c r="Z174" i="1"/>
  <c r="Z175" i="1" a="1"/>
  <c r="Z175" i="1"/>
  <c r="Z176" i="1" a="1"/>
  <c r="Z176" i="1"/>
  <c r="Z177" i="1" a="1"/>
  <c r="Z177" i="1"/>
  <c r="Z178" i="1" a="1"/>
  <c r="Z178" i="1"/>
  <c r="Z179" i="1" a="1"/>
  <c r="Z179" i="1"/>
  <c r="Z180" i="1" a="1"/>
  <c r="Z180" i="1"/>
  <c r="Z181" i="1" a="1"/>
  <c r="Z181" i="1"/>
  <c r="Z182" i="1" a="1"/>
  <c r="Z182" i="1"/>
  <c r="Z183" i="1" a="1"/>
  <c r="Z183" i="1"/>
  <c r="Z184" i="1" a="1"/>
  <c r="Z184" i="1"/>
  <c r="Z185" i="1" a="1"/>
  <c r="Z185" i="1"/>
  <c r="Z186" i="1" a="1"/>
  <c r="Z186" i="1"/>
  <c r="Z187" i="1" a="1"/>
  <c r="Z187" i="1"/>
  <c r="Z188" i="1" a="1"/>
  <c r="Z188" i="1"/>
  <c r="Z189" i="1" a="1"/>
  <c r="Z189" i="1"/>
  <c r="Z190" i="1" a="1"/>
  <c r="Z190" i="1"/>
  <c r="Z191" i="1" a="1"/>
  <c r="Z191" i="1"/>
  <c r="Z192" i="1" a="1"/>
  <c r="Z192" i="1"/>
  <c r="Z193" i="1" a="1"/>
  <c r="Z193" i="1"/>
  <c r="Z194" i="1" a="1"/>
  <c r="Z194" i="1"/>
  <c r="Z195" i="1" a="1"/>
  <c r="Z195" i="1"/>
  <c r="Z196" i="1" a="1"/>
  <c r="Z196" i="1"/>
  <c r="Z197" i="1" a="1"/>
  <c r="Z197" i="1"/>
  <c r="Z198" i="1" a="1"/>
  <c r="Z198" i="1"/>
  <c r="Z199" i="1" a="1"/>
  <c r="Z199" i="1"/>
  <c r="Z200" i="1" a="1"/>
  <c r="Z200" i="1"/>
  <c r="Z201" i="1" a="1"/>
  <c r="Z201" i="1"/>
  <c r="Z202" i="1" a="1"/>
  <c r="Z202" i="1"/>
  <c r="Z203" i="1" a="1"/>
  <c r="Z203" i="1"/>
  <c r="Z204" i="1" a="1"/>
  <c r="Z204" i="1"/>
  <c r="Z205" i="1" a="1"/>
  <c r="Z205" i="1"/>
  <c r="Z206" i="1" a="1"/>
  <c r="Z206" i="1"/>
  <c r="Z207" i="1" a="1"/>
  <c r="Z207" i="1"/>
  <c r="Z208" i="1" a="1"/>
  <c r="Z208" i="1"/>
  <c r="Z209" i="1" a="1"/>
  <c r="Z209" i="1"/>
  <c r="Z210" i="1" a="1"/>
  <c r="Z210" i="1"/>
  <c r="Z211" i="1" a="1"/>
  <c r="Z211" i="1"/>
  <c r="Z212" i="1" a="1"/>
  <c r="Z212" i="1"/>
  <c r="Z213" i="1" a="1"/>
  <c r="Z213" i="1"/>
  <c r="Z214" i="1" a="1"/>
  <c r="Z214" i="1"/>
  <c r="Z215" i="1" a="1"/>
  <c r="Z215" i="1"/>
  <c r="Z216" i="1" a="1"/>
  <c r="Z216" i="1"/>
  <c r="Z217" i="1" a="1"/>
  <c r="Z217" i="1"/>
  <c r="Z218" i="1" a="1"/>
  <c r="Z218" i="1"/>
  <c r="Z219" i="1" a="1"/>
  <c r="Z219" i="1"/>
  <c r="Z220" i="1" a="1"/>
  <c r="Z220" i="1"/>
  <c r="Z221" i="1" a="1"/>
  <c r="Z221" i="1"/>
  <c r="Z222" i="1" a="1"/>
  <c r="Z222" i="1"/>
  <c r="Z223" i="1" a="1"/>
  <c r="Z223" i="1"/>
  <c r="Z224" i="1" a="1"/>
  <c r="Z224" i="1"/>
  <c r="Z225" i="1" a="1"/>
  <c r="Z225" i="1"/>
  <c r="Z226" i="1" a="1"/>
  <c r="Z226" i="1"/>
  <c r="Z227" i="1" a="1"/>
  <c r="Z227" i="1"/>
  <c r="Z228" i="1" a="1"/>
  <c r="Z228" i="1"/>
  <c r="Z229" i="1" a="1"/>
  <c r="Z229" i="1"/>
  <c r="Z230" i="1" a="1"/>
  <c r="Z230" i="1"/>
  <c r="Z231" i="1" a="1"/>
  <c r="Z231" i="1"/>
  <c r="Z232" i="1" a="1"/>
  <c r="Z232" i="1"/>
  <c r="Z233" i="1" a="1"/>
  <c r="Z233" i="1"/>
  <c r="Z234" i="1" a="1"/>
  <c r="Z234" i="1"/>
  <c r="Z235" i="1" a="1"/>
  <c r="Z235" i="1"/>
  <c r="Z236" i="1" a="1"/>
  <c r="Z236" i="1"/>
  <c r="Z237" i="1" a="1"/>
  <c r="Z237" i="1"/>
  <c r="Z238" i="1" a="1"/>
  <c r="Z238" i="1"/>
  <c r="Z239" i="1" a="1"/>
  <c r="Z239" i="1"/>
  <c r="Z240" i="1" a="1"/>
  <c r="Z240" i="1"/>
  <c r="Z241" i="1" a="1"/>
  <c r="Z241" i="1"/>
  <c r="Z242" i="1" a="1"/>
  <c r="Z242" i="1"/>
  <c r="Z243" i="1" a="1"/>
  <c r="Z243" i="1"/>
  <c r="Z244" i="1" a="1"/>
  <c r="Z244" i="1"/>
  <c r="Z245" i="1" a="1"/>
  <c r="Z245" i="1"/>
  <c r="Z246" i="1" a="1"/>
  <c r="Z246" i="1"/>
  <c r="Z247" i="1" a="1"/>
  <c r="Z247" i="1"/>
  <c r="Z248" i="1" a="1"/>
  <c r="Z248" i="1"/>
  <c r="Z249" i="1" a="1"/>
  <c r="Z249" i="1"/>
  <c r="Z250" i="1" a="1"/>
  <c r="Z250" i="1"/>
  <c r="Z251" i="1" a="1"/>
  <c r="Z251" i="1"/>
  <c r="Z252" i="1" a="1"/>
  <c r="Z252" i="1"/>
  <c r="Z253" i="1" a="1"/>
  <c r="Z253" i="1"/>
  <c r="Z254" i="1" a="1"/>
  <c r="Z254" i="1"/>
  <c r="Z255" i="1" a="1"/>
  <c r="Z255" i="1"/>
  <c r="Z256" i="1" a="1"/>
  <c r="Z256" i="1"/>
  <c r="Z257" i="1" a="1"/>
  <c r="Z257" i="1"/>
  <c r="Z258" i="1" a="1"/>
  <c r="Z258" i="1"/>
  <c r="Z259" i="1" a="1"/>
  <c r="Z259" i="1"/>
  <c r="Z260" i="1" a="1"/>
  <c r="Z260" i="1"/>
  <c r="Z261" i="1" a="1"/>
  <c r="Z261" i="1"/>
  <c r="Z262" i="1" a="1"/>
  <c r="Z262" i="1"/>
  <c r="Z263" i="1" a="1"/>
  <c r="Z263" i="1"/>
  <c r="Z264" i="1" a="1"/>
  <c r="Z264" i="1"/>
  <c r="Z265" i="1" a="1"/>
  <c r="Z265" i="1"/>
  <c r="Z266" i="1" a="1"/>
  <c r="Z266" i="1"/>
  <c r="Z267" i="1" a="1"/>
  <c r="Z267" i="1"/>
  <c r="Z268" i="1" a="1"/>
  <c r="Z268" i="1"/>
  <c r="Z269" i="1" a="1"/>
  <c r="Z269" i="1"/>
  <c r="Z270" i="1" a="1"/>
  <c r="Z270" i="1"/>
  <c r="Z271" i="1" a="1"/>
  <c r="Z271" i="1"/>
  <c r="Z272" i="1" a="1"/>
  <c r="Z272" i="1"/>
  <c r="Z273" i="1" a="1"/>
  <c r="Z273" i="1"/>
  <c r="Z274" i="1" a="1"/>
  <c r="Z274" i="1"/>
  <c r="Z275" i="1" a="1"/>
  <c r="Z275" i="1"/>
  <c r="Z276" i="1" a="1"/>
  <c r="Z276" i="1"/>
  <c r="Z277" i="1" a="1"/>
  <c r="Z277" i="1"/>
  <c r="Z278" i="1" a="1"/>
  <c r="Z278" i="1"/>
  <c r="Z279" i="1" a="1"/>
  <c r="Z279" i="1"/>
  <c r="Z280" i="1" a="1"/>
  <c r="Z280" i="1"/>
  <c r="Z281" i="1" a="1"/>
  <c r="Z281" i="1"/>
  <c r="Z282" i="1" a="1"/>
  <c r="Z282" i="1"/>
  <c r="Z283" i="1" a="1"/>
  <c r="Z283" i="1"/>
  <c r="Z284" i="1" a="1"/>
  <c r="Z284" i="1"/>
  <c r="Z285" i="1" a="1"/>
  <c r="Z285" i="1"/>
  <c r="Z286" i="1" a="1"/>
  <c r="Z286" i="1"/>
  <c r="Z287" i="1" a="1"/>
  <c r="Z287" i="1"/>
  <c r="Z288" i="1" a="1"/>
  <c r="Z288" i="1"/>
  <c r="Z289" i="1" a="1"/>
  <c r="Z289" i="1"/>
  <c r="Z290" i="1" a="1"/>
  <c r="Z290" i="1"/>
  <c r="Z291" i="1" a="1"/>
  <c r="Z291" i="1"/>
  <c r="Z292" i="1" a="1"/>
  <c r="Z292" i="1"/>
  <c r="Z293" i="1" a="1"/>
  <c r="Z293" i="1"/>
  <c r="Z294" i="1" a="1"/>
  <c r="Z294" i="1"/>
  <c r="Z295" i="1" a="1"/>
  <c r="Z295" i="1"/>
  <c r="Z296" i="1" a="1"/>
  <c r="Z296" i="1"/>
  <c r="Z297" i="1" a="1"/>
  <c r="Z297" i="1"/>
  <c r="Z298" i="1" a="1"/>
  <c r="Z298" i="1"/>
  <c r="Z299" i="1" a="1"/>
  <c r="Z299" i="1"/>
  <c r="Z300" i="1" a="1"/>
  <c r="Z300" i="1"/>
  <c r="Z301" i="1" a="1"/>
  <c r="Z301" i="1"/>
  <c r="Z302" i="1" a="1"/>
  <c r="Z302" i="1"/>
  <c r="Z303" i="1" a="1"/>
  <c r="Z303" i="1"/>
  <c r="Z304" i="1" a="1"/>
  <c r="Z304" i="1"/>
  <c r="Z305" i="1" a="1"/>
  <c r="Z305" i="1"/>
  <c r="Z306" i="1" a="1"/>
  <c r="Z306" i="1"/>
  <c r="Z307" i="1" a="1"/>
  <c r="Z307" i="1"/>
  <c r="Z308" i="1" a="1"/>
  <c r="Z308" i="1"/>
  <c r="Z309" i="1" a="1"/>
  <c r="Z309" i="1"/>
  <c r="Z310" i="1" a="1"/>
  <c r="Z310" i="1"/>
  <c r="Z311" i="1" a="1"/>
  <c r="Z311" i="1"/>
  <c r="Z312" i="1" a="1"/>
  <c r="Z312" i="1"/>
  <c r="Z313" i="1" a="1"/>
  <c r="Z313" i="1"/>
  <c r="Z314" i="1" a="1"/>
  <c r="Z314" i="1"/>
  <c r="Z315" i="1" a="1"/>
  <c r="Z315" i="1"/>
  <c r="Z316" i="1" a="1"/>
  <c r="Z316" i="1"/>
  <c r="Z317" i="1" a="1"/>
  <c r="Z317" i="1"/>
  <c r="Z318" i="1" a="1"/>
  <c r="Z318" i="1"/>
  <c r="Z319" i="1" a="1"/>
  <c r="Z319" i="1"/>
  <c r="Z320" i="1" a="1"/>
  <c r="Z320" i="1"/>
  <c r="Z321" i="1" a="1"/>
  <c r="Z321" i="1"/>
  <c r="Z322" i="1" a="1"/>
  <c r="Z322" i="1"/>
  <c r="Z323" i="1" a="1"/>
  <c r="Z323" i="1"/>
  <c r="Z324" i="1" a="1"/>
  <c r="Z324" i="1"/>
  <c r="Z325" i="1" a="1"/>
  <c r="Z325" i="1"/>
  <c r="Z326" i="1" a="1"/>
  <c r="Z326" i="1"/>
  <c r="Z327" i="1" a="1"/>
  <c r="Z327" i="1"/>
  <c r="Z328" i="1" a="1"/>
  <c r="Z328" i="1"/>
  <c r="Z329" i="1" a="1"/>
  <c r="Z329" i="1"/>
  <c r="Z330" i="1" a="1"/>
  <c r="Z330" i="1"/>
  <c r="Z331" i="1" a="1"/>
  <c r="Z331" i="1"/>
  <c r="Z332" i="1" a="1"/>
  <c r="Z332" i="1"/>
  <c r="Z333" i="1" a="1"/>
  <c r="Z333" i="1"/>
  <c r="Z334" i="1" a="1"/>
  <c r="Z334" i="1"/>
  <c r="Z335" i="1" a="1"/>
  <c r="Z335" i="1"/>
  <c r="Z336" i="1" a="1"/>
  <c r="Z336" i="1"/>
  <c r="Z337" i="1" a="1"/>
  <c r="Z337" i="1"/>
  <c r="Z338" i="1" a="1"/>
  <c r="Z338" i="1"/>
  <c r="Z339" i="1" a="1"/>
  <c r="Z339" i="1"/>
  <c r="Z340" i="1" a="1"/>
  <c r="Z340" i="1"/>
  <c r="Z341" i="1" a="1"/>
  <c r="Z341" i="1"/>
  <c r="Z342" i="1" a="1"/>
  <c r="Z342" i="1"/>
  <c r="Z343" i="1" a="1"/>
  <c r="Z343" i="1"/>
  <c r="Z344" i="1" a="1"/>
  <c r="Z344" i="1"/>
  <c r="Z345" i="1" a="1"/>
  <c r="Z345" i="1"/>
  <c r="Z346" i="1" a="1"/>
  <c r="Z346" i="1"/>
  <c r="Z347" i="1" a="1"/>
  <c r="Z347" i="1"/>
  <c r="Z348" i="1" a="1"/>
  <c r="Z348" i="1"/>
  <c r="Z349" i="1" a="1"/>
  <c r="Z349" i="1"/>
  <c r="Z350" i="1" a="1"/>
  <c r="Z350" i="1"/>
  <c r="Z351" i="1" a="1"/>
  <c r="Z351" i="1"/>
  <c r="Z352" i="1" a="1"/>
  <c r="Z352" i="1"/>
  <c r="Z353" i="1" a="1"/>
  <c r="Z353" i="1"/>
  <c r="Z354" i="1" a="1"/>
  <c r="Z354" i="1"/>
  <c r="Z355" i="1" a="1"/>
  <c r="Z355" i="1"/>
  <c r="Z356" i="1" a="1"/>
  <c r="Z356" i="1"/>
  <c r="Z357" i="1" a="1"/>
  <c r="Z357" i="1"/>
  <c r="Z358" i="1" a="1"/>
  <c r="Z358" i="1"/>
  <c r="Z359" i="1" a="1"/>
  <c r="Z359" i="1"/>
  <c r="Z360" i="1" a="1"/>
  <c r="Z360" i="1"/>
  <c r="Z361" i="1" a="1"/>
  <c r="Z361" i="1"/>
  <c r="Z362" i="1" a="1"/>
  <c r="Z362" i="1"/>
  <c r="Z363" i="1" a="1"/>
  <c r="Z363" i="1"/>
  <c r="Z364" i="1" a="1"/>
  <c r="Z364" i="1"/>
  <c r="Z365" i="1" a="1"/>
  <c r="Z365" i="1"/>
  <c r="Z366" i="1" a="1"/>
  <c r="Z366" i="1"/>
  <c r="Z367" i="1" a="1"/>
  <c r="Z367" i="1"/>
  <c r="Z368" i="1" a="1"/>
  <c r="Z368" i="1"/>
  <c r="Z369" i="1" a="1"/>
  <c r="Z369" i="1"/>
  <c r="Z370" i="1" a="1"/>
  <c r="Z370" i="1"/>
  <c r="Z371" i="1" a="1"/>
  <c r="Z371" i="1"/>
  <c r="Z372" i="1" a="1"/>
  <c r="Z372" i="1"/>
  <c r="Z373" i="1" a="1"/>
  <c r="Z373" i="1"/>
  <c r="Z374" i="1" a="1"/>
  <c r="Z374" i="1"/>
  <c r="Z375" i="1" a="1"/>
  <c r="Z375" i="1"/>
  <c r="Z376" i="1" a="1"/>
  <c r="Z376" i="1"/>
  <c r="Z377" i="1" a="1"/>
  <c r="Z377" i="1"/>
  <c r="Z378" i="1" a="1"/>
  <c r="Z378" i="1"/>
  <c r="Z379" i="1" a="1"/>
  <c r="Z379" i="1"/>
  <c r="Z380" i="1" a="1"/>
  <c r="Z380" i="1"/>
  <c r="Z381" i="1" a="1"/>
  <c r="Z381" i="1"/>
  <c r="Z382" i="1" a="1"/>
  <c r="Z382" i="1"/>
  <c r="Z383" i="1" a="1"/>
  <c r="Z383" i="1"/>
  <c r="Z384" i="1" a="1"/>
  <c r="Z384" i="1"/>
  <c r="Z385" i="1" a="1"/>
  <c r="Z385" i="1"/>
  <c r="Z386" i="1" a="1"/>
  <c r="Z386" i="1"/>
  <c r="Z387" i="1" a="1"/>
  <c r="Z387" i="1"/>
  <c r="Z388" i="1" a="1"/>
  <c r="Z388" i="1"/>
  <c r="Z389" i="1" a="1"/>
  <c r="Z389" i="1"/>
  <c r="Z390" i="1" a="1"/>
  <c r="Z390" i="1"/>
  <c r="Z391" i="1" a="1"/>
  <c r="Z391" i="1"/>
  <c r="Z392" i="1" a="1"/>
  <c r="Z392" i="1"/>
  <c r="Z393" i="1" a="1"/>
  <c r="Z393" i="1"/>
  <c r="Z394" i="1" a="1"/>
  <c r="Z394" i="1"/>
  <c r="Z395" i="1" a="1"/>
  <c r="Z395" i="1"/>
  <c r="Z396" i="1" a="1"/>
  <c r="Z396" i="1"/>
  <c r="Z397" i="1" a="1"/>
  <c r="Z397" i="1"/>
  <c r="Z398" i="1" a="1"/>
  <c r="Z398" i="1"/>
  <c r="Z399" i="1" a="1"/>
  <c r="Z399" i="1"/>
  <c r="Z400" i="1" a="1"/>
  <c r="Z400" i="1"/>
  <c r="Z401" i="1" a="1"/>
  <c r="Z401" i="1"/>
  <c r="Z402" i="1" a="1"/>
  <c r="Z402" i="1"/>
  <c r="Z403" i="1" a="1"/>
  <c r="Z403" i="1"/>
  <c r="Z404" i="1" a="1"/>
  <c r="Z404" i="1"/>
  <c r="Z405" i="1" a="1"/>
  <c r="Z405" i="1"/>
  <c r="Z406" i="1" a="1"/>
  <c r="Z406" i="1"/>
  <c r="Z407" i="1" a="1"/>
  <c r="Z407" i="1"/>
  <c r="Z408" i="1" a="1"/>
  <c r="Z408" i="1"/>
  <c r="Z409" i="1" a="1"/>
  <c r="Z409" i="1"/>
  <c r="Z410" i="1" a="1"/>
  <c r="Z410" i="1"/>
  <c r="Z411" i="1" a="1"/>
  <c r="Z411" i="1"/>
  <c r="Z412" i="1" a="1"/>
  <c r="Z412" i="1"/>
  <c r="Z413" i="1" a="1"/>
  <c r="Z413" i="1"/>
  <c r="Z414" i="1" a="1"/>
  <c r="Z414" i="1"/>
  <c r="Z415" i="1" a="1"/>
  <c r="Z415" i="1"/>
  <c r="Z416" i="1" a="1"/>
  <c r="Z416" i="1"/>
  <c r="Z417" i="1" a="1"/>
  <c r="Z417" i="1"/>
  <c r="Z418" i="1" a="1"/>
  <c r="Z418" i="1"/>
  <c r="Z419" i="1" a="1"/>
  <c r="Z419" i="1"/>
  <c r="Z420" i="1" a="1"/>
  <c r="Z420" i="1"/>
  <c r="Z421" i="1" a="1"/>
  <c r="Z421" i="1"/>
  <c r="Z422" i="1" a="1"/>
  <c r="Z422" i="1"/>
  <c r="Z423" i="1" a="1"/>
  <c r="Z423" i="1"/>
  <c r="Z424" i="1" a="1"/>
  <c r="Z424" i="1"/>
  <c r="Z425" i="1" a="1"/>
  <c r="Z425" i="1"/>
  <c r="Z426" i="1" a="1"/>
  <c r="Z426" i="1"/>
  <c r="Z427" i="1" a="1"/>
  <c r="Z427" i="1"/>
  <c r="Z428" i="1" a="1"/>
  <c r="Z428" i="1"/>
  <c r="Z429" i="1" a="1"/>
  <c r="Z429" i="1"/>
  <c r="Z430" i="1" a="1"/>
  <c r="Z430" i="1"/>
  <c r="Z431" i="1" a="1"/>
  <c r="Z431" i="1"/>
  <c r="Z432" i="1" a="1"/>
  <c r="Z432" i="1"/>
  <c r="Z433" i="1" a="1"/>
  <c r="Z433" i="1"/>
  <c r="Z434" i="1" a="1"/>
  <c r="Z434" i="1"/>
  <c r="Z435" i="1" a="1"/>
  <c r="Z435" i="1"/>
  <c r="Z436" i="1" a="1"/>
  <c r="Z436" i="1"/>
  <c r="Z437" i="1" a="1"/>
  <c r="Z437" i="1"/>
  <c r="Z438" i="1" a="1"/>
  <c r="Z438" i="1"/>
  <c r="Z439" i="1" a="1"/>
  <c r="Z439" i="1"/>
  <c r="Z440" i="1" a="1"/>
  <c r="Z440" i="1"/>
  <c r="Z441" i="1" a="1"/>
  <c r="Z441" i="1"/>
  <c r="Z442" i="1" a="1"/>
  <c r="Z442" i="1"/>
  <c r="Z443" i="1" a="1"/>
  <c r="Z443" i="1"/>
  <c r="Z444" i="1" a="1"/>
  <c r="Z444" i="1"/>
  <c r="Z445" i="1" a="1"/>
  <c r="Z445" i="1"/>
  <c r="Z446" i="1" a="1"/>
  <c r="Z446" i="1"/>
  <c r="Z447" i="1" a="1"/>
  <c r="Z447" i="1"/>
  <c r="Z448" i="1" a="1"/>
  <c r="Z448" i="1"/>
  <c r="Z449" i="1" a="1"/>
  <c r="Z449" i="1"/>
  <c r="Z450" i="1" a="1"/>
  <c r="Z450" i="1"/>
  <c r="Z451" i="1" a="1"/>
  <c r="Z451" i="1"/>
  <c r="Z452" i="1" a="1"/>
  <c r="Z452" i="1"/>
  <c r="Z453" i="1" a="1"/>
  <c r="Z453" i="1"/>
  <c r="Z454" i="1" a="1"/>
  <c r="Z454" i="1"/>
  <c r="Z455" i="1" a="1"/>
  <c r="Z455" i="1"/>
  <c r="Z456" i="1" a="1"/>
  <c r="Z456" i="1"/>
  <c r="Z457" i="1" a="1"/>
  <c r="Z457" i="1"/>
  <c r="Z458" i="1" a="1"/>
  <c r="Z458" i="1"/>
  <c r="Z459" i="1" a="1"/>
  <c r="Z459" i="1"/>
  <c r="Z460" i="1" a="1"/>
  <c r="Z460" i="1"/>
  <c r="Z461" i="1" a="1"/>
  <c r="Z461" i="1"/>
  <c r="Z462" i="1" a="1"/>
  <c r="Z462" i="1"/>
  <c r="Z463" i="1" a="1"/>
  <c r="Z463" i="1"/>
  <c r="Z464" i="1" a="1"/>
  <c r="Z464" i="1"/>
  <c r="Z465" i="1" a="1"/>
  <c r="Z465" i="1"/>
  <c r="Z466" i="1" a="1"/>
  <c r="Z466" i="1"/>
  <c r="Z467" i="1" a="1"/>
  <c r="Z467" i="1"/>
  <c r="Z468" i="1" a="1"/>
  <c r="Z468" i="1"/>
  <c r="Z469" i="1" a="1"/>
  <c r="Z469" i="1"/>
  <c r="Z470" i="1" a="1"/>
  <c r="Z470" i="1"/>
  <c r="Z471" i="1" a="1"/>
  <c r="Z471" i="1"/>
  <c r="Z472" i="1" a="1"/>
  <c r="Z472" i="1"/>
  <c r="Z473" i="1" a="1"/>
  <c r="Z473" i="1"/>
  <c r="Z474" i="1" a="1"/>
  <c r="Z474" i="1"/>
  <c r="Z475" i="1" a="1"/>
  <c r="Z475" i="1"/>
  <c r="Z476" i="1" a="1"/>
  <c r="Z476" i="1"/>
  <c r="Z477" i="1" a="1"/>
  <c r="Z477" i="1"/>
  <c r="Z478" i="1" a="1"/>
  <c r="Z478" i="1"/>
  <c r="Z479" i="1" a="1"/>
  <c r="Z479" i="1"/>
  <c r="Z480" i="1" a="1"/>
  <c r="Z480" i="1"/>
  <c r="Z481" i="1" a="1"/>
  <c r="Z481" i="1"/>
  <c r="Z482" i="1" a="1"/>
  <c r="Z482" i="1"/>
  <c r="Z483" i="1" a="1"/>
  <c r="Z483" i="1"/>
  <c r="Z484" i="1" a="1"/>
  <c r="Z484" i="1"/>
  <c r="Z485" i="1" a="1"/>
  <c r="Z485" i="1"/>
  <c r="Z486" i="1" a="1"/>
  <c r="Z486" i="1"/>
  <c r="Z487" i="1" a="1"/>
  <c r="Z487" i="1"/>
  <c r="Z488" i="1" a="1"/>
  <c r="Z488" i="1"/>
  <c r="Z489" i="1" a="1"/>
  <c r="Z489" i="1"/>
  <c r="Z490" i="1" a="1"/>
  <c r="Z490" i="1"/>
  <c r="Z491" i="1" a="1"/>
  <c r="Z491" i="1"/>
  <c r="Z492" i="1" a="1"/>
  <c r="Z492" i="1"/>
  <c r="Z493" i="1" a="1"/>
  <c r="Z493" i="1"/>
  <c r="Z494" i="1" a="1"/>
  <c r="Z494" i="1"/>
  <c r="Z495" i="1" a="1"/>
  <c r="Z495" i="1"/>
  <c r="Z496" i="1" a="1"/>
  <c r="Z496" i="1"/>
  <c r="Z497" i="1" a="1"/>
  <c r="Z497" i="1"/>
  <c r="Z498" i="1" a="1"/>
  <c r="Z498" i="1"/>
  <c r="Z499" i="1" a="1"/>
  <c r="Z499" i="1"/>
  <c r="Z500" i="1" a="1"/>
  <c r="Z500" i="1"/>
  <c r="Z501" i="1" a="1"/>
  <c r="Z501" i="1"/>
  <c r="Z502" i="1" a="1"/>
  <c r="Z502" i="1"/>
  <c r="Z503" i="1" a="1"/>
  <c r="Z503" i="1"/>
  <c r="Z504" i="1" a="1"/>
  <c r="Z504" i="1"/>
  <c r="Z505" i="1" a="1"/>
  <c r="Z505" i="1"/>
  <c r="Z506" i="1" a="1"/>
  <c r="Z506" i="1"/>
  <c r="Z507" i="1" a="1"/>
  <c r="Z507" i="1"/>
  <c r="Z508" i="1" a="1"/>
  <c r="Z508" i="1"/>
  <c r="Z509" i="1" a="1"/>
  <c r="Z509" i="1"/>
  <c r="Z510" i="1" a="1"/>
  <c r="Z510" i="1"/>
  <c r="Z511" i="1" a="1"/>
  <c r="Z511" i="1"/>
  <c r="Z512" i="1" a="1"/>
  <c r="Z512" i="1"/>
  <c r="Z513" i="1" a="1"/>
  <c r="Z513" i="1"/>
  <c r="Z514" i="1" a="1"/>
  <c r="Z514" i="1"/>
  <c r="Z515" i="1" a="1"/>
  <c r="Z515" i="1"/>
  <c r="Z516" i="1" a="1"/>
  <c r="Z516" i="1"/>
  <c r="Z517" i="1" a="1"/>
  <c r="Z517" i="1"/>
  <c r="Z518" i="1" a="1"/>
  <c r="Z518" i="1"/>
  <c r="Z519" i="1" a="1"/>
  <c r="Z519" i="1"/>
  <c r="Z520" i="1" a="1"/>
  <c r="Z520" i="1"/>
  <c r="Z521" i="1" a="1"/>
  <c r="Z521" i="1"/>
  <c r="Z522" i="1" a="1"/>
  <c r="Z522" i="1"/>
  <c r="Z523" i="1" a="1"/>
  <c r="Z523" i="1"/>
  <c r="Z524" i="1" a="1"/>
  <c r="Z524" i="1"/>
  <c r="Z525" i="1" a="1"/>
  <c r="Z525" i="1"/>
  <c r="Z526" i="1" a="1"/>
  <c r="Z526" i="1"/>
  <c r="Z527" i="1" a="1"/>
  <c r="Z527" i="1"/>
  <c r="Z528" i="1" a="1"/>
  <c r="Z528" i="1"/>
  <c r="Z529" i="1" a="1"/>
  <c r="Z529" i="1"/>
  <c r="Z530" i="1" a="1"/>
  <c r="Z530" i="1"/>
  <c r="Z531" i="1" a="1"/>
  <c r="Z531" i="1" s="1"/>
  <c r="Z532" i="1" a="1"/>
  <c r="Z532" i="1"/>
  <c r="Z533" i="1" a="1"/>
  <c r="Z533" i="1"/>
  <c r="Z534" i="1" a="1"/>
  <c r="Z534" i="1"/>
  <c r="Z535" i="1" a="1"/>
  <c r="Z535" i="1"/>
  <c r="Z536" i="1" a="1"/>
  <c r="Z536" i="1"/>
  <c r="Z537" i="1" a="1"/>
  <c r="Z537" i="1"/>
  <c r="Z538" i="1" a="1"/>
  <c r="Z538" i="1"/>
  <c r="Z539" i="1" a="1"/>
  <c r="Z539" i="1"/>
  <c r="Z540" i="1" a="1"/>
  <c r="Z540" i="1"/>
  <c r="Z541" i="1" a="1"/>
  <c r="Z541" i="1"/>
  <c r="Z542" i="1" a="1"/>
  <c r="Z542" i="1"/>
  <c r="Z543" i="1" a="1"/>
  <c r="Z543" i="1" s="1"/>
  <c r="Z544" i="1" a="1"/>
  <c r="Z544" i="1"/>
  <c r="Z545" i="1" a="1"/>
  <c r="Z545" i="1"/>
  <c r="Z546" i="1" a="1"/>
  <c r="Z546" i="1"/>
  <c r="Z547" i="1" a="1"/>
  <c r="Z547" i="1"/>
  <c r="Z548" i="1" a="1"/>
  <c r="Z548" i="1"/>
  <c r="Z549" i="1" a="1"/>
  <c r="Z549" i="1" s="1"/>
  <c r="Z550" i="1" a="1"/>
  <c r="Z550" i="1"/>
  <c r="Z551" i="1" a="1"/>
  <c r="Z551" i="1"/>
  <c r="Z552" i="1" a="1"/>
  <c r="Z552" i="1"/>
  <c r="Z553" i="1" a="1"/>
  <c r="Z553" i="1"/>
  <c r="Z554" i="1" a="1"/>
  <c r="Z554" i="1"/>
  <c r="Z555" i="1" a="1"/>
  <c r="Z555" i="1" s="1"/>
  <c r="Z556" i="1" a="1"/>
  <c r="Z556" i="1"/>
  <c r="Z557" i="1" a="1"/>
  <c r="Z557" i="1"/>
  <c r="Z558" i="1" a="1"/>
  <c r="Z558" i="1"/>
  <c r="Z559" i="1" a="1"/>
  <c r="Z559" i="1"/>
  <c r="Z560" i="1" a="1"/>
  <c r="Z560" i="1"/>
  <c r="Z561" i="1" a="1"/>
  <c r="Z561" i="1" s="1"/>
  <c r="Z562" i="1" a="1"/>
  <c r="Z562" i="1"/>
  <c r="Z563" i="1" a="1"/>
  <c r="Z563" i="1"/>
  <c r="Z564" i="1" a="1"/>
  <c r="Z564" i="1"/>
  <c r="Z565" i="1" a="1"/>
  <c r="Z565" i="1"/>
  <c r="Z566" i="1" a="1"/>
  <c r="Z566" i="1"/>
  <c r="Z567" i="1" a="1"/>
  <c r="Z567" i="1" s="1"/>
  <c r="Z568" i="1" a="1"/>
  <c r="Z568" i="1"/>
  <c r="Z569" i="1" a="1"/>
  <c r="Z569" i="1"/>
  <c r="Z570" i="1" a="1"/>
  <c r="Z570" i="1"/>
  <c r="Z571" i="1" a="1"/>
  <c r="Z571" i="1"/>
  <c r="Z572" i="1" a="1"/>
  <c r="Z572" i="1"/>
  <c r="Z573" i="1" a="1"/>
  <c r="Z573" i="1" s="1"/>
  <c r="Z574" i="1" a="1"/>
  <c r="Z574" i="1"/>
  <c r="Z575" i="1" a="1"/>
  <c r="Z575" i="1"/>
  <c r="Z576" i="1" a="1"/>
  <c r="Z576" i="1"/>
  <c r="Z577" i="1" a="1"/>
  <c r="Z577" i="1"/>
  <c r="Z578" i="1" a="1"/>
  <c r="Z578" i="1"/>
  <c r="Z579" i="1" a="1"/>
  <c r="Z579" i="1" s="1"/>
  <c r="Z580" i="1" a="1"/>
  <c r="Z580" i="1"/>
  <c r="Z581" i="1" a="1"/>
  <c r="Z581" i="1"/>
  <c r="Z582" i="1" a="1"/>
  <c r="Z582" i="1"/>
  <c r="Z583" i="1" a="1"/>
  <c r="Z583" i="1"/>
  <c r="Z584" i="1" a="1"/>
  <c r="Z584" i="1"/>
  <c r="Z585" i="1" a="1"/>
  <c r="Z585" i="1" s="1"/>
  <c r="Z586" i="1" a="1"/>
  <c r="Z586" i="1"/>
  <c r="Z587" i="1" a="1"/>
  <c r="Z587" i="1"/>
  <c r="Z588" i="1" a="1"/>
  <c r="Z588" i="1"/>
  <c r="Z589" i="1" a="1"/>
  <c r="Z589" i="1"/>
  <c r="Z590" i="1" a="1"/>
  <c r="Z590" i="1"/>
  <c r="Z591" i="1" a="1"/>
  <c r="Z591" i="1" s="1"/>
  <c r="Z592" i="1" a="1"/>
  <c r="Z592" i="1"/>
  <c r="Z593" i="1" a="1"/>
  <c r="Z593" i="1"/>
  <c r="Z594" i="1" a="1"/>
  <c r="Z594" i="1"/>
  <c r="Z595" i="1" a="1"/>
  <c r="Z595" i="1"/>
  <c r="Z596" i="1" a="1"/>
  <c r="Z596" i="1"/>
  <c r="Z597" i="1" a="1"/>
  <c r="Z597" i="1" s="1"/>
  <c r="Z598" i="1" a="1"/>
  <c r="Z598" i="1"/>
  <c r="Z599" i="1" a="1"/>
  <c r="Z599" i="1"/>
  <c r="Z600" i="1" a="1"/>
  <c r="Z600" i="1"/>
  <c r="Z601" i="1" a="1"/>
  <c r="Z601" i="1"/>
  <c r="Z602" i="1" a="1"/>
  <c r="Z602" i="1"/>
  <c r="Z603" i="1" a="1"/>
  <c r="Z603" i="1" s="1"/>
  <c r="Z604" i="1" a="1"/>
  <c r="Z604" i="1"/>
  <c r="Z605" i="1" a="1"/>
  <c r="Z605" i="1"/>
  <c r="Z606" i="1" a="1"/>
  <c r="Z606" i="1"/>
  <c r="Z607" i="1" a="1"/>
  <c r="Z607" i="1"/>
  <c r="Z608" i="1" a="1"/>
  <c r="Z608" i="1"/>
  <c r="Z609" i="1" a="1"/>
  <c r="Z609" i="1" s="1"/>
  <c r="Z610" i="1" a="1"/>
  <c r="Z610" i="1"/>
  <c r="Z611" i="1" a="1"/>
  <c r="Z611" i="1"/>
  <c r="Z612" i="1" a="1"/>
  <c r="Z612" i="1"/>
  <c r="Z613" i="1" a="1"/>
  <c r="Z613" i="1"/>
  <c r="Z614" i="1" a="1"/>
  <c r="Z614" i="1"/>
  <c r="Z615" i="1" a="1"/>
  <c r="Z615" i="1" s="1"/>
  <c r="Z616" i="1" a="1"/>
  <c r="Z616" i="1"/>
  <c r="Z617" i="1" a="1"/>
  <c r="Z617" i="1"/>
  <c r="Z618" i="1" a="1"/>
  <c r="Z618" i="1"/>
  <c r="Z619" i="1" a="1"/>
  <c r="Z619" i="1"/>
  <c r="Z620" i="1" a="1"/>
  <c r="Z620" i="1"/>
  <c r="Z621" i="1" a="1"/>
  <c r="Z621" i="1" s="1"/>
  <c r="Z622" i="1" a="1"/>
  <c r="Z622" i="1"/>
  <c r="Z623" i="1" a="1"/>
  <c r="Z623" i="1"/>
  <c r="Z624" i="1" a="1"/>
  <c r="Z624" i="1"/>
  <c r="Z625" i="1" a="1"/>
  <c r="Z625" i="1"/>
  <c r="Z626" i="1" a="1"/>
  <c r="Z626" i="1"/>
  <c r="Z627" i="1" a="1"/>
  <c r="Z627" i="1" s="1"/>
  <c r="Z628" i="1" a="1"/>
  <c r="Z628" i="1"/>
  <c r="Z629" i="1" a="1"/>
  <c r="Z629" i="1"/>
  <c r="Z630" i="1" a="1"/>
  <c r="Z630" i="1"/>
  <c r="Z631" i="1" a="1"/>
  <c r="Z631" i="1"/>
  <c r="Z632" i="1" a="1"/>
  <c r="Z632" i="1"/>
  <c r="Z633" i="1" a="1"/>
  <c r="Z633" i="1" s="1"/>
  <c r="Z634" i="1" a="1"/>
  <c r="Z634" i="1"/>
  <c r="Z635" i="1" a="1"/>
  <c r="Z635" i="1"/>
  <c r="Z636" i="1" a="1"/>
  <c r="Z636" i="1"/>
  <c r="Z637" i="1" a="1"/>
  <c r="Z637" i="1"/>
  <c r="Z638" i="1" a="1"/>
  <c r="Z638" i="1"/>
  <c r="Z639" i="1" a="1"/>
  <c r="Z639" i="1" s="1"/>
  <c r="Z640" i="1" a="1"/>
  <c r="Z640" i="1"/>
  <c r="Z641" i="1" a="1"/>
  <c r="Z641" i="1"/>
  <c r="Z642" i="1" a="1"/>
  <c r="Z642" i="1"/>
  <c r="Z643" i="1" a="1"/>
  <c r="Z643" i="1"/>
  <c r="Z644" i="1" a="1"/>
  <c r="Z644" i="1"/>
  <c r="Z645" i="1" a="1"/>
  <c r="Z645" i="1" s="1"/>
  <c r="Z646" i="1" a="1"/>
  <c r="Z646" i="1"/>
  <c r="Z647" i="1" a="1"/>
  <c r="Z647" i="1"/>
  <c r="Z648" i="1" a="1"/>
  <c r="Z648" i="1"/>
  <c r="Z649" i="1" a="1"/>
  <c r="Z649" i="1"/>
  <c r="Z650" i="1" a="1"/>
  <c r="Z650" i="1"/>
  <c r="Z651" i="1" a="1"/>
  <c r="Z651" i="1" s="1"/>
  <c r="Z652" i="1" a="1"/>
  <c r="Z652" i="1"/>
  <c r="Z653" i="1" a="1"/>
  <c r="Z653" i="1"/>
  <c r="Z654" i="1" a="1"/>
  <c r="Z654" i="1"/>
  <c r="Z655" i="1" a="1"/>
  <c r="Z655" i="1"/>
  <c r="Z656" i="1" a="1"/>
  <c r="Z656" i="1"/>
  <c r="Z657" i="1" a="1"/>
  <c r="Z657" i="1" s="1"/>
  <c r="Z658" i="1" a="1"/>
  <c r="Z658" i="1"/>
  <c r="Z659" i="1" a="1"/>
  <c r="Z659" i="1"/>
  <c r="Z660" i="1" a="1"/>
  <c r="Z660" i="1"/>
  <c r="Z661" i="1" a="1"/>
  <c r="Z661" i="1"/>
  <c r="Z662" i="1" a="1"/>
  <c r="Z662" i="1"/>
  <c r="Z663" i="1" a="1"/>
  <c r="Z663" i="1" s="1"/>
  <c r="Z664" i="1" a="1"/>
  <c r="Z664" i="1"/>
  <c r="Z665" i="1" a="1"/>
  <c r="Z665" i="1"/>
  <c r="Z666" i="1" a="1"/>
  <c r="Z666" i="1"/>
  <c r="Z667" i="1" a="1"/>
  <c r="Z667" i="1"/>
  <c r="Z668" i="1" a="1"/>
  <c r="Z668" i="1"/>
  <c r="Z669" i="1" a="1"/>
  <c r="Z669" i="1" s="1"/>
  <c r="Z670" i="1" a="1"/>
  <c r="Z670" i="1"/>
  <c r="Z671" i="1" a="1"/>
  <c r="Z671" i="1"/>
  <c r="Z672" i="1" a="1"/>
  <c r="Z672" i="1"/>
  <c r="Z673" i="1" a="1"/>
  <c r="Z673" i="1"/>
  <c r="Z674" i="1" a="1"/>
  <c r="Z674" i="1"/>
  <c r="Z675" i="1" a="1"/>
  <c r="Z675" i="1" s="1"/>
  <c r="Z676" i="1" a="1"/>
  <c r="Z676" i="1"/>
  <c r="Z677" i="1" a="1"/>
  <c r="Z677" i="1"/>
  <c r="Z678" i="1" a="1"/>
  <c r="Z678" i="1"/>
  <c r="Z679" i="1" a="1"/>
  <c r="Z679" i="1"/>
  <c r="Z680" i="1" a="1"/>
  <c r="Z680" i="1"/>
  <c r="Z681" i="1" a="1"/>
  <c r="Z681" i="1" s="1"/>
  <c r="Z682" i="1" a="1"/>
  <c r="Z682" i="1"/>
  <c r="Z683" i="1" a="1"/>
  <c r="Z683" i="1"/>
  <c r="Z684" i="1" a="1"/>
  <c r="Z684" i="1"/>
  <c r="Z685" i="1" a="1"/>
  <c r="Z685" i="1"/>
  <c r="Z686" i="1" a="1"/>
  <c r="Z686" i="1"/>
  <c r="Z687" i="1" a="1"/>
  <c r="Z687" i="1" s="1"/>
  <c r="Z688" i="1" a="1"/>
  <c r="Z688" i="1"/>
  <c r="Z689" i="1" a="1"/>
  <c r="Z689" i="1"/>
  <c r="Z690" i="1" a="1"/>
  <c r="Z690" i="1"/>
  <c r="Z691" i="1" a="1"/>
  <c r="Z691" i="1"/>
  <c r="Z692" i="1" a="1"/>
  <c r="Z692" i="1"/>
  <c r="Z693" i="1" a="1"/>
  <c r="Z693" i="1" s="1"/>
  <c r="Z694" i="1" a="1"/>
  <c r="Z694" i="1"/>
  <c r="Z695" i="1" a="1"/>
  <c r="Z695" i="1"/>
  <c r="Z696" i="1" a="1"/>
  <c r="Z696" i="1"/>
  <c r="Z697" i="1" a="1"/>
  <c r="Z697" i="1"/>
  <c r="Z698" i="1" a="1"/>
  <c r="Z698" i="1"/>
  <c r="Z699" i="1" a="1"/>
  <c r="Z699" i="1" s="1"/>
  <c r="Z700" i="1" a="1"/>
  <c r="Z700" i="1"/>
  <c r="Z701" i="1" a="1"/>
  <c r="Z701" i="1"/>
  <c r="Z702" i="1" a="1"/>
  <c r="Z702" i="1"/>
  <c r="Z703" i="1" a="1"/>
  <c r="Z703" i="1"/>
  <c r="Z704" i="1" a="1"/>
  <c r="Z704" i="1"/>
  <c r="Z705" i="1" a="1"/>
  <c r="Z705" i="1" s="1"/>
  <c r="Z706" i="1" a="1"/>
  <c r="Z706" i="1"/>
  <c r="Z707" i="1" a="1"/>
  <c r="Z707" i="1"/>
  <c r="Z708" i="1" a="1"/>
  <c r="Z708" i="1"/>
  <c r="Z709" i="1" a="1"/>
  <c r="Z709" i="1"/>
  <c r="Z710" i="1" a="1"/>
  <c r="Z710" i="1"/>
  <c r="Z711" i="1" a="1"/>
  <c r="Z711" i="1" s="1"/>
  <c r="Z712" i="1" a="1"/>
  <c r="Z712" i="1"/>
  <c r="Z713" i="1" a="1"/>
  <c r="Z713" i="1"/>
  <c r="Z714" i="1" a="1"/>
  <c r="Z714" i="1"/>
  <c r="Z715" i="1" a="1"/>
  <c r="Z715" i="1"/>
  <c r="Z716" i="1" a="1"/>
  <c r="Z716" i="1"/>
  <c r="Z717" i="1" a="1"/>
  <c r="Z717" i="1" s="1"/>
  <c r="Z718" i="1" a="1"/>
  <c r="Z718" i="1"/>
  <c r="Z719" i="1" a="1"/>
  <c r="Z719" i="1"/>
  <c r="Z720" i="1" a="1"/>
  <c r="Z720" i="1"/>
  <c r="Z721" i="1" a="1"/>
  <c r="Z721" i="1"/>
  <c r="Z722" i="1" a="1"/>
  <c r="Z722" i="1"/>
  <c r="Z723" i="1" a="1"/>
  <c r="Z723" i="1" s="1"/>
  <c r="Z724" i="1" a="1"/>
  <c r="Z724" i="1"/>
  <c r="Z725" i="1" a="1"/>
  <c r="Z725" i="1"/>
  <c r="Z726" i="1" a="1"/>
  <c r="Z726" i="1"/>
  <c r="Z727" i="1" a="1"/>
  <c r="Z727" i="1"/>
  <c r="Z728" i="1" a="1"/>
  <c r="Z728" i="1"/>
  <c r="Z729" i="1" a="1"/>
  <c r="Z729" i="1" s="1"/>
  <c r="Z730" i="1" a="1"/>
  <c r="Z730" i="1"/>
  <c r="Z731" i="1" a="1"/>
  <c r="Z731" i="1"/>
  <c r="Z732" i="1" a="1"/>
  <c r="Z732" i="1"/>
  <c r="Z733" i="1" a="1"/>
  <c r="Z733" i="1"/>
  <c r="Z734" i="1" a="1"/>
  <c r="Z734" i="1"/>
  <c r="Z735" i="1" a="1"/>
  <c r="Z735" i="1" s="1"/>
  <c r="Z736" i="1" a="1"/>
  <c r="Z736" i="1"/>
  <c r="Z737" i="1" a="1"/>
  <c r="Z737" i="1"/>
  <c r="Z738" i="1" a="1"/>
  <c r="Z738" i="1"/>
  <c r="Z739" i="1" a="1"/>
  <c r="Z739" i="1"/>
  <c r="Z740" i="1" a="1"/>
  <c r="Z740" i="1"/>
  <c r="Z741" i="1" a="1"/>
  <c r="Z741" i="1" s="1"/>
  <c r="Z742" i="1" a="1"/>
  <c r="Z742" i="1"/>
  <c r="Z743" i="1" a="1"/>
  <c r="Z743" i="1"/>
  <c r="Z744" i="1" a="1"/>
  <c r="Z744" i="1"/>
  <c r="Z745" i="1" a="1"/>
  <c r="Z745" i="1"/>
  <c r="Z746" i="1" a="1"/>
  <c r="Z746" i="1"/>
  <c r="Z747" i="1" a="1"/>
  <c r="Z747" i="1" s="1"/>
  <c r="Z748" i="1" a="1"/>
  <c r="Z748" i="1"/>
  <c r="Z749" i="1" a="1"/>
  <c r="Z749" i="1"/>
  <c r="Z750" i="1" a="1"/>
  <c r="Z750" i="1"/>
  <c r="Z751" i="1" a="1"/>
  <c r="Z751" i="1"/>
  <c r="Z752" i="1" a="1"/>
  <c r="Z752" i="1"/>
  <c r="Z753" i="1" a="1"/>
  <c r="Z753" i="1" s="1"/>
  <c r="Z754" i="1" a="1"/>
  <c r="Z754" i="1"/>
  <c r="Z755" i="1" a="1"/>
  <c r="Z755" i="1"/>
  <c r="Z756" i="1" a="1"/>
  <c r="Z756" i="1"/>
  <c r="Z757" i="1" a="1"/>
  <c r="Z757" i="1"/>
  <c r="Z758" i="1" a="1"/>
  <c r="Z758" i="1"/>
  <c r="Z759" i="1" a="1"/>
  <c r="Z759" i="1" s="1"/>
  <c r="Z760" i="1" a="1"/>
  <c r="Z760" i="1"/>
  <c r="Z761" i="1" a="1"/>
  <c r="Z761" i="1"/>
  <c r="Z762" i="1" a="1"/>
  <c r="Z762" i="1"/>
  <c r="Z763" i="1" a="1"/>
  <c r="Z763" i="1"/>
  <c r="Z764" i="1" a="1"/>
  <c r="Z764" i="1"/>
  <c r="Z765" i="1" a="1"/>
  <c r="Z765" i="1" s="1"/>
  <c r="Z766" i="1" a="1"/>
  <c r="Z766" i="1"/>
  <c r="Z767" i="1" a="1"/>
  <c r="Z767" i="1"/>
  <c r="Z768" i="1" a="1"/>
  <c r="Z768" i="1"/>
  <c r="Z769" i="1" a="1"/>
  <c r="Z769" i="1"/>
  <c r="Z770" i="1" a="1"/>
  <c r="Z770" i="1"/>
  <c r="Z771" i="1" a="1"/>
  <c r="Z771" i="1" s="1"/>
  <c r="Z772" i="1" a="1"/>
  <c r="Z772" i="1"/>
  <c r="Z773" i="1" a="1"/>
  <c r="Z773" i="1"/>
  <c r="Z774" i="1" a="1"/>
  <c r="Z774" i="1"/>
  <c r="Z775" i="1" a="1"/>
  <c r="Z775" i="1"/>
  <c r="Z776" i="1" a="1"/>
  <c r="Z776" i="1"/>
  <c r="Z777" i="1" a="1"/>
  <c r="Z777" i="1" s="1"/>
  <c r="Z778" i="1" a="1"/>
  <c r="Z778" i="1"/>
  <c r="Z779" i="1" a="1"/>
  <c r="Z779" i="1"/>
  <c r="Z780" i="1" a="1"/>
  <c r="Z780" i="1"/>
  <c r="Z781" i="1" a="1"/>
  <c r="Z781" i="1"/>
  <c r="Z782" i="1" a="1"/>
  <c r="Z782" i="1"/>
  <c r="Z783" i="1" a="1"/>
  <c r="Z783" i="1" s="1"/>
  <c r="Z784" i="1" a="1"/>
  <c r="Z784" i="1"/>
  <c r="Z785" i="1" a="1"/>
  <c r="Z785" i="1"/>
  <c r="Z786" i="1" a="1"/>
  <c r="Z786" i="1"/>
  <c r="Z787" i="1" a="1"/>
  <c r="Z787" i="1"/>
  <c r="Z788" i="1" a="1"/>
  <c r="Z788" i="1"/>
  <c r="Z789" i="1" a="1"/>
  <c r="Z789" i="1" s="1"/>
  <c r="Z790" i="1" a="1"/>
  <c r="Z790" i="1"/>
  <c r="Z791" i="1" a="1"/>
  <c r="Z791" i="1"/>
  <c r="Z792" i="1" a="1"/>
  <c r="Z792" i="1"/>
  <c r="Z793" i="1" a="1"/>
  <c r="Z793" i="1"/>
  <c r="Z794" i="1" a="1"/>
  <c r="Z794" i="1"/>
  <c r="Z795" i="1" a="1"/>
  <c r="Z795" i="1" s="1"/>
  <c r="Z796" i="1" a="1"/>
  <c r="Z796" i="1"/>
  <c r="Z797" i="1" a="1"/>
  <c r="Z797" i="1"/>
  <c r="Z798" i="1" a="1"/>
  <c r="Z798" i="1"/>
  <c r="Z799" i="1" a="1"/>
  <c r="Z799" i="1"/>
  <c r="Z800" i="1" a="1"/>
  <c r="Z800" i="1"/>
  <c r="Z801" i="1" a="1"/>
  <c r="Z801" i="1" s="1"/>
  <c r="Z802" i="1" a="1"/>
  <c r="Z802" i="1"/>
  <c r="Z803" i="1" a="1"/>
  <c r="Z803" i="1"/>
  <c r="Z804" i="1" a="1"/>
  <c r="Z804" i="1"/>
  <c r="Z805" i="1" a="1"/>
  <c r="Z805" i="1"/>
  <c r="Z806" i="1" a="1"/>
  <c r="Z806" i="1"/>
  <c r="Z807" i="1" a="1"/>
  <c r="Z807" i="1" s="1"/>
  <c r="Z808" i="1" a="1"/>
  <c r="Z808" i="1"/>
  <c r="Z809" i="1" a="1"/>
  <c r="Z809" i="1"/>
  <c r="Z810" i="1" a="1"/>
  <c r="Z810" i="1"/>
  <c r="Z811" i="1" a="1"/>
  <c r="Z811" i="1"/>
  <c r="Z812" i="1" a="1"/>
  <c r="Z812" i="1"/>
  <c r="Z813" i="1" a="1"/>
  <c r="Z813" i="1" s="1"/>
  <c r="Z814" i="1" a="1"/>
  <c r="Z814" i="1"/>
  <c r="Z815" i="1" a="1"/>
  <c r="Z815" i="1"/>
  <c r="Z816" i="1" a="1"/>
  <c r="Z816" i="1"/>
  <c r="Z817" i="1" a="1"/>
  <c r="Z817" i="1"/>
  <c r="Z818" i="1" a="1"/>
  <c r="Z818" i="1"/>
  <c r="Z819" i="1" a="1"/>
  <c r="Z819" i="1" s="1"/>
  <c r="Z820" i="1" a="1"/>
  <c r="Z820" i="1"/>
  <c r="Z821" i="1" a="1"/>
  <c r="Z821" i="1"/>
  <c r="Z822" i="1" a="1"/>
  <c r="Z822" i="1"/>
  <c r="Z823" i="1" a="1"/>
  <c r="Z823" i="1"/>
  <c r="Z824" i="1" a="1"/>
  <c r="Z824" i="1"/>
  <c r="Z825" i="1" a="1"/>
  <c r="Z825" i="1" s="1"/>
  <c r="Z826" i="1" a="1"/>
  <c r="Z826" i="1"/>
  <c r="Z827" i="1" a="1"/>
  <c r="Z827" i="1"/>
  <c r="Z828" i="1" a="1"/>
  <c r="Z828" i="1"/>
  <c r="Z829" i="1" a="1"/>
  <c r="Z829" i="1"/>
  <c r="Z830" i="1" a="1"/>
  <c r="Z830" i="1"/>
  <c r="Z831" i="1" a="1"/>
  <c r="Z831" i="1" s="1"/>
  <c r="Z832" i="1" a="1"/>
  <c r="Z832" i="1"/>
  <c r="Z833" i="1" a="1"/>
  <c r="Z833" i="1"/>
  <c r="Z834" i="1" a="1"/>
  <c r="Z834" i="1"/>
  <c r="Z835" i="1" a="1"/>
  <c r="Z835" i="1"/>
  <c r="Z836" i="1" a="1"/>
  <c r="Z836" i="1"/>
  <c r="Z837" i="1" a="1"/>
  <c r="Z837" i="1" s="1"/>
  <c r="Z838" i="1" a="1"/>
  <c r="Z838" i="1"/>
  <c r="Z839" i="1" a="1"/>
  <c r="Z839" i="1"/>
  <c r="Z840" i="1" a="1"/>
  <c r="Z840" i="1"/>
  <c r="Z841" i="1" a="1"/>
  <c r="Z841" i="1"/>
  <c r="Z842" i="1" a="1"/>
  <c r="Z842" i="1"/>
  <c r="Z843" i="1" a="1"/>
  <c r="Z843" i="1" s="1"/>
  <c r="Z844" i="1" a="1"/>
  <c r="Z844" i="1"/>
  <c r="Z845" i="1" a="1"/>
  <c r="Z845" i="1"/>
  <c r="Z846" i="1" a="1"/>
  <c r="Z846" i="1"/>
  <c r="Z847" i="1" a="1"/>
  <c r="Z847" i="1"/>
  <c r="Z848" i="1" a="1"/>
  <c r="Z848" i="1"/>
  <c r="Z849" i="1" a="1"/>
  <c r="Z849" i="1" s="1"/>
  <c r="Z850" i="1" a="1"/>
  <c r="Z850" i="1"/>
  <c r="Z851" i="1" a="1"/>
  <c r="Z851" i="1"/>
  <c r="Z852" i="1" a="1"/>
  <c r="Z852" i="1"/>
  <c r="Z853" i="1" a="1"/>
  <c r="Z853" i="1"/>
  <c r="Z854" i="1" a="1"/>
  <c r="Z854" i="1"/>
  <c r="Z855" i="1" a="1"/>
  <c r="Z855" i="1" s="1"/>
  <c r="Z856" i="1" a="1"/>
  <c r="Z856" i="1"/>
  <c r="Z857" i="1" a="1"/>
  <c r="Z857" i="1"/>
  <c r="Z858" i="1" a="1"/>
  <c r="Z858" i="1"/>
  <c r="Z859" i="1" a="1"/>
  <c r="Z859" i="1"/>
  <c r="Z860" i="1" a="1"/>
  <c r="Z860" i="1"/>
  <c r="Z861" i="1" a="1"/>
  <c r="Z861" i="1" s="1"/>
  <c r="Z862" i="1" a="1"/>
  <c r="Z862" i="1"/>
  <c r="Z863" i="1" a="1"/>
  <c r="Z863" i="1"/>
  <c r="Z864" i="1" a="1"/>
  <c r="Z864" i="1"/>
  <c r="Z865" i="1" a="1"/>
  <c r="Z865" i="1"/>
  <c r="Z866" i="1" a="1"/>
  <c r="Z866" i="1"/>
  <c r="Z867" i="1" a="1"/>
  <c r="Z867" i="1" s="1"/>
  <c r="Z868" i="1" a="1"/>
  <c r="Z868" i="1"/>
  <c r="Z869" i="1" a="1"/>
  <c r="Z869" i="1"/>
  <c r="Z870" i="1" a="1"/>
  <c r="Z870" i="1"/>
  <c r="Z871" i="1" a="1"/>
  <c r="Z871" i="1"/>
  <c r="Z872" i="1" a="1"/>
  <c r="Z872" i="1"/>
  <c r="Z873" i="1" a="1"/>
  <c r="Z873" i="1" s="1"/>
  <c r="Z874" i="1" a="1"/>
  <c r="Z874" i="1"/>
  <c r="Z875" i="1" a="1"/>
  <c r="Z875" i="1"/>
  <c r="Z876" i="1" a="1"/>
  <c r="Z876" i="1"/>
  <c r="Z877" i="1" a="1"/>
  <c r="Z877" i="1"/>
  <c r="Z878" i="1" a="1"/>
  <c r="Z878" i="1"/>
  <c r="Z879" i="1" a="1"/>
  <c r="Z879" i="1" s="1"/>
  <c r="Z880" i="1" a="1"/>
  <c r="Z880" i="1"/>
  <c r="Z881" i="1" a="1"/>
  <c r="Z881" i="1"/>
  <c r="Z882" i="1" a="1"/>
  <c r="Z882" i="1"/>
  <c r="Z883" i="1" a="1"/>
  <c r="Z883" i="1"/>
  <c r="Z884" i="1" a="1"/>
  <c r="Z884" i="1"/>
  <c r="Z885" i="1" a="1"/>
  <c r="Z885" i="1" s="1"/>
  <c r="Z886" i="1" a="1"/>
  <c r="Z886" i="1"/>
  <c r="Z887" i="1" a="1"/>
  <c r="Z887" i="1"/>
  <c r="Z888" i="1" a="1"/>
  <c r="Z888" i="1"/>
  <c r="Z889" i="1" a="1"/>
  <c r="Z889" i="1"/>
  <c r="Z890" i="1" a="1"/>
  <c r="Z890" i="1"/>
  <c r="Z891" i="1" a="1"/>
  <c r="Z891" i="1" s="1"/>
  <c r="Z892" i="1" a="1"/>
  <c r="Z892" i="1"/>
  <c r="Z893" i="1" a="1"/>
  <c r="Z893" i="1"/>
  <c r="Z894" i="1" a="1"/>
  <c r="Z894" i="1"/>
  <c r="Z895" i="1" a="1"/>
  <c r="Z895" i="1"/>
  <c r="Z896" i="1" a="1"/>
  <c r="Z896" i="1"/>
  <c r="Z897" i="1" a="1"/>
  <c r="Z897" i="1" s="1"/>
  <c r="Z898" i="1" a="1"/>
  <c r="Z898" i="1"/>
  <c r="Z899" i="1" a="1"/>
  <c r="Z899" i="1"/>
  <c r="Z900" i="1" a="1"/>
  <c r="Z900" i="1"/>
  <c r="Z901" i="1" a="1"/>
  <c r="Z901" i="1"/>
  <c r="Z902" i="1" a="1"/>
  <c r="Z902" i="1"/>
  <c r="Z903" i="1" a="1"/>
  <c r="Z903" i="1" s="1"/>
  <c r="Z904" i="1" a="1"/>
  <c r="Z904" i="1"/>
  <c r="Z905" i="1" a="1"/>
  <c r="Z905" i="1"/>
  <c r="Z906" i="1" a="1"/>
  <c r="Z906" i="1"/>
  <c r="Z907" i="1" a="1"/>
  <c r="Z907" i="1"/>
  <c r="Z908" i="1" a="1"/>
  <c r="Z908" i="1"/>
  <c r="Z909" i="1" a="1"/>
  <c r="Z909" i="1" s="1"/>
  <c r="Z910" i="1" a="1"/>
  <c r="Z910" i="1"/>
  <c r="Z911" i="1" a="1"/>
  <c r="Z911" i="1"/>
  <c r="Z912" i="1" a="1"/>
  <c r="Z912" i="1"/>
  <c r="Z913" i="1" a="1"/>
  <c r="Z913" i="1"/>
  <c r="Z914" i="1" a="1"/>
  <c r="Z914" i="1"/>
  <c r="Z915" i="1" a="1"/>
  <c r="Z915" i="1" s="1"/>
  <c r="Z916" i="1" a="1"/>
  <c r="Z916" i="1"/>
  <c r="Z917" i="1" a="1"/>
  <c r="Z917" i="1"/>
  <c r="Z918" i="1" a="1"/>
  <c r="Z918" i="1"/>
  <c r="Z919" i="1" a="1"/>
  <c r="Z919" i="1"/>
  <c r="Z920" i="1" a="1"/>
  <c r="Z920" i="1"/>
  <c r="Z921" i="1" a="1"/>
  <c r="Z921" i="1" s="1"/>
  <c r="Z922" i="1" a="1"/>
  <c r="Z922" i="1"/>
  <c r="Z923" i="1" a="1"/>
  <c r="Z923" i="1"/>
  <c r="Z924" i="1" a="1"/>
  <c r="Z924" i="1"/>
  <c r="Z925" i="1" a="1"/>
  <c r="Z925" i="1"/>
  <c r="Z926" i="1" a="1"/>
  <c r="Z926" i="1"/>
  <c r="Z927" i="1" a="1"/>
  <c r="Z927" i="1" s="1"/>
  <c r="Z928" i="1" a="1"/>
  <c r="Z928" i="1"/>
  <c r="Z929" i="1" a="1"/>
  <c r="Z929" i="1"/>
  <c r="Z930" i="1" a="1"/>
  <c r="Z930" i="1"/>
  <c r="Z931" i="1" a="1"/>
  <c r="Z931" i="1"/>
  <c r="Z932" i="1" a="1"/>
  <c r="Z932" i="1"/>
  <c r="Z933" i="1" a="1"/>
  <c r="Z933" i="1" s="1"/>
  <c r="Z934" i="1" a="1"/>
  <c r="Z934" i="1"/>
  <c r="Z935" i="1" a="1"/>
  <c r="Z935" i="1"/>
  <c r="Z936" i="1" a="1"/>
  <c r="Z936" i="1"/>
  <c r="Z937" i="1" a="1"/>
  <c r="Z937" i="1"/>
  <c r="Z938" i="1" a="1"/>
  <c r="Z938" i="1"/>
  <c r="Z939" i="1" a="1"/>
  <c r="Z939" i="1" s="1"/>
  <c r="Z940" i="1" a="1"/>
  <c r="Z940" i="1"/>
  <c r="Z941" i="1" a="1"/>
  <c r="Z941" i="1"/>
  <c r="Z942" i="1" a="1"/>
  <c r="Z942" i="1"/>
  <c r="Z943" i="1" a="1"/>
  <c r="Z943" i="1"/>
  <c r="Z944" i="1" a="1"/>
  <c r="Z944" i="1"/>
  <c r="Z945" i="1" a="1"/>
  <c r="Z945" i="1" s="1"/>
  <c r="Z946" i="1" a="1"/>
  <c r="Z946" i="1"/>
  <c r="Z947" i="1" a="1"/>
  <c r="Z947" i="1"/>
  <c r="Z948" i="1" a="1"/>
  <c r="Z948" i="1"/>
  <c r="Z949" i="1" a="1"/>
  <c r="Z949" i="1"/>
  <c r="Z950" i="1" a="1"/>
  <c r="Z950" i="1"/>
  <c r="Z951" i="1" a="1"/>
  <c r="Z951" i="1" s="1"/>
  <c r="Z952" i="1" a="1"/>
  <c r="Z952" i="1"/>
  <c r="Z953" i="1" a="1"/>
  <c r="Z953" i="1"/>
  <c r="Z954" i="1" a="1"/>
  <c r="Z954" i="1"/>
  <c r="Z955" i="1" a="1"/>
  <c r="Z955" i="1"/>
  <c r="Z956" i="1" a="1"/>
  <c r="Z956" i="1"/>
  <c r="Z957" i="1" a="1"/>
  <c r="Z957" i="1" s="1"/>
  <c r="Z958" i="1" a="1"/>
  <c r="Z958" i="1"/>
  <c r="Z959" i="1" a="1"/>
  <c r="Z959" i="1"/>
  <c r="Z960" i="1" a="1"/>
  <c r="Z960" i="1"/>
  <c r="Z961" i="1" a="1"/>
  <c r="Z961" i="1"/>
  <c r="Z962" i="1" a="1"/>
  <c r="Z962" i="1"/>
  <c r="Z963" i="1" a="1"/>
  <c r="Z963" i="1" s="1"/>
  <c r="Z964" i="1" a="1"/>
  <c r="Z964" i="1"/>
  <c r="Z965" i="1" a="1"/>
  <c r="Z965" i="1"/>
  <c r="Z966" i="1" a="1"/>
  <c r="Z966" i="1"/>
  <c r="Z967" i="1" a="1"/>
  <c r="Z967" i="1"/>
  <c r="Z968" i="1" a="1"/>
  <c r="Z968" i="1"/>
  <c r="Z969" i="1" a="1"/>
  <c r="Z969" i="1" s="1"/>
  <c r="Z970" i="1" a="1"/>
  <c r="Z970" i="1"/>
  <c r="Z971" i="1" a="1"/>
  <c r="Z971" i="1"/>
  <c r="Z972" i="1" a="1"/>
  <c r="Z972" i="1"/>
  <c r="Z973" i="1" a="1"/>
  <c r="Z973" i="1"/>
  <c r="Z974" i="1" a="1"/>
  <c r="Z974" i="1"/>
  <c r="Z975" i="1" a="1"/>
  <c r="Z975" i="1" s="1"/>
  <c r="Z976" i="1" a="1"/>
  <c r="Z976" i="1"/>
  <c r="Z977" i="1" a="1"/>
  <c r="Z977" i="1"/>
  <c r="Z978" i="1" a="1"/>
  <c r="Z978" i="1"/>
  <c r="Z979" i="1" a="1"/>
  <c r="Z979" i="1"/>
  <c r="Z980" i="1" a="1"/>
  <c r="Z980" i="1"/>
  <c r="Z981" i="1" a="1"/>
  <c r="Z981" i="1" s="1"/>
  <c r="Z982" i="1" a="1"/>
  <c r="Z982" i="1"/>
  <c r="Z983" i="1" a="1"/>
  <c r="Z983" i="1"/>
  <c r="Z984" i="1" a="1"/>
  <c r="Z984" i="1"/>
  <c r="Z985" i="1" a="1"/>
  <c r="Z985" i="1"/>
  <c r="Z986" i="1" a="1"/>
  <c r="Z986" i="1"/>
  <c r="Z987" i="1" a="1"/>
  <c r="Z987" i="1" s="1"/>
  <c r="Z988" i="1" a="1"/>
  <c r="Z988" i="1"/>
  <c r="Z989" i="1" a="1"/>
  <c r="Z989" i="1"/>
  <c r="Z990" i="1" a="1"/>
  <c r="Z990" i="1"/>
  <c r="Z991" i="1" a="1"/>
  <c r="Z991" i="1"/>
  <c r="Z992" i="1" a="1"/>
  <c r="Z992" i="1"/>
  <c r="Z993" i="1" a="1"/>
  <c r="Z993" i="1" s="1"/>
  <c r="Z994" i="1" a="1"/>
  <c r="Z994" i="1"/>
  <c r="Z995" i="1" a="1"/>
  <c r="Z995" i="1"/>
  <c r="Z996" i="1" a="1"/>
  <c r="Z996" i="1"/>
  <c r="Z997" i="1" a="1"/>
  <c r="Z997" i="1"/>
  <c r="Z998" i="1" a="1"/>
  <c r="Z998" i="1"/>
  <c r="Z999" i="1" a="1"/>
  <c r="Z999" i="1" s="1"/>
  <c r="Z1000" i="1" a="1"/>
  <c r="Z1000" i="1"/>
  <c r="Z1001" i="1" a="1"/>
  <c r="Z1001" i="1"/>
  <c r="Z2" i="1" a="1"/>
  <c r="Z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<sst xmlns="http://schemas.openxmlformats.org/spreadsheetml/2006/main" count="10201" uniqueCount="1083">
  <si>
    <t>Employee_ID</t>
  </si>
  <si>
    <t>Name</t>
  </si>
  <si>
    <t>Department</t>
  </si>
  <si>
    <t>Region</t>
  </si>
  <si>
    <t>Gender</t>
  </si>
  <si>
    <t>Age</t>
  </si>
  <si>
    <t>Experience_Years</t>
  </si>
  <si>
    <t>Education_Level</t>
  </si>
  <si>
    <t>Joining_Year</t>
  </si>
  <si>
    <t>Salary</t>
  </si>
  <si>
    <t>Bonus</t>
  </si>
  <si>
    <t>Leaves_Taken</t>
  </si>
  <si>
    <t>Performance_Score</t>
  </si>
  <si>
    <t>Projects_Handled</t>
  </si>
  <si>
    <t>Certifications</t>
  </si>
  <si>
    <t>Training_Hours</t>
  </si>
  <si>
    <t>Promotion_Eligibility</t>
  </si>
  <si>
    <t>Work_From_Home</t>
  </si>
  <si>
    <t>Travel_Frequency</t>
  </si>
  <si>
    <t>Customer_Satisfaction</t>
  </si>
  <si>
    <t>Team_Size</t>
  </si>
  <si>
    <t>Manager_ID</t>
  </si>
  <si>
    <t>Overtime_Hours</t>
  </si>
  <si>
    <t>Marital_Status</t>
  </si>
  <si>
    <t>Resigned</t>
  </si>
  <si>
    <t>Employee_0</t>
  </si>
  <si>
    <t>IT</t>
  </si>
  <si>
    <t>West</t>
  </si>
  <si>
    <t>Other</t>
  </si>
  <si>
    <t>High School</t>
  </si>
  <si>
    <t>No</t>
  </si>
  <si>
    <t>Yes</t>
  </si>
  <si>
    <t>Very Often</t>
  </si>
  <si>
    <t>Single</t>
  </si>
  <si>
    <t>Employee_1</t>
  </si>
  <si>
    <t>Marketing</t>
  </si>
  <si>
    <t>Male</t>
  </si>
  <si>
    <t>PhD</t>
  </si>
  <si>
    <t>Married</t>
  </si>
  <si>
    <t>Employee_2</t>
  </si>
  <si>
    <t>Finance</t>
  </si>
  <si>
    <t>Employee_3</t>
  </si>
  <si>
    <t>Rarely</t>
  </si>
  <si>
    <t>Employee_4</t>
  </si>
  <si>
    <t>Bachelor's</t>
  </si>
  <si>
    <t>Often</t>
  </si>
  <si>
    <t>Divorced</t>
  </si>
  <si>
    <t>Employee_5</t>
  </si>
  <si>
    <t>HR</t>
  </si>
  <si>
    <t>North</t>
  </si>
  <si>
    <t>Employee_6</t>
  </si>
  <si>
    <t>Female</t>
  </si>
  <si>
    <t>Widowed</t>
  </si>
  <si>
    <t>Employee_7</t>
  </si>
  <si>
    <t>Employee_8</t>
  </si>
  <si>
    <t>Employee_9</t>
  </si>
  <si>
    <t>East</t>
  </si>
  <si>
    <t>Employee_10</t>
  </si>
  <si>
    <t>South</t>
  </si>
  <si>
    <t>Employee_11</t>
  </si>
  <si>
    <t>Employee_12</t>
  </si>
  <si>
    <t>Master's</t>
  </si>
  <si>
    <t>Employee_13</t>
  </si>
  <si>
    <t>Employee_14</t>
  </si>
  <si>
    <t>Employee_15</t>
  </si>
  <si>
    <t>Employee_16</t>
  </si>
  <si>
    <t>Employee_17</t>
  </si>
  <si>
    <t>Employee_18</t>
  </si>
  <si>
    <t>Sales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</si>
  <si>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</si>
  <si>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</si>
  <si>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</si>
  <si>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</si>
  <si>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</si>
  <si>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</si>
  <si>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</si>
  <si>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</si>
  <si>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</si>
  <si>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</si>
  <si>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</si>
  <si>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</si>
  <si>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</si>
  <si>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</si>
  <si>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</si>
  <si>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</si>
  <si>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</si>
  <si>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</si>
  <si>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</si>
  <si>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</si>
  <si>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</si>
  <si>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</si>
  <si>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</si>
  <si>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</si>
  <si>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</si>
  <si>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</si>
  <si>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</si>
  <si>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</si>
  <si>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</si>
  <si>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</si>
  <si>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</si>
  <si>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</si>
  <si>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</si>
  <si>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</si>
  <si>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</si>
  <si>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</si>
  <si>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</si>
  <si>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</si>
  <si>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</si>
  <si>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</si>
  <si>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</si>
  <si>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</si>
  <si>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</si>
  <si>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</si>
  <si>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</si>
  <si>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</si>
  <si>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</si>
  <si>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</si>
  <si>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</si>
  <si>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</si>
  <si>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</si>
  <si>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</si>
  <si>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</si>
  <si>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</si>
  <si>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</si>
  <si>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</si>
  <si>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</si>
  <si>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</si>
  <si>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</si>
  <si>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</si>
  <si>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</si>
  <si>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</si>
  <si>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</si>
  <si>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</si>
  <si>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</si>
  <si>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</si>
  <si>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</si>
  <si>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</si>
  <si>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</si>
  <si>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</si>
  <si>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</si>
  <si>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</si>
  <si>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</si>
  <si>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</si>
  <si>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</si>
  <si>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</si>
  <si>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</si>
  <si>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</si>
  <si>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</si>
  <si>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</si>
  <si>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</si>
  <si>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</si>
  <si>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</si>
  <si>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</si>
  <si>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</si>
  <si>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</si>
  <si>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</si>
  <si>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</si>
  <si>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</si>
  <si>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</si>
  <si>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</si>
  <si>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</si>
  <si>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</si>
  <si>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</si>
  <si>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</si>
  <si>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</si>
  <si>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</si>
  <si>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</si>
  <si>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</si>
  <si>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</si>
  <si>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</si>
  <si>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</si>
  <si>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</si>
  <si>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</si>
  <si>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</si>
  <si>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</si>
  <si>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</si>
  <si>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</si>
  <si>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</si>
  <si>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</si>
  <si>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</si>
  <si>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</si>
  <si>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</si>
  <si>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</si>
  <si>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</si>
  <si>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</si>
  <si>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</si>
  <si>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</si>
  <si>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</si>
  <si>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</si>
  <si>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</si>
  <si>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</si>
  <si>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</si>
  <si>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</si>
  <si>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</si>
  <si>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</si>
  <si>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</si>
  <si>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</si>
  <si>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</si>
  <si>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</si>
  <si>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</si>
  <si>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</si>
  <si>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</si>
  <si>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</si>
  <si>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</si>
  <si>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</si>
  <si>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</si>
  <si>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</si>
  <si>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</si>
  <si>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</si>
  <si>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</si>
  <si>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</si>
  <si>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</si>
  <si>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</si>
  <si>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</si>
  <si>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</si>
  <si>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</si>
  <si>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</si>
  <si>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</si>
  <si>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</si>
  <si>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</si>
  <si>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</si>
  <si>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</si>
  <si>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</si>
  <si>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</si>
  <si>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</si>
  <si>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</si>
  <si>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</si>
  <si>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</si>
  <si>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</si>
  <si>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</si>
  <si>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</si>
  <si>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</si>
  <si>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</si>
  <si>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</si>
  <si>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</si>
  <si>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</si>
  <si>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</si>
  <si>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</si>
  <si>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</si>
  <si>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</si>
  <si>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</si>
  <si>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</si>
  <si>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</si>
  <si>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</si>
  <si>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</si>
  <si>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</si>
  <si>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</si>
  <si>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</si>
  <si>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</si>
  <si>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</si>
  <si>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</si>
  <si>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</si>
  <si>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</si>
  <si>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</si>
  <si>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</si>
  <si>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</si>
  <si>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</si>
  <si>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</si>
  <si>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</si>
  <si>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</si>
  <si>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</si>
  <si>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</si>
  <si>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</si>
  <si>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</si>
  <si>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</si>
  <si>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</si>
  <si>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</si>
  <si>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</si>
  <si>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</si>
  <si>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</si>
  <si>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</si>
  <si>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</si>
  <si>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</si>
  <si>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</si>
  <si>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</si>
  <si>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</si>
  <si>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</si>
  <si>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</si>
  <si>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</si>
  <si>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</si>
  <si>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</si>
  <si>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</si>
  <si>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</si>
  <si>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</si>
  <si>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</si>
  <si>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</si>
  <si>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</si>
  <si>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</si>
  <si>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</si>
  <si>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</si>
  <si>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</si>
  <si>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</si>
  <si>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</si>
  <si>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</si>
  <si>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</si>
  <si>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</si>
  <si>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</si>
  <si>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</si>
  <si>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</si>
  <si>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</si>
  <si>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</si>
  <si>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</si>
  <si>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</si>
  <si>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</si>
  <si>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</si>
  <si>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</si>
  <si>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</si>
  <si>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</si>
  <si>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</si>
  <si>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</si>
  <si>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</si>
  <si>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</si>
  <si>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</si>
  <si>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</si>
  <si>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</si>
  <si>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</si>
  <si>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</si>
  <si>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</si>
  <si>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</si>
  <si>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</si>
  <si>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</si>
  <si>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</si>
  <si>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</si>
  <si>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</si>
  <si>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</si>
  <si>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</si>
  <si>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</si>
  <si>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</si>
  <si>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</si>
  <si>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</si>
  <si>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</si>
  <si>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</si>
  <si>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</si>
  <si>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</si>
  <si>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</si>
  <si>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</si>
  <si>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</si>
  <si>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</si>
  <si>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</si>
  <si>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</si>
  <si>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</si>
  <si>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</si>
  <si>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</si>
  <si>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</si>
  <si>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</si>
  <si>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</si>
  <si>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</si>
  <si>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</si>
  <si>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</si>
  <si>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</si>
  <si>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</si>
  <si>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</si>
  <si>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</si>
  <si>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</si>
  <si>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</si>
  <si>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</si>
  <si>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</si>
  <si>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</si>
  <si>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</si>
  <si>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</si>
  <si>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</si>
  <si>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</si>
  <si>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</si>
  <si>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</si>
  <si>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</si>
  <si>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</si>
  <si>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</si>
  <si>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</si>
  <si>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</si>
  <si>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</si>
  <si>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</si>
  <si>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</si>
  <si>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</si>
  <si>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</si>
  <si>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</si>
  <si>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</si>
  <si>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</si>
  <si>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</si>
  <si>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</si>
  <si>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</si>
  <si>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</si>
  <si>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</si>
  <si>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</si>
  <si>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</si>
  <si>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</si>
  <si>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</si>
  <si>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</si>
  <si>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</si>
  <si>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</si>
  <si>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</si>
  <si>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</si>
  <si>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</si>
  <si>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</si>
  <si>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</si>
  <si>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</si>
  <si>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</si>
  <si>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</si>
  <si>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</si>
  <si>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</si>
  <si>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</si>
  <si>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</si>
  <si>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</si>
  <si>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</si>
  <si>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</si>
  <si>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</si>
  <si>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</si>
  <si>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</si>
  <si>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</si>
  <si>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</si>
  <si>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</si>
  <si>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</si>
  <si>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</si>
  <si>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</si>
  <si>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</si>
  <si>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</si>
  <si>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</si>
  <si>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</si>
  <si>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</si>
  <si>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</si>
  <si>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</si>
  <si>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</si>
  <si>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</si>
  <si>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</si>
  <si>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</si>
  <si>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</si>
  <si>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</si>
  <si>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</si>
  <si>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</si>
  <si>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</si>
  <si>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</si>
  <si>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</si>
  <si>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</si>
  <si>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</si>
  <si>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</si>
  <si>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</si>
  <si>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</si>
  <si>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</si>
  <si>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</si>
  <si>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</si>
  <si>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</si>
  <si>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</si>
  <si>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</si>
  <si>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</si>
  <si>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</si>
  <si>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</si>
  <si>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</si>
  <si>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</si>
  <si>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</si>
  <si>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</si>
  <si>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</si>
  <si>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</si>
  <si>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</si>
  <si>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</si>
  <si>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</si>
  <si>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</si>
  <si>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</si>
  <si>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</si>
  <si>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</si>
  <si>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</si>
  <si>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</si>
  <si>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</si>
  <si>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</si>
  <si>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</si>
  <si>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</si>
  <si>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</si>
  <si>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</si>
  <si>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</si>
  <si>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</si>
  <si>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</si>
  <si>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</si>
  <si>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</si>
  <si>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</si>
  <si>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</si>
  <si>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</si>
  <si>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</si>
  <si>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</si>
  <si>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</si>
  <si>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</si>
  <si>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</si>
  <si>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</si>
  <si>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</si>
  <si>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</si>
  <si>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</si>
  <si>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</si>
  <si>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</si>
  <si>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</si>
  <si>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</si>
  <si>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</si>
  <si>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</si>
  <si>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</si>
  <si>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</si>
  <si>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</si>
  <si>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</si>
  <si>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</si>
  <si>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</si>
  <si>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</si>
  <si>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</si>
  <si>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</si>
  <si>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</si>
  <si>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</si>
  <si>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</si>
  <si>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</si>
  <si>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</si>
  <si>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</si>
  <si>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</si>
  <si>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</si>
  <si>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</si>
  <si>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</si>
  <si>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</si>
  <si>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</si>
  <si>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</si>
  <si>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</si>
  <si>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</si>
  <si>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</si>
  <si>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</si>
  <si>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</si>
  <si>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</si>
  <si>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</si>
  <si>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</si>
  <si>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</si>
  <si>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</si>
  <si>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</si>
  <si>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</si>
  <si>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</si>
  <si>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</si>
  <si>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</si>
  <si>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</si>
  <si>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</si>
  <si>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</si>
  <si>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</si>
  <si>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</si>
  <si>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</si>
  <si>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</si>
  <si>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</si>
  <si>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</si>
  <si>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</si>
  <si>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</si>
  <si>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</si>
  <si>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</si>
  <si>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</si>
  <si>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</si>
  <si>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</si>
  <si>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</si>
  <si>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</si>
  <si>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</si>
  <si>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</si>
  <si>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</si>
  <si>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</si>
  <si>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</si>
  <si>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</si>
  <si>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</si>
  <si>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</si>
  <si>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</si>
  <si>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</si>
  <si>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</si>
  <si>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</si>
  <si>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</si>
  <si>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</si>
  <si>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</si>
  <si>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</si>
  <si>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</si>
  <si>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</si>
  <si>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</si>
  <si>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</si>
  <si>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</si>
  <si>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</si>
  <si>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</si>
  <si>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</si>
  <si>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</si>
  <si>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</si>
  <si>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</si>
  <si>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</si>
  <si>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</si>
  <si>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</si>
  <si>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</si>
  <si>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</si>
  <si>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</si>
  <si>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</si>
  <si>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</si>
  <si>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</si>
  <si>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</si>
  <si>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</si>
  <si>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</si>
  <si>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</si>
  <si>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</si>
  <si>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</si>
  <si>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</si>
  <si>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</si>
  <si>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</si>
  <si>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</si>
  <si>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</si>
  <si>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</si>
  <si>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</si>
  <si>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</si>
  <si>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</si>
  <si>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</si>
  <si>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</si>
  <si>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</si>
  <si>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</si>
  <si>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</si>
  <si>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</si>
  <si>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</si>
  <si>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</si>
  <si>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</si>
  <si>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</si>
  <si>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</si>
  <si>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</si>
  <si>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</si>
  <si>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</si>
  <si>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</si>
  <si>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</si>
  <si>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</si>
  <si>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</si>
  <si>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</si>
  <si>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</si>
  <si>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</si>
  <si>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</si>
  <si>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</si>
  <si>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</si>
  <si>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</si>
  <si>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</si>
  <si>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</si>
  <si>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</si>
  <si>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</si>
  <si>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</si>
  <si>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</si>
  <si>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</si>
  <si>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</si>
  <si>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</si>
  <si>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</si>
  <si>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</si>
  <si>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</si>
  <si>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</si>
  <si>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</si>
  <si>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</si>
  <si>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</si>
  <si>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</si>
  <si>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</si>
  <si>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</si>
  <si>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</si>
  <si>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</si>
  <si>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</si>
  <si>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</si>
  <si>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</si>
  <si>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</si>
  <si>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</si>
  <si>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</si>
  <si>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</si>
  <si>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</si>
  <si>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</si>
  <si>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</si>
  <si>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</si>
  <si>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</si>
  <si>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</si>
  <si>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</si>
  <si>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</si>
  <si>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</si>
  <si>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</si>
  <si>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</si>
  <si>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</si>
  <si>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</si>
  <si>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</si>
  <si>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</si>
  <si>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</si>
  <si>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</si>
  <si>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</si>
  <si>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</si>
  <si>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</si>
  <si>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</si>
  <si>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</si>
  <si>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</si>
  <si>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</si>
  <si>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</si>
  <si>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</si>
  <si>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</si>
  <si>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</si>
  <si>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</si>
  <si>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</si>
  <si>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</si>
  <si>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</si>
  <si>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</si>
  <si>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</si>
  <si>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</si>
  <si>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</si>
  <si>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</si>
  <si>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</si>
  <si>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</si>
  <si>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</si>
  <si>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</si>
  <si>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</si>
  <si>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</si>
  <si>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</si>
  <si>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</si>
  <si>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</si>
  <si>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</si>
  <si>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</si>
  <si>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</si>
  <si>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</si>
  <si>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</si>
  <si>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</si>
  <si>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</si>
  <si>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</si>
  <si>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</si>
  <si>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</si>
  <si>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</si>
  <si>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</si>
  <si>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</si>
  <si>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</si>
  <si>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</si>
  <si>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</si>
  <si>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</si>
  <si>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</si>
  <si>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</si>
  <si>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</si>
  <si>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</si>
  <si>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</si>
  <si>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</si>
  <si>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</si>
  <si>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</si>
  <si>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</si>
  <si>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</si>
  <si>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</si>
  <si>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</si>
  <si>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</si>
  <si>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</si>
  <si>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</si>
  <si>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</si>
  <si>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</si>
  <si>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</si>
  <si>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</si>
  <si>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</si>
  <si>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</si>
  <si>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</si>
  <si>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</si>
  <si>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</si>
  <si>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</si>
  <si>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</si>
  <si>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</si>
  <si>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</si>
  <si>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</si>
  <si>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</si>
  <si>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</si>
  <si>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</si>
  <si>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</si>
  <si>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</si>
  <si>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</si>
  <si>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</si>
  <si>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</si>
  <si>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</si>
  <si>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</si>
  <si>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</si>
  <si>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</si>
  <si>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</si>
  <si>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</si>
  <si>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</si>
  <si>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</si>
  <si>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</si>
  <si>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</si>
  <si>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</si>
  <si>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</si>
  <si>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</si>
  <si>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</si>
  <si>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</si>
  <si>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</si>
  <si>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</si>
  <si>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</si>
  <si>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</si>
  <si>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</si>
  <si>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</si>
  <si>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</si>
  <si>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</si>
  <si>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</si>
  <si>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</si>
  <si>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</si>
  <si>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</si>
  <si>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</si>
  <si>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</si>
  <si>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</si>
  <si>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</si>
  <si>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</si>
  <si>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</si>
  <si>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</si>
  <si>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</si>
  <si>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</si>
  <si>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</si>
  <si>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</si>
  <si>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</si>
  <si>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</si>
  <si>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</si>
  <si>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</si>
  <si>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</si>
  <si>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</si>
  <si>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</si>
  <si>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</si>
  <si>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</si>
  <si>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</si>
  <si>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</si>
  <si>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</si>
  <si>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</si>
  <si>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</si>
  <si>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</si>
  <si>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</si>
  <si>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</si>
  <si>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</si>
  <si>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</si>
  <si>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</si>
  <si>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</si>
  <si>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</si>
  <si>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</si>
  <si>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</si>
  <si>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</si>
  <si>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</si>
  <si>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</si>
  <si>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</si>
  <si>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</si>
  <si>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</si>
  <si>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</si>
  <si>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</si>
  <si>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</si>
  <si>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</si>
  <si>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</si>
  <si>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</si>
  <si>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</si>
  <si>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</si>
  <si>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</si>
  <si>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</si>
  <si>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</si>
  <si>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</si>
  <si>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</si>
  <si>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</si>
  <si>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</si>
  <si>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</si>
  <si>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</si>
  <si>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</si>
  <si>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</si>
  <si>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</si>
  <si>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</si>
  <si>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</si>
  <si>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</si>
  <si>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</si>
  <si>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</si>
  <si>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</si>
  <si>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</si>
  <si>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</si>
  <si>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</si>
  <si>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</si>
  <si>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</si>
  <si>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</si>
  <si>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</si>
  <si>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</si>
  <si>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</si>
  <si>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</si>
  <si>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</si>
  <si>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</si>
  <si>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</si>
  <si>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</si>
  <si>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</si>
  <si>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</si>
  <si>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</si>
  <si>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</si>
  <si>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</si>
  <si>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</si>
  <si>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</si>
  <si>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</si>
  <si>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</si>
  <si>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</si>
  <si>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</si>
  <si>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</si>
  <si>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</si>
  <si>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</si>
  <si>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</si>
  <si>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</si>
  <si>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</si>
  <si>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</si>
  <si>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</si>
  <si>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</si>
  <si>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</si>
  <si>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</si>
  <si>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</si>
  <si>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</si>
  <si>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</si>
  <si>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</si>
  <si>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</si>
  <si>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</si>
  <si>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</si>
  <si>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</si>
  <si>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</si>
  <si>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</si>
  <si>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</si>
  <si>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</si>
  <si>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</si>
  <si>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</si>
  <si>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</si>
  <si>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</si>
  <si>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</si>
  <si>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</si>
  <si>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</si>
  <si>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</si>
  <si>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</si>
  <si>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</si>
  <si>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</si>
  <si>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</si>
  <si>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</si>
  <si>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</si>
  <si>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</si>
  <si>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</si>
  <si>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</si>
  <si>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</si>
  <si>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</si>
  <si>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</si>
  <si>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</si>
  <si>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</si>
  <si>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</si>
  <si>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</si>
  <si>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</si>
  <si>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</si>
  <si>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</si>
  <si>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</si>
  <si>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</si>
  <si>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</si>
  <si>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</si>
  <si>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</si>
  <si>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</si>
  <si>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</si>
  <si>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</si>
  <si>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</si>
  <si>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</si>
  <si>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</si>
  <si>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</si>
  <si>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</si>
  <si>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</si>
  <si>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</si>
  <si>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</si>
  <si>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</si>
  <si>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</si>
  <si>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</si>
  <si>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</si>
  <si>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</si>
  <si>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</si>
  <si>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</si>
  <si>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</si>
  <si>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</si>
  <si>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</si>
  <si>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</si>
  <si>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</si>
  <si>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</si>
  <si>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</si>
  <si>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</si>
  <si>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</si>
  <si>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</si>
  <si>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</si>
  <si>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</si>
  <si>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</si>
  <si>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</si>
  <si>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</si>
  <si>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</si>
  <si>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</si>
  <si>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</si>
  <si>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</si>
  <si>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</si>
  <si>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</si>
  <si>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</si>
  <si>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</si>
  <si>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</si>
  <si>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</si>
  <si>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</si>
  <si>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</si>
  <si>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</si>
  <si>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</si>
  <si>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</si>
  <si>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</si>
  <si>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</si>
  <si>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</si>
  <si>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</si>
  <si>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</si>
  <si>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</si>
  <si>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</si>
  <si>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</si>
  <si>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</si>
  <si>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</si>
  <si>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</si>
  <si>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</si>
  <si>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</si>
  <si>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</si>
  <si>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</si>
  <si>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</si>
  <si>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</si>
  <si>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</si>
  <si>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</si>
  <si>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</si>
  <si>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</si>
  <si>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</si>
  <si>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</si>
  <si>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</si>
  <si>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</si>
  <si>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</si>
  <si>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</si>
  <si>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</si>
  <si>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</si>
  <si>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</si>
  <si>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</si>
  <si>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</si>
  <si>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</si>
  <si>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</si>
  <si>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</si>
  <si>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</si>
  <si>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</si>
  <si>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</si>
  <si>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</si>
  <si>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</si>
  <si>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</si>
  <si>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</si>
  <si>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</si>
  <si>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</si>
  <si>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</si>
  <si>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</si>
  <si>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</si>
  <si>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</si>
  <si>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</si>
  <si>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</si>
  <si>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</si>
  <si>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</si>
  <si>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</si>
  <si>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</si>
  <si>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</si>
  <si>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</si>
  <si>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</si>
  <si>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</si>
  <si>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</si>
  <si>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</si>
  <si>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</si>
  <si>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</si>
  <si>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</si>
  <si>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</si>
  <si>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</si>
  <si>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</si>
  <si>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</si>
  <si>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</si>
  <si>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</si>
  <si>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</si>
  <si>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</si>
  <si>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</si>
  <si>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</si>
  <si>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</si>
  <si>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</si>
  <si>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</si>
  <si>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</si>
  <si>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</si>
  <si>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</si>
  <si>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</si>
  <si>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Row Labels</t>
  </si>
  <si>
    <t>Grand Total</t>
  </si>
  <si>
    <t>Parformence Level</t>
  </si>
  <si>
    <t>Column Labels</t>
  </si>
  <si>
    <t>At Par</t>
  </si>
  <si>
    <t>Average</t>
  </si>
  <si>
    <t>LOW</t>
  </si>
  <si>
    <t>At Par Total</t>
  </si>
  <si>
    <t>Average Total</t>
  </si>
  <si>
    <t>LOW Total</t>
  </si>
  <si>
    <t>Count of Parformence Level</t>
  </si>
  <si>
    <t>Average of Team_Size</t>
  </si>
  <si>
    <t>Total Average of Team_Size</t>
  </si>
  <si>
    <t>Total Percent of Gender</t>
  </si>
  <si>
    <t>Percent of Gender</t>
  </si>
  <si>
    <t>Count of Resigned</t>
  </si>
  <si>
    <t>Yes Total</t>
  </si>
  <si>
    <t>Revenue per Employee</t>
  </si>
  <si>
    <t>Sum of Revenue per Employee</t>
  </si>
  <si>
    <t>Average of Age</t>
  </si>
  <si>
    <t>Average of Experience_Years</t>
  </si>
  <si>
    <t>Average of Salary</t>
  </si>
  <si>
    <t>Engagement Score</t>
  </si>
  <si>
    <t>Average of Engagement Score</t>
  </si>
  <si>
    <t>Average of Performance_Score</t>
  </si>
  <si>
    <t>Average of Overtime_Hours</t>
  </si>
  <si>
    <t>Age Brackets</t>
  </si>
  <si>
    <t>20-30</t>
  </si>
  <si>
    <t>31-40</t>
  </si>
  <si>
    <t>41-50</t>
  </si>
  <si>
    <t>51-60</t>
  </si>
  <si>
    <t>Resigned_Flag</t>
  </si>
  <si>
    <t>Average of Resigned_Flag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</si>
</sst>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3" fillId="2" borderId="0" xfId="0" applyFont="1" applyFill="1"/>
    <xf numFmtId="0" fontId="3" fillId="3" borderId="0" xfId="0" applyFont="1" applyFill="1"/>
    <xf numFmtId="0" fontId="3" fillId="2" borderId="3" xfId="0" applyFont="1" applyFill="1" applyBorder="1"/>
    <xf numFmtId="0" fontId="3" fillId="3" borderId="3" xfId="0" applyFont="1" applyFill="1" applyBorder="1"/>
    <xf numFmtId="0" fontId="0" fillId="3" borderId="0" xfId="0" applyFill="1"/>
    <xf numFmtId="0" fontId="3" fillId="2" borderId="4" xfId="0" applyFont="1" applyFill="1" applyBorder="1"/>
    <xf numFmtId="0" fontId="3" fillId="2" borderId="4" xfId="0" applyFont="1" applyFill="1" applyBorder="1" applyAlignment="1">
      <alignment horizontal="left"/>
    </xf>
    <xf numFmtId="1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0" fontId="4" fillId="0" borderId="2" xfId="0" applyFont="1" applyFill="1" applyBorder="1" applyAlignment="1">
      <alignment horizontal="center" vertical="top"/>
    </xf>
    <xf numFmtId="0" fontId="5" fillId="0" borderId="0" xfId="0" applyFont="1"/>
    <xf numFmtId="0" fontId="4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Pivot.xlsx]Sheet3!PivotTable2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Sheet3!$B$4:$B$6</c:f>
              <c:strCache>
                <c:ptCount val="1"/>
                <c:pt idx="0">
                  <c:v>At Par - 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Sheet3!$A$7:$A$12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Sheet3!$B$7:$B$12</c:f>
              <c:numCache>
                <c:formatCode>General</c:formatCode>
                <c:ptCount val="5"/>
                <c:pt idx="0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6-4CFC-9F79-00ECE3944D41}"/>
            </c:ext>
          </c:extLst>
        </c:ser>
        <c:ser>
          <c:idx val="1"/>
          <c:order val="1"/>
          <c:tx>
            <c:strRef>
              <c:f>Sheet3!$C$4:$C$6</c:f>
              <c:strCache>
                <c:ptCount val="1"/>
                <c:pt idx="0">
                  <c:v>At Par -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Sheet3!$A$7:$A$12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Sheet3!$C$7:$C$12</c:f>
              <c:numCache>
                <c:formatCode>General</c:formatCode>
                <c:ptCount val="5"/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6-4CFC-9F79-00ECE3944D41}"/>
            </c:ext>
          </c:extLst>
        </c:ser>
        <c:ser>
          <c:idx val="2"/>
          <c:order val="2"/>
          <c:tx>
            <c:strRef>
              <c:f>Sheet3!$E$4:$E$6</c:f>
              <c:strCache>
                <c:ptCount val="1"/>
                <c:pt idx="0">
                  <c:v>Average -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Sheet3!$A$7:$A$12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Sheet3!$E$7:$E$12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C6-4CFC-9F79-00ECE3944D41}"/>
            </c:ext>
          </c:extLst>
        </c:ser>
        <c:ser>
          <c:idx val="3"/>
          <c:order val="3"/>
          <c:tx>
            <c:strRef>
              <c:f>Sheet3!$F$4:$F$6</c:f>
              <c:strCache>
                <c:ptCount val="1"/>
                <c:pt idx="0">
                  <c:v>Average -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Sheet3!$A$7:$A$12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Sheet3!$F$7:$F$12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C6-4CFC-9F79-00ECE3944D41}"/>
            </c:ext>
          </c:extLst>
        </c:ser>
        <c:ser>
          <c:idx val="4"/>
          <c:order val="4"/>
          <c:tx>
            <c:strRef>
              <c:f>Sheet3!$H$4:$H$6</c:f>
              <c:strCache>
                <c:ptCount val="1"/>
                <c:pt idx="0">
                  <c:v>LOW - 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Sheet3!$A$7:$A$12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Sheet3!$H$7:$H$12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C6-4CFC-9F79-00ECE3944D41}"/>
            </c:ext>
          </c:extLst>
        </c:ser>
        <c:ser>
          <c:idx val="5"/>
          <c:order val="5"/>
          <c:tx>
            <c:strRef>
              <c:f>Sheet3!$I$4:$I$6</c:f>
              <c:strCache>
                <c:ptCount val="1"/>
                <c:pt idx="0">
                  <c:v>LOW - 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Sheet3!$A$7:$A$12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Sheet3!$I$7:$I$12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C6-4CFC-9F79-00ECE3944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285424"/>
        <c:axId val="979276304"/>
      </c:barChart>
      <c:catAx>
        <c:axId val="9792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276304"/>
        <c:crosses val="autoZero"/>
        <c:auto val="1"/>
        <c:lblAlgn val="ctr"/>
        <c:lblOffset val="100"/>
        <c:noMultiLvlLbl val="0"/>
      </c:catAx>
      <c:valAx>
        <c:axId val="9792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28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Female - Average of Team_Size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181</c:v>
                </c:pt>
                <c:pt idx="1">
                  <c:v>155</c:v>
                </c:pt>
                <c:pt idx="2">
                  <c:v>146</c:v>
                </c:pt>
                <c:pt idx="3">
                  <c:v>115</c:v>
                </c:pt>
                <c:pt idx="4">
                  <c:v>103</c:v>
                </c:pt>
              </c:strCache>
            </c:strRef>
          </c:cat>
          <c:val>
            <c:numRef>
              <c:f>Sheet2!$B$6:$B$11</c:f>
              <c:numCache>
                <c:formatCode>General</c:formatCode>
                <c:ptCount val="5"/>
                <c:pt idx="0">
                  <c:v>10.333333333333334</c:v>
                </c:pt>
                <c:pt idx="1">
                  <c:v>9.8333333333333339</c:v>
                </c:pt>
                <c:pt idx="2">
                  <c:v>10.5</c:v>
                </c:pt>
                <c:pt idx="3">
                  <c:v>11</c:v>
                </c:pt>
                <c:pt idx="4">
                  <c:v>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9-4270-B8B3-FB2C3F9173B3}"/>
            </c:ext>
          </c:extLst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Female - Percent of Gender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181</c:v>
                </c:pt>
                <c:pt idx="1">
                  <c:v>155</c:v>
                </c:pt>
                <c:pt idx="2">
                  <c:v>146</c:v>
                </c:pt>
                <c:pt idx="3">
                  <c:v>115</c:v>
                </c:pt>
                <c:pt idx="4">
                  <c:v>103</c:v>
                </c:pt>
              </c:strCache>
            </c:strRef>
          </c:cat>
          <c:val>
            <c:numRef>
              <c:f>Sheet2!$C$6:$C$11</c:f>
              <c:numCache>
                <c:formatCode>0.00%</c:formatCode>
                <c:ptCount val="5"/>
                <c:pt idx="0">
                  <c:v>0.3</c:v>
                </c:pt>
                <c:pt idx="1">
                  <c:v>0.5</c:v>
                </c:pt>
                <c:pt idx="2">
                  <c:v>0.4</c:v>
                </c:pt>
                <c:pt idx="3">
                  <c:v>0.6</c:v>
                </c:pt>
                <c:pt idx="4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9-4270-B8B3-FB2C3F9173B3}"/>
            </c:ext>
          </c:extLst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Male - Average of Team_Size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181</c:v>
                </c:pt>
                <c:pt idx="1">
                  <c:v>155</c:v>
                </c:pt>
                <c:pt idx="2">
                  <c:v>146</c:v>
                </c:pt>
                <c:pt idx="3">
                  <c:v>115</c:v>
                </c:pt>
                <c:pt idx="4">
                  <c:v>103</c:v>
                </c:pt>
              </c:strCache>
            </c:strRef>
          </c:cat>
          <c:val>
            <c:numRef>
              <c:f>Sheet2!$D$6:$D$11</c:f>
              <c:numCache>
                <c:formatCode>General</c:formatCode>
                <c:ptCount val="5"/>
                <c:pt idx="0">
                  <c:v>9</c:v>
                </c:pt>
                <c:pt idx="1">
                  <c:v>10.75</c:v>
                </c:pt>
                <c:pt idx="2">
                  <c:v>10.5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B9-4270-B8B3-FB2C3F9173B3}"/>
            </c:ext>
          </c:extLst>
        </c:ser>
        <c:ser>
          <c:idx val="3"/>
          <c:order val="3"/>
          <c:tx>
            <c:strRef>
              <c:f>Sheet2!$E$3:$E$5</c:f>
              <c:strCache>
                <c:ptCount val="1"/>
                <c:pt idx="0">
                  <c:v>Male - Percent of Gender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181</c:v>
                </c:pt>
                <c:pt idx="1">
                  <c:v>155</c:v>
                </c:pt>
                <c:pt idx="2">
                  <c:v>146</c:v>
                </c:pt>
                <c:pt idx="3">
                  <c:v>115</c:v>
                </c:pt>
                <c:pt idx="4">
                  <c:v>103</c:v>
                </c:pt>
              </c:strCache>
            </c:strRef>
          </c:cat>
          <c:val>
            <c:numRef>
              <c:f>Sheet2!$E$6:$E$11</c:f>
              <c:numCache>
                <c:formatCode>0.00%</c:formatCode>
                <c:ptCount val="5"/>
                <c:pt idx="0">
                  <c:v>0.4</c:v>
                </c:pt>
                <c:pt idx="1">
                  <c:v>0.33333333333333331</c:v>
                </c:pt>
                <c:pt idx="2">
                  <c:v>0.4</c:v>
                </c:pt>
                <c:pt idx="3">
                  <c:v>0</c:v>
                </c:pt>
                <c:pt idx="4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B9-4270-B8B3-FB2C3F9173B3}"/>
            </c:ext>
          </c:extLst>
        </c:ser>
        <c:ser>
          <c:idx val="4"/>
          <c:order val="4"/>
          <c:tx>
            <c:strRef>
              <c:f>Sheet2!$F$3:$F$5</c:f>
              <c:strCache>
                <c:ptCount val="1"/>
                <c:pt idx="0">
                  <c:v>Other - Average of Team_Size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181</c:v>
                </c:pt>
                <c:pt idx="1">
                  <c:v>155</c:v>
                </c:pt>
                <c:pt idx="2">
                  <c:v>146</c:v>
                </c:pt>
                <c:pt idx="3">
                  <c:v>115</c:v>
                </c:pt>
                <c:pt idx="4">
                  <c:v>103</c:v>
                </c:pt>
              </c:strCache>
            </c:strRef>
          </c:cat>
          <c:val>
            <c:numRef>
              <c:f>Sheet2!$F$6:$F$11</c:f>
              <c:numCache>
                <c:formatCode>General</c:formatCode>
                <c:ptCount val="5"/>
                <c:pt idx="0">
                  <c:v>10.666666666666666</c:v>
                </c:pt>
                <c:pt idx="1">
                  <c:v>8.5</c:v>
                </c:pt>
                <c:pt idx="2">
                  <c:v>10</c:v>
                </c:pt>
                <c:pt idx="3">
                  <c:v>10.5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B9-4270-B8B3-FB2C3F9173B3}"/>
            </c:ext>
          </c:extLst>
        </c:ser>
        <c:ser>
          <c:idx val="5"/>
          <c:order val="5"/>
          <c:tx>
            <c:strRef>
              <c:f>Sheet2!$G$3:$G$5</c:f>
              <c:strCache>
                <c:ptCount val="1"/>
                <c:pt idx="0">
                  <c:v>Other - Percent of Gender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181</c:v>
                </c:pt>
                <c:pt idx="1">
                  <c:v>155</c:v>
                </c:pt>
                <c:pt idx="2">
                  <c:v>146</c:v>
                </c:pt>
                <c:pt idx="3">
                  <c:v>115</c:v>
                </c:pt>
                <c:pt idx="4">
                  <c:v>103</c:v>
                </c:pt>
              </c:strCache>
            </c:strRef>
          </c:cat>
          <c:val>
            <c:numRef>
              <c:f>Sheet2!$G$6:$G$11</c:f>
              <c:numCache>
                <c:formatCode>0.00%</c:formatCode>
                <c:ptCount val="5"/>
                <c:pt idx="0">
                  <c:v>0.3</c:v>
                </c:pt>
                <c:pt idx="1">
                  <c:v>0.16666666666666666</c:v>
                </c:pt>
                <c:pt idx="2">
                  <c:v>0.2</c:v>
                </c:pt>
                <c:pt idx="3">
                  <c:v>0.4</c:v>
                </c:pt>
                <c:pt idx="4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B9-4270-B8B3-FB2C3F917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810592"/>
        <c:axId val="1221827392"/>
      </c:barChart>
      <c:catAx>
        <c:axId val="122181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827392"/>
        <c:crosses val="autoZero"/>
        <c:auto val="1"/>
        <c:lblAlgn val="ctr"/>
        <c:lblOffset val="100"/>
        <c:noMultiLvlLbl val="0"/>
      </c:catAx>
      <c:valAx>
        <c:axId val="12218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81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Sheet4!$B$3:$B$5</c:f>
              <c:strCache>
                <c:ptCount val="1"/>
                <c:pt idx="0">
                  <c:v>Female - Average of Team_Size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Sheet4!$A$6:$A$11</c:f>
              <c:strCache>
                <c:ptCount val="5"/>
                <c:pt idx="0">
                  <c:v>103</c:v>
                </c:pt>
                <c:pt idx="1">
                  <c:v>115</c:v>
                </c:pt>
                <c:pt idx="2">
                  <c:v>146</c:v>
                </c:pt>
                <c:pt idx="3">
                  <c:v>155</c:v>
                </c:pt>
                <c:pt idx="4">
                  <c:v>181</c:v>
                </c:pt>
              </c:strCache>
            </c:strRef>
          </c:cat>
          <c:val>
            <c:numRef>
              <c:f>Sheet4!$B$6:$B$11</c:f>
              <c:numCache>
                <c:formatCode>General</c:formatCode>
                <c:ptCount val="5"/>
                <c:pt idx="0">
                  <c:v>9.25</c:v>
                </c:pt>
                <c:pt idx="1">
                  <c:v>11</c:v>
                </c:pt>
                <c:pt idx="2">
                  <c:v>10.5</c:v>
                </c:pt>
                <c:pt idx="3">
                  <c:v>9.8333333333333339</c:v>
                </c:pt>
                <c:pt idx="4">
                  <c:v>10.333333333333334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1-4756-8BAB-22C82A9DC278}"/>
            </c:ext>
          </c:extLst>
        </c:ser>
        <c:ser>
          <c:idx val="1"/>
          <c:order val="1"/>
          <c:tx>
            <c:strRef>
              <c:f>Sheet4!$C$3:$C$5</c:f>
              <c:strCache>
                <c:ptCount val="1"/>
                <c:pt idx="0">
                  <c:v>Female - Percent of Gender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Sheet4!$A$6:$A$11</c:f>
              <c:strCache>
                <c:ptCount val="5"/>
                <c:pt idx="0">
                  <c:v>103</c:v>
                </c:pt>
                <c:pt idx="1">
                  <c:v>115</c:v>
                </c:pt>
                <c:pt idx="2">
                  <c:v>146</c:v>
                </c:pt>
                <c:pt idx="3">
                  <c:v>155</c:v>
                </c:pt>
                <c:pt idx="4">
                  <c:v>181</c:v>
                </c:pt>
              </c:strCache>
            </c:strRef>
          </c:cat>
          <c:val>
            <c:numRef>
              <c:f>Sheet4!$C$6:$C$11</c:f>
              <c:numCache>
                <c:formatCode>0.00%</c:formatCode>
                <c:ptCount val="5"/>
                <c:pt idx="0">
                  <c:v>0.44444444444444442</c:v>
                </c:pt>
                <c:pt idx="1">
                  <c:v>0.6</c:v>
                </c:pt>
                <c:pt idx="2">
                  <c:v>0.4</c:v>
                </c:pt>
                <c:pt idx="3">
                  <c:v>0.5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1-4756-8BAB-22C82A9DC278}"/>
            </c:ext>
          </c:extLst>
        </c:ser>
        <c:ser>
          <c:idx val="2"/>
          <c:order val="2"/>
          <c:tx>
            <c:strRef>
              <c:f>Sheet4!$D$3:$D$5</c:f>
              <c:strCache>
                <c:ptCount val="1"/>
                <c:pt idx="0">
                  <c:v>Male - Average of Team_Size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Sheet4!$A$6:$A$11</c:f>
              <c:strCache>
                <c:ptCount val="5"/>
                <c:pt idx="0">
                  <c:v>103</c:v>
                </c:pt>
                <c:pt idx="1">
                  <c:v>115</c:v>
                </c:pt>
                <c:pt idx="2">
                  <c:v>146</c:v>
                </c:pt>
                <c:pt idx="3">
                  <c:v>155</c:v>
                </c:pt>
                <c:pt idx="4">
                  <c:v>181</c:v>
                </c:pt>
              </c:strCache>
            </c:strRef>
          </c:cat>
          <c:val>
            <c:numRef>
              <c:f>Sheet4!$D$6:$D$11</c:f>
              <c:numCache>
                <c:formatCode>General</c:formatCode>
                <c:ptCount val="5"/>
                <c:pt idx="0">
                  <c:v>14</c:v>
                </c:pt>
                <c:pt idx="2">
                  <c:v>10.5</c:v>
                </c:pt>
                <c:pt idx="3">
                  <c:v>10.75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1-4756-8BAB-22C82A9DC278}"/>
            </c:ext>
          </c:extLst>
        </c:ser>
        <c:ser>
          <c:idx val="3"/>
          <c:order val="3"/>
          <c:tx>
            <c:strRef>
              <c:f>Sheet4!$E$3:$E$5</c:f>
              <c:strCache>
                <c:ptCount val="1"/>
                <c:pt idx="0">
                  <c:v>Male - Percent of Gender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Sheet4!$A$6:$A$11</c:f>
              <c:strCache>
                <c:ptCount val="5"/>
                <c:pt idx="0">
                  <c:v>103</c:v>
                </c:pt>
                <c:pt idx="1">
                  <c:v>115</c:v>
                </c:pt>
                <c:pt idx="2">
                  <c:v>146</c:v>
                </c:pt>
                <c:pt idx="3">
                  <c:v>155</c:v>
                </c:pt>
                <c:pt idx="4">
                  <c:v>181</c:v>
                </c:pt>
              </c:strCache>
            </c:strRef>
          </c:cat>
          <c:val>
            <c:numRef>
              <c:f>Sheet4!$E$6:$E$11</c:f>
              <c:numCache>
                <c:formatCode>0.00%</c:formatCode>
                <c:ptCount val="5"/>
                <c:pt idx="0">
                  <c:v>0.1111111111111111</c:v>
                </c:pt>
                <c:pt idx="1">
                  <c:v>0</c:v>
                </c:pt>
                <c:pt idx="2">
                  <c:v>0.4</c:v>
                </c:pt>
                <c:pt idx="3">
                  <c:v>0.33333333333333331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61-4756-8BAB-22C82A9DC278}"/>
            </c:ext>
          </c:extLst>
        </c:ser>
        <c:ser>
          <c:idx val="4"/>
          <c:order val="4"/>
          <c:tx>
            <c:strRef>
              <c:f>Sheet4!$F$3:$F$5</c:f>
              <c:strCache>
                <c:ptCount val="1"/>
                <c:pt idx="0">
                  <c:v>Other - Average of Team_Size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Sheet4!$A$6:$A$11</c:f>
              <c:strCache>
                <c:ptCount val="5"/>
                <c:pt idx="0">
                  <c:v>103</c:v>
                </c:pt>
                <c:pt idx="1">
                  <c:v>115</c:v>
                </c:pt>
                <c:pt idx="2">
                  <c:v>146</c:v>
                </c:pt>
                <c:pt idx="3">
                  <c:v>155</c:v>
                </c:pt>
                <c:pt idx="4">
                  <c:v>181</c:v>
                </c:pt>
              </c:strCache>
            </c:strRef>
          </c:cat>
          <c:val>
            <c:numRef>
              <c:f>Sheet4!$F$6:$F$11</c:f>
              <c:numCache>
                <c:formatCode>General</c:formatCode>
                <c:ptCount val="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8.5</c:v>
                </c:pt>
                <c:pt idx="4">
                  <c:v>10.666666666666666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61-4756-8BAB-22C82A9DC278}"/>
            </c:ext>
          </c:extLst>
        </c:ser>
        <c:ser>
          <c:idx val="5"/>
          <c:order val="5"/>
          <c:tx>
            <c:strRef>
              <c:f>Sheet4!$G$3:$G$5</c:f>
              <c:strCache>
                <c:ptCount val="1"/>
                <c:pt idx="0">
                  <c:v>Other - Percent of Gender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Sheet4!$A$6:$A$11</c:f>
              <c:strCache>
                <c:ptCount val="5"/>
                <c:pt idx="0">
                  <c:v>103</c:v>
                </c:pt>
                <c:pt idx="1">
                  <c:v>115</c:v>
                </c:pt>
                <c:pt idx="2">
                  <c:v>146</c:v>
                </c:pt>
                <c:pt idx="3">
                  <c:v>155</c:v>
                </c:pt>
                <c:pt idx="4">
                  <c:v>181</c:v>
                </c:pt>
              </c:strCache>
            </c:strRef>
          </c:cat>
          <c:val>
            <c:numRef>
              <c:f>Sheet4!$G$6:$G$11</c:f>
              <c:numCache>
                <c:formatCode>0.00%</c:formatCode>
                <c:ptCount val="5"/>
                <c:pt idx="0">
                  <c:v>0.44444444444444442</c:v>
                </c:pt>
                <c:pt idx="1">
                  <c:v>0.4</c:v>
                </c:pt>
                <c:pt idx="2">
                  <c:v>0.2</c:v>
                </c:pt>
                <c:pt idx="3">
                  <c:v>0.16666666666666666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61-4756-8BAB-22C82A9D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686976"/>
        <c:axId val="1258683616"/>
      </c:barChart>
      <c:catAx>
        <c:axId val="12586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3616"/>
        <c:crosses val="autoZero"/>
        <c:auto val="1"/>
        <c:lblAlgn val="ctr"/>
        <c:lblOffset val="100"/>
        <c:noMultiLvlLbl val="0"/>
      </c:catAx>
      <c:valAx>
        <c:axId val="12586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Pivot.xlsx]Sheet5!PivotTable3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Sheet5!$B$3:$B$5</c:f>
              <c:strCache>
                <c:ptCount val="1"/>
                <c:pt idx="0">
                  <c:v>Yes - Often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Sheet5!$B$6:$B$10</c:f>
              <c:numCache>
                <c:formatCode>General</c:formatCode>
                <c:ptCount val="4"/>
                <c:pt idx="0">
                  <c:v>43</c:v>
                </c:pt>
                <c:pt idx="1">
                  <c:v>39</c:v>
                </c:pt>
                <c:pt idx="2">
                  <c:v>42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5-48BA-BF9D-70FF349AC353}"/>
            </c:ext>
          </c:extLst>
        </c:ser>
        <c:ser>
          <c:idx val="1"/>
          <c:order val="1"/>
          <c:tx>
            <c:strRef>
              <c:f>Sheet5!$C$3:$C$5</c:f>
              <c:strCache>
                <c:ptCount val="1"/>
                <c:pt idx="0">
                  <c:v>Yes - Rarely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Sheet5!$C$6:$C$10</c:f>
              <c:numCache>
                <c:formatCode>General</c:formatCode>
                <c:ptCount val="4"/>
                <c:pt idx="0">
                  <c:v>35</c:v>
                </c:pt>
                <c:pt idx="1">
                  <c:v>48</c:v>
                </c:pt>
                <c:pt idx="2">
                  <c:v>41</c:v>
                </c:pt>
                <c:pt idx="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5-48BA-BF9D-70FF349AC353}"/>
            </c:ext>
          </c:extLst>
        </c:ser>
        <c:ser>
          <c:idx val="2"/>
          <c:order val="2"/>
          <c:tx>
            <c:strRef>
              <c:f>Sheet5!$D$3:$D$5</c:f>
              <c:strCache>
                <c:ptCount val="1"/>
                <c:pt idx="0">
                  <c:v>Yes - Very Often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Sheet5!$A$6:$A$10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Sheet5!$D$6:$D$10</c:f>
              <c:numCache>
                <c:formatCode>General</c:formatCode>
                <c:ptCount val="4"/>
                <c:pt idx="0">
                  <c:v>43</c:v>
                </c:pt>
                <c:pt idx="1">
                  <c:v>53</c:v>
                </c:pt>
                <c:pt idx="2">
                  <c:v>39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C5-48BA-BF9D-70FF349AC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925520"/>
        <c:axId val="1520926000"/>
      </c:barChart>
      <c:catAx>
        <c:axId val="152092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26000"/>
        <c:crosses val="autoZero"/>
        <c:auto val="1"/>
        <c:lblAlgn val="ctr"/>
        <c:lblOffset val="100"/>
        <c:noMultiLvlLbl val="0"/>
      </c:catAx>
      <c:valAx>
        <c:axId val="15209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2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Pivot.xlsx]Sheet6!PivotTable1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19343064</c:v>
                </c:pt>
                <c:pt idx="1">
                  <c:v>18692014</c:v>
                </c:pt>
                <c:pt idx="2">
                  <c:v>20687725</c:v>
                </c:pt>
                <c:pt idx="3">
                  <c:v>21020772</c:v>
                </c:pt>
                <c:pt idx="4">
                  <c:v>20558322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F-4C7B-A548-1E4C0864E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267440"/>
        <c:axId val="1240274160"/>
      </c:barChart>
      <c:catAx>
        <c:axId val="124026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74160"/>
        <c:crosses val="autoZero"/>
        <c:auto val="1"/>
        <c:lblAlgn val="ctr"/>
        <c:lblOffset val="100"/>
        <c:noMultiLvlLbl val="0"/>
      </c:catAx>
      <c:valAx>
        <c:axId val="12402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Pivot.xlsx]Sheet7!PivotTable2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Average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Sheet7!$A$5:$A$9</c:f>
              <c:strCache>
                <c:ptCount val="4"/>
                <c:pt idx="0">
                  <c:v>Bachelor's</c:v>
                </c:pt>
                <c:pt idx="1">
                  <c:v>High School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Sheet7!$B$5:$B$9</c:f>
              <c:numCache>
                <c:formatCode>General</c:formatCode>
                <c:ptCount val="4"/>
                <c:pt idx="0">
                  <c:v>40.75</c:v>
                </c:pt>
                <c:pt idx="1">
                  <c:v>41.785123966942152</c:v>
                </c:pt>
                <c:pt idx="2">
                  <c:v>39.261538461538464</c:v>
                </c:pt>
                <c:pt idx="3">
                  <c:v>40.385185185185186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B-4099-B99E-772518FA44B4}"/>
            </c:ext>
          </c:extLst>
        </c:ser>
        <c:ser>
          <c:idx val="1"/>
          <c:order val="1"/>
          <c:tx>
            <c:strRef>
              <c:f>Sheet7!$C$4</c:f>
              <c:strCache>
                <c:ptCount val="1"/>
                <c:pt idx="0">
                  <c:v>Average of Experience_Years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Sheet7!$A$5:$A$9</c:f>
              <c:strCache>
                <c:ptCount val="4"/>
                <c:pt idx="0">
                  <c:v>Bachelor's</c:v>
                </c:pt>
                <c:pt idx="1">
                  <c:v>High School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Sheet7!$C$5:$C$9</c:f>
              <c:numCache>
                <c:formatCode>General</c:formatCode>
                <c:ptCount val="4"/>
                <c:pt idx="0">
                  <c:v>16.391666666666666</c:v>
                </c:pt>
                <c:pt idx="1">
                  <c:v>17.06611570247934</c:v>
                </c:pt>
                <c:pt idx="2">
                  <c:v>15.707692307692307</c:v>
                </c:pt>
                <c:pt idx="3">
                  <c:v>17.703703703703702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FB-4099-B99E-772518FA44B4}"/>
            </c:ext>
          </c:extLst>
        </c:ser>
        <c:ser>
          <c:idx val="2"/>
          <c:order val="2"/>
          <c:tx>
            <c:strRef>
              <c:f>Sheet7!$D$4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Sheet7!$A$5:$A$9</c:f>
              <c:strCache>
                <c:ptCount val="4"/>
                <c:pt idx="0">
                  <c:v>Bachelor's</c:v>
                </c:pt>
                <c:pt idx="1">
                  <c:v>High School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Sheet7!$D$5:$D$9</c:f>
              <c:numCache>
                <c:formatCode>General</c:formatCode>
                <c:ptCount val="4"/>
                <c:pt idx="0">
                  <c:v>93549.333333333328</c:v>
                </c:pt>
                <c:pt idx="1">
                  <c:v>86836.099173553725</c:v>
                </c:pt>
                <c:pt idx="2">
                  <c:v>89193.915384615379</c:v>
                </c:pt>
                <c:pt idx="3">
                  <c:v>93486.333333333328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B-4099-B99E-772518FA4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240271280"/>
        <c:axId val="1240278480"/>
        <c:axId val="0"/>
      </c:bar3DChart>
      <c:catAx>
        <c:axId val="124027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78480"/>
        <c:crosses val="autoZero"/>
        <c:auto val="1"/>
        <c:lblAlgn val="ctr"/>
        <c:lblOffset val="100"/>
        <c:noMultiLvlLbl val="0"/>
      </c:catAx>
      <c:valAx>
        <c:axId val="12402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7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Pivot.xlsx]Sheet8!PivotTable3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Sheet8!$B$5:$B$9</c:f>
              <c:numCache>
                <c:formatCode>General</c:formatCode>
                <c:ptCount val="4"/>
                <c:pt idx="0">
                  <c:v>16.40444444444444</c:v>
                </c:pt>
                <c:pt idx="1">
                  <c:v>16.072093023255814</c:v>
                </c:pt>
                <c:pt idx="2">
                  <c:v>17.295833333333331</c:v>
                </c:pt>
                <c:pt idx="3">
                  <c:v>16.538888888888888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F-4E1E-B729-E0DA6C51DEE1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Sheet8!$C$5:$C$9</c:f>
              <c:numCache>
                <c:formatCode>General</c:formatCode>
                <c:ptCount val="4"/>
                <c:pt idx="0">
                  <c:v>16.388235294117649</c:v>
                </c:pt>
                <c:pt idx="1">
                  <c:v>15.567924528301891</c:v>
                </c:pt>
                <c:pt idx="2">
                  <c:v>16.068627450980397</c:v>
                </c:pt>
                <c:pt idx="3">
                  <c:v>14.565714285714284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AF-4E1E-B729-E0DA6C51DEE1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Sheet8!$D$5:$D$9</c:f>
              <c:numCache>
                <c:formatCode>General</c:formatCode>
                <c:ptCount val="4"/>
                <c:pt idx="0">
                  <c:v>16.873076923076926</c:v>
                </c:pt>
                <c:pt idx="1">
                  <c:v>16.896428571428569</c:v>
                </c:pt>
                <c:pt idx="2">
                  <c:v>15.4962962962963</c:v>
                </c:pt>
                <c:pt idx="3">
                  <c:v>16.122727272727271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AF-4E1E-B729-E0DA6C51DEE1}"/>
            </c:ext>
          </c:extLst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Sheet8!$E$5:$E$9</c:f>
              <c:numCache>
                <c:formatCode>General</c:formatCode>
                <c:ptCount val="4"/>
                <c:pt idx="0">
                  <c:v>14.87254901960784</c:v>
                </c:pt>
                <c:pt idx="1">
                  <c:v>15.092000000000002</c:v>
                </c:pt>
                <c:pt idx="2">
                  <c:v>16.133333333333329</c:v>
                </c:pt>
                <c:pt idx="3">
                  <c:v>15.405769230769234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AF-4E1E-B729-E0DA6C51DEE1}"/>
            </c:ext>
          </c:extLst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Sheet8!$A$5:$A$9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Sheet8!$F$5:$F$9</c:f>
              <c:numCache>
                <c:formatCode>General</c:formatCode>
                <c:ptCount val="4"/>
                <c:pt idx="0">
                  <c:v>16.747916666666665</c:v>
                </c:pt>
                <c:pt idx="1">
                  <c:v>16.598437500000006</c:v>
                </c:pt>
                <c:pt idx="2">
                  <c:v>15.16666666666667</c:v>
                </c:pt>
                <c:pt idx="3">
                  <c:v>16.114893617021277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AF-4E1E-B729-E0DA6C51D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277520"/>
        <c:axId val="1240281360"/>
      </c:barChart>
      <c:catAx>
        <c:axId val="124027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81360"/>
        <c:crosses val="autoZero"/>
        <c:auto val="1"/>
        <c:lblAlgn val="ctr"/>
        <c:lblOffset val="100"/>
        <c:noMultiLvlLbl val="0"/>
      </c:catAx>
      <c:valAx>
        <c:axId val="12402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7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Pivot.xlsx]Sheet9!PivotTable4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Average of Overtime_Hours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25.368421052631579</c:v>
                </c:pt>
                <c:pt idx="1">
                  <c:v>25.326315789473686</c:v>
                </c:pt>
                <c:pt idx="2">
                  <c:v>24.95145631067961</c:v>
                </c:pt>
                <c:pt idx="3">
                  <c:v>23.284313725490197</c:v>
                </c:pt>
                <c:pt idx="4">
                  <c:v>25.928571428571427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1-4678-A4FD-FE328CC4AC3A}"/>
            </c:ext>
          </c:extLst>
        </c:ser>
        <c:ser>
          <c:idx val="1"/>
          <c:order val="1"/>
          <c:tx>
            <c:strRef>
              <c:f>Sheet9!$C$3</c:f>
              <c:strCache>
                <c:ptCount val="1"/>
                <c:pt idx="0">
                  <c:v>Average of Performance_Score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Sheet9!$C$4:$C$9</c:f>
              <c:numCache>
                <c:formatCode>General</c:formatCode>
                <c:ptCount val="5"/>
                <c:pt idx="0">
                  <c:v>3.094736842105263</c:v>
                </c:pt>
                <c:pt idx="1">
                  <c:v>2.8473684210526318</c:v>
                </c:pt>
                <c:pt idx="2">
                  <c:v>2.7135922330097086</c:v>
                </c:pt>
                <c:pt idx="3">
                  <c:v>2.8186274509803924</c:v>
                </c:pt>
                <c:pt idx="4">
                  <c:v>2.961904761904762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1-4678-A4FD-FE328CC4A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239120"/>
        <c:axId val="1240231920"/>
      </c:barChart>
      <c:catAx>
        <c:axId val="12402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31920"/>
        <c:crosses val="autoZero"/>
        <c:auto val="1"/>
        <c:lblAlgn val="ctr"/>
        <c:lblOffset val="100"/>
        <c:noMultiLvlLbl val="0"/>
      </c:catAx>
      <c:valAx>
        <c:axId val="12402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Pivot.xlsx]Sheet10!PivotTable5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Sheet10!$B$3:$B$4</c:f>
              <c:strCache>
                <c:ptCount val="1"/>
                <c:pt idx="0">
                  <c:v>20-30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Sheet10!$B$5:$B$10</c:f>
              <c:numCache>
                <c:formatCode>General</c:formatCode>
                <c:ptCount val="5"/>
                <c:pt idx="0">
                  <c:v>18.100000000000001</c:v>
                </c:pt>
                <c:pt idx="1">
                  <c:v>17.1875</c:v>
                </c:pt>
                <c:pt idx="2">
                  <c:v>16.533333333333335</c:v>
                </c:pt>
                <c:pt idx="3">
                  <c:v>20.627906976744185</c:v>
                </c:pt>
                <c:pt idx="4">
                  <c:v>13.104166666666666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9-4F5C-BF80-516AC69DFAE2}"/>
            </c:ext>
          </c:extLst>
        </c:ser>
        <c:ser>
          <c:idx val="1"/>
          <c:order val="1"/>
          <c:tx>
            <c:strRef>
              <c:f>Sheet10!$C$3:$C$4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Sheet10!$A$5:$A$10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Sheet10!$C$5:$C$10</c:f>
              <c:numCache>
                <c:formatCode>General</c:formatCode>
                <c:ptCount val="5"/>
                <c:pt idx="0">
                  <c:v>20.09090909090909</c:v>
                </c:pt>
                <c:pt idx="1">
                  <c:v>18.966101694915253</c:v>
                </c:pt>
                <c:pt idx="2">
                  <c:v>16.372881355932204</c:v>
                </c:pt>
                <c:pt idx="3">
                  <c:v>16.696428571428573</c:v>
                </c:pt>
                <c:pt idx="4">
                  <c:v>15.846153846153847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19-4F5C-BF80-516AC69DFAE2}"/>
            </c:ext>
          </c:extLst>
        </c:ser>
        <c:ser>
          <c:idx val="2"/>
          <c:order val="2"/>
          <c:tx>
            <c:strRef>
              <c:f>Sheet10!$D$3:$D$4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Sheet10!$A$5:$A$10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Sheet10!$D$5:$D$10</c:f>
              <c:numCache>
                <c:formatCode>General</c:formatCode>
                <c:ptCount val="5"/>
                <c:pt idx="0">
                  <c:v>15.063829787234043</c:v>
                </c:pt>
                <c:pt idx="1">
                  <c:v>15.035087719298245</c:v>
                </c:pt>
                <c:pt idx="2">
                  <c:v>19.560975609756099</c:v>
                </c:pt>
                <c:pt idx="3">
                  <c:v>13.610169491525424</c:v>
                </c:pt>
                <c:pt idx="4">
                  <c:v>18.48076923076923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19-4F5C-BF80-516AC69DFAE2}"/>
            </c:ext>
          </c:extLst>
        </c:ser>
        <c:ser>
          <c:idx val="3"/>
          <c:order val="3"/>
          <c:tx>
            <c:strRef>
              <c:f>Sheet10!$E$3:$E$4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Sheet10!$A$5:$A$10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Sheet10!$E$5:$E$10</c:f>
              <c:numCache>
                <c:formatCode>General</c:formatCode>
                <c:ptCount val="5"/>
                <c:pt idx="0">
                  <c:v>18.362068965517242</c:v>
                </c:pt>
                <c:pt idx="1">
                  <c:v>16.333333333333332</c:v>
                </c:pt>
                <c:pt idx="2">
                  <c:v>19.295081967213115</c:v>
                </c:pt>
                <c:pt idx="3">
                  <c:v>15.413043478260869</c:v>
                </c:pt>
                <c:pt idx="4">
                  <c:v>17.120689655172413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19-4F5C-BF80-516AC69DF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230960"/>
        <c:axId val="1240247280"/>
      </c:barChart>
      <c:catAx>
        <c:axId val="124023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47280"/>
        <c:crosses val="autoZero"/>
        <c:auto val="1"/>
        <c:lblAlgn val="ctr"/>
        <c:lblOffset val="100"/>
        <c:noMultiLvlLbl val="0"/>
      </c:catAx>
      <c:valAx>
        <c:axId val="12402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3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Pivot.xlsx]Sheet11!PivotTable7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Sheet11!$B$5:$B$10</c:f>
              <c:numCache>
                <c:formatCode>General</c:formatCode>
                <c:ptCount val="5"/>
                <c:pt idx="0">
                  <c:v>88366.44927536232</c:v>
                </c:pt>
                <c:pt idx="1">
                  <c:v>85076.588235294112</c:v>
                </c:pt>
                <c:pt idx="2">
                  <c:v>91237.866666666669</c:v>
                </c:pt>
                <c:pt idx="3">
                  <c:v>95877.888888888891</c:v>
                </c:pt>
                <c:pt idx="4">
                  <c:v>90146.929577464791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9-47A5-A636-19679E8F39E0}"/>
            </c:ext>
          </c:extLst>
        </c:ser>
        <c:ser>
          <c:idx val="1"/>
          <c:order val="1"/>
          <c:tx>
            <c:strRef>
              <c:f>Sheet11!$C$3:$C$4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Sheet11!$A$5:$A$10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Sheet11!$C$5:$C$10</c:f>
              <c:numCache>
                <c:formatCode>General</c:formatCode>
                <c:ptCount val="5"/>
                <c:pt idx="0">
                  <c:v>92721.756410256407</c:v>
                </c:pt>
                <c:pt idx="1">
                  <c:v>85055.438596491222</c:v>
                </c:pt>
                <c:pt idx="2">
                  <c:v>92497.507462686568</c:v>
                </c:pt>
                <c:pt idx="3">
                  <c:v>83578</c:v>
                </c:pt>
                <c:pt idx="4">
                  <c:v>94081.984848484848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9-47A5-A636-19679E8F39E0}"/>
            </c:ext>
          </c:extLst>
        </c:ser>
        <c:ser>
          <c:idx val="2"/>
          <c:order val="2"/>
          <c:tx>
            <c:strRef>
              <c:f>Sheet11!$D$3:$D$4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Sheet11!$A$5:$A$10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Sheet11!$D$5:$D$10</c:f>
              <c:numCache>
                <c:formatCode>General</c:formatCode>
                <c:ptCount val="5"/>
                <c:pt idx="0">
                  <c:v>93870.348837209298</c:v>
                </c:pt>
                <c:pt idx="1">
                  <c:v>92681.876923076925</c:v>
                </c:pt>
                <c:pt idx="2">
                  <c:v>88017.921875</c:v>
                </c:pt>
                <c:pt idx="3">
                  <c:v>99591.742857142861</c:v>
                </c:pt>
                <c:pt idx="4">
                  <c:v>79039.410958904104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C9-47A5-A636-19679E8F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243920"/>
        <c:axId val="1240235280"/>
      </c:barChart>
      <c:catAx>
        <c:axId val="124024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35280"/>
        <c:crosses val="autoZero"/>
        <c:auto val="1"/>
        <c:lblAlgn val="ctr"/>
        <c:lblOffset val="100"/>
        <c:noMultiLvlLbl val="0"/>
      </c:catAx>
      <c:valAx>
        <c:axId val="12402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[1609 PT Training Dataset 3 New Pivot.xlsx]Sheet12!PivotTable8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Sheet12!$B$5:$B$10</c:f>
              <c:numCache>
                <c:formatCode>General</c:formatCode>
                <c:ptCount val="5"/>
                <c:pt idx="0">
                  <c:v>0.25</c:v>
                </c:pt>
                <c:pt idx="1">
                  <c:v>0.66666666666666663</c:v>
                </c:pt>
                <c:pt idx="2">
                  <c:v>0.58333333333333337</c:v>
                </c:pt>
                <c:pt idx="3">
                  <c:v>0.35714285714285715</c:v>
                </c:pt>
                <c:pt idx="4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1-45CC-8225-87791E435C26}"/>
            </c:ext>
          </c:extLst>
        </c:ser>
        <c:ser>
          <c:idx val="1"/>
          <c:order val="1"/>
          <c:tx>
            <c:strRef>
              <c:f>Sheet12!$C$3:$C$4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Sheet12!$C$5:$C$10</c:f>
              <c:numCache>
                <c:formatCode>General</c:formatCode>
                <c:ptCount val="5"/>
                <c:pt idx="0">
                  <c:v>0.61538461538461542</c:v>
                </c:pt>
                <c:pt idx="1">
                  <c:v>0.75</c:v>
                </c:pt>
                <c:pt idx="2">
                  <c:v>0.46666666666666667</c:v>
                </c:pt>
                <c:pt idx="3">
                  <c:v>0.66666666666666663</c:v>
                </c:pt>
                <c:pt idx="4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1-45CC-8225-87791E435C26}"/>
            </c:ext>
          </c:extLst>
        </c:ser>
        <c:ser>
          <c:idx val="2"/>
          <c:order val="2"/>
          <c:tx>
            <c:strRef>
              <c:f>Sheet12!$D$3:$D$4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Sheet12!$A$5:$A$10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Sheet12!$D$5:$D$10</c:f>
              <c:numCache>
                <c:formatCode>General</c:formatCode>
                <c:ptCount val="5"/>
                <c:pt idx="0">
                  <c:v>0.38461538461538464</c:v>
                </c:pt>
                <c:pt idx="1">
                  <c:v>0.5714285714285714</c:v>
                </c:pt>
                <c:pt idx="2">
                  <c:v>0.5625</c:v>
                </c:pt>
                <c:pt idx="3">
                  <c:v>0.53846153846153844</c:v>
                </c:pt>
                <c:pt idx="4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1-45CC-8225-87791E435C26}"/>
            </c:ext>
          </c:extLst>
        </c:ser>
        <c:ser>
          <c:idx val="3"/>
          <c:order val="3"/>
          <c:tx>
            <c:strRef>
              <c:f>Sheet12!$E$3:$E$4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Sheet12!$A$5:$A$10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Sheet12!$E$5:$E$10</c:f>
              <c:numCache>
                <c:formatCode>General</c:formatCode>
                <c:ptCount val="5"/>
                <c:pt idx="0">
                  <c:v>0.30769230769230771</c:v>
                </c:pt>
                <c:pt idx="1">
                  <c:v>0.6</c:v>
                </c:pt>
                <c:pt idx="2">
                  <c:v>0.66666666666666663</c:v>
                </c:pt>
                <c:pt idx="3">
                  <c:v>0.45454545454545453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B1-45CC-8225-87791E435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916144"/>
        <c:axId val="1090935824"/>
      </c:barChart>
      <c:catAx>
        <c:axId val="10909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35824"/>
        <c:crosses val="autoZero"/>
        <c:auto val="1"/>
        <c:lblAlgn val="ctr"/>
        <c:lblOffset val="100"/>
        <c:noMultiLvlLbl val="0"/>
      </c:catAx>
      <c:valAx>
        <c:axId val="10909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8</xdr:row>
      <xdr:rowOff>148590</xdr:rowOff>
    </xdr:from>
    <xdr:to>
      <xdr:col>11</xdr:col>
      <xdr:colOff>0</xdr:colOff>
      <xdr:row>23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998096-2E20-5BDE-2E6B-D7DA758DE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12</xdr:row>
      <xdr:rowOff>118110</xdr:rowOff>
    </xdr:from>
    <xdr:to>
      <xdr:col>6</xdr:col>
      <xdr:colOff>723900</xdr:colOff>
      <xdr:row>27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E9421-4BC6-BDDF-CC99-F9B84ED7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8</xdr:row>
      <xdr:rowOff>148590</xdr:rowOff>
    </xdr:from>
    <xdr:to>
      <xdr:col>6</xdr:col>
      <xdr:colOff>556260</xdr:colOff>
      <xdr:row>30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609A2-0814-16BB-46D0-3CC1C39E0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</xdr:row>
      <xdr:rowOff>118110</xdr:rowOff>
    </xdr:from>
    <xdr:to>
      <xdr:col>15</xdr:col>
      <xdr:colOff>7620</xdr:colOff>
      <xdr:row>16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66C90-0E49-2696-962A-9D202F10A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1</xdr:row>
      <xdr:rowOff>179070</xdr:rowOff>
    </xdr:from>
    <xdr:to>
      <xdr:col>14</xdr:col>
      <xdr:colOff>30480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DFCEF-135D-5040-A7D2-5912FE1A4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10</xdr:row>
      <xdr:rowOff>110490</xdr:rowOff>
    </xdr:from>
    <xdr:to>
      <xdr:col>5</xdr:col>
      <xdr:colOff>1150620</xdr:colOff>
      <xdr:row>25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A52FE-4E82-3D6F-C1B5-910BE8CE7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11</xdr:row>
      <xdr:rowOff>64770</xdr:rowOff>
    </xdr:from>
    <xdr:to>
      <xdr:col>6</xdr:col>
      <xdr:colOff>106680</xdr:colOff>
      <xdr:row>26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55593-32B8-8823-3184-6F0B10CEA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8</xdr:row>
      <xdr:rowOff>148590</xdr:rowOff>
    </xdr:from>
    <xdr:to>
      <xdr:col>6</xdr:col>
      <xdr:colOff>160020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000FF-E92A-8CE3-136B-91158846E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11</xdr:row>
      <xdr:rowOff>64770</xdr:rowOff>
    </xdr:from>
    <xdr:to>
      <xdr:col>9</xdr:col>
      <xdr:colOff>129540</xdr:colOff>
      <xdr:row>26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4547A-707C-C28B-E60A-77AD2BC8A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769620</xdr:colOff>
      <xdr:row>8</xdr:row>
      <xdr:rowOff>148590</xdr:rowOff>
    </xdr:from>
    <xdr:to>
      <xdr:col>7</xdr:col>
      <xdr:colOff>586740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480AD-6932-4051-86D1-C5BD92868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8</xdr:row>
      <xdr:rowOff>148590</xdr:rowOff>
    </xdr:from>
    <xdr:to>
      <xdr:col>6</xdr:col>
      <xdr:colOff>502920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0CABE-FB25-B6B9-387C-F2A276762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KAT BHOWMIK" refreshedDate="45761.625804398151" createdVersion="8" refreshedVersion="8" minRefreshableVersion="3" recordCount="1000" xr:uid="{D6342FC8-9D2B-40FC-B351-3A6A8C7866AF}">
  <cacheSource type="worksheet">
    <worksheetSource ref="A1:Z1001" sheet="Sheet1"/>
  </cacheSource>
  <cacheFields count="26">
    <cacheField name="Employee_ID" numFmtId="0">
      <sharedItems containsSemiMixedTypes="0" containsString="0" containsNumber="1" containsInteger="1" minValue="1001" maxValue="2000"/>
    </cacheField>
    <cacheField name="Name" numFmtId="0">
      <sharedItems count="1000">
        <s v="Employee_0"/>
        <s v="Employee_1"/>
        <s v="Employee_2"/>
        <s v="Employee_3"/>
        <s v="Employee_4"/>
        <s v="Employee_5"/>
        <s v="Employee_6"/>
        <s v="Employee_7"/>
        <s v="Employee_8"/>
        <s v="Employee_9"/>
        <s v="Employee_10"/>
        <s v="Employee_11"/>
        <s v="Employee_12"/>
        <s v="Employee_13"/>
        <s v="Employee_14"/>
        <s v="Employee_15"/>
        <s v="Employee_16"/>
        <s v="Employee_17"/>
        <s v="Employee_18"/>
        <s v="Employee_19"/>
        <s v="Employee_20"/>
        <s v="Employee_21"/>
        <s v="Employee_22"/>
        <s v="Employee_23"/>
        <s v="Employee_24"/>
        <s v="Employee_25"/>
        <s v="Employee_26"/>
        <s v="Employee_27"/>
        <s v="Employee_28"/>
        <s v="Employee_29"/>
        <s v="Employee_30"/>
        <s v="Employee_31"/>
        <s v="Employee_32"/>
        <s v="Employee_33"/>
        <s v="Employee_34"/>
        <s v="Employee_35"/>
        <s v="Employee_36"/>
        <s v="Employee_37"/>
        <s v="Employee_38"/>
        <s v="Employee_39"/>
        <s v="Employee_40"/>
        <s v="Employee_41"/>
        <s v="Employee_42"/>
        <s v="Employee_43"/>
        <s v="Employee_44"/>
        <s v="Employee_45"/>
        <s v="Employee_46"/>
        <s v="Employee_47"/>
        <s v="Employee_48"/>
        <s v="Employee_49"/>
        <s v="Employee_50"/>
        <s v="Employee_51"/>
        <s v="Employee_52"/>
        <s v="Employee_53"/>
        <s v="Employee_54"/>
        <s v="Employee_55"/>
        <s v="Employee_56"/>
        <s v="Employee_57"/>
        <s v="Employee_58"/>
        <s v="Employee_59"/>
        <s v="Employee_60"/>
        <s v="Employee_61"/>
        <s v="Employee_62"/>
        <s v="Employee_63"/>
        <s v="Employee_64"/>
        <s v="Employee_65"/>
        <s v="Employee_66"/>
        <s v="Employee_67"/>
        <s v="Employee_68"/>
        <s v="Employee_69"/>
        <s v="Employee_70"/>
        <s v="Employee_71"/>
        <s v="Employee_72"/>
        <s v="Employee_73"/>
        <s v="Employee_74"/>
        <s v="Employee_75"/>
        <s v="Employee_76"/>
        <s v="Employee_77"/>
        <s v="Employee_78"/>
        <s v="Employee_79"/>
        <s v="Employee_80"/>
        <s v="Employee_81"/>
        <s v="Employee_82"/>
        <s v="Employee_83"/>
        <s v="Employee_84"/>
        <s v="Employee_85"/>
        <s v="Employee_86"/>
        <s v="Employee_87"/>
        <s v="Employee_88"/>
        <s v="Employee_89"/>
        <s v="Employee_90"/>
        <s v="Employee_91"/>
        <s v="Employee_92"/>
        <s v="Employee_93"/>
        <s v="Employee_94"/>
        <s v="Employee_95"/>
        <s v="Employee_96"/>
        <s v="Employee_97"/>
        <s v="Employee_98"/>
        <s v="Employee_99"/>
        <s v="Employee_100"/>
        <s v="Employee_101"/>
        <s v="Employee_102"/>
        <s v="Employee_103"/>
        <s v="Employee_104"/>
        <s v="Employee_105"/>
        <s v="Employee_106"/>
        <s v="Employee_107"/>
        <s v="Employee_108"/>
        <s v="Employee_109"/>
        <s v="Employee_110"/>
        <s v="Employee_111"/>
        <s v="Employee_112"/>
        <s v="Employee_113"/>
        <s v="Employee_114"/>
        <s v="Employee_115"/>
        <s v="Employee_116"/>
        <s v="Employee_117"/>
        <s v="Employee_118"/>
        <s v="Employee_119"/>
        <s v="Employee_120"/>
        <s v="Employee_121"/>
        <s v="Employee_122"/>
        <s v="Employee_123"/>
        <s v="Employee_124"/>
        <s v="Employee_125"/>
        <s v="Employee_126"/>
        <s v="Employee_127"/>
        <s v="Employee_128"/>
        <s v="Employee_129"/>
        <s v="Employee_130"/>
        <s v="Employee_131"/>
        <s v="Employee_132"/>
        <s v="Employee_133"/>
        <s v="Employee_134"/>
        <s v="Employee_135"/>
        <s v="Employee_136"/>
        <s v="Employee_137"/>
        <s v="Employee_138"/>
        <s v="Employee_139"/>
        <s v="Employee_140"/>
        <s v="Employee_141"/>
        <s v="Employee_142"/>
        <s v="Employee_143"/>
        <s v="Employee_144"/>
        <s v="Employee_145"/>
        <s v="Employee_146"/>
        <s v="Employee_147"/>
        <s v="Employee_148"/>
        <s v="Employee_149"/>
        <s v="Employee_150"/>
        <s v="Employee_151"/>
        <s v="Employee_152"/>
        <s v="Employee_153"/>
        <s v="Employee_154"/>
        <s v="Employee_155"/>
        <s v="Employee_156"/>
        <s v="Employee_157"/>
        <s v="Employee_158"/>
        <s v="Employee_159"/>
        <s v="Employee_160"/>
        <s v="Employee_161"/>
        <s v="Employee_162"/>
        <s v="Employee_163"/>
        <s v="Employee_164"/>
        <s v="Employee_165"/>
        <s v="Employee_166"/>
        <s v="Employee_167"/>
        <s v="Employee_168"/>
        <s v="Employee_169"/>
        <s v="Employee_170"/>
        <s v="Employee_171"/>
        <s v="Employee_172"/>
        <s v="Employee_173"/>
        <s v="Employee_174"/>
        <s v="Employee_175"/>
        <s v="Employee_176"/>
        <s v="Employee_177"/>
        <s v="Employee_178"/>
        <s v="Employee_179"/>
        <s v="Employee_180"/>
        <s v="Employee_181"/>
        <s v="Employee_182"/>
        <s v="Employee_183"/>
        <s v="Employee_184"/>
        <s v="Employee_185"/>
        <s v="Employee_186"/>
        <s v="Employee_187"/>
        <s v="Employee_188"/>
        <s v="Employee_189"/>
        <s v="Employee_190"/>
        <s v="Employee_191"/>
        <s v="Employee_192"/>
        <s v="Employee_193"/>
        <s v="Employee_194"/>
        <s v="Employee_195"/>
        <s v="Employee_196"/>
        <s v="Employee_197"/>
        <s v="Employee_198"/>
        <s v="Employee_199"/>
        <s v="Employee_200"/>
        <s v="Employee_201"/>
        <s v="Employee_202"/>
        <s v="Employee_203"/>
        <s v="Employee_204"/>
        <s v="Employee_205"/>
        <s v="Employee_206"/>
        <s v="Employee_207"/>
        <s v="Employee_208"/>
        <s v="Employee_209"/>
        <s v="Employee_210"/>
        <s v="Employee_211"/>
        <s v="Employee_212"/>
        <s v="Employee_213"/>
        <s v="Employee_214"/>
        <s v="Employee_215"/>
        <s v="Employee_216"/>
        <s v="Employee_217"/>
        <s v="Employee_218"/>
        <s v="Employee_219"/>
        <s v="Employee_220"/>
        <s v="Employee_221"/>
        <s v="Employee_222"/>
        <s v="Employee_223"/>
        <s v="Employee_224"/>
        <s v="Employee_225"/>
        <s v="Employee_226"/>
        <s v="Employee_227"/>
        <s v="Employee_228"/>
        <s v="Employee_229"/>
        <s v="Employee_230"/>
        <s v="Employee_231"/>
        <s v="Employee_232"/>
        <s v="Employee_233"/>
        <s v="Employee_234"/>
        <s v="Employee_235"/>
        <s v="Employee_236"/>
        <s v="Employee_237"/>
        <s v="Employee_238"/>
        <s v="Employee_239"/>
        <s v="Employee_240"/>
        <s v="Employee_241"/>
        <s v="Employee_242"/>
        <s v="Employee_243"/>
        <s v="Employee_244"/>
        <s v="Employee_245"/>
        <s v="Employee_246"/>
        <s v="Employee_247"/>
        <s v="Employee_248"/>
        <s v="Employee_249"/>
        <s v="Employee_250"/>
        <s v="Employee_251"/>
        <s v="Employee_252"/>
        <s v="Employee_253"/>
        <s v="Employee_254"/>
        <s v="Employee_255"/>
        <s v="Employee_256"/>
        <s v="Employee_257"/>
        <s v="Employee_258"/>
        <s v="Employee_259"/>
        <s v="Employee_260"/>
        <s v="Employee_261"/>
        <s v="Employee_262"/>
        <s v="Employee_263"/>
        <s v="Employee_264"/>
        <s v="Employee_265"/>
        <s v="Employee_266"/>
        <s v="Employee_267"/>
        <s v="Employee_268"/>
        <s v="Employee_269"/>
        <s v="Employee_270"/>
        <s v="Employee_271"/>
        <s v="Employee_272"/>
        <s v="Employee_273"/>
        <s v="Employee_274"/>
        <s v="Employee_275"/>
        <s v="Employee_276"/>
        <s v="Employee_277"/>
        <s v="Employee_278"/>
        <s v="Employee_279"/>
        <s v="Employee_280"/>
        <s v="Employee_281"/>
        <s v="Employee_282"/>
        <s v="Employee_283"/>
        <s v="Employee_284"/>
        <s v="Employee_285"/>
        <s v="Employee_286"/>
        <s v="Employee_287"/>
        <s v="Employee_288"/>
        <s v="Employee_289"/>
        <s v="Employee_290"/>
        <s v="Employee_291"/>
        <s v="Employee_292"/>
        <s v="Employee_293"/>
        <s v="Employee_294"/>
        <s v="Employee_295"/>
        <s v="Employee_296"/>
        <s v="Employee_297"/>
        <s v="Employee_298"/>
        <s v="Employee_299"/>
        <s v="Employee_300"/>
        <s v="Employee_301"/>
        <s v="Employee_302"/>
        <s v="Employee_303"/>
        <s v="Employee_304"/>
        <s v="Employee_305"/>
        <s v="Employee_306"/>
        <s v="Employee_307"/>
        <s v="Employee_308"/>
        <s v="Employee_309"/>
        <s v="Employee_310"/>
        <s v="Employee_311"/>
        <s v="Employee_312"/>
        <s v="Employee_313"/>
        <s v="Employee_314"/>
        <s v="Employee_315"/>
        <s v="Employee_316"/>
        <s v="Employee_317"/>
        <s v="Employee_318"/>
        <s v="Employee_319"/>
        <s v="Employee_320"/>
        <s v="Employee_321"/>
        <s v="Employee_322"/>
        <s v="Employee_323"/>
        <s v="Employee_324"/>
        <s v="Employee_325"/>
        <s v="Employee_326"/>
        <s v="Employee_327"/>
        <s v="Employee_328"/>
        <s v="Employee_329"/>
        <s v="Employee_330"/>
        <s v="Employee_331"/>
        <s v="Employee_332"/>
        <s v="Employee_333"/>
        <s v="Employee_334"/>
        <s v="Employee_335"/>
        <s v="Employee_336"/>
        <s v="Employee_337"/>
        <s v="Employee_338"/>
        <s v="Employee_339"/>
        <s v="Employee_340"/>
        <s v="Employee_341"/>
        <s v="Employee_342"/>
        <s v="Employee_343"/>
        <s v="Employee_344"/>
        <s v="Employee_345"/>
        <s v="Employee_346"/>
        <s v="Employee_347"/>
        <s v="Employee_348"/>
        <s v="Employee_349"/>
        <s v="Employee_350"/>
        <s v="Employee_351"/>
        <s v="Employee_352"/>
        <s v="Employee_353"/>
        <s v="Employee_354"/>
        <s v="Employee_355"/>
        <s v="Employee_356"/>
        <s v="Employee_357"/>
        <s v="Employee_358"/>
        <s v="Employee_359"/>
        <s v="Employee_360"/>
        <s v="Employee_361"/>
        <s v="Employee_362"/>
        <s v="Employee_363"/>
        <s v="Employee_364"/>
        <s v="Employee_365"/>
        <s v="Employee_366"/>
        <s v="Employee_367"/>
        <s v="Employee_368"/>
        <s v="Employee_369"/>
        <s v="Employee_370"/>
        <s v="Employee_371"/>
        <s v="Employee_372"/>
        <s v="Employee_373"/>
        <s v="Employee_374"/>
        <s v="Employee_375"/>
        <s v="Employee_376"/>
        <s v="Employee_377"/>
        <s v="Employee_378"/>
        <s v="Employee_379"/>
        <s v="Employee_380"/>
        <s v="Employee_381"/>
        <s v="Employee_382"/>
        <s v="Employee_383"/>
        <s v="Employee_384"/>
        <s v="Employee_385"/>
        <s v="Employee_386"/>
        <s v="Employee_387"/>
        <s v="Employee_388"/>
        <s v="Employee_389"/>
        <s v="Employee_390"/>
        <s v="Employee_391"/>
        <s v="Employee_392"/>
        <s v="Employee_393"/>
        <s v="Employee_394"/>
        <s v="Employee_395"/>
        <s v="Employee_396"/>
        <s v="Employee_397"/>
        <s v="Employee_398"/>
        <s v="Employee_399"/>
        <s v="Employee_400"/>
        <s v="Employee_401"/>
        <s v="Employee_402"/>
        <s v="Employee_403"/>
        <s v="Employee_404"/>
        <s v="Employee_405"/>
        <s v="Employee_406"/>
        <s v="Employee_407"/>
        <s v="Employee_408"/>
        <s v="Employee_409"/>
        <s v="Employee_410"/>
        <s v="Employee_411"/>
        <s v="Employee_412"/>
        <s v="Employee_413"/>
        <s v="Employee_414"/>
        <s v="Employee_415"/>
        <s v="Employee_416"/>
        <s v="Employee_417"/>
        <s v="Employee_418"/>
        <s v="Employee_419"/>
        <s v="Employee_420"/>
        <s v="Employee_421"/>
        <s v="Employee_422"/>
        <s v="Employee_423"/>
        <s v="Employee_424"/>
        <s v="Employee_425"/>
        <s v="Employee_426"/>
        <s v="Employee_427"/>
        <s v="Employee_428"/>
        <s v="Employee_429"/>
        <s v="Employee_430"/>
        <s v="Employee_431"/>
        <s v="Employee_432"/>
        <s v="Employee_433"/>
        <s v="Employee_434"/>
        <s v="Employee_435"/>
        <s v="Employee_436"/>
        <s v="Employee_437"/>
        <s v="Employee_438"/>
        <s v="Employee_439"/>
        <s v="Employee_440"/>
        <s v="Employee_441"/>
        <s v="Employee_442"/>
        <s v="Employee_443"/>
        <s v="Employee_444"/>
        <s v="Employee_445"/>
        <s v="Employee_446"/>
        <s v="Employee_447"/>
        <s v="Employee_448"/>
        <s v="Employee_449"/>
        <s v="Employee_450"/>
        <s v="Employee_451"/>
        <s v="Employee_452"/>
        <s v="Employee_453"/>
        <s v="Employee_454"/>
        <s v="Employee_455"/>
        <s v="Employee_456"/>
        <s v="Employee_457"/>
        <s v="Employee_458"/>
        <s v="Employee_459"/>
        <s v="Employee_460"/>
        <s v="Employee_461"/>
        <s v="Employee_462"/>
        <s v="Employee_463"/>
        <s v="Employee_464"/>
        <s v="Employee_465"/>
        <s v="Employee_466"/>
        <s v="Employee_467"/>
        <s v="Employee_468"/>
        <s v="Employee_469"/>
        <s v="Employee_470"/>
        <s v="Employee_471"/>
        <s v="Employee_472"/>
        <s v="Employee_473"/>
        <s v="Employee_474"/>
        <s v="Employee_475"/>
        <s v="Employee_476"/>
        <s v="Employee_477"/>
        <s v="Employee_478"/>
        <s v="Employee_479"/>
        <s v="Employee_480"/>
        <s v="Employee_481"/>
        <s v="Employee_482"/>
        <s v="Employee_483"/>
        <s v="Employee_484"/>
        <s v="Employee_485"/>
        <s v="Employee_486"/>
        <s v="Employee_487"/>
        <s v="Employee_488"/>
        <s v="Employee_489"/>
        <s v="Employee_490"/>
        <s v="Employee_491"/>
        <s v="Employee_492"/>
        <s v="Employee_493"/>
        <s v="Employee_494"/>
        <s v="Employee_495"/>
        <s v="Employee_496"/>
        <s v="Employee_497"/>
        <s v="Employee_498"/>
        <s v="Employee_499"/>
        <s v="Employee_500"/>
        <s v="Employee_501"/>
        <s v="Employee_502"/>
        <s v="Employee_503"/>
        <s v="Employee_504"/>
        <s v="Employee_505"/>
        <s v="Employee_506"/>
        <s v="Employee_507"/>
        <s v="Employee_508"/>
        <s v="Employee_509"/>
        <s v="Employee_510"/>
        <s v="Employee_511"/>
        <s v="Employee_512"/>
        <s v="Employee_513"/>
        <s v="Employee_514"/>
        <s v="Employee_515"/>
        <s v="Employee_516"/>
        <s v="Employee_517"/>
        <s v="Employee_518"/>
        <s v="Employee_519"/>
        <s v="Employee_520"/>
        <s v="Employee_521"/>
        <s v="Employee_522"/>
        <s v="Employee_523"/>
        <s v="Employee_524"/>
        <s v="Employee_525"/>
        <s v="Employee_526"/>
        <s v="Employee_527"/>
        <s v="Employee_528"/>
        <s v="Employee_529"/>
        <s v="Employee_530"/>
        <s v="Employee_531"/>
        <s v="Employee_532"/>
        <s v="Employee_533"/>
        <s v="Employee_534"/>
        <s v="Employee_535"/>
        <s v="Employee_536"/>
        <s v="Employee_537"/>
        <s v="Employee_538"/>
        <s v="Employee_539"/>
        <s v="Employee_540"/>
        <s v="Employee_541"/>
        <s v="Employee_542"/>
        <s v="Employee_543"/>
        <s v="Employee_544"/>
        <s v="Employee_545"/>
        <s v="Employee_546"/>
        <s v="Employee_547"/>
        <s v="Employee_548"/>
        <s v="Employee_549"/>
        <s v="Employee_550"/>
        <s v="Employee_551"/>
        <s v="Employee_552"/>
        <s v="Employee_553"/>
        <s v="Employee_554"/>
        <s v="Employee_555"/>
        <s v="Employee_556"/>
        <s v="Employee_557"/>
        <s v="Employee_558"/>
        <s v="Employee_559"/>
        <s v="Employee_560"/>
        <s v="Employee_561"/>
        <s v="Employee_562"/>
        <s v="Employee_563"/>
        <s v="Employee_564"/>
        <s v="Employee_565"/>
        <s v="Employee_566"/>
        <s v="Employee_567"/>
        <s v="Employee_568"/>
        <s v="Employee_569"/>
        <s v="Employee_570"/>
        <s v="Employee_571"/>
        <s v="Employee_572"/>
        <s v="Employee_573"/>
        <s v="Employee_574"/>
        <s v="Employee_575"/>
        <s v="Employee_576"/>
        <s v="Employee_577"/>
        <s v="Employee_578"/>
        <s v="Employee_579"/>
        <s v="Employee_580"/>
        <s v="Employee_581"/>
        <s v="Employee_582"/>
        <s v="Employee_583"/>
        <s v="Employee_584"/>
        <s v="Employee_585"/>
        <s v="Employee_586"/>
        <s v="Employee_587"/>
        <s v="Employee_588"/>
        <s v="Employee_589"/>
        <s v="Employee_590"/>
        <s v="Employee_591"/>
        <s v="Employee_592"/>
        <s v="Employee_593"/>
        <s v="Employee_594"/>
        <s v="Employee_595"/>
        <s v="Employee_596"/>
        <s v="Employee_597"/>
        <s v="Employee_598"/>
        <s v="Employee_599"/>
        <s v="Employee_600"/>
        <s v="Employee_601"/>
        <s v="Employee_602"/>
        <s v="Employee_603"/>
        <s v="Employee_604"/>
        <s v="Employee_605"/>
        <s v="Employee_606"/>
        <s v="Employee_607"/>
        <s v="Employee_608"/>
        <s v="Employee_609"/>
        <s v="Employee_610"/>
        <s v="Employee_611"/>
        <s v="Employee_612"/>
        <s v="Employee_613"/>
        <s v="Employee_614"/>
        <s v="Employee_615"/>
        <s v="Employee_616"/>
        <s v="Employee_617"/>
        <s v="Employee_618"/>
        <s v="Employee_619"/>
        <s v="Employee_620"/>
        <s v="Employee_621"/>
        <s v="Employee_622"/>
        <s v="Employee_623"/>
        <s v="Employee_624"/>
        <s v="Employee_625"/>
        <s v="Employee_626"/>
        <s v="Employee_627"/>
        <s v="Employee_628"/>
        <s v="Employee_629"/>
        <s v="Employee_630"/>
        <s v="Employee_631"/>
        <s v="Employee_632"/>
        <s v="Employee_633"/>
        <s v="Employee_634"/>
        <s v="Employee_635"/>
        <s v="Employee_636"/>
        <s v="Employee_637"/>
        <s v="Employee_638"/>
        <s v="Employee_639"/>
        <s v="Employee_640"/>
        <s v="Employee_641"/>
        <s v="Employee_642"/>
        <s v="Employee_643"/>
        <s v="Employee_644"/>
        <s v="Employee_645"/>
        <s v="Employee_646"/>
        <s v="Employee_647"/>
        <s v="Employee_648"/>
        <s v="Employee_649"/>
        <s v="Employee_650"/>
        <s v="Employee_651"/>
        <s v="Employee_652"/>
        <s v="Employee_653"/>
        <s v="Employee_654"/>
        <s v="Employee_655"/>
        <s v="Employee_656"/>
        <s v="Employee_657"/>
        <s v="Employee_658"/>
        <s v="Employee_659"/>
        <s v="Employee_660"/>
        <s v="Employee_661"/>
        <s v="Employee_662"/>
        <s v="Employee_663"/>
        <s v="Employee_664"/>
        <s v="Employee_665"/>
        <s v="Employee_666"/>
        <s v="Employee_667"/>
        <s v="Employee_668"/>
        <s v="Employee_669"/>
        <s v="Employee_670"/>
        <s v="Employee_671"/>
        <s v="Employee_672"/>
        <s v="Employee_673"/>
        <s v="Employee_674"/>
        <s v="Employee_675"/>
        <s v="Employee_676"/>
        <s v="Employee_677"/>
        <s v="Employee_678"/>
        <s v="Employee_679"/>
        <s v="Employee_680"/>
        <s v="Employee_681"/>
        <s v="Employee_682"/>
        <s v="Employee_683"/>
        <s v="Employee_684"/>
        <s v="Employee_685"/>
        <s v="Employee_686"/>
        <s v="Employee_687"/>
        <s v="Employee_688"/>
        <s v="Employee_689"/>
        <s v="Employee_690"/>
        <s v="Employee_691"/>
        <s v="Employee_692"/>
        <s v="Employee_693"/>
        <s v="Employee_694"/>
        <s v="Employee_695"/>
        <s v="Employee_696"/>
        <s v="Employee_697"/>
        <s v="Employee_698"/>
        <s v="Employee_699"/>
        <s v="Employee_700"/>
        <s v="Employee_701"/>
        <s v="Employee_702"/>
        <s v="Employee_703"/>
        <s v="Employee_704"/>
        <s v="Employee_705"/>
        <s v="Employee_706"/>
        <s v="Employee_707"/>
        <s v="Employee_708"/>
        <s v="Employee_709"/>
        <s v="Employee_710"/>
        <s v="Employee_711"/>
        <s v="Employee_712"/>
        <s v="Employee_713"/>
        <s v="Employee_714"/>
        <s v="Employee_715"/>
        <s v="Employee_716"/>
        <s v="Employee_717"/>
        <s v="Employee_718"/>
        <s v="Employee_719"/>
        <s v="Employee_720"/>
        <s v="Employee_721"/>
        <s v="Employee_722"/>
        <s v="Employee_723"/>
        <s v="Employee_724"/>
        <s v="Employee_725"/>
        <s v="Employee_726"/>
        <s v="Employee_727"/>
        <s v="Employee_728"/>
        <s v="Employee_729"/>
        <s v="Employee_730"/>
        <s v="Employee_731"/>
        <s v="Employee_732"/>
        <s v="Employee_733"/>
        <s v="Employee_734"/>
        <s v="Employee_735"/>
        <s v="Employee_736"/>
        <s v="Employee_737"/>
        <s v="Employee_738"/>
        <s v="Employee_739"/>
        <s v="Employee_740"/>
        <s v="Employee_741"/>
        <s v="Employee_742"/>
        <s v="Employee_743"/>
        <s v="Employee_744"/>
        <s v="Employee_745"/>
        <s v="Employee_746"/>
        <s v="Employee_747"/>
        <s v="Employee_748"/>
        <s v="Employee_749"/>
        <s v="Employee_750"/>
        <s v="Employee_751"/>
        <s v="Employee_752"/>
        <s v="Employee_753"/>
        <s v="Employee_754"/>
        <s v="Employee_755"/>
        <s v="Employee_756"/>
        <s v="Employee_757"/>
        <s v="Employee_758"/>
        <s v="Employee_759"/>
        <s v="Employee_760"/>
        <s v="Employee_761"/>
        <s v="Employee_762"/>
        <s v="Employee_763"/>
        <s v="Employee_764"/>
        <s v="Employee_765"/>
        <s v="Employee_766"/>
        <s v="Employee_767"/>
        <s v="Employee_768"/>
        <s v="Employee_769"/>
        <s v="Employee_770"/>
        <s v="Employee_771"/>
        <s v="Employee_772"/>
        <s v="Employee_773"/>
        <s v="Employee_774"/>
        <s v="Employee_775"/>
        <s v="Employee_776"/>
        <s v="Employee_777"/>
        <s v="Employee_778"/>
        <s v="Employee_779"/>
        <s v="Employee_780"/>
        <s v="Employee_781"/>
        <s v="Employee_782"/>
        <s v="Employee_783"/>
        <s v="Employee_784"/>
        <s v="Employee_785"/>
        <s v="Employee_786"/>
        <s v="Employee_787"/>
        <s v="Employee_788"/>
        <s v="Employee_789"/>
        <s v="Employee_790"/>
        <s v="Employee_791"/>
        <s v="Employee_792"/>
        <s v="Employee_793"/>
        <s v="Employee_794"/>
        <s v="Employee_795"/>
        <s v="Employee_796"/>
        <s v="Employee_797"/>
        <s v="Employee_798"/>
        <s v="Employee_799"/>
        <s v="Employee_800"/>
        <s v="Employee_801"/>
        <s v="Employee_802"/>
        <s v="Employee_803"/>
        <s v="Employee_804"/>
        <s v="Employee_805"/>
        <s v="Employee_806"/>
        <s v="Employee_807"/>
        <s v="Employee_808"/>
        <s v="Employee_809"/>
        <s v="Employee_810"/>
        <s v="Employee_811"/>
        <s v="Employee_812"/>
        <s v="Employee_813"/>
        <s v="Employee_814"/>
        <s v="Employee_815"/>
        <s v="Employee_816"/>
        <s v="Employee_817"/>
        <s v="Employee_818"/>
        <s v="Employee_819"/>
        <s v="Employee_820"/>
        <s v="Employee_821"/>
        <s v="Employee_822"/>
        <s v="Employee_823"/>
        <s v="Employee_824"/>
        <s v="Employee_825"/>
        <s v="Employee_826"/>
        <s v="Employee_827"/>
        <s v="Employee_828"/>
        <s v="Employee_829"/>
        <s v="Employee_830"/>
        <s v="Employee_831"/>
        <s v="Employee_832"/>
        <s v="Employee_833"/>
        <s v="Employee_834"/>
        <s v="Employee_835"/>
        <s v="Employee_836"/>
        <s v="Employee_837"/>
        <s v="Employee_838"/>
        <s v="Employee_839"/>
        <s v="Employee_840"/>
        <s v="Employee_841"/>
        <s v="Employee_842"/>
        <s v="Employee_843"/>
        <s v="Employee_844"/>
        <s v="Employee_845"/>
        <s v="Employee_846"/>
        <s v="Employee_847"/>
        <s v="Employee_848"/>
        <s v="Employee_849"/>
        <s v="Employee_850"/>
        <s v="Employee_851"/>
        <s v="Employee_852"/>
        <s v="Employee_853"/>
        <s v="Employee_854"/>
        <s v="Employee_855"/>
        <s v="Employee_856"/>
        <s v="Employee_857"/>
        <s v="Employee_858"/>
        <s v="Employee_859"/>
        <s v="Employee_860"/>
        <s v="Employee_861"/>
        <s v="Employee_862"/>
        <s v="Employee_863"/>
        <s v="Employee_864"/>
        <s v="Employee_865"/>
        <s v="Employee_866"/>
        <s v="Employee_867"/>
        <s v="Employee_868"/>
        <s v="Employee_869"/>
        <s v="Employee_870"/>
        <s v="Employee_871"/>
        <s v="Employee_872"/>
        <s v="Employee_873"/>
        <s v="Employee_874"/>
        <s v="Employee_875"/>
        <s v="Employee_876"/>
        <s v="Employee_877"/>
        <s v="Employee_878"/>
        <s v="Employee_879"/>
        <s v="Employee_880"/>
        <s v="Employee_881"/>
        <s v="Employee_882"/>
        <s v="Employee_883"/>
        <s v="Employee_884"/>
        <s v="Employee_885"/>
        <s v="Employee_886"/>
        <s v="Employee_887"/>
        <s v="Employee_888"/>
        <s v="Employee_889"/>
        <s v="Employee_890"/>
        <s v="Employee_891"/>
        <s v="Employee_892"/>
        <s v="Employee_893"/>
        <s v="Employee_894"/>
        <s v="Employee_895"/>
        <s v="Employee_896"/>
        <s v="Employee_897"/>
        <s v="Employee_898"/>
        <s v="Employee_899"/>
        <s v="Employee_900"/>
        <s v="Employee_901"/>
        <s v="Employee_902"/>
        <s v="Employee_903"/>
        <s v="Employee_904"/>
        <s v="Employee_905"/>
        <s v="Employee_906"/>
        <s v="Employee_907"/>
        <s v="Employee_908"/>
        <s v="Employee_909"/>
        <s v="Employee_910"/>
        <s v="Employee_911"/>
        <s v="Employee_912"/>
        <s v="Employee_913"/>
        <s v="Employee_914"/>
        <s v="Employee_915"/>
        <s v="Employee_916"/>
        <s v="Employee_917"/>
        <s v="Employee_918"/>
        <s v="Employee_919"/>
        <s v="Employee_920"/>
        <s v="Employee_921"/>
        <s v="Employee_922"/>
        <s v="Employee_923"/>
        <s v="Employee_924"/>
        <s v="Employee_925"/>
        <s v="Employee_926"/>
        <s v="Employee_927"/>
        <s v="Employee_928"/>
        <s v="Employee_929"/>
        <s v="Employee_930"/>
        <s v="Employee_931"/>
        <s v="Employee_932"/>
        <s v="Employee_933"/>
        <s v="Employee_934"/>
        <s v="Employee_935"/>
        <s v="Employee_936"/>
        <s v="Employee_937"/>
        <s v="Employee_938"/>
        <s v="Employee_939"/>
        <s v="Employee_940"/>
        <s v="Employee_941"/>
        <s v="Employee_942"/>
        <s v="Employee_943"/>
        <s v="Employee_944"/>
        <s v="Employee_945"/>
        <s v="Employee_946"/>
        <s v="Employee_947"/>
        <s v="Employee_948"/>
        <s v="Employee_949"/>
        <s v="Employee_950"/>
        <s v="Employee_951"/>
        <s v="Employee_952"/>
        <s v="Employee_953"/>
        <s v="Employee_954"/>
        <s v="Employee_955"/>
        <s v="Employee_956"/>
        <s v="Employee_957"/>
        <s v="Employee_958"/>
        <s v="Employee_959"/>
        <s v="Employee_960"/>
        <s v="Employee_961"/>
        <s v="Employee_962"/>
        <s v="Employee_963"/>
        <s v="Employee_964"/>
        <s v="Employee_965"/>
        <s v="Employee_966"/>
        <s v="Employee_967"/>
        <s v="Employee_968"/>
        <s v="Employee_969"/>
        <s v="Employee_970"/>
        <s v="Employee_971"/>
        <s v="Employee_972"/>
        <s v="Employee_973"/>
        <s v="Employee_974"/>
        <s v="Employee_975"/>
        <s v="Employee_976"/>
        <s v="Employee_977"/>
        <s v="Employee_978"/>
        <s v="Employee_979"/>
        <s v="Employee_980"/>
        <s v="Employee_981"/>
        <s v="Employee_982"/>
        <s v="Employee_983"/>
        <s v="Employee_984"/>
        <s v="Employee_985"/>
        <s v="Employee_986"/>
        <s v="Employee_987"/>
        <s v="Employee_988"/>
        <s v="Employee_989"/>
        <s v="Employee_990"/>
        <s v="Employee_991"/>
        <s v="Employee_992"/>
        <s v="Employee_993"/>
        <s v="Employee_994"/>
        <s v="Employee_995"/>
        <s v="Employee_996"/>
        <s v="Employee_997"/>
        <s v="Employee_998"/>
        <s v="Employee_999"/>
      </sharedItems>
    </cacheField>
    <cacheField name="Department" numFmtId="0">
      <sharedItems count="5">
        <s v="IT"/>
        <s v="Marketing"/>
        <s v="Finance"/>
        <s v="HR"/>
        <s v="Sales"/>
      </sharedItems>
    </cacheField>
    <cacheField name="Region" numFmtId="0">
      <sharedItems count="4">
        <s v="West"/>
        <s v="North"/>
        <s v="East"/>
        <s v="South"/>
      </sharedItems>
    </cacheField>
    <cacheField name="Gender" numFmtId="0">
      <sharedItems count="3">
        <s v="Other"/>
        <s v="Male"/>
        <s v="Female"/>
      </sharedItems>
    </cacheField>
    <cacheField name="Age" numFmtId="0">
      <sharedItems containsSemiMixedTypes="0" containsString="0" containsNumber="1" containsInteger="1" minValue="22" maxValue="59"/>
    </cacheField>
    <cacheField name="Experience_Years" numFmtId="0">
      <sharedItems containsSemiMixedTypes="0" containsString="0" containsNumber="1" containsInteger="1" minValue="0" maxValue="34" count="35">
        <n v="28"/>
        <n v="21"/>
        <n v="8"/>
        <n v="9"/>
        <n v="27"/>
        <n v="20"/>
        <n v="23"/>
        <n v="1"/>
        <n v="7"/>
        <n v="26"/>
        <n v="2"/>
        <n v="12"/>
        <n v="33"/>
        <n v="0"/>
        <n v="31"/>
        <n v="24"/>
        <n v="6"/>
        <n v="19"/>
        <n v="29"/>
        <n v="34"/>
        <n v="25"/>
        <n v="13"/>
        <n v="16"/>
        <n v="17"/>
        <n v="3"/>
        <n v="22"/>
        <n v="10"/>
        <n v="4"/>
        <n v="11"/>
        <n v="18"/>
        <n v="14"/>
        <n v="30"/>
        <n v="5"/>
        <n v="15"/>
        <n v="32"/>
      </sharedItems>
    </cacheField>
    <cacheField name="Education_Level" numFmtId="0">
      <sharedItems/>
    </cacheField>
    <cacheField name="Joining_Year" numFmtId="0">
      <sharedItems containsSemiMixedTypes="0" containsString="0" containsNumber="1" containsInteger="1" minValue="2000" maxValue="2024"/>
    </cacheField>
    <cacheField name="Salary" numFmtId="0">
      <sharedItems containsSemiMixedTypes="0" containsString="0" containsNumber="1" containsInteger="1" minValue="30153" maxValue="149999"/>
    </cacheField>
    <cacheField name="Bonus" numFmtId="0">
      <sharedItems containsSemiMixedTypes="0" containsString="0" containsNumber="1" containsInteger="1" minValue="1028" maxValue="19974"/>
    </cacheField>
    <cacheField name="Leaves_Taken" numFmtId="0">
      <sharedItems containsSemiMixedTypes="0" containsString="0" containsNumber="1" containsInteger="1" minValue="0" maxValue="29"/>
    </cacheField>
    <cacheField name="Performance_Score" numFmtId="0">
      <sharedItems containsSemiMixedTypes="0" containsString="0" containsNumber="1" containsInteger="1" minValue="1" maxValue="5" count="5">
        <n v="1"/>
        <n v="4"/>
        <n v="2"/>
        <n v="3"/>
        <n v="5"/>
      </sharedItems>
    </cacheField>
    <cacheField name="Projects_Handled" numFmtId="0">
      <sharedItems containsSemiMixedTypes="0" containsString="0" containsNumber="1" containsInteger="1" minValue="0" maxValue="19"/>
    </cacheField>
    <cacheField name="Certifications" numFmtId="0">
      <sharedItems containsSemiMixedTypes="0" containsString="0" containsNumber="1" containsInteger="1" minValue="0" maxValue="9"/>
    </cacheField>
    <cacheField name="Training_Hours" numFmtId="0">
      <sharedItems containsSemiMixedTypes="0" containsString="0" containsNumber="1" containsInteger="1" minValue="0" maxValue="99"/>
    </cacheField>
    <cacheField name="Promotion_Eligibility" numFmtId="0">
      <sharedItems count="2">
        <s v="No"/>
        <s v="Yes"/>
      </sharedItems>
    </cacheField>
    <cacheField name="Work_From_Home" numFmtId="0">
      <sharedItems/>
    </cacheField>
    <cacheField name="Travel_Frequency" numFmtId="0">
      <sharedItems count="3">
        <s v="Very Often"/>
        <s v="Rarely"/>
        <s v="Often"/>
      </sharedItems>
    </cacheField>
    <cacheField name="Customer_Satisfaction" numFmtId="0">
      <sharedItems containsSemiMixedTypes="0" containsString="0" containsNumber="1" containsInteger="1" minValue="1" maxValue="10"/>
    </cacheField>
    <cacheField name="Team_Size" numFmtId="0">
      <sharedItems containsSemiMixedTypes="0" containsString="0" containsNumber="1" containsInteger="1" minValue="1" maxValue="14" count="14">
        <n v="7"/>
        <n v="3"/>
        <n v="12"/>
        <n v="1"/>
        <n v="8"/>
        <n v="2"/>
        <n v="13"/>
        <n v="9"/>
        <n v="5"/>
        <n v="11"/>
        <n v="6"/>
        <n v="10"/>
        <n v="4"/>
        <n v="14"/>
      </sharedItems>
    </cacheField>
    <cacheField name="Manager_ID" numFmtId="0">
      <sharedItems containsSemiMixedTypes="0" containsString="0" containsNumber="1" containsInteger="1" minValue="100" maxValue="199" count="100">
        <n v="189"/>
        <n v="163"/>
        <n v="171"/>
        <n v="185"/>
        <n v="151"/>
        <n v="188"/>
        <n v="175"/>
        <n v="108"/>
        <n v="109"/>
        <n v="172"/>
        <n v="161"/>
        <n v="198"/>
        <n v="190"/>
        <n v="159"/>
        <n v="194"/>
        <n v="118"/>
        <n v="137"/>
        <n v="105"/>
        <n v="114"/>
        <n v="192"/>
        <n v="146"/>
        <n v="144"/>
        <n v="104"/>
        <n v="177"/>
        <n v="152"/>
        <n v="165"/>
        <n v="122"/>
        <n v="143"/>
        <n v="145"/>
        <n v="187"/>
        <n v="183"/>
        <n v="123"/>
        <n v="116"/>
        <n v="127"/>
        <n v="149"/>
        <n v="155"/>
        <n v="158"/>
        <n v="153"/>
        <n v="141"/>
        <n v="191"/>
        <n v="156"/>
        <n v="124"/>
        <n v="150"/>
        <n v="133"/>
        <n v="176"/>
        <n v="107"/>
        <n v="199"/>
        <n v="169"/>
        <n v="195"/>
        <n v="120"/>
        <n v="106"/>
        <n v="178"/>
        <n v="148"/>
        <n v="115"/>
        <n v="136"/>
        <n v="117"/>
        <n v="119"/>
        <n v="101"/>
        <n v="186"/>
        <n v="193"/>
        <n v="162"/>
        <n v="102"/>
        <n v="100"/>
        <n v="121"/>
        <n v="113"/>
        <n v="184"/>
        <n v="164"/>
        <n v="103"/>
        <n v="129"/>
        <n v="130"/>
        <n v="182"/>
        <n v="134"/>
        <n v="173"/>
        <n v="132"/>
        <n v="135"/>
        <n v="157"/>
        <n v="131"/>
        <n v="179"/>
        <n v="166"/>
        <n v="174"/>
        <n v="147"/>
        <n v="112"/>
        <n v="140"/>
        <n v="181"/>
        <n v="110"/>
        <n v="154"/>
        <n v="170"/>
        <n v="125"/>
        <n v="160"/>
        <n v="138"/>
        <n v="142"/>
        <n v="128"/>
        <n v="180"/>
        <n v="139"/>
        <n v="167"/>
        <n v="111"/>
        <n v="168"/>
        <n v="196"/>
        <n v="126"/>
        <n v="197"/>
      </sharedItems>
    </cacheField>
    <cacheField name="Overtime_Hours" numFmtId="0">
      <sharedItems containsSemiMixedTypes="0" containsString="0" containsNumber="1" containsInteger="1" minValue="0" maxValue="49"/>
    </cacheField>
    <cacheField name="Marital_Status" numFmtId="0">
      <sharedItems/>
    </cacheField>
    <cacheField name="Resigned" numFmtId="0">
      <sharedItems count="2">
        <s v="Yes"/>
        <s v="No"/>
      </sharedItems>
    </cacheField>
    <cacheField name="Parformence Level" numFmtId="0">
      <sharedItems count="3">
        <s v="LOW"/>
        <s v="At Par"/>
        <s v="Avera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KAT BHOWMIK" refreshedDate="45764.869547569448" createdVersion="8" refreshedVersion="8" minRefreshableVersion="3" recordCount="1000" xr:uid="{2C06F031-83D4-43DB-8551-0819D5BB0B22}">
  <cacheSource type="worksheet">
    <worksheetSource ref="A1:AA1001" sheet="Sheet1"/>
  </cacheSource>
  <cacheFields count="27">
    <cacheField name="Employee_ID" numFmtId="0">
      <sharedItems containsSemiMixedTypes="0" containsString="0" containsNumber="1" containsInteger="1" minValue="1001" maxValue="2000"/>
    </cacheField>
    <cacheField name="Name" numFmtId="0">
      <sharedItems count="1000">
        <s v="Employee_0"/>
        <s v="Employee_1"/>
        <s v="Employee_2"/>
        <s v="Employee_3"/>
        <s v="Employee_4"/>
        <s v="Employee_5"/>
        <s v="Employee_6"/>
        <s v="Employee_7"/>
        <s v="Employee_8"/>
        <s v="Employee_9"/>
        <s v="Employee_10"/>
        <s v="Employee_11"/>
        <s v="Employee_12"/>
        <s v="Employee_13"/>
        <s v="Employee_14"/>
        <s v="Employee_15"/>
        <s v="Employee_16"/>
        <s v="Employee_17"/>
        <s v="Employee_18"/>
        <s v="Employee_19"/>
        <s v="Employee_20"/>
        <s v="Employee_21"/>
        <s v="Employee_22"/>
        <s v="Employee_23"/>
        <s v="Employee_24"/>
        <s v="Employee_25"/>
        <s v="Employee_26"/>
        <s v="Employee_27"/>
        <s v="Employee_28"/>
        <s v="Employee_29"/>
        <s v="Employee_30"/>
        <s v="Employee_31"/>
        <s v="Employee_32"/>
        <s v="Employee_33"/>
        <s v="Employee_34"/>
        <s v="Employee_35"/>
        <s v="Employee_36"/>
        <s v="Employee_37"/>
        <s v="Employee_38"/>
        <s v="Employee_39"/>
        <s v="Employee_40"/>
        <s v="Employee_41"/>
        <s v="Employee_42"/>
        <s v="Employee_43"/>
        <s v="Employee_44"/>
        <s v="Employee_45"/>
        <s v="Employee_46"/>
        <s v="Employee_47"/>
        <s v="Employee_48"/>
        <s v="Employee_49"/>
        <s v="Employee_50"/>
        <s v="Employee_51"/>
        <s v="Employee_52"/>
        <s v="Employee_53"/>
        <s v="Employee_54"/>
        <s v="Employee_55"/>
        <s v="Employee_56"/>
        <s v="Employee_57"/>
        <s v="Employee_58"/>
        <s v="Employee_59"/>
        <s v="Employee_60"/>
        <s v="Employee_61"/>
        <s v="Employee_62"/>
        <s v="Employee_63"/>
        <s v="Employee_64"/>
        <s v="Employee_65"/>
        <s v="Employee_66"/>
        <s v="Employee_67"/>
        <s v="Employee_68"/>
        <s v="Employee_69"/>
        <s v="Employee_70"/>
        <s v="Employee_71"/>
        <s v="Employee_72"/>
        <s v="Employee_73"/>
        <s v="Employee_74"/>
        <s v="Employee_75"/>
        <s v="Employee_76"/>
        <s v="Employee_77"/>
        <s v="Employee_78"/>
        <s v="Employee_79"/>
        <s v="Employee_80"/>
        <s v="Employee_81"/>
        <s v="Employee_82"/>
        <s v="Employee_83"/>
        <s v="Employee_84"/>
        <s v="Employee_85"/>
        <s v="Employee_86"/>
        <s v="Employee_87"/>
        <s v="Employee_88"/>
        <s v="Employee_89"/>
        <s v="Employee_90"/>
        <s v="Employee_91"/>
        <s v="Employee_92"/>
        <s v="Employee_93"/>
        <s v="Employee_94"/>
        <s v="Employee_95"/>
        <s v="Employee_96"/>
        <s v="Employee_97"/>
        <s v="Employee_98"/>
        <s v="Employee_99"/>
        <s v="Employee_100"/>
        <s v="Employee_101"/>
        <s v="Employee_102"/>
        <s v="Employee_103"/>
        <s v="Employee_104"/>
        <s v="Employee_105"/>
        <s v="Employee_106"/>
        <s v="Employee_107"/>
        <s v="Employee_108"/>
        <s v="Employee_109"/>
        <s v="Employee_110"/>
        <s v="Employee_111"/>
        <s v="Employee_112"/>
        <s v="Employee_113"/>
        <s v="Employee_114"/>
        <s v="Employee_115"/>
        <s v="Employee_116"/>
        <s v="Employee_117"/>
        <s v="Employee_118"/>
        <s v="Employee_119"/>
        <s v="Employee_120"/>
        <s v="Employee_121"/>
        <s v="Employee_122"/>
        <s v="Employee_123"/>
        <s v="Employee_124"/>
        <s v="Employee_125"/>
        <s v="Employee_126"/>
        <s v="Employee_127"/>
        <s v="Employee_128"/>
        <s v="Employee_129"/>
        <s v="Employee_130"/>
        <s v="Employee_131"/>
        <s v="Employee_132"/>
        <s v="Employee_133"/>
        <s v="Employee_134"/>
        <s v="Employee_135"/>
        <s v="Employee_136"/>
        <s v="Employee_137"/>
        <s v="Employee_138"/>
        <s v="Employee_139"/>
        <s v="Employee_140"/>
        <s v="Employee_141"/>
        <s v="Employee_142"/>
        <s v="Employee_143"/>
        <s v="Employee_144"/>
        <s v="Employee_145"/>
        <s v="Employee_146"/>
        <s v="Employee_147"/>
        <s v="Employee_148"/>
        <s v="Employee_149"/>
        <s v="Employee_150"/>
        <s v="Employee_151"/>
        <s v="Employee_152"/>
        <s v="Employee_153"/>
        <s v="Employee_154"/>
        <s v="Employee_155"/>
        <s v="Employee_156"/>
        <s v="Employee_157"/>
        <s v="Employee_158"/>
        <s v="Employee_159"/>
        <s v="Employee_160"/>
        <s v="Employee_161"/>
        <s v="Employee_162"/>
        <s v="Employee_163"/>
        <s v="Employee_164"/>
        <s v="Employee_165"/>
        <s v="Employee_166"/>
        <s v="Employee_167"/>
        <s v="Employee_168"/>
        <s v="Employee_169"/>
        <s v="Employee_170"/>
        <s v="Employee_171"/>
        <s v="Employee_172"/>
        <s v="Employee_173"/>
        <s v="Employee_174"/>
        <s v="Employee_175"/>
        <s v="Employee_176"/>
        <s v="Employee_177"/>
        <s v="Employee_178"/>
        <s v="Employee_179"/>
        <s v="Employee_180"/>
        <s v="Employee_181"/>
        <s v="Employee_182"/>
        <s v="Employee_183"/>
        <s v="Employee_184"/>
        <s v="Employee_185"/>
        <s v="Employee_186"/>
        <s v="Employee_187"/>
        <s v="Employee_188"/>
        <s v="Employee_189"/>
        <s v="Employee_190"/>
        <s v="Employee_191"/>
        <s v="Employee_192"/>
        <s v="Employee_193"/>
        <s v="Employee_194"/>
        <s v="Employee_195"/>
        <s v="Employee_196"/>
        <s v="Employee_197"/>
        <s v="Employee_198"/>
        <s v="Employee_199"/>
        <s v="Employee_200"/>
        <s v="Employee_201"/>
        <s v="Employee_202"/>
        <s v="Employee_203"/>
        <s v="Employee_204"/>
        <s v="Employee_205"/>
        <s v="Employee_206"/>
        <s v="Employee_207"/>
        <s v="Employee_208"/>
        <s v="Employee_209"/>
        <s v="Employee_210"/>
        <s v="Employee_211"/>
        <s v="Employee_212"/>
        <s v="Employee_213"/>
        <s v="Employee_214"/>
        <s v="Employee_215"/>
        <s v="Employee_216"/>
        <s v="Employee_217"/>
        <s v="Employee_218"/>
        <s v="Employee_219"/>
        <s v="Employee_220"/>
        <s v="Employee_221"/>
        <s v="Employee_222"/>
        <s v="Employee_223"/>
        <s v="Employee_224"/>
        <s v="Employee_225"/>
        <s v="Employee_226"/>
        <s v="Employee_227"/>
        <s v="Employee_228"/>
        <s v="Employee_229"/>
        <s v="Employee_230"/>
        <s v="Employee_231"/>
        <s v="Employee_232"/>
        <s v="Employee_233"/>
        <s v="Employee_234"/>
        <s v="Employee_235"/>
        <s v="Employee_236"/>
        <s v="Employee_237"/>
        <s v="Employee_238"/>
        <s v="Employee_239"/>
        <s v="Employee_240"/>
        <s v="Employee_241"/>
        <s v="Employee_242"/>
        <s v="Employee_243"/>
        <s v="Employee_244"/>
        <s v="Employee_245"/>
        <s v="Employee_246"/>
        <s v="Employee_247"/>
        <s v="Employee_248"/>
        <s v="Employee_249"/>
        <s v="Employee_250"/>
        <s v="Employee_251"/>
        <s v="Employee_252"/>
        <s v="Employee_253"/>
        <s v="Employee_254"/>
        <s v="Employee_255"/>
        <s v="Employee_256"/>
        <s v="Employee_257"/>
        <s v="Employee_258"/>
        <s v="Employee_259"/>
        <s v="Employee_260"/>
        <s v="Employee_261"/>
        <s v="Employee_262"/>
        <s v="Employee_263"/>
        <s v="Employee_264"/>
        <s v="Employee_265"/>
        <s v="Employee_266"/>
        <s v="Employee_267"/>
        <s v="Employee_268"/>
        <s v="Employee_269"/>
        <s v="Employee_270"/>
        <s v="Employee_271"/>
        <s v="Employee_272"/>
        <s v="Employee_273"/>
        <s v="Employee_274"/>
        <s v="Employee_275"/>
        <s v="Employee_276"/>
        <s v="Employee_277"/>
        <s v="Employee_278"/>
        <s v="Employee_279"/>
        <s v="Employee_280"/>
        <s v="Employee_281"/>
        <s v="Employee_282"/>
        <s v="Employee_283"/>
        <s v="Employee_284"/>
        <s v="Employee_285"/>
        <s v="Employee_286"/>
        <s v="Employee_287"/>
        <s v="Employee_288"/>
        <s v="Employee_289"/>
        <s v="Employee_290"/>
        <s v="Employee_291"/>
        <s v="Employee_292"/>
        <s v="Employee_293"/>
        <s v="Employee_294"/>
        <s v="Employee_295"/>
        <s v="Employee_296"/>
        <s v="Employee_297"/>
        <s v="Employee_298"/>
        <s v="Employee_299"/>
        <s v="Employee_300"/>
        <s v="Employee_301"/>
        <s v="Employee_302"/>
        <s v="Employee_303"/>
        <s v="Employee_304"/>
        <s v="Employee_305"/>
        <s v="Employee_306"/>
        <s v="Employee_307"/>
        <s v="Employee_308"/>
        <s v="Employee_309"/>
        <s v="Employee_310"/>
        <s v="Employee_311"/>
        <s v="Employee_312"/>
        <s v="Employee_313"/>
        <s v="Employee_314"/>
        <s v="Employee_315"/>
        <s v="Employee_316"/>
        <s v="Employee_317"/>
        <s v="Employee_318"/>
        <s v="Employee_319"/>
        <s v="Employee_320"/>
        <s v="Employee_321"/>
        <s v="Employee_322"/>
        <s v="Employee_323"/>
        <s v="Employee_324"/>
        <s v="Employee_325"/>
        <s v="Employee_326"/>
        <s v="Employee_327"/>
        <s v="Employee_328"/>
        <s v="Employee_329"/>
        <s v="Employee_330"/>
        <s v="Employee_331"/>
        <s v="Employee_332"/>
        <s v="Employee_333"/>
        <s v="Employee_334"/>
        <s v="Employee_335"/>
        <s v="Employee_336"/>
        <s v="Employee_337"/>
        <s v="Employee_338"/>
        <s v="Employee_339"/>
        <s v="Employee_340"/>
        <s v="Employee_341"/>
        <s v="Employee_342"/>
        <s v="Employee_343"/>
        <s v="Employee_344"/>
        <s v="Employee_345"/>
        <s v="Employee_346"/>
        <s v="Employee_347"/>
        <s v="Employee_348"/>
        <s v="Employee_349"/>
        <s v="Employee_350"/>
        <s v="Employee_351"/>
        <s v="Employee_352"/>
        <s v="Employee_353"/>
        <s v="Employee_354"/>
        <s v="Employee_355"/>
        <s v="Employee_356"/>
        <s v="Employee_357"/>
        <s v="Employee_358"/>
        <s v="Employee_359"/>
        <s v="Employee_360"/>
        <s v="Employee_361"/>
        <s v="Employee_362"/>
        <s v="Employee_363"/>
        <s v="Employee_364"/>
        <s v="Employee_365"/>
        <s v="Employee_366"/>
        <s v="Employee_367"/>
        <s v="Employee_368"/>
        <s v="Employee_369"/>
        <s v="Employee_370"/>
        <s v="Employee_371"/>
        <s v="Employee_372"/>
        <s v="Employee_373"/>
        <s v="Employee_374"/>
        <s v="Employee_375"/>
        <s v="Employee_376"/>
        <s v="Employee_377"/>
        <s v="Employee_378"/>
        <s v="Employee_379"/>
        <s v="Employee_380"/>
        <s v="Employee_381"/>
        <s v="Employee_382"/>
        <s v="Employee_383"/>
        <s v="Employee_384"/>
        <s v="Employee_385"/>
        <s v="Employee_386"/>
        <s v="Employee_387"/>
        <s v="Employee_388"/>
        <s v="Employee_389"/>
        <s v="Employee_390"/>
        <s v="Employee_391"/>
        <s v="Employee_392"/>
        <s v="Employee_393"/>
        <s v="Employee_394"/>
        <s v="Employee_395"/>
        <s v="Employee_396"/>
        <s v="Employee_397"/>
        <s v="Employee_398"/>
        <s v="Employee_399"/>
        <s v="Employee_400"/>
        <s v="Employee_401"/>
        <s v="Employee_402"/>
        <s v="Employee_403"/>
        <s v="Employee_404"/>
        <s v="Employee_405"/>
        <s v="Employee_406"/>
        <s v="Employee_407"/>
        <s v="Employee_408"/>
        <s v="Employee_409"/>
        <s v="Employee_410"/>
        <s v="Employee_411"/>
        <s v="Employee_412"/>
        <s v="Employee_413"/>
        <s v="Employee_414"/>
        <s v="Employee_415"/>
        <s v="Employee_416"/>
        <s v="Employee_417"/>
        <s v="Employee_418"/>
        <s v="Employee_419"/>
        <s v="Employee_420"/>
        <s v="Employee_421"/>
        <s v="Employee_422"/>
        <s v="Employee_423"/>
        <s v="Employee_424"/>
        <s v="Employee_425"/>
        <s v="Employee_426"/>
        <s v="Employee_427"/>
        <s v="Employee_428"/>
        <s v="Employee_429"/>
        <s v="Employee_430"/>
        <s v="Employee_431"/>
        <s v="Employee_432"/>
        <s v="Employee_433"/>
        <s v="Employee_434"/>
        <s v="Employee_435"/>
        <s v="Employee_436"/>
        <s v="Employee_437"/>
        <s v="Employee_438"/>
        <s v="Employee_439"/>
        <s v="Employee_440"/>
        <s v="Employee_441"/>
        <s v="Employee_442"/>
        <s v="Employee_443"/>
        <s v="Employee_444"/>
        <s v="Employee_445"/>
        <s v="Employee_446"/>
        <s v="Employee_447"/>
        <s v="Employee_448"/>
        <s v="Employee_449"/>
        <s v="Employee_450"/>
        <s v="Employee_451"/>
        <s v="Employee_452"/>
        <s v="Employee_453"/>
        <s v="Employee_454"/>
        <s v="Employee_455"/>
        <s v="Employee_456"/>
        <s v="Employee_457"/>
        <s v="Employee_458"/>
        <s v="Employee_459"/>
        <s v="Employee_460"/>
        <s v="Employee_461"/>
        <s v="Employee_462"/>
        <s v="Employee_463"/>
        <s v="Employee_464"/>
        <s v="Employee_465"/>
        <s v="Employee_466"/>
        <s v="Employee_467"/>
        <s v="Employee_468"/>
        <s v="Employee_469"/>
        <s v="Employee_470"/>
        <s v="Employee_471"/>
        <s v="Employee_472"/>
        <s v="Employee_473"/>
        <s v="Employee_474"/>
        <s v="Employee_475"/>
        <s v="Employee_476"/>
        <s v="Employee_477"/>
        <s v="Employee_478"/>
        <s v="Employee_479"/>
        <s v="Employee_480"/>
        <s v="Employee_481"/>
        <s v="Employee_482"/>
        <s v="Employee_483"/>
        <s v="Employee_484"/>
        <s v="Employee_485"/>
        <s v="Employee_486"/>
        <s v="Employee_487"/>
        <s v="Employee_488"/>
        <s v="Employee_489"/>
        <s v="Employee_490"/>
        <s v="Employee_491"/>
        <s v="Employee_492"/>
        <s v="Employee_493"/>
        <s v="Employee_494"/>
        <s v="Employee_495"/>
        <s v="Employee_496"/>
        <s v="Employee_497"/>
        <s v="Employee_498"/>
        <s v="Employee_499"/>
        <s v="Employee_500"/>
        <s v="Employee_501"/>
        <s v="Employee_502"/>
        <s v="Employee_503"/>
        <s v="Employee_504"/>
        <s v="Employee_505"/>
        <s v="Employee_506"/>
        <s v="Employee_507"/>
        <s v="Employee_508"/>
        <s v="Employee_509"/>
        <s v="Employee_510"/>
        <s v="Employee_511"/>
        <s v="Employee_512"/>
        <s v="Employee_513"/>
        <s v="Employee_514"/>
        <s v="Employee_515"/>
        <s v="Employee_516"/>
        <s v="Employee_517"/>
        <s v="Employee_518"/>
        <s v="Employee_519"/>
        <s v="Employee_520"/>
        <s v="Employee_521"/>
        <s v="Employee_522"/>
        <s v="Employee_523"/>
        <s v="Employee_524"/>
        <s v="Employee_525"/>
        <s v="Employee_526"/>
        <s v="Employee_527"/>
        <s v="Employee_528"/>
        <s v="Employee_529"/>
        <s v="Employee_530"/>
        <s v="Employee_531"/>
        <s v="Employee_532"/>
        <s v="Employee_533"/>
        <s v="Employee_534"/>
        <s v="Employee_535"/>
        <s v="Employee_536"/>
        <s v="Employee_537"/>
        <s v="Employee_538"/>
        <s v="Employee_539"/>
        <s v="Employee_540"/>
        <s v="Employee_541"/>
        <s v="Employee_542"/>
        <s v="Employee_543"/>
        <s v="Employee_544"/>
        <s v="Employee_545"/>
        <s v="Employee_546"/>
        <s v="Employee_547"/>
        <s v="Employee_548"/>
        <s v="Employee_549"/>
        <s v="Employee_550"/>
        <s v="Employee_551"/>
        <s v="Employee_552"/>
        <s v="Employee_553"/>
        <s v="Employee_554"/>
        <s v="Employee_555"/>
        <s v="Employee_556"/>
        <s v="Employee_557"/>
        <s v="Employee_558"/>
        <s v="Employee_559"/>
        <s v="Employee_560"/>
        <s v="Employee_561"/>
        <s v="Employee_562"/>
        <s v="Employee_563"/>
        <s v="Employee_564"/>
        <s v="Employee_565"/>
        <s v="Employee_566"/>
        <s v="Employee_567"/>
        <s v="Employee_568"/>
        <s v="Employee_569"/>
        <s v="Employee_570"/>
        <s v="Employee_571"/>
        <s v="Employee_572"/>
        <s v="Employee_573"/>
        <s v="Employee_574"/>
        <s v="Employee_575"/>
        <s v="Employee_576"/>
        <s v="Employee_577"/>
        <s v="Employee_578"/>
        <s v="Employee_579"/>
        <s v="Employee_580"/>
        <s v="Employee_581"/>
        <s v="Employee_582"/>
        <s v="Employee_583"/>
        <s v="Employee_584"/>
        <s v="Employee_585"/>
        <s v="Employee_586"/>
        <s v="Employee_587"/>
        <s v="Employee_588"/>
        <s v="Employee_589"/>
        <s v="Employee_590"/>
        <s v="Employee_591"/>
        <s v="Employee_592"/>
        <s v="Employee_593"/>
        <s v="Employee_594"/>
        <s v="Employee_595"/>
        <s v="Employee_596"/>
        <s v="Employee_597"/>
        <s v="Employee_598"/>
        <s v="Employee_599"/>
        <s v="Employee_600"/>
        <s v="Employee_601"/>
        <s v="Employee_602"/>
        <s v="Employee_603"/>
        <s v="Employee_604"/>
        <s v="Employee_605"/>
        <s v="Employee_606"/>
        <s v="Employee_607"/>
        <s v="Employee_608"/>
        <s v="Employee_609"/>
        <s v="Employee_610"/>
        <s v="Employee_611"/>
        <s v="Employee_612"/>
        <s v="Employee_613"/>
        <s v="Employee_614"/>
        <s v="Employee_615"/>
        <s v="Employee_616"/>
        <s v="Employee_617"/>
        <s v="Employee_618"/>
        <s v="Employee_619"/>
        <s v="Employee_620"/>
        <s v="Employee_621"/>
        <s v="Employee_622"/>
        <s v="Employee_623"/>
        <s v="Employee_624"/>
        <s v="Employee_625"/>
        <s v="Employee_626"/>
        <s v="Employee_627"/>
        <s v="Employee_628"/>
        <s v="Employee_629"/>
        <s v="Employee_630"/>
        <s v="Employee_631"/>
        <s v="Employee_632"/>
        <s v="Employee_633"/>
        <s v="Employee_634"/>
        <s v="Employee_635"/>
        <s v="Employee_636"/>
        <s v="Employee_637"/>
        <s v="Employee_638"/>
        <s v="Employee_639"/>
        <s v="Employee_640"/>
        <s v="Employee_641"/>
        <s v="Employee_642"/>
        <s v="Employee_643"/>
        <s v="Employee_644"/>
        <s v="Employee_645"/>
        <s v="Employee_646"/>
        <s v="Employee_647"/>
        <s v="Employee_648"/>
        <s v="Employee_649"/>
        <s v="Employee_650"/>
        <s v="Employee_651"/>
        <s v="Employee_652"/>
        <s v="Employee_653"/>
        <s v="Employee_654"/>
        <s v="Employee_655"/>
        <s v="Employee_656"/>
        <s v="Employee_657"/>
        <s v="Employee_658"/>
        <s v="Employee_659"/>
        <s v="Employee_660"/>
        <s v="Employee_661"/>
        <s v="Employee_662"/>
        <s v="Employee_663"/>
        <s v="Employee_664"/>
        <s v="Employee_665"/>
        <s v="Employee_666"/>
        <s v="Employee_667"/>
        <s v="Employee_668"/>
        <s v="Employee_669"/>
        <s v="Employee_670"/>
        <s v="Employee_671"/>
        <s v="Employee_672"/>
        <s v="Employee_673"/>
        <s v="Employee_674"/>
        <s v="Employee_675"/>
        <s v="Employee_676"/>
        <s v="Employee_677"/>
        <s v="Employee_678"/>
        <s v="Employee_679"/>
        <s v="Employee_680"/>
        <s v="Employee_681"/>
        <s v="Employee_682"/>
        <s v="Employee_683"/>
        <s v="Employee_684"/>
        <s v="Employee_685"/>
        <s v="Employee_686"/>
        <s v="Employee_687"/>
        <s v="Employee_688"/>
        <s v="Employee_689"/>
        <s v="Employee_690"/>
        <s v="Employee_691"/>
        <s v="Employee_692"/>
        <s v="Employee_693"/>
        <s v="Employee_694"/>
        <s v="Employee_695"/>
        <s v="Employee_696"/>
        <s v="Employee_697"/>
        <s v="Employee_698"/>
        <s v="Employee_699"/>
        <s v="Employee_700"/>
        <s v="Employee_701"/>
        <s v="Employee_702"/>
        <s v="Employee_703"/>
        <s v="Employee_704"/>
        <s v="Employee_705"/>
        <s v="Employee_706"/>
        <s v="Employee_707"/>
        <s v="Employee_708"/>
        <s v="Employee_709"/>
        <s v="Employee_710"/>
        <s v="Employee_711"/>
        <s v="Employee_712"/>
        <s v="Employee_713"/>
        <s v="Employee_714"/>
        <s v="Employee_715"/>
        <s v="Employee_716"/>
        <s v="Employee_717"/>
        <s v="Employee_718"/>
        <s v="Employee_719"/>
        <s v="Employee_720"/>
        <s v="Employee_721"/>
        <s v="Employee_722"/>
        <s v="Employee_723"/>
        <s v="Employee_724"/>
        <s v="Employee_725"/>
        <s v="Employee_726"/>
        <s v="Employee_727"/>
        <s v="Employee_728"/>
        <s v="Employee_729"/>
        <s v="Employee_730"/>
        <s v="Employee_731"/>
        <s v="Employee_732"/>
        <s v="Employee_733"/>
        <s v="Employee_734"/>
        <s v="Employee_735"/>
        <s v="Employee_736"/>
        <s v="Employee_737"/>
        <s v="Employee_738"/>
        <s v="Employee_739"/>
        <s v="Employee_740"/>
        <s v="Employee_741"/>
        <s v="Employee_742"/>
        <s v="Employee_743"/>
        <s v="Employee_744"/>
        <s v="Employee_745"/>
        <s v="Employee_746"/>
        <s v="Employee_747"/>
        <s v="Employee_748"/>
        <s v="Employee_749"/>
        <s v="Employee_750"/>
        <s v="Employee_751"/>
        <s v="Employee_752"/>
        <s v="Employee_753"/>
        <s v="Employee_754"/>
        <s v="Employee_755"/>
        <s v="Employee_756"/>
        <s v="Employee_757"/>
        <s v="Employee_758"/>
        <s v="Employee_759"/>
        <s v="Employee_760"/>
        <s v="Employee_761"/>
        <s v="Employee_762"/>
        <s v="Employee_763"/>
        <s v="Employee_764"/>
        <s v="Employee_765"/>
        <s v="Employee_766"/>
        <s v="Employee_767"/>
        <s v="Employee_768"/>
        <s v="Employee_769"/>
        <s v="Employee_770"/>
        <s v="Employee_771"/>
        <s v="Employee_772"/>
        <s v="Employee_773"/>
        <s v="Employee_774"/>
        <s v="Employee_775"/>
        <s v="Employee_776"/>
        <s v="Employee_777"/>
        <s v="Employee_778"/>
        <s v="Employee_779"/>
        <s v="Employee_780"/>
        <s v="Employee_781"/>
        <s v="Employee_782"/>
        <s v="Employee_783"/>
        <s v="Employee_784"/>
        <s v="Employee_785"/>
        <s v="Employee_786"/>
        <s v="Employee_787"/>
        <s v="Employee_788"/>
        <s v="Employee_789"/>
        <s v="Employee_790"/>
        <s v="Employee_791"/>
        <s v="Employee_792"/>
        <s v="Employee_793"/>
        <s v="Employee_794"/>
        <s v="Employee_795"/>
        <s v="Employee_796"/>
        <s v="Employee_797"/>
        <s v="Employee_798"/>
        <s v="Employee_799"/>
        <s v="Employee_800"/>
        <s v="Employee_801"/>
        <s v="Employee_802"/>
        <s v="Employee_803"/>
        <s v="Employee_804"/>
        <s v="Employee_805"/>
        <s v="Employee_806"/>
        <s v="Employee_807"/>
        <s v="Employee_808"/>
        <s v="Employee_809"/>
        <s v="Employee_810"/>
        <s v="Employee_811"/>
        <s v="Employee_812"/>
        <s v="Employee_813"/>
        <s v="Employee_814"/>
        <s v="Employee_815"/>
        <s v="Employee_816"/>
        <s v="Employee_817"/>
        <s v="Employee_818"/>
        <s v="Employee_819"/>
        <s v="Employee_820"/>
        <s v="Employee_821"/>
        <s v="Employee_822"/>
        <s v="Employee_823"/>
        <s v="Employee_824"/>
        <s v="Employee_825"/>
        <s v="Employee_826"/>
        <s v="Employee_827"/>
        <s v="Employee_828"/>
        <s v="Employee_829"/>
        <s v="Employee_830"/>
        <s v="Employee_831"/>
        <s v="Employee_832"/>
        <s v="Employee_833"/>
        <s v="Employee_834"/>
        <s v="Employee_835"/>
        <s v="Employee_836"/>
        <s v="Employee_837"/>
        <s v="Employee_838"/>
        <s v="Employee_839"/>
        <s v="Employee_840"/>
        <s v="Employee_841"/>
        <s v="Employee_842"/>
        <s v="Employee_843"/>
        <s v="Employee_844"/>
        <s v="Employee_845"/>
        <s v="Employee_846"/>
        <s v="Employee_847"/>
        <s v="Employee_848"/>
        <s v="Employee_849"/>
        <s v="Employee_850"/>
        <s v="Employee_851"/>
        <s v="Employee_852"/>
        <s v="Employee_853"/>
        <s v="Employee_854"/>
        <s v="Employee_855"/>
        <s v="Employee_856"/>
        <s v="Employee_857"/>
        <s v="Employee_858"/>
        <s v="Employee_859"/>
        <s v="Employee_860"/>
        <s v="Employee_861"/>
        <s v="Employee_862"/>
        <s v="Employee_863"/>
        <s v="Employee_864"/>
        <s v="Employee_865"/>
        <s v="Employee_866"/>
        <s v="Employee_867"/>
        <s v="Employee_868"/>
        <s v="Employee_869"/>
        <s v="Employee_870"/>
        <s v="Employee_871"/>
        <s v="Employee_872"/>
        <s v="Employee_873"/>
        <s v="Employee_874"/>
        <s v="Employee_875"/>
        <s v="Employee_876"/>
        <s v="Employee_877"/>
        <s v="Employee_878"/>
        <s v="Employee_879"/>
        <s v="Employee_880"/>
        <s v="Employee_881"/>
        <s v="Employee_882"/>
        <s v="Employee_883"/>
        <s v="Employee_884"/>
        <s v="Employee_885"/>
        <s v="Employee_886"/>
        <s v="Employee_887"/>
        <s v="Employee_888"/>
        <s v="Employee_889"/>
        <s v="Employee_890"/>
        <s v="Employee_891"/>
        <s v="Employee_892"/>
        <s v="Employee_893"/>
        <s v="Employee_894"/>
        <s v="Employee_895"/>
        <s v="Employee_896"/>
        <s v="Employee_897"/>
        <s v="Employee_898"/>
        <s v="Employee_899"/>
        <s v="Employee_900"/>
        <s v="Employee_901"/>
        <s v="Employee_902"/>
        <s v="Employee_903"/>
        <s v="Employee_904"/>
        <s v="Employee_905"/>
        <s v="Employee_906"/>
        <s v="Employee_907"/>
        <s v="Employee_908"/>
        <s v="Employee_909"/>
        <s v="Employee_910"/>
        <s v="Employee_911"/>
        <s v="Employee_912"/>
        <s v="Employee_913"/>
        <s v="Employee_914"/>
        <s v="Employee_915"/>
        <s v="Employee_916"/>
        <s v="Employee_917"/>
        <s v="Employee_918"/>
        <s v="Employee_919"/>
        <s v="Employee_920"/>
        <s v="Employee_921"/>
        <s v="Employee_922"/>
        <s v="Employee_923"/>
        <s v="Employee_924"/>
        <s v="Employee_925"/>
        <s v="Employee_926"/>
        <s v="Employee_927"/>
        <s v="Employee_928"/>
        <s v="Employee_929"/>
        <s v="Employee_930"/>
        <s v="Employee_931"/>
        <s v="Employee_932"/>
        <s v="Employee_933"/>
        <s v="Employee_934"/>
        <s v="Employee_935"/>
        <s v="Employee_936"/>
        <s v="Employee_937"/>
        <s v="Employee_938"/>
        <s v="Employee_939"/>
        <s v="Employee_940"/>
        <s v="Employee_941"/>
        <s v="Employee_942"/>
        <s v="Employee_943"/>
        <s v="Employee_944"/>
        <s v="Employee_945"/>
        <s v="Employee_946"/>
        <s v="Employee_947"/>
        <s v="Employee_948"/>
        <s v="Employee_949"/>
        <s v="Employee_950"/>
        <s v="Employee_951"/>
        <s v="Employee_952"/>
        <s v="Employee_953"/>
        <s v="Employee_954"/>
        <s v="Employee_955"/>
        <s v="Employee_956"/>
        <s v="Employee_957"/>
        <s v="Employee_958"/>
        <s v="Employee_959"/>
        <s v="Employee_960"/>
        <s v="Employee_961"/>
        <s v="Employee_962"/>
        <s v="Employee_963"/>
        <s v="Employee_964"/>
        <s v="Employee_965"/>
        <s v="Employee_966"/>
        <s v="Employee_967"/>
        <s v="Employee_968"/>
        <s v="Employee_969"/>
        <s v="Employee_970"/>
        <s v="Employee_971"/>
        <s v="Employee_972"/>
        <s v="Employee_973"/>
        <s v="Employee_974"/>
        <s v="Employee_975"/>
        <s v="Employee_976"/>
        <s v="Employee_977"/>
        <s v="Employee_978"/>
        <s v="Employee_979"/>
        <s v="Employee_980"/>
        <s v="Employee_981"/>
        <s v="Employee_982"/>
        <s v="Employee_983"/>
        <s v="Employee_984"/>
        <s v="Employee_985"/>
        <s v="Employee_986"/>
        <s v="Employee_987"/>
        <s v="Employee_988"/>
        <s v="Employee_989"/>
        <s v="Employee_990"/>
        <s v="Employee_991"/>
        <s v="Employee_992"/>
        <s v="Employee_993"/>
        <s v="Employee_994"/>
        <s v="Employee_995"/>
        <s v="Employee_996"/>
        <s v="Employee_997"/>
        <s v="Employee_998"/>
        <s v="Employee_999"/>
      </sharedItems>
    </cacheField>
    <cacheField name="Department" numFmtId="0">
      <sharedItems count="5">
        <s v="IT"/>
        <s v="Marketing"/>
        <s v="Finance"/>
        <s v="HR"/>
        <s v="Sales"/>
      </sharedItems>
    </cacheField>
    <cacheField name="Region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2" maxValue="59"/>
    </cacheField>
    <cacheField name="Experience_Years" numFmtId="0">
      <sharedItems containsSemiMixedTypes="0" containsString="0" containsNumber="1" containsInteger="1" minValue="0" maxValue="34"/>
    </cacheField>
    <cacheField name="Education_Level" numFmtId="0">
      <sharedItems count="4">
        <s v="High School"/>
        <s v="PhD"/>
        <s v="Bachelor's"/>
        <s v="Master's"/>
      </sharedItems>
    </cacheField>
    <cacheField name="Joining_Year" numFmtId="0">
      <sharedItems containsSemiMixedTypes="0" containsString="0" containsNumber="1" containsInteger="1" minValue="2000" maxValue="2024"/>
    </cacheField>
    <cacheField name="Salary" numFmtId="0">
      <sharedItems containsSemiMixedTypes="0" containsString="0" containsNumber="1" containsInteger="1" minValue="30153" maxValue="149999"/>
    </cacheField>
    <cacheField name="Bonus" numFmtId="0">
      <sharedItems containsSemiMixedTypes="0" containsString="0" containsNumber="1" containsInteger="1" minValue="1028" maxValue="19974"/>
    </cacheField>
    <cacheField name="Leaves_Taken" numFmtId="0">
      <sharedItems containsSemiMixedTypes="0" containsString="0" containsNumber="1" containsInteger="1" minValue="0" maxValue="29"/>
    </cacheField>
    <cacheField name="Performance_Score" numFmtId="0">
      <sharedItems containsSemiMixedTypes="0" containsString="0" containsNumber="1" containsInteger="1" minValue="1" maxValue="5"/>
    </cacheField>
    <cacheField name="Projects_Handled" numFmtId="0">
      <sharedItems containsSemiMixedTypes="0" containsString="0" containsNumber="1" containsInteger="1" minValue="0" maxValue="19"/>
    </cacheField>
    <cacheField name="Certifications" numFmtId="0">
      <sharedItems containsSemiMixedTypes="0" containsString="0" containsNumber="1" containsInteger="1" minValue="0" maxValue="9"/>
    </cacheField>
    <cacheField name="Training_Hours" numFmtId="0">
      <sharedItems containsSemiMixedTypes="0" containsString="0" containsNumber="1" containsInteger="1" minValue="0" maxValue="99"/>
    </cacheField>
    <cacheField name="Promotion_Eligibility" numFmtId="0">
      <sharedItems/>
    </cacheField>
    <cacheField name="Work_From_Home" numFmtId="0">
      <sharedItems/>
    </cacheField>
    <cacheField name="Travel_Frequency" numFmtId="0">
      <sharedItems/>
    </cacheField>
    <cacheField name="Customer_Satisfaction" numFmtId="0">
      <sharedItems containsSemiMixedTypes="0" containsString="0" containsNumber="1" containsInteger="1" minValue="1" maxValue="10"/>
    </cacheField>
    <cacheField name="Team_Size" numFmtId="0">
      <sharedItems containsSemiMixedTypes="0" containsString="0" containsNumber="1" containsInteger="1" minValue="1" maxValue="14"/>
    </cacheField>
    <cacheField name="Manager_ID" numFmtId="0">
      <sharedItems containsSemiMixedTypes="0" containsString="0" containsNumber="1" containsInteger="1" minValue="100" maxValue="199"/>
    </cacheField>
    <cacheField name="Overtime_Hours" numFmtId="0">
      <sharedItems containsSemiMixedTypes="0" containsString="0" containsNumber="1" containsInteger="1" minValue="0" maxValue="49"/>
    </cacheField>
    <cacheField name="Marital_Status" numFmtId="0">
      <sharedItems/>
    </cacheField>
    <cacheField name="Resigned" numFmtId="0">
      <sharedItems count="2">
        <s v="Yes"/>
        <s v="No"/>
      </sharedItems>
    </cacheField>
    <cacheField name="Parformence Level" numFmtId="0">
      <sharedItems/>
    </cacheField>
    <cacheField name="Revenue per Employee" numFmtId="0">
      <sharedItems containsSemiMixedTypes="0" containsString="0" containsNumber="1" containsInteger="1" minValue="32182" maxValue="168139" count="997">
        <n v="65626"/>
        <n v="43884"/>
        <n v="110065"/>
        <n v="53188"/>
        <n v="146821"/>
        <n v="65757"/>
        <n v="65476"/>
        <n v="117689"/>
        <n v="79072"/>
        <n v="53365"/>
        <n v="62093"/>
        <n v="60586"/>
        <n v="77860"/>
        <n v="103127"/>
        <n v="68175"/>
        <n v="92051"/>
        <n v="127724"/>
        <n v="103874"/>
        <n v="57783"/>
        <n v="121401"/>
        <n v="103071"/>
        <n v="115249"/>
        <n v="113133"/>
        <n v="122522"/>
        <n v="124806"/>
        <n v="74694"/>
        <n v="125254"/>
        <n v="91783"/>
        <n v="163135"/>
        <n v="132579"/>
        <n v="124195"/>
        <n v="32182"/>
        <n v="84256"/>
        <n v="113822"/>
        <n v="74018"/>
        <n v="113056"/>
        <n v="45312"/>
        <n v="93831"/>
        <n v="81649"/>
        <n v="152587"/>
        <n v="64769"/>
        <n v="106626"/>
        <n v="140341"/>
        <n v="60793"/>
        <n v="150197"/>
        <n v="86029"/>
        <n v="122847"/>
        <n v="119598"/>
        <n v="56451"/>
        <n v="67195"/>
        <n v="107219"/>
        <n v="116261"/>
        <n v="100505"/>
        <n v="141916"/>
        <n v="82431"/>
        <n v="147208"/>
        <n v="123498"/>
        <n v="76740"/>
        <n v="76812"/>
        <n v="101884"/>
        <n v="125214"/>
        <n v="123223"/>
        <n v="45052"/>
        <n v="83161"/>
        <n v="42085"/>
        <n v="46288"/>
        <n v="44927"/>
        <n v="51857"/>
        <n v="72774"/>
        <n v="49739"/>
        <n v="144261"/>
        <n v="100122"/>
        <n v="46403"/>
        <n v="41895"/>
        <n v="103790"/>
        <n v="63863"/>
        <n v="82636"/>
        <n v="78441"/>
        <n v="157201"/>
        <n v="135965"/>
        <n v="107960"/>
        <n v="77516"/>
        <n v="70196"/>
        <n v="130959"/>
        <n v="122870"/>
        <n v="54690"/>
        <n v="127389"/>
        <n v="129118"/>
        <n v="146995"/>
        <n v="90989"/>
        <n v="65884"/>
        <n v="94134"/>
        <n v="112336"/>
        <n v="133227"/>
        <n v="86795"/>
        <n v="101937"/>
        <n v="136180"/>
        <n v="73040"/>
        <n v="91107"/>
        <n v="62714"/>
        <n v="44439"/>
        <n v="150557"/>
        <n v="65155"/>
        <n v="130332"/>
        <n v="66221"/>
        <n v="129368"/>
        <n v="99512"/>
        <n v="46966"/>
        <n v="113492"/>
        <n v="48936"/>
        <n v="49698"/>
        <n v="117328"/>
        <n v="54415"/>
        <n v="80688"/>
        <n v="72788"/>
        <n v="126177"/>
        <n v="126989"/>
        <n v="88875"/>
        <n v="79685"/>
        <n v="96119"/>
        <n v="115795"/>
        <n v="141266"/>
        <n v="91103"/>
        <n v="89412"/>
        <n v="88320"/>
        <n v="96747"/>
        <n v="160504"/>
        <n v="121602"/>
        <n v="103479"/>
        <n v="105476"/>
        <n v="97525"/>
        <n v="69779"/>
        <n v="155226"/>
        <n v="83222"/>
        <n v="141630"/>
        <n v="83049"/>
        <n v="49430"/>
        <n v="105852"/>
        <n v="56962"/>
        <n v="58506"/>
        <n v="152946"/>
        <n v="119318"/>
        <n v="64428"/>
        <n v="55777"/>
        <n v="58344"/>
        <n v="85319"/>
        <n v="89846"/>
        <n v="98309"/>
        <n v="71208"/>
        <n v="101355"/>
        <n v="115919"/>
        <n v="131514"/>
        <n v="157019"/>
        <n v="75812"/>
        <n v="128274"/>
        <n v="129227"/>
        <n v="125632"/>
        <n v="136659"/>
        <n v="92563"/>
        <n v="87589"/>
        <n v="94417"/>
        <n v="116191"/>
        <n v="41880"/>
        <n v="50515"/>
        <n v="72699"/>
        <n v="73225"/>
        <n v="35243"/>
        <n v="143215"/>
        <n v="44781"/>
        <n v="128400"/>
        <n v="123105"/>
        <n v="55947"/>
        <n v="134808"/>
        <n v="66362"/>
        <n v="105774"/>
        <n v="108139"/>
        <n v="143730"/>
        <n v="149620"/>
        <n v="108584"/>
        <n v="162994"/>
        <n v="135694"/>
        <n v="121358"/>
        <n v="48007"/>
        <n v="167884"/>
        <n v="75435"/>
        <n v="161138"/>
        <n v="50859"/>
        <n v="130796"/>
        <n v="66212"/>
        <n v="81998"/>
        <n v="141257"/>
        <n v="115320"/>
        <n v="127651"/>
        <n v="139773"/>
        <n v="104009"/>
        <n v="116496"/>
        <n v="146830"/>
        <n v="160302"/>
        <n v="65687"/>
        <n v="140907"/>
        <n v="123969"/>
        <n v="157936"/>
        <n v="58842"/>
        <n v="48723"/>
        <n v="100117"/>
        <n v="97185"/>
        <n v="157168"/>
        <n v="152791"/>
        <n v="90688"/>
        <n v="112764"/>
        <n v="76531"/>
        <n v="57674"/>
        <n v="42971"/>
        <n v="128164"/>
        <n v="71683"/>
        <n v="149543"/>
        <n v="80026"/>
        <n v="104921"/>
        <n v="103257"/>
        <n v="68337"/>
        <n v="103407"/>
        <n v="89891"/>
        <n v="152170"/>
        <n v="107371"/>
        <n v="91543"/>
        <n v="131675"/>
        <n v="129002"/>
        <n v="147581"/>
        <n v="78969"/>
        <n v="163147"/>
        <n v="66289"/>
        <n v="45523"/>
        <n v="146097"/>
        <n v="149833"/>
        <n v="68707"/>
        <n v="77931"/>
        <n v="144136"/>
        <n v="133874"/>
        <n v="36072"/>
        <n v="45865"/>
        <n v="139188"/>
        <n v="151006"/>
        <n v="46686"/>
        <n v="113665"/>
        <n v="92553"/>
        <n v="36256"/>
        <n v="154022"/>
        <n v="126772"/>
        <n v="92913"/>
        <n v="126758"/>
        <n v="37940"/>
        <n v="51950"/>
        <n v="142924"/>
        <n v="162209"/>
        <n v="152269"/>
        <n v="74788"/>
        <n v="118406"/>
        <n v="60966"/>
        <n v="81832"/>
        <n v="48399"/>
        <n v="100585"/>
        <n v="49202"/>
        <n v="141011"/>
        <n v="163660"/>
        <n v="104379"/>
        <n v="66020"/>
        <n v="39587"/>
        <n v="81581"/>
        <n v="77934"/>
        <n v="63733"/>
        <n v="103519"/>
        <n v="162155"/>
        <n v="96756"/>
        <n v="133637"/>
        <n v="88182"/>
        <n v="82976"/>
        <n v="132249"/>
        <n v="46603"/>
        <n v="59513"/>
        <n v="40612"/>
        <n v="111552"/>
        <n v="150422"/>
        <n v="102610"/>
        <n v="103158"/>
        <n v="73387"/>
        <n v="45938"/>
        <n v="109752"/>
        <n v="57223"/>
        <n v="59581"/>
        <n v="156312"/>
        <n v="156926"/>
        <n v="42999"/>
        <n v="102132"/>
        <n v="91158"/>
        <n v="46749"/>
        <n v="109783"/>
        <n v="121338"/>
        <n v="55141"/>
        <n v="55181"/>
        <n v="63757"/>
        <n v="124044"/>
        <n v="122911"/>
        <n v="77127"/>
        <n v="59765"/>
        <n v="71253"/>
        <n v="112022"/>
        <n v="136583"/>
        <n v="73041"/>
        <n v="60014"/>
        <n v="157303"/>
        <n v="92151"/>
        <n v="131683"/>
        <n v="34365"/>
        <n v="50669"/>
        <n v="79843"/>
        <n v="125468"/>
        <n v="122692"/>
        <n v="83017"/>
        <n v="57428"/>
        <n v="85620"/>
        <n v="90388"/>
        <n v="82062"/>
        <n v="132807"/>
        <n v="98661"/>
        <n v="57173"/>
        <n v="151156"/>
        <n v="40657"/>
        <n v="140217"/>
        <n v="102718"/>
        <n v="163250"/>
        <n v="113623"/>
        <n v="106372"/>
        <n v="54600"/>
        <n v="50095"/>
        <n v="118444"/>
        <n v="83919"/>
        <n v="72874"/>
        <n v="156584"/>
        <n v="66907"/>
        <n v="94635"/>
        <n v="85365"/>
        <n v="87628"/>
        <n v="66434"/>
        <n v="41412"/>
        <n v="135711"/>
        <n v="36764"/>
        <n v="72376"/>
        <n v="140535"/>
        <n v="100010"/>
        <n v="75712"/>
        <n v="96408"/>
        <n v="87439"/>
        <n v="62774"/>
        <n v="72423"/>
        <n v="54042"/>
        <n v="145803"/>
        <n v="82591"/>
        <n v="146553"/>
        <n v="62222"/>
        <n v="74799"/>
        <n v="66706"/>
        <n v="130278"/>
        <n v="146614"/>
        <n v="78212"/>
        <n v="148461"/>
        <n v="162887"/>
        <n v="82497"/>
        <n v="127221"/>
        <n v="135976"/>
        <n v="110719"/>
        <n v="53080"/>
        <n v="51939"/>
        <n v="142420"/>
        <n v="58916"/>
        <n v="118050"/>
        <n v="79919"/>
        <n v="130263"/>
        <n v="85573"/>
        <n v="67877"/>
        <n v="93006"/>
        <n v="88221"/>
        <n v="126694"/>
        <n v="67834"/>
        <n v="57057"/>
        <n v="109723"/>
        <n v="74798"/>
        <n v="88766"/>
        <n v="96957"/>
        <n v="41659"/>
        <n v="156055"/>
        <n v="94758"/>
        <n v="68987"/>
        <n v="51708"/>
        <n v="63344"/>
        <n v="55992"/>
        <n v="151092"/>
        <n v="74285"/>
        <n v="159859"/>
        <n v="150088"/>
        <n v="98452"/>
        <n v="55655"/>
        <n v="127880"/>
        <n v="146712"/>
        <n v="139553"/>
        <n v="151383"/>
        <n v="117346"/>
        <n v="65954"/>
        <n v="52270"/>
        <n v="151390"/>
        <n v="139840"/>
        <n v="56993"/>
        <n v="139027"/>
        <n v="114928"/>
        <n v="155723"/>
        <n v="79491"/>
        <n v="167704"/>
        <n v="133347"/>
        <n v="111477"/>
        <n v="123848"/>
        <n v="76986"/>
        <n v="79460"/>
        <n v="121794"/>
        <n v="83243"/>
        <n v="76303"/>
        <n v="122491"/>
        <n v="130089"/>
        <n v="90706"/>
        <n v="125063"/>
        <n v="119921"/>
        <n v="59637"/>
        <n v="118627"/>
        <n v="73301"/>
        <n v="100755"/>
        <n v="90603"/>
        <n v="107211"/>
        <n v="109311"/>
        <n v="92693"/>
        <n v="48714"/>
        <n v="51839"/>
        <n v="49806"/>
        <n v="109026"/>
        <n v="59361"/>
        <n v="150714"/>
        <n v="45963"/>
        <n v="126986"/>
        <n v="57160"/>
        <n v="93209"/>
        <n v="53555"/>
        <n v="60385"/>
        <n v="45454"/>
        <n v="135628"/>
        <n v="72766"/>
        <n v="107050"/>
        <n v="86067"/>
        <n v="85384"/>
        <n v="61211"/>
        <n v="108964"/>
        <n v="159721"/>
        <n v="144590"/>
        <n v="129182"/>
        <n v="57936"/>
        <n v="100634"/>
        <n v="87527"/>
        <n v="110342"/>
        <n v="113277"/>
        <n v="45424"/>
        <n v="110276"/>
        <n v="146098"/>
        <n v="34839"/>
        <n v="58349"/>
        <n v="44678"/>
        <n v="129634"/>
        <n v="48528"/>
        <n v="104445"/>
        <n v="53130"/>
        <n v="95667"/>
        <n v="107813"/>
        <n v="144288"/>
        <n v="63013"/>
        <n v="49900"/>
        <n v="55081"/>
        <n v="134029"/>
        <n v="142617"/>
        <n v="86853"/>
        <n v="88890"/>
        <n v="103260"/>
        <n v="62623"/>
        <n v="136557"/>
        <n v="127233"/>
        <n v="139164"/>
        <n v="109550"/>
        <n v="150611"/>
        <n v="124261"/>
        <n v="160074"/>
        <n v="131346"/>
        <n v="127527"/>
        <n v="82664"/>
        <n v="128218"/>
        <n v="59474"/>
        <n v="82028"/>
        <n v="131790"/>
        <n v="87546"/>
        <n v="89529"/>
        <n v="80406"/>
        <n v="97808"/>
        <n v="71632"/>
        <n v="119112"/>
        <n v="145606"/>
        <n v="106648"/>
        <n v="106037"/>
        <n v="74065"/>
        <n v="98028"/>
        <n v="49899"/>
        <n v="78278"/>
        <n v="112941"/>
        <n v="149684"/>
        <n v="136802"/>
        <n v="64240"/>
        <n v="130356"/>
        <n v="100758"/>
        <n v="98628"/>
        <n v="64025"/>
        <n v="154128"/>
        <n v="52424"/>
        <n v="101836"/>
        <n v="130898"/>
        <n v="64572"/>
        <n v="60018"/>
        <n v="35484"/>
        <n v="70438"/>
        <n v="114964"/>
        <n v="63649"/>
        <n v="49356"/>
        <n v="92628"/>
        <n v="121773"/>
        <n v="129652"/>
        <n v="121798"/>
        <n v="128793"/>
        <n v="98172"/>
        <n v="93782"/>
        <n v="51582"/>
        <n v="113645"/>
        <n v="77006"/>
        <n v="147410"/>
        <n v="137869"/>
        <n v="136290"/>
        <n v="130791"/>
        <n v="68879"/>
        <n v="59815"/>
        <n v="157780"/>
        <n v="148435"/>
        <n v="132726"/>
        <n v="121957"/>
        <n v="122493"/>
        <n v="84826"/>
        <n v="148892"/>
        <n v="138375"/>
        <n v="133103"/>
        <n v="51039"/>
        <n v="91197"/>
        <n v="109846"/>
        <n v="118764"/>
        <n v="78916"/>
        <n v="124932"/>
        <n v="159334"/>
        <n v="117842"/>
        <n v="141053"/>
        <n v="63149"/>
        <n v="48568"/>
        <n v="105231"/>
        <n v="142767"/>
        <n v="151154"/>
        <n v="66054"/>
        <n v="149874"/>
        <n v="156792"/>
        <n v="50523"/>
        <n v="41430"/>
        <n v="136318"/>
        <n v="167232"/>
        <n v="139572"/>
        <n v="149935"/>
        <n v="91752"/>
        <n v="139700"/>
        <n v="147946"/>
        <n v="54209"/>
        <n v="139629"/>
        <n v="130034"/>
        <n v="109169"/>
        <n v="49135"/>
        <n v="149916"/>
        <n v="80596"/>
        <n v="122896"/>
        <n v="155982"/>
        <n v="96593"/>
        <n v="146466"/>
        <n v="136434"/>
        <n v="60699"/>
        <n v="138550"/>
        <n v="116770"/>
        <n v="81866"/>
        <n v="59470"/>
        <n v="67799"/>
        <n v="122160"/>
        <n v="106846"/>
        <n v="96065"/>
        <n v="127366"/>
        <n v="161066"/>
        <n v="127393"/>
        <n v="37411"/>
        <n v="153084"/>
        <n v="74526"/>
        <n v="70473"/>
        <n v="156466"/>
        <n v="79636"/>
        <n v="119913"/>
        <n v="58199"/>
        <n v="64023"/>
        <n v="133548"/>
        <n v="122099"/>
        <n v="161645"/>
        <n v="154252"/>
        <n v="32875"/>
        <n v="52332"/>
        <n v="121026"/>
        <n v="70888"/>
        <n v="102130"/>
        <n v="159120"/>
        <n v="49888"/>
        <n v="78007"/>
        <n v="110387"/>
        <n v="140684"/>
        <n v="151242"/>
        <n v="167751"/>
        <n v="116635"/>
        <n v="127374"/>
        <n v="144036"/>
        <n v="133946"/>
        <n v="137324"/>
        <n v="117391"/>
        <n v="121381"/>
        <n v="67895"/>
        <n v="84835"/>
        <n v="73282"/>
        <n v="136075"/>
        <n v="100004"/>
        <n v="115770"/>
        <n v="121374"/>
        <n v="124697"/>
        <n v="80195"/>
        <n v="49609"/>
        <n v="77885"/>
        <n v="138073"/>
        <n v="58135"/>
        <n v="37230"/>
        <n v="32646"/>
        <n v="128833"/>
        <n v="50861"/>
        <n v="55040"/>
        <n v="144762"/>
        <n v="101160"/>
        <n v="92554"/>
        <n v="79371"/>
        <n v="65404"/>
        <n v="49171"/>
        <n v="128404"/>
        <n v="125743"/>
        <n v="86491"/>
        <n v="43944"/>
        <n v="124999"/>
        <n v="112322"/>
        <n v="83804"/>
        <n v="109574"/>
        <n v="53119"/>
        <n v="85486"/>
        <n v="81590"/>
        <n v="94663"/>
        <n v="82115"/>
        <n v="103193"/>
        <n v="88051"/>
        <n v="85108"/>
        <n v="149601"/>
        <n v="109160"/>
        <n v="62755"/>
        <n v="110300"/>
        <n v="59098"/>
        <n v="71739"/>
        <n v="108305"/>
        <n v="57770"/>
        <n v="103908"/>
        <n v="118640"/>
        <n v="88764"/>
        <n v="94470"/>
        <n v="58254"/>
        <n v="78444"/>
        <n v="117342"/>
        <n v="145683"/>
        <n v="73265"/>
        <n v="134978"/>
        <n v="62491"/>
        <n v="125671"/>
        <n v="114161"/>
        <n v="96823"/>
        <n v="163299"/>
        <n v="93984"/>
        <n v="124362"/>
        <n v="81165"/>
        <n v="49992"/>
        <n v="159762"/>
        <n v="51973"/>
        <n v="44132"/>
        <n v="76158"/>
        <n v="149032"/>
        <n v="137939"/>
        <n v="161707"/>
        <n v="89186"/>
        <n v="115793"/>
        <n v="112003"/>
        <n v="107851"/>
        <n v="74450"/>
        <n v="116592"/>
        <n v="62048"/>
        <n v="70048"/>
        <n v="111039"/>
        <n v="107120"/>
        <n v="129438"/>
        <n v="143543"/>
        <n v="104385"/>
        <n v="66687"/>
        <n v="145056"/>
        <n v="124590"/>
        <n v="150999"/>
        <n v="38900"/>
        <n v="78637"/>
        <n v="74727"/>
        <n v="60813"/>
        <n v="91707"/>
        <n v="82141"/>
        <n v="80476"/>
        <n v="51996"/>
        <n v="59871"/>
        <n v="63324"/>
        <n v="71435"/>
        <n v="55738"/>
        <n v="142605"/>
        <n v="106787"/>
        <n v="105370"/>
        <n v="154120"/>
        <n v="111288"/>
        <n v="76754"/>
        <n v="142028"/>
        <n v="96479"/>
        <n v="70990"/>
        <n v="40145"/>
        <n v="126916"/>
        <n v="137496"/>
        <n v="146945"/>
        <n v="125394"/>
        <n v="109095"/>
        <n v="95877"/>
        <n v="60950"/>
        <n v="133215"/>
        <n v="86591"/>
        <n v="54619"/>
        <n v="37875"/>
        <n v="86179"/>
        <n v="118486"/>
        <n v="159910"/>
        <n v="110214"/>
        <n v="142548"/>
        <n v="109765"/>
        <n v="39845"/>
        <n v="61676"/>
        <n v="43397"/>
        <n v="68993"/>
        <n v="77039"/>
        <n v="156353"/>
        <n v="140433"/>
        <n v="120817"/>
        <n v="155535"/>
        <n v="124070"/>
        <n v="115421"/>
        <n v="151988"/>
        <n v="103481"/>
        <n v="62550"/>
        <n v="43109"/>
        <n v="112996"/>
        <n v="104945"/>
        <n v="87676"/>
        <n v="52047"/>
        <n v="54663"/>
        <n v="134442"/>
        <n v="153041"/>
        <n v="135903"/>
        <n v="96972"/>
        <n v="89921"/>
        <n v="133971"/>
        <n v="112975"/>
        <n v="166899"/>
        <n v="143636"/>
        <n v="161136"/>
        <n v="51212"/>
        <n v="150240"/>
        <n v="130597"/>
        <n v="60379"/>
        <n v="135893"/>
        <n v="143988"/>
        <n v="155699"/>
        <n v="160098"/>
        <n v="61495"/>
        <n v="131620"/>
        <n v="67032"/>
        <n v="152987"/>
        <n v="85396"/>
        <n v="100475"/>
        <n v="137418"/>
        <n v="147806"/>
        <n v="129273"/>
        <n v="148874"/>
        <n v="123596"/>
        <n v="44258"/>
        <n v="111818"/>
        <n v="110485"/>
        <n v="56939"/>
        <n v="120384"/>
        <n v="104664"/>
        <n v="135423"/>
        <n v="75633"/>
        <n v="159032"/>
        <n v="141314"/>
        <n v="121548"/>
        <n v="55751"/>
        <n v="141034"/>
        <n v="68108"/>
        <n v="137027"/>
        <n v="61052"/>
        <n v="136726"/>
        <n v="130439"/>
        <n v="99274"/>
        <n v="64068"/>
        <n v="86194"/>
        <n v="69810"/>
        <n v="74279"/>
        <n v="130603"/>
        <n v="62002"/>
        <n v="53338"/>
        <n v="91228"/>
        <n v="121348"/>
        <n v="113640"/>
        <n v="60429"/>
        <n v="140526"/>
        <n v="61209"/>
        <n v="97071"/>
        <n v="73656"/>
        <n v="92707"/>
        <n v="113778"/>
        <n v="40001"/>
        <n v="89830"/>
        <n v="90687"/>
        <n v="64128"/>
        <n v="156114"/>
        <n v="155193"/>
        <n v="139343"/>
        <n v="150140"/>
        <n v="143719"/>
        <n v="86503"/>
        <n v="93388"/>
        <n v="119953"/>
        <n v="48875"/>
        <n v="106929"/>
        <n v="145797"/>
        <n v="57976"/>
        <n v="74260"/>
        <n v="164684"/>
        <n v="130173"/>
        <n v="131365"/>
        <n v="123390"/>
        <n v="147335"/>
        <n v="63365"/>
        <n v="65496"/>
        <n v="95118"/>
        <n v="98093"/>
        <n v="135543"/>
        <n v="79687"/>
        <n v="81754"/>
        <n v="98525"/>
        <n v="74978"/>
        <n v="90500"/>
        <n v="85186"/>
        <n v="94281"/>
        <n v="97955"/>
        <n v="114876"/>
        <n v="67715"/>
        <n v="55588"/>
        <n v="108594"/>
        <n v="122219"/>
        <n v="113939"/>
        <n v="55783"/>
        <n v="107802"/>
        <n v="135475"/>
        <n v="138791"/>
        <n v="106521"/>
        <n v="100145"/>
        <n v="152312"/>
        <n v="103268"/>
        <n v="102714"/>
        <n v="128890"/>
        <n v="76190"/>
        <n v="121646"/>
        <n v="114988"/>
        <n v="44646"/>
        <n v="110029"/>
        <n v="127349"/>
        <n v="98206"/>
        <n v="132600"/>
        <n v="134673"/>
        <n v="65559"/>
        <n v="64643"/>
        <n v="61428"/>
        <n v="112220"/>
        <n v="150000"/>
        <n v="127878"/>
        <n v="57490"/>
        <n v="67500"/>
        <n v="86158"/>
        <n v="58774"/>
        <n v="99110"/>
        <n v="63651"/>
        <n v="88193"/>
        <n v="77583"/>
        <n v="156952"/>
        <n v="72170"/>
        <n v="51322"/>
        <n v="111246"/>
        <n v="79525"/>
        <n v="163666"/>
        <n v="95125"/>
        <n v="79095"/>
        <n v="115210"/>
        <n v="111909"/>
        <n v="68141"/>
        <n v="127891"/>
        <n v="113693"/>
        <n v="60372"/>
        <n v="92021"/>
        <n v="117266"/>
        <n v="39946"/>
        <n v="125015"/>
        <n v="155262"/>
        <n v="112869"/>
        <n v="77530"/>
        <n v="150832"/>
        <n v="130499"/>
        <n v="58375"/>
        <n v="137738"/>
        <n v="164832"/>
        <n v="86481"/>
        <n v="63540"/>
        <n v="161673"/>
        <n v="128686"/>
        <n v="126218"/>
        <n v="89714"/>
        <n v="120394"/>
        <n v="48740"/>
        <n v="141424"/>
        <n v="50977"/>
        <n v="148619"/>
        <n v="74648"/>
        <n v="168139"/>
        <n v="129957"/>
        <n v="136270"/>
        <n v="43101"/>
        <n v="132974"/>
        <n v="92035"/>
        <n v="90643"/>
        <n v="76416"/>
        <n v="88125"/>
        <n v="54368"/>
        <n v="63954"/>
        <n v="56049"/>
        <n v="59117"/>
        <n v="115208"/>
        <n v="135356"/>
        <n v="123721"/>
        <n v="76555"/>
        <n v="145159"/>
        <n v="97771"/>
        <n v="51909"/>
        <n v="154995"/>
        <n v="50685"/>
        <n v="108405"/>
        <n v="91114"/>
        <n v="141600"/>
        <n v="110675"/>
        <n v="78340"/>
        <n v="146984"/>
        <n v="90561"/>
        <n v="120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KAT BHOWMIK" refreshedDate="45764.903261574073" createdVersion="8" refreshedVersion="8" minRefreshableVersion="3" recordCount="1000" xr:uid="{0EC43465-2B2F-4394-9F5C-00301DA81645}">
  <cacheSource type="worksheet">
    <worksheetSource ref="A1:AB1001" sheet="Sheet1"/>
  </cacheSource>
  <cacheFields count="28">
    <cacheField name="Employee_ID" numFmtId="0">
      <sharedItems containsSemiMixedTypes="0" containsString="0" containsNumber="1" containsInteger="1" minValue="1001" maxValue="2000"/>
    </cacheField>
    <cacheField name="Name" numFmtId="0">
      <sharedItems/>
    </cacheField>
    <cacheField name="Department" numFmtId="0">
      <sharedItems count="5">
        <s v="IT"/>
        <s v="Marketing"/>
        <s v="Finance"/>
        <s v="HR"/>
        <s v="Sales"/>
      </sharedItems>
    </cacheField>
    <cacheField name="Region" numFmtId="0">
      <sharedItems count="4">
        <s v="West"/>
        <s v="North"/>
        <s v="East"/>
        <s v="South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22" maxValue="59"/>
    </cacheField>
    <cacheField name="Experience_Years" numFmtId="0">
      <sharedItems containsSemiMixedTypes="0" containsString="0" containsNumber="1" containsInteger="1" minValue="0" maxValue="34"/>
    </cacheField>
    <cacheField name="Education_Level" numFmtId="0">
      <sharedItems/>
    </cacheField>
    <cacheField name="Joining_Year" numFmtId="0">
      <sharedItems containsSemiMixedTypes="0" containsString="0" containsNumber="1" containsInteger="1" minValue="2000" maxValue="2024"/>
    </cacheField>
    <cacheField name="Salary" numFmtId="0">
      <sharedItems containsSemiMixedTypes="0" containsString="0" containsNumber="1" containsInteger="1" minValue="30153" maxValue="149999"/>
    </cacheField>
    <cacheField name="Bonus" numFmtId="0">
      <sharedItems containsSemiMixedTypes="0" containsString="0" containsNumber="1" containsInteger="1" minValue="1028" maxValue="19974"/>
    </cacheField>
    <cacheField name="Leaves_Taken" numFmtId="0">
      <sharedItems containsSemiMixedTypes="0" containsString="0" containsNumber="1" containsInteger="1" minValue="0" maxValue="29"/>
    </cacheField>
    <cacheField name="Performance_Score" numFmtId="0">
      <sharedItems containsSemiMixedTypes="0" containsString="0" containsNumber="1" containsInteger="1" minValue="1" maxValue="5"/>
    </cacheField>
    <cacheField name="Projects_Handled" numFmtId="0">
      <sharedItems containsSemiMixedTypes="0" containsString="0" containsNumber="1" containsInteger="1" minValue="0" maxValue="19"/>
    </cacheField>
    <cacheField name="Certifications" numFmtId="0">
      <sharedItems containsSemiMixedTypes="0" containsString="0" containsNumber="1" containsInteger="1" minValue="0" maxValue="9"/>
    </cacheField>
    <cacheField name="Training_Hours" numFmtId="0">
      <sharedItems containsSemiMixedTypes="0" containsString="0" containsNumber="1" containsInteger="1" minValue="0" maxValue="99"/>
    </cacheField>
    <cacheField name="Promotion_Eligibility" numFmtId="0">
      <sharedItems/>
    </cacheField>
    <cacheField name="Work_From_Home" numFmtId="0">
      <sharedItems/>
    </cacheField>
    <cacheField name="Travel_Frequency" numFmtId="0">
      <sharedItems/>
    </cacheField>
    <cacheField name="Customer_Satisfaction" numFmtId="0">
      <sharedItems containsSemiMixedTypes="0" containsString="0" containsNumber="1" containsInteger="1" minValue="1" maxValue="10"/>
    </cacheField>
    <cacheField name="Team_Size" numFmtId="0">
      <sharedItems containsSemiMixedTypes="0" containsString="0" containsNumber="1" containsInteger="1" minValue="1" maxValue="14"/>
    </cacheField>
    <cacheField name="Manager_ID" numFmtId="0">
      <sharedItems containsSemiMixedTypes="0" containsString="0" containsNumber="1" containsInteger="1" minValue="100" maxValue="199"/>
    </cacheField>
    <cacheField name="Overtime_Hours" numFmtId="0">
      <sharedItems containsSemiMixedTypes="0" containsString="0" containsNumber="1" containsInteger="1" minValue="0" maxValue="49"/>
    </cacheField>
    <cacheField name="Marital_Status" numFmtId="0">
      <sharedItems/>
    </cacheField>
    <cacheField name="Resigned" numFmtId="0">
      <sharedItems/>
    </cacheField>
    <cacheField name="Parformence Level" numFmtId="0">
      <sharedItems/>
    </cacheField>
    <cacheField name="Revenue per Employee" numFmtId="0">
      <sharedItems containsSemiMixedTypes="0" containsString="0" containsNumber="1" containsInteger="1" minValue="32182" maxValue="168139"/>
    </cacheField>
    <cacheField name="Engagement Score" numFmtId="0">
      <sharedItems containsSemiMixedTypes="0" containsString="0" containsNumber="1" minValue="1" maxValue="31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KAT BHOWMIK" refreshedDate="45764.920121527779" createdVersion="8" refreshedVersion="8" minRefreshableVersion="3" recordCount="1000" xr:uid="{321BB1D0-8193-42FD-9C5D-561F30399E81}">
  <cacheSource type="worksheet">
    <worksheetSource ref="A1:AC1001" sheet="Sheet1"/>
  </cacheSource>
  <cacheFields count="29">
    <cacheField name="Employee_ID" numFmtId="0">
      <sharedItems containsSemiMixedTypes="0" containsString="0" containsNumber="1" containsInteger="1" minValue="1001" maxValue="2000"/>
    </cacheField>
    <cacheField name="Name" numFmtId="0">
      <sharedItems/>
    </cacheField>
    <cacheField name="Department" numFmtId="0">
      <sharedItems count="5">
        <s v="IT"/>
        <s v="Marketing"/>
        <s v="Finance"/>
        <s v="HR"/>
        <s v="Sales"/>
      </sharedItems>
    </cacheField>
    <cacheField name="Region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2" maxValue="59"/>
    </cacheField>
    <cacheField name="Experience_Years" numFmtId="0">
      <sharedItems containsSemiMixedTypes="0" containsString="0" containsNumber="1" containsInteger="1" minValue="0" maxValue="34"/>
    </cacheField>
    <cacheField name="Education_Level" numFmtId="0">
      <sharedItems/>
    </cacheField>
    <cacheField name="Joining_Year" numFmtId="0">
      <sharedItems containsSemiMixedTypes="0" containsString="0" containsNumber="1" containsInteger="1" minValue="2000" maxValue="2024"/>
    </cacheField>
    <cacheField name="Salary" numFmtId="0">
      <sharedItems containsSemiMixedTypes="0" containsString="0" containsNumber="1" containsInteger="1" minValue="30153" maxValue="149999"/>
    </cacheField>
    <cacheField name="Bonus" numFmtId="0">
      <sharedItems containsSemiMixedTypes="0" containsString="0" containsNumber="1" containsInteger="1" minValue="1028" maxValue="19974"/>
    </cacheField>
    <cacheField name="Leaves_Taken" numFmtId="0">
      <sharedItems containsSemiMixedTypes="0" containsString="0" containsNumber="1" containsInteger="1" minValue="0" maxValue="29"/>
    </cacheField>
    <cacheField name="Performance_Score" numFmtId="0">
      <sharedItems containsSemiMixedTypes="0" containsString="0" containsNumber="1" containsInteger="1" minValue="1" maxValue="5"/>
    </cacheField>
    <cacheField name="Projects_Handled" numFmtId="0">
      <sharedItems containsSemiMixedTypes="0" containsString="0" containsNumber="1" containsInteger="1" minValue="0" maxValue="19"/>
    </cacheField>
    <cacheField name="Certifications" numFmtId="0">
      <sharedItems containsSemiMixedTypes="0" containsString="0" containsNumber="1" containsInteger="1" minValue="0" maxValue="9"/>
    </cacheField>
    <cacheField name="Training_Hours" numFmtId="0">
      <sharedItems containsSemiMixedTypes="0" containsString="0" containsNumber="1" containsInteger="1" minValue="0" maxValue="99"/>
    </cacheField>
    <cacheField name="Promotion_Eligibility" numFmtId="0">
      <sharedItems/>
    </cacheField>
    <cacheField name="Work_From_Home" numFmtId="0">
      <sharedItems/>
    </cacheField>
    <cacheField name="Travel_Frequency" numFmtId="0">
      <sharedItems/>
    </cacheField>
    <cacheField name="Customer_Satisfaction" numFmtId="0">
      <sharedItems containsSemiMixedTypes="0" containsString="0" containsNumber="1" containsInteger="1" minValue="1" maxValue="10"/>
    </cacheField>
    <cacheField name="Team_Size" numFmtId="0">
      <sharedItems containsSemiMixedTypes="0" containsString="0" containsNumber="1" containsInteger="1" minValue="1" maxValue="14"/>
    </cacheField>
    <cacheField name="Manager_ID" numFmtId="0">
      <sharedItems containsSemiMixedTypes="0" containsString="0" containsNumber="1" containsInteger="1" minValue="100" maxValue="199"/>
    </cacheField>
    <cacheField name="Overtime_Hours" numFmtId="0">
      <sharedItems containsSemiMixedTypes="0" containsString="0" containsNumber="1" containsInteger="1" minValue="0" maxValue="49"/>
    </cacheField>
    <cacheField name="Marital_Status" numFmtId="0">
      <sharedItems/>
    </cacheField>
    <cacheField name="Resigned" numFmtId="0">
      <sharedItems/>
    </cacheField>
    <cacheField name="Parformence Level" numFmtId="0">
      <sharedItems/>
    </cacheField>
    <cacheField name="Revenue per Employee" numFmtId="0">
      <sharedItems containsSemiMixedTypes="0" containsString="0" containsNumber="1" containsInteger="1" minValue="32182" maxValue="168139"/>
    </cacheField>
    <cacheField name="Engagement Score" numFmtId="0">
      <sharedItems containsSemiMixedTypes="0" containsString="0" containsNumber="1" minValue="1" maxValue="31.1"/>
    </cacheField>
    <cacheField name="Age Brackets" numFmtId="0">
      <sharedItems count="4">
        <s v="51-60"/>
        <s v="20-30"/>
        <s v="31-40"/>
        <s v="41-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KAT BHOWMIK" refreshedDate="45764.944644097224" createdVersion="8" refreshedVersion="8" minRefreshableVersion="3" recordCount="1000" xr:uid="{94C35D8B-CAEF-43E1-9F96-FF73D01CABAB}">
  <cacheSource type="worksheet">
    <worksheetSource ref="A1:AE1001" sheet="Sheet1"/>
  </cacheSource>
  <cacheFields count="31">
    <cacheField name="Employee_ID" numFmtId="0">
      <sharedItems containsSemiMixedTypes="0" containsString="0" containsNumber="1" containsInteger="1" minValue="1001" maxValue="2000"/>
    </cacheField>
    <cacheField name="Name" numFmtId="0">
      <sharedItems/>
    </cacheField>
    <cacheField name="Department" numFmtId="0">
      <sharedItems count="5">
        <s v="IT"/>
        <s v="Marketing"/>
        <s v="Finance"/>
        <s v="HR"/>
        <s v="Sales"/>
      </sharedItems>
    </cacheField>
    <cacheField name="Region" numFmtId="0">
      <sharedItems/>
    </cacheField>
    <cacheField name="Gender" numFmtId="0">
      <sharedItems count="3">
        <s v="Other"/>
        <s v="Male"/>
        <s v="Female"/>
      </sharedItems>
    </cacheField>
    <cacheField name="Age" numFmtId="0">
      <sharedItems containsSemiMixedTypes="0" containsString="0" containsNumber="1" containsInteger="1" minValue="22" maxValue="59"/>
    </cacheField>
    <cacheField name="Experience_Years" numFmtId="0">
      <sharedItems containsSemiMixedTypes="0" containsString="0" containsNumber="1" containsInteger="1" minValue="0" maxValue="34"/>
    </cacheField>
    <cacheField name="Education_Level" numFmtId="0">
      <sharedItems/>
    </cacheField>
    <cacheField name="Joining_Year" numFmtId="0">
      <sharedItems containsSemiMixedTypes="0" containsString="0" containsNumber="1" containsInteger="1" minValue="2000" maxValue="2024"/>
    </cacheField>
    <cacheField name="Salary" numFmtId="0">
      <sharedItems containsSemiMixedTypes="0" containsString="0" containsNumber="1" containsInteger="1" minValue="30153" maxValue="149999"/>
    </cacheField>
    <cacheField name="Bonus" numFmtId="0">
      <sharedItems containsSemiMixedTypes="0" containsString="0" containsNumber="1" containsInteger="1" minValue="1028" maxValue="19974"/>
    </cacheField>
    <cacheField name="Leaves_Taken" numFmtId="0">
      <sharedItems containsSemiMixedTypes="0" containsString="0" containsNumber="1" containsInteger="1" minValue="0" maxValue="29"/>
    </cacheField>
    <cacheField name="Performance_Score" numFmtId="0">
      <sharedItems containsSemiMixedTypes="0" containsString="0" containsNumber="1" containsInteger="1" minValue="1" maxValue="5"/>
    </cacheField>
    <cacheField name="Projects_Handled" numFmtId="0">
      <sharedItems containsSemiMixedTypes="0" containsString="0" containsNumber="1" containsInteger="1" minValue="0" maxValue="19"/>
    </cacheField>
    <cacheField name="Certifications" numFmtId="0">
      <sharedItems containsSemiMixedTypes="0" containsString="0" containsNumber="1" containsInteger="1" minValue="0" maxValue="9"/>
    </cacheField>
    <cacheField name="Training_Hours" numFmtId="0">
      <sharedItems containsSemiMixedTypes="0" containsString="0" containsNumber="1" containsInteger="1" minValue="0" maxValue="99"/>
    </cacheField>
    <cacheField name="Promotion_Eligibility" numFmtId="0">
      <sharedItems/>
    </cacheField>
    <cacheField name="Work_From_Home" numFmtId="0">
      <sharedItems/>
    </cacheField>
    <cacheField name="Travel_Frequency" numFmtId="0">
      <sharedItems/>
    </cacheField>
    <cacheField name="Customer_Satisfaction" numFmtId="0">
      <sharedItems containsSemiMixedTypes="0" containsString="0" containsNumber="1" containsInteger="1" minValue="1" maxValue="10"/>
    </cacheField>
    <cacheField name="Team_Size" numFmtId="0">
      <sharedItems containsSemiMixedTypes="0" containsString="0" containsNumber="1" containsInteger="1" minValue="1" maxValue="14"/>
    </cacheField>
    <cacheField name="Manager_ID" numFmtId="0">
      <sharedItems containsSemiMixedTypes="0" containsString="0" containsNumber="1" containsInteger="1" minValue="100" maxValue="199"/>
    </cacheField>
    <cacheField name="Overtime_Hours" numFmtId="0">
      <sharedItems containsSemiMixedTypes="0" containsString="0" containsNumber="1" containsInteger="1" minValue="0" maxValue="49"/>
    </cacheField>
    <cacheField name="Marital_Status" numFmtId="0">
      <sharedItems/>
    </cacheField>
    <cacheField name="Resigned" numFmtId="0">
      <sharedItems/>
    </cacheField>
    <cacheField name="Parformence Level" numFmtId="0">
      <sharedItems/>
    </cacheField>
    <cacheField name="Revenue per Employee" numFmtId="0">
      <sharedItems containsSemiMixedTypes="0" containsString="0" containsNumber="1" containsInteger="1" minValue="32182" maxValue="168139"/>
    </cacheField>
    <cacheField name="Engagement Score" numFmtId="0">
      <sharedItems containsSemiMixedTypes="0" containsString="0" containsNumber="1" minValue="1" maxValue="31.1"/>
    </cacheField>
    <cacheField name="Age Brackets" numFmtId="0">
      <sharedItems/>
    </cacheField>
    <cacheField name="Male salary" numFmtId="0">
      <sharedItems containsNonDate="0" containsString="0" containsBlank="1"/>
    </cacheField>
    <cacheField name="Female salar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KAT BHOWMIK" refreshedDate="45764.950441782406" createdVersion="8" refreshedVersion="8" minRefreshableVersion="3" recordCount="1000" xr:uid="{EC02EFB3-D75C-40AA-B9EC-B3AE561420D4}">
  <cacheSource type="worksheet">
    <worksheetSource ref="A1:AD1001" sheet="Sheet1"/>
  </cacheSource>
  <cacheFields count="30">
    <cacheField name="Employee_ID" numFmtId="0">
      <sharedItems containsSemiMixedTypes="0" containsString="0" containsNumber="1" containsInteger="1" minValue="1001" maxValue="2000"/>
    </cacheField>
    <cacheField name="Name" numFmtId="0">
      <sharedItems/>
    </cacheField>
    <cacheField name="Department" numFmtId="0">
      <sharedItems count="5">
        <s v="IT"/>
        <s v="Marketing"/>
        <s v="Finance"/>
        <s v="HR"/>
        <s v="Sales"/>
      </sharedItems>
    </cacheField>
    <cacheField name="Region" numFmtId="0">
      <sharedItems count="4">
        <s v="West"/>
        <s v="North"/>
        <s v="East"/>
        <s v="South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22" maxValue="59"/>
    </cacheField>
    <cacheField name="Experience_Years" numFmtId="0">
      <sharedItems containsSemiMixedTypes="0" containsString="0" containsNumber="1" containsInteger="1" minValue="0" maxValue="34"/>
    </cacheField>
    <cacheField name="Education_Level" numFmtId="0">
      <sharedItems/>
    </cacheField>
    <cacheField name="Joining_Year" numFmtId="0">
      <sharedItems containsSemiMixedTypes="0" containsString="0" containsNumber="1" containsInteger="1" minValue="2000" maxValue="2024"/>
    </cacheField>
    <cacheField name="Salary" numFmtId="0">
      <sharedItems containsSemiMixedTypes="0" containsString="0" containsNumber="1" containsInteger="1" minValue="30153" maxValue="149999"/>
    </cacheField>
    <cacheField name="Bonus" numFmtId="0">
      <sharedItems containsSemiMixedTypes="0" containsString="0" containsNumber="1" containsInteger="1" minValue="1028" maxValue="19974"/>
    </cacheField>
    <cacheField name="Leaves_Taken" numFmtId="0">
      <sharedItems containsSemiMixedTypes="0" containsString="0" containsNumber="1" containsInteger="1" minValue="0" maxValue="29"/>
    </cacheField>
    <cacheField name="Performance_Score" numFmtId="0">
      <sharedItems containsSemiMixedTypes="0" containsString="0" containsNumber="1" containsInteger="1" minValue="1" maxValue="5"/>
    </cacheField>
    <cacheField name="Projects_Handled" numFmtId="0">
      <sharedItems containsSemiMixedTypes="0" containsString="0" containsNumber="1" containsInteger="1" minValue="0" maxValue="19"/>
    </cacheField>
    <cacheField name="Certifications" numFmtId="0">
      <sharedItems containsSemiMixedTypes="0" containsString="0" containsNumber="1" containsInteger="1" minValue="0" maxValue="9"/>
    </cacheField>
    <cacheField name="Training_Hours" numFmtId="0">
      <sharedItems containsSemiMixedTypes="0" containsString="0" containsNumber="1" containsInteger="1" minValue="0" maxValue="99"/>
    </cacheField>
    <cacheField name="Promotion_Eligibility" numFmtId="0">
      <sharedItems/>
    </cacheField>
    <cacheField name="Work_From_Home" numFmtId="0">
      <sharedItems/>
    </cacheField>
    <cacheField name="Travel_Frequency" numFmtId="0">
      <sharedItems/>
    </cacheField>
    <cacheField name="Customer_Satisfaction" numFmtId="0">
      <sharedItems containsSemiMixedTypes="0" containsString="0" containsNumber="1" containsInteger="1" minValue="1" maxValue="10"/>
    </cacheField>
    <cacheField name="Team_Size" numFmtId="0">
      <sharedItems containsSemiMixedTypes="0" containsString="0" containsNumber="1" containsInteger="1" minValue="1" maxValue="14"/>
    </cacheField>
    <cacheField name="Manager_ID" numFmtId="0">
      <sharedItems containsSemiMixedTypes="0" containsString="0" containsNumber="1" containsInteger="1" minValue="100" maxValue="199"/>
    </cacheField>
    <cacheField name="Overtime_Hours" numFmtId="0">
      <sharedItems containsSemiMixedTypes="0" containsString="0" containsNumber="1" containsInteger="1" minValue="0" maxValue="49"/>
    </cacheField>
    <cacheField name="Marital_Status" numFmtId="0">
      <sharedItems count="4">
        <s v="Single"/>
        <s v="Married"/>
        <s v="Divorced"/>
        <s v="Widowed"/>
      </sharedItems>
    </cacheField>
    <cacheField name="Resigned" numFmtId="0">
      <sharedItems/>
    </cacheField>
    <cacheField name="Parformence Level" numFmtId="0">
      <sharedItems/>
    </cacheField>
    <cacheField name="Revenue per Employee" numFmtId="0">
      <sharedItems containsSemiMixedTypes="0" containsString="0" containsNumber="1" containsInteger="1" minValue="32182" maxValue="168139"/>
    </cacheField>
    <cacheField name="Engagement Score" numFmtId="0">
      <sharedItems containsSemiMixedTypes="0" containsString="0" containsNumber="1" minValue="1" maxValue="31.1"/>
    </cacheField>
    <cacheField name="Age Brackets" numFmtId="0">
      <sharedItems/>
    </cacheField>
    <cacheField name="Resigned_Fla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x v="0"/>
    <x v="0"/>
    <x v="0"/>
    <x v="0"/>
    <n v="51"/>
    <x v="0"/>
    <s v="High School"/>
    <n v="2019"/>
    <n v="61376"/>
    <n v="4250"/>
    <n v="7"/>
    <x v="0"/>
    <n v="4"/>
    <n v="6"/>
    <n v="10"/>
    <x v="0"/>
    <s v="Yes"/>
    <x v="0"/>
    <n v="9"/>
    <x v="0"/>
    <x v="0"/>
    <n v="27"/>
    <s v="Single"/>
    <x v="0"/>
    <x v="0"/>
  </r>
  <r>
    <n v="1002"/>
    <x v="1"/>
    <x v="1"/>
    <x v="0"/>
    <x v="1"/>
    <n v="27"/>
    <x v="1"/>
    <s v="PhD"/>
    <n v="2012"/>
    <n v="34823"/>
    <n v="9061"/>
    <n v="24"/>
    <x v="1"/>
    <n v="7"/>
    <n v="9"/>
    <n v="95"/>
    <x v="0"/>
    <s v="Yes"/>
    <x v="0"/>
    <n v="4"/>
    <x v="1"/>
    <x v="1"/>
    <n v="17"/>
    <s v="Married"/>
    <x v="1"/>
    <x v="1"/>
  </r>
  <r>
    <n v="1003"/>
    <x v="2"/>
    <x v="2"/>
    <x v="0"/>
    <x v="0"/>
    <n v="38"/>
    <x v="2"/>
    <s v="High School"/>
    <n v="2014"/>
    <n v="100456"/>
    <n v="9609"/>
    <n v="9"/>
    <x v="1"/>
    <n v="18"/>
    <n v="3"/>
    <n v="26"/>
    <x v="1"/>
    <s v="Yes"/>
    <x v="0"/>
    <n v="7"/>
    <x v="2"/>
    <x v="2"/>
    <n v="32"/>
    <s v="Married"/>
    <x v="1"/>
    <x v="1"/>
  </r>
  <r>
    <n v="1004"/>
    <x v="3"/>
    <x v="1"/>
    <x v="0"/>
    <x v="1"/>
    <n v="40"/>
    <x v="3"/>
    <s v="PhD"/>
    <n v="2013"/>
    <n v="49585"/>
    <n v="3603"/>
    <n v="1"/>
    <x v="2"/>
    <n v="17"/>
    <n v="7"/>
    <n v="20"/>
    <x v="0"/>
    <s v="Yes"/>
    <x v="1"/>
    <n v="9"/>
    <x v="3"/>
    <x v="3"/>
    <n v="14"/>
    <s v="Married"/>
    <x v="1"/>
    <x v="2"/>
  </r>
  <r>
    <n v="1005"/>
    <x v="4"/>
    <x v="1"/>
    <x v="0"/>
    <x v="0"/>
    <n v="56"/>
    <x v="4"/>
    <s v="Bachelor's"/>
    <n v="2023"/>
    <n v="133775"/>
    <n v="13046"/>
    <n v="8"/>
    <x v="0"/>
    <n v="17"/>
    <n v="8"/>
    <n v="12"/>
    <x v="1"/>
    <s v="No"/>
    <x v="2"/>
    <n v="5"/>
    <x v="4"/>
    <x v="4"/>
    <n v="21"/>
    <s v="Divorced"/>
    <x v="1"/>
    <x v="0"/>
  </r>
  <r>
    <n v="1006"/>
    <x v="5"/>
    <x v="3"/>
    <x v="1"/>
    <x v="0"/>
    <n v="47"/>
    <x v="4"/>
    <s v="High School"/>
    <n v="2024"/>
    <n v="47272"/>
    <n v="18485"/>
    <n v="23"/>
    <x v="3"/>
    <n v="0"/>
    <n v="2"/>
    <n v="85"/>
    <x v="0"/>
    <s v="No"/>
    <x v="1"/>
    <n v="2"/>
    <x v="0"/>
    <x v="5"/>
    <n v="40"/>
    <s v="Divorced"/>
    <x v="0"/>
    <x v="2"/>
  </r>
  <r>
    <n v="1007"/>
    <x v="6"/>
    <x v="2"/>
    <x v="0"/>
    <x v="2"/>
    <n v="26"/>
    <x v="5"/>
    <s v="Bachelor's"/>
    <n v="2018"/>
    <n v="56619"/>
    <n v="8857"/>
    <n v="22"/>
    <x v="0"/>
    <n v="14"/>
    <n v="4"/>
    <n v="34"/>
    <x v="1"/>
    <s v="Yes"/>
    <x v="2"/>
    <n v="5"/>
    <x v="5"/>
    <x v="6"/>
    <n v="26"/>
    <s v="Widowed"/>
    <x v="0"/>
    <x v="0"/>
  </r>
  <r>
    <n v="1008"/>
    <x v="7"/>
    <x v="2"/>
    <x v="1"/>
    <x v="1"/>
    <n v="50"/>
    <x v="6"/>
    <s v="High School"/>
    <n v="2005"/>
    <n v="105069"/>
    <n v="12620"/>
    <n v="2"/>
    <x v="1"/>
    <n v="17"/>
    <n v="3"/>
    <n v="46"/>
    <x v="0"/>
    <s v="Yes"/>
    <x v="2"/>
    <n v="4"/>
    <x v="0"/>
    <x v="7"/>
    <n v="36"/>
    <s v="Divorced"/>
    <x v="0"/>
    <x v="1"/>
  </r>
  <r>
    <n v="1009"/>
    <x v="8"/>
    <x v="2"/>
    <x v="0"/>
    <x v="2"/>
    <n v="58"/>
    <x v="7"/>
    <s v="High School"/>
    <n v="2009"/>
    <n v="69895"/>
    <n v="9177"/>
    <n v="17"/>
    <x v="2"/>
    <n v="6"/>
    <n v="9"/>
    <n v="85"/>
    <x v="1"/>
    <s v="Yes"/>
    <x v="1"/>
    <n v="8"/>
    <x v="1"/>
    <x v="8"/>
    <n v="31"/>
    <s v="Widowed"/>
    <x v="1"/>
    <x v="2"/>
  </r>
  <r>
    <n v="1010"/>
    <x v="9"/>
    <x v="1"/>
    <x v="2"/>
    <x v="1"/>
    <n v="41"/>
    <x v="8"/>
    <s v="PhD"/>
    <n v="2014"/>
    <n v="33720"/>
    <n v="19645"/>
    <n v="6"/>
    <x v="2"/>
    <n v="15"/>
    <n v="5"/>
    <n v="27"/>
    <x v="1"/>
    <s v="No"/>
    <x v="1"/>
    <n v="5"/>
    <x v="6"/>
    <x v="8"/>
    <n v="44"/>
    <s v="Divorced"/>
    <x v="1"/>
    <x v="2"/>
  </r>
  <r>
    <n v="1011"/>
    <x v="10"/>
    <x v="0"/>
    <x v="3"/>
    <x v="0"/>
    <n v="42"/>
    <x v="9"/>
    <s v="Bachelor's"/>
    <n v="2020"/>
    <n v="49267"/>
    <n v="12826"/>
    <n v="14"/>
    <x v="3"/>
    <n v="15"/>
    <n v="9"/>
    <n v="20"/>
    <x v="0"/>
    <s v="No"/>
    <x v="2"/>
    <n v="9"/>
    <x v="7"/>
    <x v="9"/>
    <n v="18"/>
    <s v="Widowed"/>
    <x v="1"/>
    <x v="2"/>
  </r>
  <r>
    <n v="1012"/>
    <x v="11"/>
    <x v="2"/>
    <x v="1"/>
    <x v="0"/>
    <n v="31"/>
    <x v="1"/>
    <s v="High School"/>
    <n v="2021"/>
    <n v="45696"/>
    <n v="14890"/>
    <n v="20"/>
    <x v="2"/>
    <n v="14"/>
    <n v="3"/>
    <n v="17"/>
    <x v="1"/>
    <s v="No"/>
    <x v="2"/>
    <n v="9"/>
    <x v="4"/>
    <x v="10"/>
    <n v="27"/>
    <s v="Single"/>
    <x v="0"/>
    <x v="2"/>
  </r>
  <r>
    <n v="1013"/>
    <x v="12"/>
    <x v="1"/>
    <x v="0"/>
    <x v="1"/>
    <n v="26"/>
    <x v="9"/>
    <s v="Master's"/>
    <n v="2019"/>
    <n v="59968"/>
    <n v="17892"/>
    <n v="21"/>
    <x v="2"/>
    <n v="5"/>
    <n v="7"/>
    <n v="30"/>
    <x v="0"/>
    <s v="Yes"/>
    <x v="2"/>
    <n v="3"/>
    <x v="8"/>
    <x v="0"/>
    <n v="27"/>
    <s v="Widowed"/>
    <x v="1"/>
    <x v="2"/>
  </r>
  <r>
    <n v="1014"/>
    <x v="13"/>
    <x v="3"/>
    <x v="2"/>
    <x v="2"/>
    <n v="57"/>
    <x v="0"/>
    <s v="Bachelor's"/>
    <n v="2005"/>
    <n v="83364"/>
    <n v="19763"/>
    <n v="19"/>
    <x v="2"/>
    <n v="8"/>
    <n v="2"/>
    <n v="59"/>
    <x v="1"/>
    <s v="Yes"/>
    <x v="0"/>
    <n v="10"/>
    <x v="0"/>
    <x v="11"/>
    <n v="9"/>
    <s v="Single"/>
    <x v="1"/>
    <x v="2"/>
  </r>
  <r>
    <n v="1015"/>
    <x v="14"/>
    <x v="0"/>
    <x v="3"/>
    <x v="2"/>
    <n v="27"/>
    <x v="10"/>
    <s v="Bachelor's"/>
    <n v="2022"/>
    <n v="53345"/>
    <n v="14830"/>
    <n v="17"/>
    <x v="2"/>
    <n v="6"/>
    <n v="4"/>
    <n v="36"/>
    <x v="0"/>
    <s v="Yes"/>
    <x v="2"/>
    <n v="6"/>
    <x v="1"/>
    <x v="12"/>
    <n v="19"/>
    <s v="Widowed"/>
    <x v="0"/>
    <x v="2"/>
  </r>
  <r>
    <n v="1016"/>
    <x v="15"/>
    <x v="3"/>
    <x v="1"/>
    <x v="2"/>
    <n v="47"/>
    <x v="11"/>
    <s v="Bachelor's"/>
    <n v="2024"/>
    <n v="81567"/>
    <n v="10484"/>
    <n v="24"/>
    <x v="2"/>
    <n v="13"/>
    <n v="0"/>
    <n v="20"/>
    <x v="0"/>
    <s v="Yes"/>
    <x v="1"/>
    <n v="6"/>
    <x v="3"/>
    <x v="13"/>
    <n v="24"/>
    <s v="Divorced"/>
    <x v="0"/>
    <x v="2"/>
  </r>
  <r>
    <n v="1017"/>
    <x v="16"/>
    <x v="0"/>
    <x v="3"/>
    <x v="2"/>
    <n v="25"/>
    <x v="3"/>
    <s v="PhD"/>
    <n v="2009"/>
    <n v="121229"/>
    <n v="6495"/>
    <n v="2"/>
    <x v="1"/>
    <n v="10"/>
    <n v="5"/>
    <n v="13"/>
    <x v="0"/>
    <s v="Yes"/>
    <x v="1"/>
    <n v="4"/>
    <x v="3"/>
    <x v="14"/>
    <n v="20"/>
    <s v="Divorced"/>
    <x v="1"/>
    <x v="1"/>
  </r>
  <r>
    <n v="1018"/>
    <x v="17"/>
    <x v="1"/>
    <x v="2"/>
    <x v="0"/>
    <n v="56"/>
    <x v="2"/>
    <s v="Master's"/>
    <n v="2006"/>
    <n v="91607"/>
    <n v="12267"/>
    <n v="27"/>
    <x v="0"/>
    <n v="15"/>
    <n v="4"/>
    <n v="88"/>
    <x v="0"/>
    <s v="No"/>
    <x v="1"/>
    <n v="10"/>
    <x v="9"/>
    <x v="15"/>
    <n v="13"/>
    <s v="Single"/>
    <x v="0"/>
    <x v="0"/>
  </r>
  <r>
    <n v="1019"/>
    <x v="18"/>
    <x v="4"/>
    <x v="1"/>
    <x v="0"/>
    <n v="22"/>
    <x v="9"/>
    <s v="Bachelor's"/>
    <n v="2021"/>
    <n v="49385"/>
    <n v="8398"/>
    <n v="29"/>
    <x v="4"/>
    <n v="5"/>
    <n v="7"/>
    <n v="90"/>
    <x v="1"/>
    <s v="Yes"/>
    <x v="2"/>
    <n v="3"/>
    <x v="5"/>
    <x v="16"/>
    <n v="21"/>
    <s v="Married"/>
    <x v="1"/>
    <x v="1"/>
  </r>
  <r>
    <n v="1020"/>
    <x v="19"/>
    <x v="0"/>
    <x v="3"/>
    <x v="0"/>
    <n v="45"/>
    <x v="12"/>
    <s v="High School"/>
    <n v="2016"/>
    <n v="113658"/>
    <n v="7743"/>
    <n v="22"/>
    <x v="2"/>
    <n v="15"/>
    <n v="8"/>
    <n v="59"/>
    <x v="0"/>
    <s v="No"/>
    <x v="2"/>
    <n v="1"/>
    <x v="4"/>
    <x v="17"/>
    <n v="25"/>
    <s v="Married"/>
    <x v="0"/>
    <x v="2"/>
  </r>
  <r>
    <n v="1021"/>
    <x v="20"/>
    <x v="3"/>
    <x v="0"/>
    <x v="0"/>
    <n v="57"/>
    <x v="13"/>
    <s v="High School"/>
    <n v="2017"/>
    <n v="96900"/>
    <n v="6171"/>
    <n v="13"/>
    <x v="4"/>
    <n v="19"/>
    <n v="7"/>
    <n v="22"/>
    <x v="0"/>
    <s v="No"/>
    <x v="0"/>
    <n v="7"/>
    <x v="3"/>
    <x v="18"/>
    <n v="43"/>
    <s v="Widowed"/>
    <x v="1"/>
    <x v="1"/>
  </r>
  <r>
    <n v="1022"/>
    <x v="21"/>
    <x v="1"/>
    <x v="1"/>
    <x v="0"/>
    <n v="27"/>
    <x v="14"/>
    <s v="PhD"/>
    <n v="2016"/>
    <n v="98244"/>
    <n v="17005"/>
    <n v="23"/>
    <x v="4"/>
    <n v="15"/>
    <n v="7"/>
    <n v="94"/>
    <x v="0"/>
    <s v="No"/>
    <x v="0"/>
    <n v="5"/>
    <x v="9"/>
    <x v="19"/>
    <n v="10"/>
    <s v="Divorced"/>
    <x v="0"/>
    <x v="1"/>
  </r>
  <r>
    <n v="1023"/>
    <x v="22"/>
    <x v="0"/>
    <x v="3"/>
    <x v="2"/>
    <n v="52"/>
    <x v="15"/>
    <s v="High School"/>
    <n v="2008"/>
    <n v="95425"/>
    <n v="17708"/>
    <n v="1"/>
    <x v="1"/>
    <n v="11"/>
    <n v="2"/>
    <n v="28"/>
    <x v="0"/>
    <s v="No"/>
    <x v="1"/>
    <n v="10"/>
    <x v="2"/>
    <x v="20"/>
    <n v="6"/>
    <s v="Married"/>
    <x v="0"/>
    <x v="1"/>
  </r>
  <r>
    <n v="1024"/>
    <x v="23"/>
    <x v="4"/>
    <x v="2"/>
    <x v="2"/>
    <n v="41"/>
    <x v="0"/>
    <s v="Bachelor's"/>
    <n v="2009"/>
    <n v="108518"/>
    <n v="14004"/>
    <n v="13"/>
    <x v="2"/>
    <n v="16"/>
    <n v="3"/>
    <n v="46"/>
    <x v="0"/>
    <s v="No"/>
    <x v="0"/>
    <n v="7"/>
    <x v="8"/>
    <x v="21"/>
    <n v="16"/>
    <s v="Divorced"/>
    <x v="0"/>
    <x v="2"/>
  </r>
  <r>
    <n v="1025"/>
    <x v="24"/>
    <x v="4"/>
    <x v="2"/>
    <x v="2"/>
    <n v="45"/>
    <x v="16"/>
    <s v="High School"/>
    <n v="2009"/>
    <n v="112844"/>
    <n v="11962"/>
    <n v="21"/>
    <x v="4"/>
    <n v="4"/>
    <n v="3"/>
    <n v="29"/>
    <x v="1"/>
    <s v="Yes"/>
    <x v="0"/>
    <n v="1"/>
    <x v="7"/>
    <x v="22"/>
    <n v="17"/>
    <s v="Divorced"/>
    <x v="0"/>
    <x v="1"/>
  </r>
  <r>
    <n v="1026"/>
    <x v="25"/>
    <x v="2"/>
    <x v="1"/>
    <x v="2"/>
    <n v="46"/>
    <x v="10"/>
    <s v="Bachelor's"/>
    <n v="2024"/>
    <n v="62919"/>
    <n v="11775"/>
    <n v="10"/>
    <x v="2"/>
    <n v="12"/>
    <n v="4"/>
    <n v="89"/>
    <x v="0"/>
    <s v="Yes"/>
    <x v="1"/>
    <n v="8"/>
    <x v="2"/>
    <x v="23"/>
    <n v="6"/>
    <s v="Divorced"/>
    <x v="1"/>
    <x v="2"/>
  </r>
  <r>
    <n v="1027"/>
    <x v="26"/>
    <x v="2"/>
    <x v="3"/>
    <x v="0"/>
    <n v="57"/>
    <x v="17"/>
    <s v="High School"/>
    <n v="2006"/>
    <n v="120697"/>
    <n v="4557"/>
    <n v="15"/>
    <x v="3"/>
    <n v="7"/>
    <n v="8"/>
    <n v="83"/>
    <x v="1"/>
    <s v="Yes"/>
    <x v="2"/>
    <n v="3"/>
    <x v="7"/>
    <x v="24"/>
    <n v="19"/>
    <s v="Widowed"/>
    <x v="1"/>
    <x v="2"/>
  </r>
  <r>
    <n v="1028"/>
    <x v="27"/>
    <x v="3"/>
    <x v="1"/>
    <x v="0"/>
    <n v="42"/>
    <x v="17"/>
    <s v="Master's"/>
    <n v="2015"/>
    <n v="87196"/>
    <n v="4587"/>
    <n v="7"/>
    <x v="3"/>
    <n v="4"/>
    <n v="8"/>
    <n v="37"/>
    <x v="1"/>
    <s v="No"/>
    <x v="0"/>
    <n v="7"/>
    <x v="5"/>
    <x v="25"/>
    <n v="37"/>
    <s v="Single"/>
    <x v="0"/>
    <x v="2"/>
  </r>
  <r>
    <n v="1029"/>
    <x v="28"/>
    <x v="0"/>
    <x v="1"/>
    <x v="0"/>
    <n v="51"/>
    <x v="18"/>
    <s v="PhD"/>
    <n v="2017"/>
    <n v="145600"/>
    <n v="17535"/>
    <n v="6"/>
    <x v="3"/>
    <n v="11"/>
    <n v="9"/>
    <n v="82"/>
    <x v="0"/>
    <s v="No"/>
    <x v="2"/>
    <n v="3"/>
    <x v="0"/>
    <x v="10"/>
    <n v="10"/>
    <s v="Widowed"/>
    <x v="1"/>
    <x v="2"/>
  </r>
  <r>
    <n v="1030"/>
    <x v="29"/>
    <x v="0"/>
    <x v="3"/>
    <x v="1"/>
    <n v="45"/>
    <x v="19"/>
    <s v="PhD"/>
    <n v="2005"/>
    <n v="130625"/>
    <n v="1954"/>
    <n v="10"/>
    <x v="4"/>
    <n v="8"/>
    <n v="0"/>
    <n v="26"/>
    <x v="0"/>
    <s v="No"/>
    <x v="1"/>
    <n v="3"/>
    <x v="9"/>
    <x v="26"/>
    <n v="43"/>
    <s v="Married"/>
    <x v="0"/>
    <x v="1"/>
  </r>
  <r>
    <n v="1031"/>
    <x v="30"/>
    <x v="2"/>
    <x v="3"/>
    <x v="2"/>
    <n v="51"/>
    <x v="19"/>
    <s v="Master's"/>
    <n v="2019"/>
    <n v="109401"/>
    <n v="14794"/>
    <n v="2"/>
    <x v="3"/>
    <n v="2"/>
    <n v="7"/>
    <n v="88"/>
    <x v="1"/>
    <s v="No"/>
    <x v="1"/>
    <n v="10"/>
    <x v="3"/>
    <x v="27"/>
    <n v="15"/>
    <s v="Single"/>
    <x v="0"/>
    <x v="2"/>
  </r>
  <r>
    <n v="1032"/>
    <x v="31"/>
    <x v="0"/>
    <x v="0"/>
    <x v="2"/>
    <n v="43"/>
    <x v="9"/>
    <s v="Master's"/>
    <n v="2000"/>
    <n v="30495"/>
    <n v="1687"/>
    <n v="16"/>
    <x v="1"/>
    <n v="2"/>
    <n v="0"/>
    <n v="86"/>
    <x v="1"/>
    <s v="No"/>
    <x v="0"/>
    <n v="9"/>
    <x v="1"/>
    <x v="4"/>
    <n v="26"/>
    <s v="Married"/>
    <x v="1"/>
    <x v="1"/>
  </r>
  <r>
    <n v="1033"/>
    <x v="32"/>
    <x v="0"/>
    <x v="3"/>
    <x v="0"/>
    <n v="49"/>
    <x v="20"/>
    <s v="PhD"/>
    <n v="2000"/>
    <n v="74755"/>
    <n v="9501"/>
    <n v="13"/>
    <x v="1"/>
    <n v="0"/>
    <n v="1"/>
    <n v="92"/>
    <x v="1"/>
    <s v="No"/>
    <x v="1"/>
    <n v="2"/>
    <x v="10"/>
    <x v="28"/>
    <n v="10"/>
    <s v="Single"/>
    <x v="1"/>
    <x v="1"/>
  </r>
  <r>
    <n v="1034"/>
    <x v="33"/>
    <x v="4"/>
    <x v="2"/>
    <x v="2"/>
    <n v="28"/>
    <x v="21"/>
    <s v="Master's"/>
    <n v="2011"/>
    <n v="97684"/>
    <n v="16138"/>
    <n v="5"/>
    <x v="4"/>
    <n v="17"/>
    <n v="6"/>
    <n v="14"/>
    <x v="0"/>
    <s v="Yes"/>
    <x v="1"/>
    <n v="4"/>
    <x v="7"/>
    <x v="15"/>
    <n v="15"/>
    <s v="Single"/>
    <x v="1"/>
    <x v="1"/>
  </r>
  <r>
    <n v="1035"/>
    <x v="34"/>
    <x v="2"/>
    <x v="1"/>
    <x v="2"/>
    <n v="56"/>
    <x v="22"/>
    <s v="Bachelor's"/>
    <n v="2020"/>
    <n v="63324"/>
    <n v="10694"/>
    <n v="7"/>
    <x v="2"/>
    <n v="11"/>
    <n v="7"/>
    <n v="58"/>
    <x v="1"/>
    <s v="No"/>
    <x v="1"/>
    <n v="6"/>
    <x v="11"/>
    <x v="29"/>
    <n v="22"/>
    <s v="Widowed"/>
    <x v="1"/>
    <x v="2"/>
  </r>
  <r>
    <n v="1036"/>
    <x v="35"/>
    <x v="1"/>
    <x v="1"/>
    <x v="0"/>
    <n v="49"/>
    <x v="23"/>
    <s v="High School"/>
    <n v="2001"/>
    <n v="108929"/>
    <n v="4127"/>
    <n v="21"/>
    <x v="0"/>
    <n v="8"/>
    <n v="0"/>
    <n v="2"/>
    <x v="1"/>
    <s v="No"/>
    <x v="0"/>
    <n v="3"/>
    <x v="5"/>
    <x v="30"/>
    <n v="11"/>
    <s v="Divorced"/>
    <x v="1"/>
    <x v="0"/>
  </r>
  <r>
    <n v="1037"/>
    <x v="36"/>
    <x v="2"/>
    <x v="2"/>
    <x v="1"/>
    <n v="35"/>
    <x v="0"/>
    <s v="PhD"/>
    <n v="2003"/>
    <n v="31552"/>
    <n v="13760"/>
    <n v="4"/>
    <x v="2"/>
    <n v="8"/>
    <n v="2"/>
    <n v="9"/>
    <x v="0"/>
    <s v="Yes"/>
    <x v="0"/>
    <n v="10"/>
    <x v="0"/>
    <x v="20"/>
    <n v="39"/>
    <s v="Divorced"/>
    <x v="1"/>
    <x v="2"/>
  </r>
  <r>
    <n v="1038"/>
    <x v="37"/>
    <x v="1"/>
    <x v="3"/>
    <x v="1"/>
    <n v="31"/>
    <x v="17"/>
    <s v="Master's"/>
    <n v="2016"/>
    <n v="81272"/>
    <n v="12559"/>
    <n v="26"/>
    <x v="2"/>
    <n v="17"/>
    <n v="6"/>
    <n v="78"/>
    <x v="1"/>
    <s v="No"/>
    <x v="0"/>
    <n v="10"/>
    <x v="12"/>
    <x v="12"/>
    <n v="2"/>
    <s v="Single"/>
    <x v="1"/>
    <x v="2"/>
  </r>
  <r>
    <n v="1039"/>
    <x v="38"/>
    <x v="4"/>
    <x v="2"/>
    <x v="1"/>
    <n v="37"/>
    <x v="9"/>
    <s v="Bachelor's"/>
    <n v="2003"/>
    <n v="65853"/>
    <n v="15796"/>
    <n v="27"/>
    <x v="2"/>
    <n v="17"/>
    <n v="8"/>
    <n v="79"/>
    <x v="0"/>
    <s v="Yes"/>
    <x v="1"/>
    <n v="7"/>
    <x v="5"/>
    <x v="4"/>
    <n v="1"/>
    <s v="Widowed"/>
    <x v="0"/>
    <x v="2"/>
  </r>
  <r>
    <n v="1040"/>
    <x v="39"/>
    <x v="3"/>
    <x v="2"/>
    <x v="0"/>
    <n v="37"/>
    <x v="23"/>
    <s v="PhD"/>
    <n v="2010"/>
    <n v="148192"/>
    <n v="4395"/>
    <n v="7"/>
    <x v="2"/>
    <n v="6"/>
    <n v="7"/>
    <n v="16"/>
    <x v="1"/>
    <s v="Yes"/>
    <x v="2"/>
    <n v="7"/>
    <x v="1"/>
    <x v="31"/>
    <n v="37"/>
    <s v="Married"/>
    <x v="1"/>
    <x v="2"/>
  </r>
  <r>
    <n v="1041"/>
    <x v="40"/>
    <x v="0"/>
    <x v="0"/>
    <x v="2"/>
    <n v="52"/>
    <x v="24"/>
    <s v="Master's"/>
    <n v="2021"/>
    <n v="62924"/>
    <n v="1845"/>
    <n v="1"/>
    <x v="0"/>
    <n v="3"/>
    <n v="7"/>
    <n v="82"/>
    <x v="0"/>
    <s v="Yes"/>
    <x v="1"/>
    <n v="5"/>
    <x v="10"/>
    <x v="32"/>
    <n v="47"/>
    <s v="Married"/>
    <x v="0"/>
    <x v="0"/>
  </r>
  <r>
    <n v="1042"/>
    <x v="41"/>
    <x v="4"/>
    <x v="2"/>
    <x v="0"/>
    <n v="46"/>
    <x v="13"/>
    <s v="PhD"/>
    <n v="2003"/>
    <n v="104462"/>
    <n v="2164"/>
    <n v="14"/>
    <x v="3"/>
    <n v="12"/>
    <n v="8"/>
    <n v="10"/>
    <x v="1"/>
    <s v="No"/>
    <x v="0"/>
    <n v="3"/>
    <x v="11"/>
    <x v="5"/>
    <n v="23"/>
    <s v="Divorced"/>
    <x v="1"/>
    <x v="2"/>
  </r>
  <r>
    <n v="1043"/>
    <x v="42"/>
    <x v="0"/>
    <x v="1"/>
    <x v="0"/>
    <n v="34"/>
    <x v="13"/>
    <s v="Master's"/>
    <n v="2000"/>
    <n v="126387"/>
    <n v="13954"/>
    <n v="11"/>
    <x v="2"/>
    <n v="16"/>
    <n v="9"/>
    <n v="47"/>
    <x v="0"/>
    <s v="Yes"/>
    <x v="2"/>
    <n v="2"/>
    <x v="7"/>
    <x v="28"/>
    <n v="28"/>
    <s v="Divorced"/>
    <x v="1"/>
    <x v="2"/>
  </r>
  <r>
    <n v="1044"/>
    <x v="43"/>
    <x v="3"/>
    <x v="2"/>
    <x v="2"/>
    <n v="27"/>
    <x v="20"/>
    <s v="PhD"/>
    <n v="2006"/>
    <n v="53889"/>
    <n v="6904"/>
    <n v="16"/>
    <x v="1"/>
    <n v="1"/>
    <n v="2"/>
    <n v="4"/>
    <x v="0"/>
    <s v="Yes"/>
    <x v="2"/>
    <n v="4"/>
    <x v="4"/>
    <x v="1"/>
    <n v="46"/>
    <s v="Married"/>
    <x v="0"/>
    <x v="1"/>
  </r>
  <r>
    <n v="1045"/>
    <x v="44"/>
    <x v="3"/>
    <x v="1"/>
    <x v="1"/>
    <n v="30"/>
    <x v="17"/>
    <s v="Bachelor's"/>
    <n v="2017"/>
    <n v="135466"/>
    <n v="14731"/>
    <n v="0"/>
    <x v="4"/>
    <n v="13"/>
    <n v="7"/>
    <n v="68"/>
    <x v="1"/>
    <s v="No"/>
    <x v="0"/>
    <n v="4"/>
    <x v="11"/>
    <x v="14"/>
    <n v="45"/>
    <s v="Married"/>
    <x v="0"/>
    <x v="1"/>
  </r>
  <r>
    <n v="1046"/>
    <x v="45"/>
    <x v="4"/>
    <x v="1"/>
    <x v="1"/>
    <n v="57"/>
    <x v="25"/>
    <s v="Bachelor's"/>
    <n v="2008"/>
    <n v="84675"/>
    <n v="1354"/>
    <n v="14"/>
    <x v="4"/>
    <n v="2"/>
    <n v="0"/>
    <n v="63"/>
    <x v="0"/>
    <s v="Yes"/>
    <x v="2"/>
    <n v="8"/>
    <x v="13"/>
    <x v="33"/>
    <n v="33"/>
    <s v="Widowed"/>
    <x v="0"/>
    <x v="1"/>
  </r>
  <r>
    <n v="1047"/>
    <x v="46"/>
    <x v="3"/>
    <x v="1"/>
    <x v="0"/>
    <n v="41"/>
    <x v="3"/>
    <s v="High School"/>
    <n v="2002"/>
    <n v="103591"/>
    <n v="19256"/>
    <n v="13"/>
    <x v="1"/>
    <n v="4"/>
    <n v="7"/>
    <n v="13"/>
    <x v="1"/>
    <s v="No"/>
    <x v="2"/>
    <n v="8"/>
    <x v="9"/>
    <x v="34"/>
    <n v="19"/>
    <s v="Married"/>
    <x v="0"/>
    <x v="1"/>
  </r>
  <r>
    <n v="1048"/>
    <x v="47"/>
    <x v="1"/>
    <x v="3"/>
    <x v="1"/>
    <n v="39"/>
    <x v="26"/>
    <s v="PhD"/>
    <n v="2007"/>
    <n v="100190"/>
    <n v="19408"/>
    <n v="19"/>
    <x v="2"/>
    <n v="13"/>
    <n v="6"/>
    <n v="49"/>
    <x v="0"/>
    <s v="No"/>
    <x v="0"/>
    <n v="5"/>
    <x v="7"/>
    <x v="1"/>
    <n v="17"/>
    <s v="Widowed"/>
    <x v="1"/>
    <x v="2"/>
  </r>
  <r>
    <n v="1049"/>
    <x v="48"/>
    <x v="3"/>
    <x v="0"/>
    <x v="0"/>
    <n v="42"/>
    <x v="27"/>
    <s v="High School"/>
    <n v="2023"/>
    <n v="52634"/>
    <n v="3817"/>
    <n v="21"/>
    <x v="0"/>
    <n v="2"/>
    <n v="7"/>
    <n v="25"/>
    <x v="0"/>
    <s v="Yes"/>
    <x v="2"/>
    <n v="6"/>
    <x v="12"/>
    <x v="33"/>
    <n v="13"/>
    <s v="Divorced"/>
    <x v="1"/>
    <x v="0"/>
  </r>
  <r>
    <n v="1050"/>
    <x v="49"/>
    <x v="0"/>
    <x v="1"/>
    <x v="0"/>
    <n v="25"/>
    <x v="13"/>
    <s v="PhD"/>
    <n v="2018"/>
    <n v="62363"/>
    <n v="4832"/>
    <n v="15"/>
    <x v="3"/>
    <n v="6"/>
    <n v="0"/>
    <n v="71"/>
    <x v="0"/>
    <s v="No"/>
    <x v="2"/>
    <n v="8"/>
    <x v="2"/>
    <x v="3"/>
    <n v="17"/>
    <s v="Married"/>
    <x v="0"/>
    <x v="2"/>
  </r>
  <r>
    <n v="1051"/>
    <x v="50"/>
    <x v="0"/>
    <x v="1"/>
    <x v="2"/>
    <n v="54"/>
    <x v="22"/>
    <s v="Master's"/>
    <n v="2003"/>
    <n v="93752"/>
    <n v="13467"/>
    <n v="28"/>
    <x v="4"/>
    <n v="17"/>
    <n v="5"/>
    <n v="68"/>
    <x v="0"/>
    <s v="No"/>
    <x v="0"/>
    <n v="1"/>
    <x v="12"/>
    <x v="35"/>
    <n v="1"/>
    <s v="Divorced"/>
    <x v="0"/>
    <x v="1"/>
  </r>
  <r>
    <n v="1052"/>
    <x v="51"/>
    <x v="0"/>
    <x v="3"/>
    <x v="2"/>
    <n v="48"/>
    <x v="1"/>
    <s v="Master's"/>
    <n v="2017"/>
    <n v="107004"/>
    <n v="9257"/>
    <n v="8"/>
    <x v="3"/>
    <n v="12"/>
    <n v="6"/>
    <n v="6"/>
    <x v="0"/>
    <s v="Yes"/>
    <x v="2"/>
    <n v="5"/>
    <x v="7"/>
    <x v="36"/>
    <n v="0"/>
    <s v="Single"/>
    <x v="1"/>
    <x v="2"/>
  </r>
  <r>
    <n v="1053"/>
    <x v="52"/>
    <x v="0"/>
    <x v="1"/>
    <x v="2"/>
    <n v="28"/>
    <x v="12"/>
    <s v="High School"/>
    <n v="2019"/>
    <n v="86398"/>
    <n v="14107"/>
    <n v="0"/>
    <x v="0"/>
    <n v="9"/>
    <n v="4"/>
    <n v="15"/>
    <x v="0"/>
    <s v="Yes"/>
    <x v="2"/>
    <n v="4"/>
    <x v="4"/>
    <x v="22"/>
    <n v="19"/>
    <s v="Single"/>
    <x v="1"/>
    <x v="0"/>
  </r>
  <r>
    <n v="1054"/>
    <x v="53"/>
    <x v="1"/>
    <x v="2"/>
    <x v="0"/>
    <n v="27"/>
    <x v="0"/>
    <s v="PhD"/>
    <n v="2010"/>
    <n v="128458"/>
    <n v="13458"/>
    <n v="27"/>
    <x v="4"/>
    <n v="12"/>
    <n v="4"/>
    <n v="54"/>
    <x v="0"/>
    <s v="Yes"/>
    <x v="2"/>
    <n v="4"/>
    <x v="2"/>
    <x v="37"/>
    <n v="33"/>
    <s v="Single"/>
    <x v="0"/>
    <x v="1"/>
  </r>
  <r>
    <n v="1055"/>
    <x v="54"/>
    <x v="2"/>
    <x v="2"/>
    <x v="2"/>
    <n v="36"/>
    <x v="24"/>
    <s v="High School"/>
    <n v="2013"/>
    <n v="70718"/>
    <n v="11713"/>
    <n v="16"/>
    <x v="3"/>
    <n v="15"/>
    <n v="6"/>
    <n v="77"/>
    <x v="1"/>
    <s v="Yes"/>
    <x v="2"/>
    <n v="2"/>
    <x v="5"/>
    <x v="27"/>
    <n v="40"/>
    <s v="Married"/>
    <x v="1"/>
    <x v="2"/>
  </r>
  <r>
    <n v="1056"/>
    <x v="55"/>
    <x v="4"/>
    <x v="0"/>
    <x v="1"/>
    <n v="39"/>
    <x v="27"/>
    <s v="Bachelor's"/>
    <n v="2024"/>
    <n v="143627"/>
    <n v="3581"/>
    <n v="28"/>
    <x v="0"/>
    <n v="8"/>
    <n v="2"/>
    <n v="55"/>
    <x v="1"/>
    <s v="No"/>
    <x v="0"/>
    <n v="10"/>
    <x v="4"/>
    <x v="38"/>
    <n v="40"/>
    <s v="Divorced"/>
    <x v="1"/>
    <x v="0"/>
  </r>
  <r>
    <n v="1057"/>
    <x v="56"/>
    <x v="0"/>
    <x v="1"/>
    <x v="1"/>
    <n v="53"/>
    <x v="26"/>
    <s v="High School"/>
    <n v="2017"/>
    <n v="112916"/>
    <n v="10582"/>
    <n v="12"/>
    <x v="3"/>
    <n v="1"/>
    <n v="5"/>
    <n v="3"/>
    <x v="0"/>
    <s v="Yes"/>
    <x v="1"/>
    <n v="1"/>
    <x v="3"/>
    <x v="2"/>
    <n v="47"/>
    <s v="Married"/>
    <x v="0"/>
    <x v="2"/>
  </r>
  <r>
    <n v="1058"/>
    <x v="57"/>
    <x v="3"/>
    <x v="3"/>
    <x v="0"/>
    <n v="32"/>
    <x v="5"/>
    <s v="High School"/>
    <n v="2015"/>
    <n v="56870"/>
    <n v="19870"/>
    <n v="20"/>
    <x v="2"/>
    <n v="4"/>
    <n v="6"/>
    <n v="99"/>
    <x v="0"/>
    <s v="Yes"/>
    <x v="1"/>
    <n v="6"/>
    <x v="7"/>
    <x v="39"/>
    <n v="10"/>
    <s v="Divorced"/>
    <x v="0"/>
    <x v="2"/>
  </r>
  <r>
    <n v="1059"/>
    <x v="58"/>
    <x v="0"/>
    <x v="2"/>
    <x v="0"/>
    <n v="41"/>
    <x v="19"/>
    <s v="Master's"/>
    <n v="2002"/>
    <n v="67394"/>
    <n v="9418"/>
    <n v="25"/>
    <x v="0"/>
    <n v="16"/>
    <n v="0"/>
    <n v="47"/>
    <x v="0"/>
    <s v="Yes"/>
    <x v="2"/>
    <n v="7"/>
    <x v="7"/>
    <x v="40"/>
    <n v="26"/>
    <s v="Widowed"/>
    <x v="0"/>
    <x v="0"/>
  </r>
  <r>
    <n v="1060"/>
    <x v="59"/>
    <x v="3"/>
    <x v="3"/>
    <x v="2"/>
    <n v="45"/>
    <x v="28"/>
    <s v="High School"/>
    <n v="2014"/>
    <n v="82057"/>
    <n v="19827"/>
    <n v="20"/>
    <x v="3"/>
    <n v="3"/>
    <n v="1"/>
    <n v="16"/>
    <x v="1"/>
    <s v="No"/>
    <x v="0"/>
    <n v="5"/>
    <x v="6"/>
    <x v="20"/>
    <n v="22"/>
    <s v="Married"/>
    <x v="0"/>
    <x v="2"/>
  </r>
  <r>
    <n v="1061"/>
    <x v="60"/>
    <x v="3"/>
    <x v="3"/>
    <x v="0"/>
    <n v="36"/>
    <x v="20"/>
    <s v="PhD"/>
    <n v="2003"/>
    <n v="109795"/>
    <n v="15419"/>
    <n v="4"/>
    <x v="2"/>
    <n v="16"/>
    <n v="3"/>
    <n v="35"/>
    <x v="0"/>
    <s v="No"/>
    <x v="0"/>
    <n v="8"/>
    <x v="4"/>
    <x v="6"/>
    <n v="37"/>
    <s v="Single"/>
    <x v="1"/>
    <x v="2"/>
  </r>
  <r>
    <n v="1062"/>
    <x v="61"/>
    <x v="0"/>
    <x v="2"/>
    <x v="0"/>
    <n v="28"/>
    <x v="29"/>
    <s v="Master's"/>
    <n v="2004"/>
    <n v="110409"/>
    <n v="12814"/>
    <n v="9"/>
    <x v="2"/>
    <n v="8"/>
    <n v="7"/>
    <n v="69"/>
    <x v="1"/>
    <s v="No"/>
    <x v="2"/>
    <n v="9"/>
    <x v="9"/>
    <x v="41"/>
    <n v="43"/>
    <s v="Widowed"/>
    <x v="0"/>
    <x v="2"/>
  </r>
  <r>
    <n v="1063"/>
    <x v="62"/>
    <x v="1"/>
    <x v="3"/>
    <x v="1"/>
    <n v="42"/>
    <x v="16"/>
    <s v="High School"/>
    <n v="2016"/>
    <n v="43016"/>
    <n v="2036"/>
    <n v="5"/>
    <x v="0"/>
    <n v="19"/>
    <n v="9"/>
    <n v="79"/>
    <x v="0"/>
    <s v="No"/>
    <x v="1"/>
    <n v="2"/>
    <x v="8"/>
    <x v="27"/>
    <n v="2"/>
    <s v="Divorced"/>
    <x v="1"/>
    <x v="0"/>
  </r>
  <r>
    <n v="1064"/>
    <x v="63"/>
    <x v="3"/>
    <x v="2"/>
    <x v="1"/>
    <n v="47"/>
    <x v="16"/>
    <s v="Bachelor's"/>
    <n v="2006"/>
    <n v="72137"/>
    <n v="11024"/>
    <n v="23"/>
    <x v="1"/>
    <n v="1"/>
    <n v="5"/>
    <n v="92"/>
    <x v="0"/>
    <s v="No"/>
    <x v="2"/>
    <n v="4"/>
    <x v="8"/>
    <x v="18"/>
    <n v="11"/>
    <s v="Married"/>
    <x v="1"/>
    <x v="1"/>
  </r>
  <r>
    <n v="1065"/>
    <x v="64"/>
    <x v="3"/>
    <x v="3"/>
    <x v="2"/>
    <n v="35"/>
    <x v="20"/>
    <s v="High School"/>
    <n v="2015"/>
    <n v="30153"/>
    <n v="11932"/>
    <n v="18"/>
    <x v="4"/>
    <n v="17"/>
    <n v="0"/>
    <n v="99"/>
    <x v="0"/>
    <s v="Yes"/>
    <x v="0"/>
    <n v="9"/>
    <x v="6"/>
    <x v="42"/>
    <n v="29"/>
    <s v="Divorced"/>
    <x v="1"/>
    <x v="1"/>
  </r>
  <r>
    <n v="1066"/>
    <x v="65"/>
    <x v="0"/>
    <x v="2"/>
    <x v="0"/>
    <n v="58"/>
    <x v="27"/>
    <s v="High School"/>
    <n v="2013"/>
    <n v="37853"/>
    <n v="8435"/>
    <n v="24"/>
    <x v="0"/>
    <n v="10"/>
    <n v="9"/>
    <n v="37"/>
    <x v="0"/>
    <s v="No"/>
    <x v="0"/>
    <n v="5"/>
    <x v="1"/>
    <x v="24"/>
    <n v="30"/>
    <s v="Divorced"/>
    <x v="1"/>
    <x v="0"/>
  </r>
  <r>
    <n v="1067"/>
    <x v="66"/>
    <x v="3"/>
    <x v="1"/>
    <x v="0"/>
    <n v="42"/>
    <x v="5"/>
    <s v="High School"/>
    <n v="2015"/>
    <n v="42379"/>
    <n v="2548"/>
    <n v="12"/>
    <x v="2"/>
    <n v="12"/>
    <n v="4"/>
    <n v="61"/>
    <x v="0"/>
    <s v="No"/>
    <x v="1"/>
    <n v="3"/>
    <x v="8"/>
    <x v="43"/>
    <n v="22"/>
    <s v="Married"/>
    <x v="0"/>
    <x v="2"/>
  </r>
  <r>
    <n v="1068"/>
    <x v="67"/>
    <x v="3"/>
    <x v="0"/>
    <x v="1"/>
    <n v="39"/>
    <x v="21"/>
    <s v="Master's"/>
    <n v="2006"/>
    <n v="45792"/>
    <n v="6065"/>
    <n v="0"/>
    <x v="2"/>
    <n v="7"/>
    <n v="6"/>
    <n v="47"/>
    <x v="1"/>
    <s v="No"/>
    <x v="0"/>
    <n v="6"/>
    <x v="12"/>
    <x v="44"/>
    <n v="0"/>
    <s v="Married"/>
    <x v="1"/>
    <x v="2"/>
  </r>
  <r>
    <n v="1069"/>
    <x v="68"/>
    <x v="0"/>
    <x v="2"/>
    <x v="0"/>
    <n v="26"/>
    <x v="24"/>
    <s v="PhD"/>
    <n v="2008"/>
    <n v="68367"/>
    <n v="4407"/>
    <n v="19"/>
    <x v="0"/>
    <n v="0"/>
    <n v="5"/>
    <n v="9"/>
    <x v="0"/>
    <s v="Yes"/>
    <x v="0"/>
    <n v="3"/>
    <x v="3"/>
    <x v="45"/>
    <n v="40"/>
    <s v="Divorced"/>
    <x v="0"/>
    <x v="0"/>
  </r>
  <r>
    <n v="1070"/>
    <x v="69"/>
    <x v="0"/>
    <x v="2"/>
    <x v="1"/>
    <n v="24"/>
    <x v="25"/>
    <s v="Bachelor's"/>
    <n v="2003"/>
    <n v="48100"/>
    <n v="1639"/>
    <n v="24"/>
    <x v="1"/>
    <n v="16"/>
    <n v="8"/>
    <n v="35"/>
    <x v="1"/>
    <s v="Yes"/>
    <x v="0"/>
    <n v="5"/>
    <x v="7"/>
    <x v="44"/>
    <n v="19"/>
    <s v="Divorced"/>
    <x v="1"/>
    <x v="1"/>
  </r>
  <r>
    <n v="1071"/>
    <x v="70"/>
    <x v="4"/>
    <x v="0"/>
    <x v="2"/>
    <n v="44"/>
    <x v="17"/>
    <s v="High School"/>
    <n v="2021"/>
    <n v="143089"/>
    <n v="1172"/>
    <n v="14"/>
    <x v="4"/>
    <n v="11"/>
    <n v="7"/>
    <n v="28"/>
    <x v="1"/>
    <s v="No"/>
    <x v="1"/>
    <n v="3"/>
    <x v="11"/>
    <x v="46"/>
    <n v="5"/>
    <s v="Widowed"/>
    <x v="0"/>
    <x v="1"/>
  </r>
  <r>
    <n v="1072"/>
    <x v="71"/>
    <x v="1"/>
    <x v="2"/>
    <x v="1"/>
    <n v="47"/>
    <x v="30"/>
    <s v="PhD"/>
    <n v="2010"/>
    <n v="93456"/>
    <n v="6666"/>
    <n v="13"/>
    <x v="3"/>
    <n v="3"/>
    <n v="3"/>
    <n v="77"/>
    <x v="0"/>
    <s v="Yes"/>
    <x v="0"/>
    <n v="6"/>
    <x v="13"/>
    <x v="47"/>
    <n v="10"/>
    <s v="Single"/>
    <x v="1"/>
    <x v="2"/>
  </r>
  <r>
    <n v="1073"/>
    <x v="72"/>
    <x v="1"/>
    <x v="2"/>
    <x v="0"/>
    <n v="58"/>
    <x v="0"/>
    <s v="PhD"/>
    <n v="2001"/>
    <n v="41049"/>
    <n v="5354"/>
    <n v="7"/>
    <x v="0"/>
    <n v="12"/>
    <n v="4"/>
    <n v="3"/>
    <x v="0"/>
    <s v="No"/>
    <x v="2"/>
    <n v="10"/>
    <x v="12"/>
    <x v="48"/>
    <n v="34"/>
    <s v="Divorced"/>
    <x v="1"/>
    <x v="0"/>
  </r>
  <r>
    <n v="1074"/>
    <x v="73"/>
    <x v="3"/>
    <x v="3"/>
    <x v="2"/>
    <n v="45"/>
    <x v="8"/>
    <s v="Master's"/>
    <n v="2011"/>
    <n v="30786"/>
    <n v="11109"/>
    <n v="9"/>
    <x v="4"/>
    <n v="8"/>
    <n v="6"/>
    <n v="43"/>
    <x v="0"/>
    <s v="Yes"/>
    <x v="1"/>
    <n v="5"/>
    <x v="1"/>
    <x v="49"/>
    <n v="3"/>
    <s v="Single"/>
    <x v="0"/>
    <x v="1"/>
  </r>
  <r>
    <n v="1075"/>
    <x v="74"/>
    <x v="1"/>
    <x v="0"/>
    <x v="1"/>
    <n v="40"/>
    <x v="29"/>
    <s v="Bachelor's"/>
    <n v="2011"/>
    <n v="99904"/>
    <n v="3886"/>
    <n v="8"/>
    <x v="4"/>
    <n v="6"/>
    <n v="7"/>
    <n v="55"/>
    <x v="1"/>
    <s v="Yes"/>
    <x v="2"/>
    <n v="9"/>
    <x v="10"/>
    <x v="50"/>
    <n v="28"/>
    <s v="Widowed"/>
    <x v="0"/>
    <x v="1"/>
  </r>
  <r>
    <n v="1076"/>
    <x v="75"/>
    <x v="3"/>
    <x v="1"/>
    <x v="1"/>
    <n v="46"/>
    <x v="4"/>
    <s v="Master's"/>
    <n v="2003"/>
    <n v="60699"/>
    <n v="3164"/>
    <n v="16"/>
    <x v="2"/>
    <n v="4"/>
    <n v="4"/>
    <n v="41"/>
    <x v="1"/>
    <s v="No"/>
    <x v="2"/>
    <n v="3"/>
    <x v="3"/>
    <x v="0"/>
    <n v="9"/>
    <s v="Single"/>
    <x v="0"/>
    <x v="2"/>
  </r>
  <r>
    <n v="1077"/>
    <x v="76"/>
    <x v="4"/>
    <x v="2"/>
    <x v="2"/>
    <n v="42"/>
    <x v="9"/>
    <s v="PhD"/>
    <n v="2017"/>
    <n v="77691"/>
    <n v="4945"/>
    <n v="8"/>
    <x v="3"/>
    <n v="4"/>
    <n v="8"/>
    <n v="99"/>
    <x v="1"/>
    <s v="Yes"/>
    <x v="1"/>
    <n v="6"/>
    <x v="8"/>
    <x v="51"/>
    <n v="28"/>
    <s v="Single"/>
    <x v="0"/>
    <x v="2"/>
  </r>
  <r>
    <n v="1078"/>
    <x v="77"/>
    <x v="0"/>
    <x v="0"/>
    <x v="2"/>
    <n v="33"/>
    <x v="24"/>
    <s v="PhD"/>
    <n v="2020"/>
    <n v="67040"/>
    <n v="11401"/>
    <n v="2"/>
    <x v="0"/>
    <n v="16"/>
    <n v="9"/>
    <n v="12"/>
    <x v="0"/>
    <s v="No"/>
    <x v="2"/>
    <n v="8"/>
    <x v="0"/>
    <x v="35"/>
    <n v="37"/>
    <s v="Widowed"/>
    <x v="1"/>
    <x v="0"/>
  </r>
  <r>
    <n v="1079"/>
    <x v="78"/>
    <x v="0"/>
    <x v="3"/>
    <x v="1"/>
    <n v="54"/>
    <x v="30"/>
    <s v="PhD"/>
    <n v="2006"/>
    <n v="148455"/>
    <n v="8746"/>
    <n v="10"/>
    <x v="2"/>
    <n v="8"/>
    <n v="3"/>
    <n v="45"/>
    <x v="1"/>
    <s v="No"/>
    <x v="1"/>
    <n v="7"/>
    <x v="5"/>
    <x v="52"/>
    <n v="0"/>
    <s v="Divorced"/>
    <x v="1"/>
    <x v="2"/>
  </r>
  <r>
    <n v="1080"/>
    <x v="79"/>
    <x v="0"/>
    <x v="1"/>
    <x v="0"/>
    <n v="25"/>
    <x v="19"/>
    <s v="Master's"/>
    <n v="2000"/>
    <n v="122990"/>
    <n v="12975"/>
    <n v="11"/>
    <x v="2"/>
    <n v="5"/>
    <n v="3"/>
    <n v="81"/>
    <x v="1"/>
    <s v="No"/>
    <x v="2"/>
    <n v="6"/>
    <x v="11"/>
    <x v="38"/>
    <n v="39"/>
    <s v="Single"/>
    <x v="1"/>
    <x v="2"/>
  </r>
  <r>
    <n v="1081"/>
    <x v="80"/>
    <x v="1"/>
    <x v="0"/>
    <x v="1"/>
    <n v="28"/>
    <x v="13"/>
    <s v="Bachelor's"/>
    <n v="2022"/>
    <n v="87986"/>
    <n v="19974"/>
    <n v="9"/>
    <x v="1"/>
    <n v="18"/>
    <n v="7"/>
    <n v="32"/>
    <x v="1"/>
    <s v="Yes"/>
    <x v="1"/>
    <n v="2"/>
    <x v="7"/>
    <x v="26"/>
    <n v="7"/>
    <s v="Divorced"/>
    <x v="1"/>
    <x v="1"/>
  </r>
  <r>
    <n v="1082"/>
    <x v="81"/>
    <x v="4"/>
    <x v="1"/>
    <x v="2"/>
    <n v="43"/>
    <x v="10"/>
    <s v="High School"/>
    <n v="2012"/>
    <n v="68762"/>
    <n v="8754"/>
    <n v="24"/>
    <x v="4"/>
    <n v="15"/>
    <n v="0"/>
    <n v="20"/>
    <x v="0"/>
    <s v="Yes"/>
    <x v="0"/>
    <n v="7"/>
    <x v="2"/>
    <x v="4"/>
    <n v="37"/>
    <s v="Divorced"/>
    <x v="1"/>
    <x v="1"/>
  </r>
  <r>
    <n v="1083"/>
    <x v="82"/>
    <x v="1"/>
    <x v="1"/>
    <x v="1"/>
    <n v="54"/>
    <x v="6"/>
    <s v="Master's"/>
    <n v="2005"/>
    <n v="53600"/>
    <n v="16596"/>
    <n v="16"/>
    <x v="0"/>
    <n v="1"/>
    <n v="7"/>
    <n v="79"/>
    <x v="1"/>
    <s v="No"/>
    <x v="0"/>
    <n v="8"/>
    <x v="10"/>
    <x v="51"/>
    <n v="16"/>
    <s v="Married"/>
    <x v="0"/>
    <x v="0"/>
  </r>
  <r>
    <n v="1084"/>
    <x v="83"/>
    <x v="1"/>
    <x v="1"/>
    <x v="2"/>
    <n v="38"/>
    <x v="9"/>
    <s v="PhD"/>
    <n v="2005"/>
    <n v="124774"/>
    <n v="6185"/>
    <n v="16"/>
    <x v="0"/>
    <n v="9"/>
    <n v="4"/>
    <n v="78"/>
    <x v="1"/>
    <s v="No"/>
    <x v="2"/>
    <n v="1"/>
    <x v="5"/>
    <x v="24"/>
    <n v="18"/>
    <s v="Divorced"/>
    <x v="0"/>
    <x v="0"/>
  </r>
  <r>
    <n v="1085"/>
    <x v="84"/>
    <x v="4"/>
    <x v="2"/>
    <x v="2"/>
    <n v="45"/>
    <x v="12"/>
    <s v="Master's"/>
    <n v="2011"/>
    <n v="120777"/>
    <n v="2093"/>
    <n v="24"/>
    <x v="0"/>
    <n v="15"/>
    <n v="0"/>
    <n v="56"/>
    <x v="0"/>
    <s v="Yes"/>
    <x v="0"/>
    <n v="9"/>
    <x v="4"/>
    <x v="53"/>
    <n v="32"/>
    <s v="Divorced"/>
    <x v="1"/>
    <x v="0"/>
  </r>
  <r>
    <n v="1086"/>
    <x v="85"/>
    <x v="4"/>
    <x v="2"/>
    <x v="0"/>
    <n v="55"/>
    <x v="0"/>
    <s v="PhD"/>
    <n v="2007"/>
    <n v="49810"/>
    <n v="4880"/>
    <n v="10"/>
    <x v="2"/>
    <n v="4"/>
    <n v="3"/>
    <n v="68"/>
    <x v="0"/>
    <s v="No"/>
    <x v="1"/>
    <n v="4"/>
    <x v="4"/>
    <x v="48"/>
    <n v="14"/>
    <s v="Single"/>
    <x v="0"/>
    <x v="2"/>
  </r>
  <r>
    <n v="1087"/>
    <x v="86"/>
    <x v="4"/>
    <x v="3"/>
    <x v="2"/>
    <n v="49"/>
    <x v="6"/>
    <s v="High School"/>
    <n v="2023"/>
    <n v="115703"/>
    <n v="11686"/>
    <n v="29"/>
    <x v="1"/>
    <n v="14"/>
    <n v="1"/>
    <n v="69"/>
    <x v="0"/>
    <s v="Yes"/>
    <x v="2"/>
    <n v="8"/>
    <x v="3"/>
    <x v="54"/>
    <n v="44"/>
    <s v="Divorced"/>
    <x v="1"/>
    <x v="1"/>
  </r>
  <r>
    <n v="1088"/>
    <x v="87"/>
    <x v="4"/>
    <x v="3"/>
    <x v="2"/>
    <n v="43"/>
    <x v="6"/>
    <s v="High School"/>
    <n v="2021"/>
    <n v="117347"/>
    <n v="11771"/>
    <n v="21"/>
    <x v="3"/>
    <n v="12"/>
    <n v="3"/>
    <n v="66"/>
    <x v="1"/>
    <s v="Yes"/>
    <x v="0"/>
    <n v="10"/>
    <x v="2"/>
    <x v="55"/>
    <n v="30"/>
    <s v="Divorced"/>
    <x v="1"/>
    <x v="2"/>
  </r>
  <r>
    <n v="1089"/>
    <x v="88"/>
    <x v="0"/>
    <x v="0"/>
    <x v="0"/>
    <n v="38"/>
    <x v="24"/>
    <s v="Bachelor's"/>
    <n v="2018"/>
    <n v="135315"/>
    <n v="11680"/>
    <n v="3"/>
    <x v="2"/>
    <n v="12"/>
    <n v="7"/>
    <n v="47"/>
    <x v="1"/>
    <s v="Yes"/>
    <x v="0"/>
    <n v="7"/>
    <x v="3"/>
    <x v="56"/>
    <n v="20"/>
    <s v="Married"/>
    <x v="0"/>
    <x v="2"/>
  </r>
  <r>
    <n v="1090"/>
    <x v="89"/>
    <x v="2"/>
    <x v="3"/>
    <x v="2"/>
    <n v="55"/>
    <x v="10"/>
    <s v="PhD"/>
    <n v="2004"/>
    <n v="87204"/>
    <n v="3785"/>
    <n v="6"/>
    <x v="3"/>
    <n v="12"/>
    <n v="4"/>
    <n v="75"/>
    <x v="1"/>
    <s v="No"/>
    <x v="2"/>
    <n v="10"/>
    <x v="3"/>
    <x v="28"/>
    <n v="2"/>
    <s v="Married"/>
    <x v="1"/>
    <x v="2"/>
  </r>
  <r>
    <n v="1091"/>
    <x v="90"/>
    <x v="2"/>
    <x v="1"/>
    <x v="0"/>
    <n v="27"/>
    <x v="12"/>
    <s v="Bachelor's"/>
    <n v="2017"/>
    <n v="50085"/>
    <n v="15799"/>
    <n v="20"/>
    <x v="1"/>
    <n v="14"/>
    <n v="0"/>
    <n v="99"/>
    <x v="0"/>
    <s v="No"/>
    <x v="0"/>
    <n v="7"/>
    <x v="2"/>
    <x v="57"/>
    <n v="1"/>
    <s v="Single"/>
    <x v="0"/>
    <x v="1"/>
  </r>
  <r>
    <n v="1092"/>
    <x v="91"/>
    <x v="4"/>
    <x v="1"/>
    <x v="0"/>
    <n v="27"/>
    <x v="25"/>
    <s v="Bachelor's"/>
    <n v="2004"/>
    <n v="76854"/>
    <n v="17280"/>
    <n v="25"/>
    <x v="4"/>
    <n v="13"/>
    <n v="6"/>
    <n v="32"/>
    <x v="1"/>
    <s v="Yes"/>
    <x v="0"/>
    <n v="2"/>
    <x v="12"/>
    <x v="58"/>
    <n v="34"/>
    <s v="Single"/>
    <x v="1"/>
    <x v="1"/>
  </r>
  <r>
    <n v="1093"/>
    <x v="92"/>
    <x v="2"/>
    <x v="2"/>
    <x v="2"/>
    <n v="55"/>
    <x v="25"/>
    <s v="High School"/>
    <n v="2024"/>
    <n v="104797"/>
    <n v="7539"/>
    <n v="13"/>
    <x v="0"/>
    <n v="7"/>
    <n v="0"/>
    <n v="35"/>
    <x v="0"/>
    <s v="No"/>
    <x v="2"/>
    <n v="1"/>
    <x v="12"/>
    <x v="59"/>
    <n v="40"/>
    <s v="Married"/>
    <x v="0"/>
    <x v="0"/>
  </r>
  <r>
    <n v="1094"/>
    <x v="93"/>
    <x v="2"/>
    <x v="1"/>
    <x v="2"/>
    <n v="22"/>
    <x v="27"/>
    <s v="Master's"/>
    <n v="2009"/>
    <n v="114269"/>
    <n v="18958"/>
    <n v="6"/>
    <x v="3"/>
    <n v="10"/>
    <n v="8"/>
    <n v="32"/>
    <x v="0"/>
    <s v="No"/>
    <x v="0"/>
    <n v="4"/>
    <x v="4"/>
    <x v="60"/>
    <n v="15"/>
    <s v="Married"/>
    <x v="1"/>
    <x v="2"/>
  </r>
  <r>
    <n v="1095"/>
    <x v="94"/>
    <x v="4"/>
    <x v="0"/>
    <x v="1"/>
    <n v="31"/>
    <x v="31"/>
    <s v="Master's"/>
    <n v="2000"/>
    <n v="69779"/>
    <n v="17016"/>
    <n v="23"/>
    <x v="2"/>
    <n v="17"/>
    <n v="2"/>
    <n v="30"/>
    <x v="1"/>
    <s v="Yes"/>
    <x v="0"/>
    <n v="2"/>
    <x v="3"/>
    <x v="61"/>
    <n v="44"/>
    <s v="Widowed"/>
    <x v="1"/>
    <x v="2"/>
  </r>
  <r>
    <n v="1096"/>
    <x v="95"/>
    <x v="2"/>
    <x v="1"/>
    <x v="0"/>
    <n v="42"/>
    <x v="32"/>
    <s v="Bachelor's"/>
    <n v="2009"/>
    <n v="86207"/>
    <n v="15730"/>
    <n v="7"/>
    <x v="3"/>
    <n v="3"/>
    <n v="2"/>
    <n v="20"/>
    <x v="1"/>
    <s v="Yes"/>
    <x v="0"/>
    <n v="8"/>
    <x v="11"/>
    <x v="28"/>
    <n v="49"/>
    <s v="Divorced"/>
    <x v="0"/>
    <x v="2"/>
  </r>
  <r>
    <n v="1097"/>
    <x v="96"/>
    <x v="1"/>
    <x v="1"/>
    <x v="1"/>
    <n v="26"/>
    <x v="3"/>
    <s v="High School"/>
    <n v="2004"/>
    <n v="124615"/>
    <n v="11565"/>
    <n v="0"/>
    <x v="4"/>
    <n v="9"/>
    <n v="5"/>
    <n v="26"/>
    <x v="1"/>
    <s v="No"/>
    <x v="0"/>
    <n v="10"/>
    <x v="1"/>
    <x v="52"/>
    <n v="20"/>
    <s v="Single"/>
    <x v="1"/>
    <x v="1"/>
  </r>
  <r>
    <n v="1098"/>
    <x v="97"/>
    <x v="3"/>
    <x v="0"/>
    <x v="2"/>
    <n v="23"/>
    <x v="16"/>
    <s v="PhD"/>
    <n v="2011"/>
    <n v="63980"/>
    <n v="9060"/>
    <n v="23"/>
    <x v="0"/>
    <n v="0"/>
    <n v="9"/>
    <n v="90"/>
    <x v="0"/>
    <s v="Yes"/>
    <x v="2"/>
    <n v="7"/>
    <x v="9"/>
    <x v="62"/>
    <n v="11"/>
    <s v="Single"/>
    <x v="1"/>
    <x v="0"/>
  </r>
  <r>
    <n v="1099"/>
    <x v="98"/>
    <x v="3"/>
    <x v="3"/>
    <x v="1"/>
    <n v="43"/>
    <x v="5"/>
    <s v="Master's"/>
    <n v="2021"/>
    <n v="86117"/>
    <n v="4990"/>
    <n v="21"/>
    <x v="3"/>
    <n v="4"/>
    <n v="5"/>
    <n v="71"/>
    <x v="0"/>
    <s v="No"/>
    <x v="1"/>
    <n v="8"/>
    <x v="3"/>
    <x v="63"/>
    <n v="27"/>
    <s v="Divorced"/>
    <x v="0"/>
    <x v="2"/>
  </r>
  <r>
    <n v="1100"/>
    <x v="99"/>
    <x v="4"/>
    <x v="3"/>
    <x v="0"/>
    <n v="23"/>
    <x v="17"/>
    <s v="Bachelor's"/>
    <n v="2006"/>
    <n v="44141"/>
    <n v="18573"/>
    <n v="3"/>
    <x v="4"/>
    <n v="12"/>
    <n v="5"/>
    <n v="61"/>
    <x v="1"/>
    <s v="Yes"/>
    <x v="1"/>
    <n v="6"/>
    <x v="7"/>
    <x v="19"/>
    <n v="11"/>
    <s v="Divorced"/>
    <x v="0"/>
    <x v="1"/>
  </r>
  <r>
    <n v="1101"/>
    <x v="100"/>
    <x v="0"/>
    <x v="0"/>
    <x v="1"/>
    <n v="31"/>
    <x v="10"/>
    <s v="Master's"/>
    <n v="2008"/>
    <n v="39344"/>
    <n v="5095"/>
    <n v="28"/>
    <x v="2"/>
    <n v="0"/>
    <n v="0"/>
    <n v="95"/>
    <x v="0"/>
    <s v="Yes"/>
    <x v="0"/>
    <n v="1"/>
    <x v="11"/>
    <x v="64"/>
    <n v="32"/>
    <s v="Single"/>
    <x v="0"/>
    <x v="2"/>
  </r>
  <r>
    <n v="1102"/>
    <x v="101"/>
    <x v="4"/>
    <x v="2"/>
    <x v="0"/>
    <n v="55"/>
    <x v="1"/>
    <s v="Master's"/>
    <n v="2021"/>
    <n v="135008"/>
    <n v="15549"/>
    <n v="29"/>
    <x v="1"/>
    <n v="7"/>
    <n v="4"/>
    <n v="25"/>
    <x v="1"/>
    <s v="No"/>
    <x v="0"/>
    <n v="9"/>
    <x v="2"/>
    <x v="39"/>
    <n v="19"/>
    <s v="Married"/>
    <x v="1"/>
    <x v="1"/>
  </r>
  <r>
    <n v="1103"/>
    <x v="102"/>
    <x v="0"/>
    <x v="1"/>
    <x v="2"/>
    <n v="37"/>
    <x v="24"/>
    <s v="PhD"/>
    <n v="2020"/>
    <n v="45896"/>
    <n v="19259"/>
    <n v="11"/>
    <x v="2"/>
    <n v="2"/>
    <n v="5"/>
    <n v="65"/>
    <x v="1"/>
    <s v="No"/>
    <x v="1"/>
    <n v="6"/>
    <x v="7"/>
    <x v="65"/>
    <n v="39"/>
    <s v="Married"/>
    <x v="0"/>
    <x v="2"/>
  </r>
  <r>
    <n v="1104"/>
    <x v="103"/>
    <x v="3"/>
    <x v="0"/>
    <x v="2"/>
    <n v="43"/>
    <x v="4"/>
    <s v="High School"/>
    <n v="2011"/>
    <n v="119353"/>
    <n v="10979"/>
    <n v="23"/>
    <x v="0"/>
    <n v="2"/>
    <n v="7"/>
    <n v="11"/>
    <x v="1"/>
    <s v="No"/>
    <x v="0"/>
    <n v="10"/>
    <x v="0"/>
    <x v="21"/>
    <n v="48"/>
    <s v="Divorced"/>
    <x v="0"/>
    <x v="0"/>
  </r>
  <r>
    <n v="1105"/>
    <x v="104"/>
    <x v="4"/>
    <x v="1"/>
    <x v="0"/>
    <n v="33"/>
    <x v="28"/>
    <s v="PhD"/>
    <n v="2022"/>
    <n v="59813"/>
    <n v="6408"/>
    <n v="2"/>
    <x v="2"/>
    <n v="6"/>
    <n v="0"/>
    <n v="21"/>
    <x v="0"/>
    <s v="No"/>
    <x v="1"/>
    <n v="1"/>
    <x v="6"/>
    <x v="48"/>
    <n v="20"/>
    <s v="Single"/>
    <x v="0"/>
    <x v="2"/>
  </r>
  <r>
    <n v="1106"/>
    <x v="105"/>
    <x v="1"/>
    <x v="2"/>
    <x v="2"/>
    <n v="45"/>
    <x v="27"/>
    <s v="High School"/>
    <n v="2000"/>
    <n v="114431"/>
    <n v="14937"/>
    <n v="12"/>
    <x v="2"/>
    <n v="3"/>
    <n v="4"/>
    <n v="16"/>
    <x v="0"/>
    <s v="No"/>
    <x v="2"/>
    <n v="1"/>
    <x v="2"/>
    <x v="17"/>
    <n v="38"/>
    <s v="Divorced"/>
    <x v="1"/>
    <x v="2"/>
  </r>
  <r>
    <n v="1107"/>
    <x v="106"/>
    <x v="2"/>
    <x v="1"/>
    <x v="2"/>
    <n v="59"/>
    <x v="11"/>
    <s v="Master's"/>
    <n v="2010"/>
    <n v="95679"/>
    <n v="3833"/>
    <n v="19"/>
    <x v="2"/>
    <n v="2"/>
    <n v="2"/>
    <n v="6"/>
    <x v="1"/>
    <s v="Yes"/>
    <x v="2"/>
    <n v="8"/>
    <x v="4"/>
    <x v="66"/>
    <n v="40"/>
    <s v="Married"/>
    <x v="0"/>
    <x v="2"/>
  </r>
  <r>
    <n v="1108"/>
    <x v="107"/>
    <x v="0"/>
    <x v="0"/>
    <x v="2"/>
    <n v="31"/>
    <x v="25"/>
    <s v="Bachelor's"/>
    <n v="2020"/>
    <n v="40681"/>
    <n v="6285"/>
    <n v="5"/>
    <x v="2"/>
    <n v="14"/>
    <n v="1"/>
    <n v="67"/>
    <x v="1"/>
    <s v="Yes"/>
    <x v="2"/>
    <n v="6"/>
    <x v="3"/>
    <x v="49"/>
    <n v="48"/>
    <s v="Widowed"/>
    <x v="1"/>
    <x v="2"/>
  </r>
  <r>
    <n v="1109"/>
    <x v="108"/>
    <x v="2"/>
    <x v="1"/>
    <x v="2"/>
    <n v="56"/>
    <x v="18"/>
    <s v="PhD"/>
    <n v="2014"/>
    <n v="102903"/>
    <n v="10589"/>
    <n v="10"/>
    <x v="0"/>
    <n v="7"/>
    <n v="7"/>
    <n v="36"/>
    <x v="0"/>
    <s v="No"/>
    <x v="2"/>
    <n v="8"/>
    <x v="8"/>
    <x v="67"/>
    <n v="41"/>
    <s v="Widowed"/>
    <x v="1"/>
    <x v="0"/>
  </r>
  <r>
    <n v="1110"/>
    <x v="109"/>
    <x v="2"/>
    <x v="3"/>
    <x v="0"/>
    <n v="53"/>
    <x v="15"/>
    <s v="High School"/>
    <n v="2001"/>
    <n v="33228"/>
    <n v="15708"/>
    <n v="22"/>
    <x v="4"/>
    <n v="2"/>
    <n v="6"/>
    <n v="37"/>
    <x v="1"/>
    <s v="Yes"/>
    <x v="2"/>
    <n v="8"/>
    <x v="13"/>
    <x v="61"/>
    <n v="35"/>
    <s v="Married"/>
    <x v="0"/>
    <x v="1"/>
  </r>
  <r>
    <n v="1111"/>
    <x v="110"/>
    <x v="4"/>
    <x v="2"/>
    <x v="1"/>
    <n v="28"/>
    <x v="9"/>
    <s v="Master's"/>
    <n v="2019"/>
    <n v="34582"/>
    <n v="15116"/>
    <n v="3"/>
    <x v="3"/>
    <n v="6"/>
    <n v="9"/>
    <n v="95"/>
    <x v="0"/>
    <s v="No"/>
    <x v="2"/>
    <n v="8"/>
    <x v="5"/>
    <x v="68"/>
    <n v="21"/>
    <s v="Divorced"/>
    <x v="1"/>
    <x v="2"/>
  </r>
  <r>
    <n v="1112"/>
    <x v="111"/>
    <x v="2"/>
    <x v="2"/>
    <x v="1"/>
    <n v="42"/>
    <x v="21"/>
    <s v="High School"/>
    <n v="2006"/>
    <n v="108683"/>
    <n v="8645"/>
    <n v="19"/>
    <x v="1"/>
    <n v="17"/>
    <n v="6"/>
    <n v="10"/>
    <x v="1"/>
    <s v="Yes"/>
    <x v="1"/>
    <n v="10"/>
    <x v="6"/>
    <x v="69"/>
    <n v="25"/>
    <s v="Widowed"/>
    <x v="1"/>
    <x v="1"/>
  </r>
  <r>
    <n v="1113"/>
    <x v="112"/>
    <x v="1"/>
    <x v="2"/>
    <x v="2"/>
    <n v="41"/>
    <x v="33"/>
    <s v="High School"/>
    <n v="2020"/>
    <n v="41397"/>
    <n v="13018"/>
    <n v="15"/>
    <x v="3"/>
    <n v="10"/>
    <n v="4"/>
    <n v="0"/>
    <x v="0"/>
    <s v="Yes"/>
    <x v="0"/>
    <n v="7"/>
    <x v="3"/>
    <x v="43"/>
    <n v="6"/>
    <s v="Married"/>
    <x v="1"/>
    <x v="2"/>
  </r>
  <r>
    <n v="1114"/>
    <x v="113"/>
    <x v="2"/>
    <x v="0"/>
    <x v="1"/>
    <n v="47"/>
    <x v="1"/>
    <s v="High School"/>
    <n v="2011"/>
    <n v="68799"/>
    <n v="11889"/>
    <n v="6"/>
    <x v="3"/>
    <n v="10"/>
    <n v="8"/>
    <n v="24"/>
    <x v="1"/>
    <s v="No"/>
    <x v="1"/>
    <n v="7"/>
    <x v="1"/>
    <x v="70"/>
    <n v="6"/>
    <s v="Single"/>
    <x v="1"/>
    <x v="2"/>
  </r>
  <r>
    <n v="1115"/>
    <x v="114"/>
    <x v="4"/>
    <x v="2"/>
    <x v="1"/>
    <n v="25"/>
    <x v="5"/>
    <s v="Master's"/>
    <n v="2021"/>
    <n v="67011"/>
    <n v="5777"/>
    <n v="21"/>
    <x v="1"/>
    <n v="16"/>
    <n v="4"/>
    <n v="41"/>
    <x v="0"/>
    <s v="No"/>
    <x v="2"/>
    <n v="10"/>
    <x v="0"/>
    <x v="56"/>
    <n v="7"/>
    <s v="Divorced"/>
    <x v="1"/>
    <x v="1"/>
  </r>
  <r>
    <n v="1116"/>
    <x v="115"/>
    <x v="1"/>
    <x v="3"/>
    <x v="2"/>
    <n v="43"/>
    <x v="5"/>
    <s v="Bachelor's"/>
    <n v="2017"/>
    <n v="109183"/>
    <n v="16994"/>
    <n v="28"/>
    <x v="0"/>
    <n v="5"/>
    <n v="1"/>
    <n v="51"/>
    <x v="1"/>
    <s v="No"/>
    <x v="0"/>
    <n v="4"/>
    <x v="3"/>
    <x v="58"/>
    <n v="25"/>
    <s v="Divorced"/>
    <x v="0"/>
    <x v="0"/>
  </r>
  <r>
    <n v="1117"/>
    <x v="116"/>
    <x v="3"/>
    <x v="0"/>
    <x v="2"/>
    <n v="36"/>
    <x v="8"/>
    <s v="Bachelor's"/>
    <n v="2002"/>
    <n v="123254"/>
    <n v="3735"/>
    <n v="10"/>
    <x v="1"/>
    <n v="7"/>
    <n v="2"/>
    <n v="23"/>
    <x v="0"/>
    <s v="Yes"/>
    <x v="0"/>
    <n v="9"/>
    <x v="9"/>
    <x v="37"/>
    <n v="23"/>
    <s v="Widowed"/>
    <x v="0"/>
    <x v="1"/>
  </r>
  <r>
    <n v="1118"/>
    <x v="117"/>
    <x v="2"/>
    <x v="3"/>
    <x v="1"/>
    <n v="42"/>
    <x v="33"/>
    <s v="Bachelor's"/>
    <n v="2006"/>
    <n v="74264"/>
    <n v="14611"/>
    <n v="23"/>
    <x v="0"/>
    <n v="0"/>
    <n v="3"/>
    <n v="52"/>
    <x v="0"/>
    <s v="No"/>
    <x v="2"/>
    <n v="2"/>
    <x v="5"/>
    <x v="41"/>
    <n v="23"/>
    <s v="Divorced"/>
    <x v="0"/>
    <x v="0"/>
  </r>
  <r>
    <n v="1119"/>
    <x v="118"/>
    <x v="4"/>
    <x v="1"/>
    <x v="0"/>
    <n v="36"/>
    <x v="31"/>
    <s v="High School"/>
    <n v="2010"/>
    <n v="72317"/>
    <n v="7368"/>
    <n v="0"/>
    <x v="3"/>
    <n v="9"/>
    <n v="4"/>
    <n v="55"/>
    <x v="0"/>
    <s v="No"/>
    <x v="2"/>
    <n v="9"/>
    <x v="5"/>
    <x v="18"/>
    <n v="39"/>
    <s v="Widowed"/>
    <x v="1"/>
    <x v="2"/>
  </r>
  <r>
    <n v="1120"/>
    <x v="119"/>
    <x v="3"/>
    <x v="1"/>
    <x v="2"/>
    <n v="43"/>
    <x v="3"/>
    <s v="Master's"/>
    <n v="2017"/>
    <n v="77914"/>
    <n v="18205"/>
    <n v="25"/>
    <x v="0"/>
    <n v="18"/>
    <n v="2"/>
    <n v="62"/>
    <x v="0"/>
    <s v="No"/>
    <x v="2"/>
    <n v="10"/>
    <x v="12"/>
    <x v="16"/>
    <n v="47"/>
    <s v="Widowed"/>
    <x v="0"/>
    <x v="0"/>
  </r>
  <r>
    <n v="1121"/>
    <x v="120"/>
    <x v="3"/>
    <x v="1"/>
    <x v="0"/>
    <n v="49"/>
    <x v="14"/>
    <s v="High School"/>
    <n v="2011"/>
    <n v="114633"/>
    <n v="1162"/>
    <n v="28"/>
    <x v="4"/>
    <n v="2"/>
    <n v="6"/>
    <n v="80"/>
    <x v="1"/>
    <s v="No"/>
    <x v="2"/>
    <n v="3"/>
    <x v="2"/>
    <x v="26"/>
    <n v="11"/>
    <s v="Married"/>
    <x v="1"/>
    <x v="1"/>
  </r>
  <r>
    <n v="1122"/>
    <x v="121"/>
    <x v="0"/>
    <x v="1"/>
    <x v="1"/>
    <n v="35"/>
    <x v="12"/>
    <s v="Bachelor's"/>
    <n v="2005"/>
    <n v="132489"/>
    <n v="8777"/>
    <n v="26"/>
    <x v="1"/>
    <n v="3"/>
    <n v="4"/>
    <n v="7"/>
    <x v="0"/>
    <s v="No"/>
    <x v="2"/>
    <n v="2"/>
    <x v="1"/>
    <x v="4"/>
    <n v="46"/>
    <s v="Widowed"/>
    <x v="1"/>
    <x v="1"/>
  </r>
  <r>
    <n v="1123"/>
    <x v="122"/>
    <x v="1"/>
    <x v="3"/>
    <x v="2"/>
    <n v="48"/>
    <x v="2"/>
    <s v="Bachelor's"/>
    <n v="2004"/>
    <n v="75254"/>
    <n v="15849"/>
    <n v="6"/>
    <x v="4"/>
    <n v="10"/>
    <n v="4"/>
    <n v="58"/>
    <x v="0"/>
    <s v="No"/>
    <x v="2"/>
    <n v="4"/>
    <x v="1"/>
    <x v="25"/>
    <n v="7"/>
    <s v="Single"/>
    <x v="1"/>
    <x v="1"/>
  </r>
  <r>
    <n v="1124"/>
    <x v="123"/>
    <x v="2"/>
    <x v="0"/>
    <x v="0"/>
    <n v="49"/>
    <x v="22"/>
    <s v="Master's"/>
    <n v="2000"/>
    <n v="70096"/>
    <n v="19316"/>
    <n v="11"/>
    <x v="3"/>
    <n v="14"/>
    <n v="5"/>
    <n v="44"/>
    <x v="1"/>
    <s v="Yes"/>
    <x v="0"/>
    <n v="5"/>
    <x v="11"/>
    <x v="40"/>
    <n v="8"/>
    <s v="Divorced"/>
    <x v="1"/>
    <x v="2"/>
  </r>
  <r>
    <n v="1125"/>
    <x v="124"/>
    <x v="4"/>
    <x v="0"/>
    <x v="2"/>
    <n v="47"/>
    <x v="26"/>
    <s v="High School"/>
    <n v="2011"/>
    <n v="83785"/>
    <n v="4535"/>
    <n v="6"/>
    <x v="1"/>
    <n v="0"/>
    <n v="6"/>
    <n v="26"/>
    <x v="0"/>
    <s v="Yes"/>
    <x v="2"/>
    <n v="2"/>
    <x v="8"/>
    <x v="40"/>
    <n v="2"/>
    <s v="Widowed"/>
    <x v="0"/>
    <x v="1"/>
  </r>
  <r>
    <n v="1126"/>
    <x v="125"/>
    <x v="0"/>
    <x v="2"/>
    <x v="1"/>
    <n v="23"/>
    <x v="14"/>
    <s v="PhD"/>
    <n v="2010"/>
    <n v="82344"/>
    <n v="14403"/>
    <n v="26"/>
    <x v="3"/>
    <n v="8"/>
    <n v="9"/>
    <n v="51"/>
    <x v="1"/>
    <s v="Yes"/>
    <x v="2"/>
    <n v="1"/>
    <x v="1"/>
    <x v="51"/>
    <n v="20"/>
    <s v="Divorced"/>
    <x v="1"/>
    <x v="2"/>
  </r>
  <r>
    <n v="1127"/>
    <x v="126"/>
    <x v="1"/>
    <x v="3"/>
    <x v="0"/>
    <n v="46"/>
    <x v="3"/>
    <s v="PhD"/>
    <n v="2003"/>
    <n v="144988"/>
    <n v="15516"/>
    <n v="22"/>
    <x v="4"/>
    <n v="10"/>
    <n v="9"/>
    <n v="17"/>
    <x v="0"/>
    <s v="Yes"/>
    <x v="0"/>
    <n v="10"/>
    <x v="9"/>
    <x v="4"/>
    <n v="30"/>
    <s v="Widowed"/>
    <x v="0"/>
    <x v="1"/>
  </r>
  <r>
    <n v="1128"/>
    <x v="127"/>
    <x v="0"/>
    <x v="1"/>
    <x v="1"/>
    <n v="24"/>
    <x v="1"/>
    <s v="Bachelor's"/>
    <n v="2017"/>
    <n v="112643"/>
    <n v="8959"/>
    <n v="6"/>
    <x v="3"/>
    <n v="18"/>
    <n v="7"/>
    <n v="90"/>
    <x v="0"/>
    <s v="No"/>
    <x v="1"/>
    <n v="5"/>
    <x v="0"/>
    <x v="71"/>
    <n v="47"/>
    <s v="Married"/>
    <x v="0"/>
    <x v="2"/>
  </r>
  <r>
    <n v="1129"/>
    <x v="128"/>
    <x v="1"/>
    <x v="3"/>
    <x v="1"/>
    <n v="29"/>
    <x v="22"/>
    <s v="Master's"/>
    <n v="2003"/>
    <n v="98546"/>
    <n v="4933"/>
    <n v="9"/>
    <x v="1"/>
    <n v="12"/>
    <n v="8"/>
    <n v="85"/>
    <x v="0"/>
    <s v="No"/>
    <x v="2"/>
    <n v="9"/>
    <x v="8"/>
    <x v="72"/>
    <n v="46"/>
    <s v="Single"/>
    <x v="1"/>
    <x v="1"/>
  </r>
  <r>
    <n v="1130"/>
    <x v="129"/>
    <x v="1"/>
    <x v="2"/>
    <x v="2"/>
    <n v="54"/>
    <x v="24"/>
    <s v="High School"/>
    <n v="2016"/>
    <n v="101091"/>
    <n v="4385"/>
    <n v="29"/>
    <x v="1"/>
    <n v="15"/>
    <n v="3"/>
    <n v="15"/>
    <x v="0"/>
    <s v="Yes"/>
    <x v="0"/>
    <n v="5"/>
    <x v="12"/>
    <x v="64"/>
    <n v="23"/>
    <s v="Divorced"/>
    <x v="0"/>
    <x v="1"/>
  </r>
  <r>
    <n v="1131"/>
    <x v="130"/>
    <x v="2"/>
    <x v="2"/>
    <x v="0"/>
    <n v="56"/>
    <x v="15"/>
    <s v="High School"/>
    <n v="2001"/>
    <n v="95603"/>
    <n v="1922"/>
    <n v="15"/>
    <x v="3"/>
    <n v="3"/>
    <n v="4"/>
    <n v="65"/>
    <x v="0"/>
    <s v="Yes"/>
    <x v="0"/>
    <n v="10"/>
    <x v="2"/>
    <x v="12"/>
    <n v="3"/>
    <s v="Married"/>
    <x v="0"/>
    <x v="2"/>
  </r>
  <r>
    <n v="1132"/>
    <x v="131"/>
    <x v="1"/>
    <x v="3"/>
    <x v="1"/>
    <n v="27"/>
    <x v="5"/>
    <s v="Bachelor's"/>
    <n v="2023"/>
    <n v="58412"/>
    <n v="11367"/>
    <n v="25"/>
    <x v="1"/>
    <n v="0"/>
    <n v="4"/>
    <n v="4"/>
    <x v="0"/>
    <s v="Yes"/>
    <x v="1"/>
    <n v="9"/>
    <x v="1"/>
    <x v="64"/>
    <n v="19"/>
    <s v="Divorced"/>
    <x v="0"/>
    <x v="1"/>
  </r>
  <r>
    <n v="1133"/>
    <x v="132"/>
    <x v="0"/>
    <x v="3"/>
    <x v="1"/>
    <n v="44"/>
    <x v="13"/>
    <s v="Bachelor's"/>
    <n v="2021"/>
    <n v="140489"/>
    <n v="14737"/>
    <n v="7"/>
    <x v="1"/>
    <n v="19"/>
    <n v="7"/>
    <n v="81"/>
    <x v="1"/>
    <s v="No"/>
    <x v="2"/>
    <n v="10"/>
    <x v="2"/>
    <x v="11"/>
    <n v="15"/>
    <s v="Married"/>
    <x v="1"/>
    <x v="1"/>
  </r>
  <r>
    <n v="1134"/>
    <x v="133"/>
    <x v="1"/>
    <x v="3"/>
    <x v="0"/>
    <n v="46"/>
    <x v="15"/>
    <s v="High School"/>
    <n v="2001"/>
    <n v="81658"/>
    <n v="1564"/>
    <n v="8"/>
    <x v="3"/>
    <n v="12"/>
    <n v="8"/>
    <n v="2"/>
    <x v="1"/>
    <s v="No"/>
    <x v="2"/>
    <n v="6"/>
    <x v="12"/>
    <x v="73"/>
    <n v="9"/>
    <s v="Single"/>
    <x v="1"/>
    <x v="2"/>
  </r>
  <r>
    <n v="1135"/>
    <x v="134"/>
    <x v="2"/>
    <x v="0"/>
    <x v="1"/>
    <n v="40"/>
    <x v="22"/>
    <s v="High School"/>
    <n v="2011"/>
    <n v="129841"/>
    <n v="11789"/>
    <n v="8"/>
    <x v="4"/>
    <n v="0"/>
    <n v="6"/>
    <n v="90"/>
    <x v="0"/>
    <s v="No"/>
    <x v="2"/>
    <n v="3"/>
    <x v="13"/>
    <x v="4"/>
    <n v="42"/>
    <s v="Widowed"/>
    <x v="1"/>
    <x v="1"/>
  </r>
  <r>
    <n v="1136"/>
    <x v="135"/>
    <x v="2"/>
    <x v="1"/>
    <x v="1"/>
    <n v="26"/>
    <x v="6"/>
    <s v="Bachelor's"/>
    <n v="2005"/>
    <n v="79549"/>
    <n v="3500"/>
    <n v="1"/>
    <x v="1"/>
    <n v="4"/>
    <n v="4"/>
    <n v="80"/>
    <x v="0"/>
    <s v="Yes"/>
    <x v="0"/>
    <n v="4"/>
    <x v="2"/>
    <x v="62"/>
    <n v="25"/>
    <s v="Married"/>
    <x v="0"/>
    <x v="1"/>
  </r>
  <r>
    <n v="1137"/>
    <x v="136"/>
    <x v="0"/>
    <x v="3"/>
    <x v="0"/>
    <n v="32"/>
    <x v="7"/>
    <s v="High School"/>
    <n v="2009"/>
    <n v="41549"/>
    <n v="7881"/>
    <n v="12"/>
    <x v="1"/>
    <n v="4"/>
    <n v="2"/>
    <n v="79"/>
    <x v="1"/>
    <s v="Yes"/>
    <x v="2"/>
    <n v="4"/>
    <x v="5"/>
    <x v="43"/>
    <n v="28"/>
    <s v="Divorced"/>
    <x v="0"/>
    <x v="1"/>
  </r>
  <r>
    <n v="1138"/>
    <x v="137"/>
    <x v="3"/>
    <x v="3"/>
    <x v="0"/>
    <n v="33"/>
    <x v="30"/>
    <s v="PhD"/>
    <n v="2024"/>
    <n v="101216"/>
    <n v="4636"/>
    <n v="12"/>
    <x v="1"/>
    <n v="13"/>
    <n v="0"/>
    <n v="69"/>
    <x v="1"/>
    <s v="Yes"/>
    <x v="2"/>
    <n v="1"/>
    <x v="3"/>
    <x v="15"/>
    <n v="4"/>
    <s v="Divorced"/>
    <x v="1"/>
    <x v="1"/>
  </r>
  <r>
    <n v="1139"/>
    <x v="138"/>
    <x v="3"/>
    <x v="3"/>
    <x v="0"/>
    <n v="31"/>
    <x v="14"/>
    <s v="Bachelor's"/>
    <n v="2022"/>
    <n v="55739"/>
    <n v="1223"/>
    <n v="22"/>
    <x v="1"/>
    <n v="13"/>
    <n v="8"/>
    <n v="6"/>
    <x v="0"/>
    <s v="Yes"/>
    <x v="2"/>
    <n v="3"/>
    <x v="1"/>
    <x v="31"/>
    <n v="10"/>
    <s v="Married"/>
    <x v="1"/>
    <x v="1"/>
  </r>
  <r>
    <n v="1140"/>
    <x v="139"/>
    <x v="1"/>
    <x v="2"/>
    <x v="0"/>
    <n v="29"/>
    <x v="32"/>
    <s v="High School"/>
    <n v="2024"/>
    <n v="51209"/>
    <n v="7297"/>
    <n v="22"/>
    <x v="3"/>
    <n v="7"/>
    <n v="4"/>
    <n v="49"/>
    <x v="0"/>
    <s v="Yes"/>
    <x v="2"/>
    <n v="3"/>
    <x v="9"/>
    <x v="67"/>
    <n v="28"/>
    <s v="Single"/>
    <x v="0"/>
    <x v="2"/>
  </r>
  <r>
    <n v="1141"/>
    <x v="140"/>
    <x v="4"/>
    <x v="2"/>
    <x v="2"/>
    <n v="45"/>
    <x v="13"/>
    <s v="Bachelor's"/>
    <n v="2020"/>
    <n v="137051"/>
    <n v="15895"/>
    <n v="3"/>
    <x v="4"/>
    <n v="3"/>
    <n v="8"/>
    <n v="13"/>
    <x v="0"/>
    <s v="No"/>
    <x v="1"/>
    <n v="1"/>
    <x v="5"/>
    <x v="74"/>
    <n v="44"/>
    <s v="Single"/>
    <x v="1"/>
    <x v="1"/>
  </r>
  <r>
    <n v="1142"/>
    <x v="141"/>
    <x v="1"/>
    <x v="0"/>
    <x v="0"/>
    <n v="49"/>
    <x v="25"/>
    <s v="Master's"/>
    <n v="2022"/>
    <n v="117968"/>
    <n v="1350"/>
    <n v="24"/>
    <x v="4"/>
    <n v="6"/>
    <n v="9"/>
    <n v="37"/>
    <x v="0"/>
    <s v="No"/>
    <x v="1"/>
    <n v="9"/>
    <x v="3"/>
    <x v="44"/>
    <n v="14"/>
    <s v="Widowed"/>
    <x v="1"/>
    <x v="1"/>
  </r>
  <r>
    <n v="1143"/>
    <x v="142"/>
    <x v="0"/>
    <x v="1"/>
    <x v="2"/>
    <n v="57"/>
    <x v="22"/>
    <s v="Bachelor's"/>
    <n v="2015"/>
    <n v="45116"/>
    <n v="19312"/>
    <n v="23"/>
    <x v="0"/>
    <n v="19"/>
    <n v="3"/>
    <n v="78"/>
    <x v="0"/>
    <s v="No"/>
    <x v="1"/>
    <n v="1"/>
    <x v="3"/>
    <x v="75"/>
    <n v="5"/>
    <s v="Widowed"/>
    <x v="0"/>
    <x v="0"/>
  </r>
  <r>
    <n v="1144"/>
    <x v="143"/>
    <x v="0"/>
    <x v="0"/>
    <x v="2"/>
    <n v="58"/>
    <x v="12"/>
    <s v="Bachelor's"/>
    <n v="2013"/>
    <n v="50045"/>
    <n v="5732"/>
    <n v="11"/>
    <x v="1"/>
    <n v="18"/>
    <n v="4"/>
    <n v="46"/>
    <x v="0"/>
    <s v="No"/>
    <x v="2"/>
    <n v="9"/>
    <x v="5"/>
    <x v="76"/>
    <n v="47"/>
    <s v="Divorced"/>
    <x v="0"/>
    <x v="1"/>
  </r>
  <r>
    <n v="1145"/>
    <x v="144"/>
    <x v="0"/>
    <x v="1"/>
    <x v="2"/>
    <n v="42"/>
    <x v="0"/>
    <s v="Master's"/>
    <n v="2006"/>
    <n v="56327"/>
    <n v="2017"/>
    <n v="16"/>
    <x v="1"/>
    <n v="14"/>
    <n v="3"/>
    <n v="32"/>
    <x v="1"/>
    <s v="No"/>
    <x v="2"/>
    <n v="1"/>
    <x v="6"/>
    <x v="7"/>
    <n v="14"/>
    <s v="Divorced"/>
    <x v="1"/>
    <x v="1"/>
  </r>
  <r>
    <n v="1146"/>
    <x v="145"/>
    <x v="0"/>
    <x v="2"/>
    <x v="1"/>
    <n v="29"/>
    <x v="2"/>
    <s v="PhD"/>
    <n v="2018"/>
    <n v="65709"/>
    <n v="19610"/>
    <n v="1"/>
    <x v="0"/>
    <n v="3"/>
    <n v="1"/>
    <n v="42"/>
    <x v="0"/>
    <s v="Yes"/>
    <x v="0"/>
    <n v="2"/>
    <x v="6"/>
    <x v="77"/>
    <n v="42"/>
    <s v="Widowed"/>
    <x v="1"/>
    <x v="0"/>
  </r>
  <r>
    <n v="1147"/>
    <x v="146"/>
    <x v="0"/>
    <x v="2"/>
    <x v="2"/>
    <n v="30"/>
    <x v="11"/>
    <s v="High School"/>
    <n v="2022"/>
    <n v="73617"/>
    <n v="16229"/>
    <n v="12"/>
    <x v="4"/>
    <n v="18"/>
    <n v="0"/>
    <n v="90"/>
    <x v="0"/>
    <s v="No"/>
    <x v="0"/>
    <n v="2"/>
    <x v="7"/>
    <x v="78"/>
    <n v="19"/>
    <s v="Widowed"/>
    <x v="1"/>
    <x v="1"/>
  </r>
  <r>
    <n v="1148"/>
    <x v="147"/>
    <x v="2"/>
    <x v="2"/>
    <x v="2"/>
    <n v="36"/>
    <x v="32"/>
    <s v="Master's"/>
    <n v="2016"/>
    <n v="90139"/>
    <n v="8170"/>
    <n v="28"/>
    <x v="2"/>
    <n v="8"/>
    <n v="7"/>
    <n v="28"/>
    <x v="1"/>
    <s v="Yes"/>
    <x v="0"/>
    <n v="6"/>
    <x v="6"/>
    <x v="56"/>
    <n v="33"/>
    <s v="Widowed"/>
    <x v="1"/>
    <x v="2"/>
  </r>
  <r>
    <n v="1149"/>
    <x v="148"/>
    <x v="3"/>
    <x v="0"/>
    <x v="1"/>
    <n v="39"/>
    <x v="32"/>
    <s v="Bachelor's"/>
    <n v="2008"/>
    <n v="56905"/>
    <n v="14303"/>
    <n v="17"/>
    <x v="2"/>
    <n v="12"/>
    <n v="3"/>
    <n v="56"/>
    <x v="1"/>
    <s v="No"/>
    <x v="2"/>
    <n v="7"/>
    <x v="6"/>
    <x v="72"/>
    <n v="1"/>
    <s v="Married"/>
    <x v="0"/>
    <x v="2"/>
  </r>
  <r>
    <n v="1150"/>
    <x v="149"/>
    <x v="0"/>
    <x v="3"/>
    <x v="1"/>
    <n v="41"/>
    <x v="17"/>
    <s v="High School"/>
    <n v="2012"/>
    <n v="94148"/>
    <n v="7207"/>
    <n v="27"/>
    <x v="4"/>
    <n v="13"/>
    <n v="4"/>
    <n v="4"/>
    <x v="1"/>
    <s v="Yes"/>
    <x v="1"/>
    <n v="1"/>
    <x v="8"/>
    <x v="10"/>
    <n v="43"/>
    <s v="Widowed"/>
    <x v="1"/>
    <x v="1"/>
  </r>
  <r>
    <n v="1151"/>
    <x v="150"/>
    <x v="4"/>
    <x v="3"/>
    <x v="1"/>
    <n v="27"/>
    <x v="10"/>
    <s v="Master's"/>
    <n v="2021"/>
    <n v="102603"/>
    <n v="13316"/>
    <n v="27"/>
    <x v="1"/>
    <n v="13"/>
    <n v="5"/>
    <n v="92"/>
    <x v="1"/>
    <s v="Yes"/>
    <x v="1"/>
    <n v="3"/>
    <x v="7"/>
    <x v="75"/>
    <n v="15"/>
    <s v="Married"/>
    <x v="1"/>
    <x v="1"/>
  </r>
  <r>
    <n v="1152"/>
    <x v="151"/>
    <x v="4"/>
    <x v="2"/>
    <x v="0"/>
    <n v="33"/>
    <x v="22"/>
    <s v="High School"/>
    <n v="2004"/>
    <n v="128095"/>
    <n v="3419"/>
    <n v="26"/>
    <x v="2"/>
    <n v="9"/>
    <n v="7"/>
    <n v="95"/>
    <x v="0"/>
    <s v="Yes"/>
    <x v="1"/>
    <n v="2"/>
    <x v="4"/>
    <x v="63"/>
    <n v="18"/>
    <s v="Married"/>
    <x v="0"/>
    <x v="2"/>
  </r>
  <r>
    <n v="1153"/>
    <x v="152"/>
    <x v="4"/>
    <x v="3"/>
    <x v="1"/>
    <n v="23"/>
    <x v="28"/>
    <s v="High School"/>
    <n v="2022"/>
    <n v="149779"/>
    <n v="7240"/>
    <n v="14"/>
    <x v="3"/>
    <n v="15"/>
    <n v="7"/>
    <n v="59"/>
    <x v="1"/>
    <s v="Yes"/>
    <x v="2"/>
    <n v="8"/>
    <x v="6"/>
    <x v="78"/>
    <n v="33"/>
    <s v="Widowed"/>
    <x v="0"/>
    <x v="2"/>
  </r>
  <r>
    <n v="1154"/>
    <x v="153"/>
    <x v="4"/>
    <x v="3"/>
    <x v="1"/>
    <n v="28"/>
    <x v="13"/>
    <s v="Master's"/>
    <n v="2004"/>
    <n v="72919"/>
    <n v="2893"/>
    <n v="7"/>
    <x v="3"/>
    <n v="4"/>
    <n v="6"/>
    <n v="69"/>
    <x v="1"/>
    <s v="Yes"/>
    <x v="1"/>
    <n v="9"/>
    <x v="9"/>
    <x v="79"/>
    <n v="48"/>
    <s v="Single"/>
    <x v="0"/>
    <x v="2"/>
  </r>
  <r>
    <n v="1155"/>
    <x v="154"/>
    <x v="2"/>
    <x v="0"/>
    <x v="2"/>
    <n v="37"/>
    <x v="22"/>
    <s v="High School"/>
    <n v="2009"/>
    <n v="113521"/>
    <n v="14753"/>
    <n v="14"/>
    <x v="0"/>
    <n v="5"/>
    <n v="3"/>
    <n v="1"/>
    <x v="0"/>
    <s v="Yes"/>
    <x v="0"/>
    <n v="2"/>
    <x v="10"/>
    <x v="5"/>
    <n v="13"/>
    <s v="Single"/>
    <x v="0"/>
    <x v="0"/>
  </r>
  <r>
    <n v="1156"/>
    <x v="155"/>
    <x v="4"/>
    <x v="1"/>
    <x v="1"/>
    <n v="24"/>
    <x v="10"/>
    <s v="PhD"/>
    <n v="2020"/>
    <n v="122905"/>
    <n v="6322"/>
    <n v="0"/>
    <x v="4"/>
    <n v="1"/>
    <n v="5"/>
    <n v="69"/>
    <x v="1"/>
    <s v="No"/>
    <x v="0"/>
    <n v="2"/>
    <x v="3"/>
    <x v="80"/>
    <n v="23"/>
    <s v="Divorced"/>
    <x v="0"/>
    <x v="1"/>
  </r>
  <r>
    <n v="1157"/>
    <x v="156"/>
    <x v="0"/>
    <x v="2"/>
    <x v="0"/>
    <n v="24"/>
    <x v="20"/>
    <s v="Master's"/>
    <n v="2009"/>
    <n v="113400"/>
    <n v="12232"/>
    <n v="19"/>
    <x v="4"/>
    <n v="12"/>
    <n v="3"/>
    <n v="42"/>
    <x v="1"/>
    <s v="Yes"/>
    <x v="1"/>
    <n v="10"/>
    <x v="11"/>
    <x v="45"/>
    <n v="27"/>
    <s v="Widowed"/>
    <x v="0"/>
    <x v="1"/>
  </r>
  <r>
    <n v="1158"/>
    <x v="157"/>
    <x v="1"/>
    <x v="2"/>
    <x v="1"/>
    <n v="48"/>
    <x v="30"/>
    <s v="PhD"/>
    <n v="2006"/>
    <n v="118150"/>
    <n v="18509"/>
    <n v="9"/>
    <x v="2"/>
    <n v="12"/>
    <n v="6"/>
    <n v="3"/>
    <x v="0"/>
    <s v="Yes"/>
    <x v="0"/>
    <n v="9"/>
    <x v="8"/>
    <x v="9"/>
    <n v="47"/>
    <s v="Divorced"/>
    <x v="0"/>
    <x v="2"/>
  </r>
  <r>
    <n v="1159"/>
    <x v="158"/>
    <x v="4"/>
    <x v="0"/>
    <x v="0"/>
    <n v="59"/>
    <x v="14"/>
    <s v="Bachelor's"/>
    <n v="2014"/>
    <n v="88446"/>
    <n v="4117"/>
    <n v="11"/>
    <x v="1"/>
    <n v="18"/>
    <n v="0"/>
    <n v="55"/>
    <x v="0"/>
    <s v="No"/>
    <x v="1"/>
    <n v="4"/>
    <x v="2"/>
    <x v="18"/>
    <n v="31"/>
    <s v="Widowed"/>
    <x v="1"/>
    <x v="1"/>
  </r>
  <r>
    <n v="1160"/>
    <x v="159"/>
    <x v="2"/>
    <x v="0"/>
    <x v="1"/>
    <n v="54"/>
    <x v="14"/>
    <s v="High School"/>
    <n v="2006"/>
    <n v="82428"/>
    <n v="5161"/>
    <n v="4"/>
    <x v="4"/>
    <n v="17"/>
    <n v="4"/>
    <n v="92"/>
    <x v="0"/>
    <s v="Yes"/>
    <x v="1"/>
    <n v="5"/>
    <x v="3"/>
    <x v="76"/>
    <n v="36"/>
    <s v="Divorced"/>
    <x v="1"/>
    <x v="1"/>
  </r>
  <r>
    <n v="1161"/>
    <x v="160"/>
    <x v="2"/>
    <x v="3"/>
    <x v="1"/>
    <n v="49"/>
    <x v="24"/>
    <s v="Bachelor's"/>
    <n v="2014"/>
    <n v="77894"/>
    <n v="16523"/>
    <n v="8"/>
    <x v="2"/>
    <n v="18"/>
    <n v="9"/>
    <n v="58"/>
    <x v="0"/>
    <s v="No"/>
    <x v="0"/>
    <n v="9"/>
    <x v="0"/>
    <x v="24"/>
    <n v="9"/>
    <s v="Married"/>
    <x v="0"/>
    <x v="2"/>
  </r>
  <r>
    <n v="1162"/>
    <x v="161"/>
    <x v="4"/>
    <x v="2"/>
    <x v="1"/>
    <n v="22"/>
    <x v="23"/>
    <s v="Bachelor's"/>
    <n v="2002"/>
    <n v="111149"/>
    <n v="5042"/>
    <n v="22"/>
    <x v="2"/>
    <n v="0"/>
    <n v="9"/>
    <n v="88"/>
    <x v="0"/>
    <s v="No"/>
    <x v="0"/>
    <n v="6"/>
    <x v="11"/>
    <x v="78"/>
    <n v="48"/>
    <s v="Widowed"/>
    <x v="1"/>
    <x v="2"/>
  </r>
  <r>
    <n v="1163"/>
    <x v="162"/>
    <x v="1"/>
    <x v="1"/>
    <x v="1"/>
    <n v="29"/>
    <x v="29"/>
    <s v="High School"/>
    <n v="2018"/>
    <n v="36447"/>
    <n v="5433"/>
    <n v="7"/>
    <x v="4"/>
    <n v="7"/>
    <n v="3"/>
    <n v="8"/>
    <x v="0"/>
    <s v="Yes"/>
    <x v="0"/>
    <n v="10"/>
    <x v="13"/>
    <x v="67"/>
    <n v="44"/>
    <s v="Single"/>
    <x v="1"/>
    <x v="1"/>
  </r>
  <r>
    <n v="1164"/>
    <x v="163"/>
    <x v="4"/>
    <x v="0"/>
    <x v="0"/>
    <n v="58"/>
    <x v="19"/>
    <s v="Master's"/>
    <n v="2009"/>
    <n v="35499"/>
    <n v="15016"/>
    <n v="15"/>
    <x v="2"/>
    <n v="15"/>
    <n v="6"/>
    <n v="2"/>
    <x v="0"/>
    <s v="Yes"/>
    <x v="0"/>
    <n v="9"/>
    <x v="9"/>
    <x v="68"/>
    <n v="47"/>
    <s v="Widowed"/>
    <x v="0"/>
    <x v="2"/>
  </r>
  <r>
    <n v="1165"/>
    <x v="164"/>
    <x v="2"/>
    <x v="1"/>
    <x v="0"/>
    <n v="53"/>
    <x v="21"/>
    <s v="High School"/>
    <n v="2014"/>
    <n v="69041"/>
    <n v="3658"/>
    <n v="13"/>
    <x v="0"/>
    <n v="1"/>
    <n v="8"/>
    <n v="89"/>
    <x v="1"/>
    <s v="No"/>
    <x v="1"/>
    <n v="9"/>
    <x v="4"/>
    <x v="81"/>
    <n v="8"/>
    <s v="Divorced"/>
    <x v="0"/>
    <x v="0"/>
  </r>
  <r>
    <n v="1166"/>
    <x v="165"/>
    <x v="3"/>
    <x v="1"/>
    <x v="2"/>
    <n v="58"/>
    <x v="34"/>
    <s v="Bachelor's"/>
    <n v="2002"/>
    <n v="61315"/>
    <n v="11910"/>
    <n v="26"/>
    <x v="0"/>
    <n v="7"/>
    <n v="4"/>
    <n v="47"/>
    <x v="1"/>
    <s v="Yes"/>
    <x v="0"/>
    <n v="7"/>
    <x v="4"/>
    <x v="49"/>
    <n v="23"/>
    <s v="Divorced"/>
    <x v="0"/>
    <x v="0"/>
  </r>
  <r>
    <n v="1167"/>
    <x v="166"/>
    <x v="0"/>
    <x v="2"/>
    <x v="0"/>
    <n v="25"/>
    <x v="21"/>
    <s v="Bachelor's"/>
    <n v="2005"/>
    <n v="31299"/>
    <n v="3944"/>
    <n v="24"/>
    <x v="4"/>
    <n v="5"/>
    <n v="3"/>
    <n v="42"/>
    <x v="0"/>
    <s v="No"/>
    <x v="0"/>
    <n v="10"/>
    <x v="0"/>
    <x v="82"/>
    <n v="35"/>
    <s v="Divorced"/>
    <x v="0"/>
    <x v="1"/>
  </r>
  <r>
    <n v="1168"/>
    <x v="167"/>
    <x v="2"/>
    <x v="2"/>
    <x v="1"/>
    <n v="51"/>
    <x v="12"/>
    <s v="Master's"/>
    <n v="2011"/>
    <n v="135005"/>
    <n v="8210"/>
    <n v="12"/>
    <x v="1"/>
    <n v="15"/>
    <n v="8"/>
    <n v="90"/>
    <x v="1"/>
    <s v="Yes"/>
    <x v="2"/>
    <n v="9"/>
    <x v="5"/>
    <x v="15"/>
    <n v="28"/>
    <s v="Divorced"/>
    <x v="0"/>
    <x v="1"/>
  </r>
  <r>
    <n v="1169"/>
    <x v="168"/>
    <x v="4"/>
    <x v="0"/>
    <x v="2"/>
    <n v="27"/>
    <x v="24"/>
    <s v="High School"/>
    <n v="2014"/>
    <n v="34994"/>
    <n v="9787"/>
    <n v="22"/>
    <x v="0"/>
    <n v="10"/>
    <n v="4"/>
    <n v="99"/>
    <x v="0"/>
    <s v="No"/>
    <x v="0"/>
    <n v="5"/>
    <x v="8"/>
    <x v="80"/>
    <n v="28"/>
    <s v="Divorced"/>
    <x v="1"/>
    <x v="0"/>
  </r>
  <r>
    <n v="1170"/>
    <x v="169"/>
    <x v="0"/>
    <x v="2"/>
    <x v="2"/>
    <n v="40"/>
    <x v="6"/>
    <s v="Bachelor's"/>
    <n v="2005"/>
    <n v="125414"/>
    <n v="2986"/>
    <n v="20"/>
    <x v="0"/>
    <n v="16"/>
    <n v="8"/>
    <n v="95"/>
    <x v="1"/>
    <s v="Yes"/>
    <x v="0"/>
    <n v="5"/>
    <x v="12"/>
    <x v="3"/>
    <n v="47"/>
    <s v="Divorced"/>
    <x v="1"/>
    <x v="0"/>
  </r>
  <r>
    <n v="1171"/>
    <x v="170"/>
    <x v="4"/>
    <x v="2"/>
    <x v="2"/>
    <n v="53"/>
    <x v="0"/>
    <s v="PhD"/>
    <n v="2012"/>
    <n v="111163"/>
    <n v="11942"/>
    <n v="12"/>
    <x v="4"/>
    <n v="18"/>
    <n v="7"/>
    <n v="0"/>
    <x v="0"/>
    <s v="Yes"/>
    <x v="1"/>
    <n v="8"/>
    <x v="8"/>
    <x v="60"/>
    <n v="22"/>
    <s v="Single"/>
    <x v="0"/>
    <x v="1"/>
  </r>
  <r>
    <n v="1172"/>
    <x v="171"/>
    <x v="4"/>
    <x v="2"/>
    <x v="1"/>
    <n v="30"/>
    <x v="29"/>
    <s v="Bachelor's"/>
    <n v="2018"/>
    <n v="37489"/>
    <n v="18458"/>
    <n v="4"/>
    <x v="3"/>
    <n v="10"/>
    <n v="3"/>
    <n v="56"/>
    <x v="1"/>
    <s v="No"/>
    <x v="1"/>
    <n v="10"/>
    <x v="11"/>
    <x v="56"/>
    <n v="26"/>
    <s v="Divorced"/>
    <x v="0"/>
    <x v="2"/>
  </r>
  <r>
    <n v="1173"/>
    <x v="172"/>
    <x v="3"/>
    <x v="1"/>
    <x v="0"/>
    <n v="33"/>
    <x v="32"/>
    <s v="Bachelor's"/>
    <n v="2002"/>
    <n v="121647"/>
    <n v="13161"/>
    <n v="15"/>
    <x v="2"/>
    <n v="7"/>
    <n v="6"/>
    <n v="52"/>
    <x v="0"/>
    <s v="No"/>
    <x v="2"/>
    <n v="4"/>
    <x v="7"/>
    <x v="1"/>
    <n v="30"/>
    <s v="Single"/>
    <x v="1"/>
    <x v="2"/>
  </r>
  <r>
    <n v="1174"/>
    <x v="173"/>
    <x v="0"/>
    <x v="0"/>
    <x v="1"/>
    <n v="32"/>
    <x v="34"/>
    <s v="Master's"/>
    <n v="2007"/>
    <n v="62355"/>
    <n v="4007"/>
    <n v="25"/>
    <x v="0"/>
    <n v="3"/>
    <n v="4"/>
    <n v="15"/>
    <x v="1"/>
    <s v="No"/>
    <x v="0"/>
    <n v="9"/>
    <x v="12"/>
    <x v="54"/>
    <n v="42"/>
    <s v="Widowed"/>
    <x v="1"/>
    <x v="0"/>
  </r>
  <r>
    <n v="1175"/>
    <x v="174"/>
    <x v="0"/>
    <x v="3"/>
    <x v="2"/>
    <n v="37"/>
    <x v="29"/>
    <s v="PhD"/>
    <n v="2007"/>
    <n v="103805"/>
    <n v="1969"/>
    <n v="10"/>
    <x v="3"/>
    <n v="10"/>
    <n v="9"/>
    <n v="50"/>
    <x v="0"/>
    <s v="No"/>
    <x v="0"/>
    <n v="7"/>
    <x v="2"/>
    <x v="69"/>
    <n v="6"/>
    <s v="Married"/>
    <x v="1"/>
    <x v="2"/>
  </r>
  <r>
    <n v="1176"/>
    <x v="175"/>
    <x v="3"/>
    <x v="1"/>
    <x v="1"/>
    <n v="22"/>
    <x v="13"/>
    <s v="Bachelor's"/>
    <n v="2022"/>
    <n v="98367"/>
    <n v="9772"/>
    <n v="21"/>
    <x v="1"/>
    <n v="7"/>
    <n v="3"/>
    <n v="74"/>
    <x v="1"/>
    <s v="Yes"/>
    <x v="0"/>
    <n v="7"/>
    <x v="4"/>
    <x v="72"/>
    <n v="48"/>
    <s v="Single"/>
    <x v="0"/>
    <x v="1"/>
  </r>
  <r>
    <n v="1177"/>
    <x v="176"/>
    <x v="2"/>
    <x v="2"/>
    <x v="1"/>
    <n v="42"/>
    <x v="27"/>
    <s v="Bachelor's"/>
    <n v="2019"/>
    <n v="139906"/>
    <n v="3824"/>
    <n v="4"/>
    <x v="3"/>
    <n v="8"/>
    <n v="4"/>
    <n v="89"/>
    <x v="1"/>
    <s v="No"/>
    <x v="0"/>
    <n v="3"/>
    <x v="4"/>
    <x v="55"/>
    <n v="44"/>
    <s v="Widowed"/>
    <x v="0"/>
    <x v="2"/>
  </r>
  <r>
    <n v="1178"/>
    <x v="177"/>
    <x v="4"/>
    <x v="1"/>
    <x v="0"/>
    <n v="51"/>
    <x v="9"/>
    <s v="PhD"/>
    <n v="2014"/>
    <n v="147409"/>
    <n v="2211"/>
    <n v="12"/>
    <x v="4"/>
    <n v="1"/>
    <n v="4"/>
    <n v="54"/>
    <x v="0"/>
    <s v="No"/>
    <x v="0"/>
    <n v="4"/>
    <x v="5"/>
    <x v="56"/>
    <n v="3"/>
    <s v="Married"/>
    <x v="1"/>
    <x v="1"/>
  </r>
  <r>
    <n v="1179"/>
    <x v="178"/>
    <x v="1"/>
    <x v="2"/>
    <x v="0"/>
    <n v="34"/>
    <x v="33"/>
    <s v="High School"/>
    <n v="2003"/>
    <n v="107355"/>
    <n v="1229"/>
    <n v="27"/>
    <x v="1"/>
    <n v="15"/>
    <n v="8"/>
    <n v="0"/>
    <x v="1"/>
    <s v="Yes"/>
    <x v="0"/>
    <n v="7"/>
    <x v="13"/>
    <x v="83"/>
    <n v="13"/>
    <s v="Single"/>
    <x v="0"/>
    <x v="1"/>
  </r>
  <r>
    <n v="1180"/>
    <x v="179"/>
    <x v="4"/>
    <x v="2"/>
    <x v="2"/>
    <n v="55"/>
    <x v="32"/>
    <s v="High School"/>
    <n v="2018"/>
    <n v="146220"/>
    <n v="16774"/>
    <n v="10"/>
    <x v="1"/>
    <n v="5"/>
    <n v="8"/>
    <n v="89"/>
    <x v="1"/>
    <s v="Yes"/>
    <x v="2"/>
    <n v="5"/>
    <x v="10"/>
    <x v="84"/>
    <n v="41"/>
    <s v="Single"/>
    <x v="1"/>
    <x v="1"/>
  </r>
  <r>
    <n v="1181"/>
    <x v="180"/>
    <x v="4"/>
    <x v="1"/>
    <x v="1"/>
    <n v="25"/>
    <x v="11"/>
    <s v="Bachelor's"/>
    <n v="2020"/>
    <n v="120349"/>
    <n v="15345"/>
    <n v="24"/>
    <x v="3"/>
    <n v="18"/>
    <n v="5"/>
    <n v="27"/>
    <x v="1"/>
    <s v="No"/>
    <x v="0"/>
    <n v="3"/>
    <x v="8"/>
    <x v="3"/>
    <n v="41"/>
    <s v="Widowed"/>
    <x v="0"/>
    <x v="2"/>
  </r>
  <r>
    <n v="1182"/>
    <x v="181"/>
    <x v="2"/>
    <x v="0"/>
    <x v="1"/>
    <n v="49"/>
    <x v="19"/>
    <s v="Bachelor's"/>
    <n v="2002"/>
    <n v="117173"/>
    <n v="4185"/>
    <n v="18"/>
    <x v="4"/>
    <n v="7"/>
    <n v="3"/>
    <n v="52"/>
    <x v="1"/>
    <s v="Yes"/>
    <x v="0"/>
    <n v="1"/>
    <x v="5"/>
    <x v="27"/>
    <n v="9"/>
    <s v="Divorced"/>
    <x v="0"/>
    <x v="1"/>
  </r>
  <r>
    <n v="1183"/>
    <x v="182"/>
    <x v="4"/>
    <x v="2"/>
    <x v="0"/>
    <n v="59"/>
    <x v="29"/>
    <s v="High School"/>
    <n v="2012"/>
    <n v="31996"/>
    <n v="16011"/>
    <n v="2"/>
    <x v="0"/>
    <n v="13"/>
    <n v="1"/>
    <n v="57"/>
    <x v="1"/>
    <s v="No"/>
    <x v="0"/>
    <n v="7"/>
    <x v="2"/>
    <x v="83"/>
    <n v="43"/>
    <s v="Single"/>
    <x v="1"/>
    <x v="0"/>
  </r>
  <r>
    <n v="1184"/>
    <x v="183"/>
    <x v="3"/>
    <x v="0"/>
    <x v="1"/>
    <n v="52"/>
    <x v="28"/>
    <s v="Master's"/>
    <n v="2007"/>
    <n v="149999"/>
    <n v="17885"/>
    <n v="14"/>
    <x v="3"/>
    <n v="15"/>
    <n v="2"/>
    <n v="72"/>
    <x v="0"/>
    <s v="Yes"/>
    <x v="2"/>
    <n v="6"/>
    <x v="11"/>
    <x v="1"/>
    <n v="33"/>
    <s v="Single"/>
    <x v="1"/>
    <x v="2"/>
  </r>
  <r>
    <n v="1185"/>
    <x v="184"/>
    <x v="3"/>
    <x v="3"/>
    <x v="1"/>
    <n v="48"/>
    <x v="33"/>
    <s v="PhD"/>
    <n v="2022"/>
    <n v="74387"/>
    <n v="1048"/>
    <n v="6"/>
    <x v="0"/>
    <n v="11"/>
    <n v="1"/>
    <n v="59"/>
    <x v="0"/>
    <s v="No"/>
    <x v="0"/>
    <n v="10"/>
    <x v="12"/>
    <x v="43"/>
    <n v="25"/>
    <s v="Widowed"/>
    <x v="0"/>
    <x v="0"/>
  </r>
  <r>
    <n v="1186"/>
    <x v="185"/>
    <x v="0"/>
    <x v="2"/>
    <x v="1"/>
    <n v="26"/>
    <x v="3"/>
    <s v="PhD"/>
    <n v="2015"/>
    <n v="144965"/>
    <n v="16173"/>
    <n v="6"/>
    <x v="3"/>
    <n v="4"/>
    <n v="4"/>
    <n v="58"/>
    <x v="1"/>
    <s v="Yes"/>
    <x v="2"/>
    <n v="7"/>
    <x v="0"/>
    <x v="58"/>
    <n v="22"/>
    <s v="Divorced"/>
    <x v="1"/>
    <x v="2"/>
  </r>
  <r>
    <n v="1187"/>
    <x v="186"/>
    <x v="1"/>
    <x v="0"/>
    <x v="0"/>
    <n v="46"/>
    <x v="15"/>
    <s v="Master's"/>
    <n v="2012"/>
    <n v="33089"/>
    <n v="17770"/>
    <n v="5"/>
    <x v="0"/>
    <n v="18"/>
    <n v="5"/>
    <n v="21"/>
    <x v="0"/>
    <s v="No"/>
    <x v="1"/>
    <n v="2"/>
    <x v="6"/>
    <x v="66"/>
    <n v="8"/>
    <s v="Married"/>
    <x v="0"/>
    <x v="0"/>
  </r>
  <r>
    <n v="1188"/>
    <x v="187"/>
    <x v="4"/>
    <x v="0"/>
    <x v="2"/>
    <n v="24"/>
    <x v="17"/>
    <s v="Master's"/>
    <n v="2002"/>
    <n v="128827"/>
    <n v="1969"/>
    <n v="2"/>
    <x v="3"/>
    <n v="17"/>
    <n v="4"/>
    <n v="7"/>
    <x v="1"/>
    <s v="No"/>
    <x v="0"/>
    <n v="4"/>
    <x v="3"/>
    <x v="85"/>
    <n v="36"/>
    <s v="Divorced"/>
    <x v="1"/>
    <x v="2"/>
  </r>
  <r>
    <n v="1189"/>
    <x v="188"/>
    <x v="4"/>
    <x v="3"/>
    <x v="2"/>
    <n v="54"/>
    <x v="31"/>
    <s v="Master's"/>
    <n v="2015"/>
    <n v="50659"/>
    <n v="15553"/>
    <n v="29"/>
    <x v="1"/>
    <n v="8"/>
    <n v="1"/>
    <n v="48"/>
    <x v="0"/>
    <s v="Yes"/>
    <x v="2"/>
    <n v="2"/>
    <x v="7"/>
    <x v="72"/>
    <n v="7"/>
    <s v="Divorced"/>
    <x v="1"/>
    <x v="1"/>
  </r>
  <r>
    <n v="1190"/>
    <x v="189"/>
    <x v="2"/>
    <x v="0"/>
    <x v="1"/>
    <n v="25"/>
    <x v="24"/>
    <s v="Master's"/>
    <n v="2008"/>
    <n v="75178"/>
    <n v="6820"/>
    <n v="12"/>
    <x v="2"/>
    <n v="1"/>
    <n v="4"/>
    <n v="41"/>
    <x v="1"/>
    <s v="Yes"/>
    <x v="1"/>
    <n v="8"/>
    <x v="11"/>
    <x v="62"/>
    <n v="13"/>
    <s v="Widowed"/>
    <x v="0"/>
    <x v="2"/>
  </r>
  <r>
    <n v="1191"/>
    <x v="190"/>
    <x v="3"/>
    <x v="0"/>
    <x v="2"/>
    <n v="46"/>
    <x v="25"/>
    <s v="Master's"/>
    <n v="2013"/>
    <n v="125965"/>
    <n v="15292"/>
    <n v="6"/>
    <x v="1"/>
    <n v="19"/>
    <n v="8"/>
    <n v="26"/>
    <x v="1"/>
    <s v="No"/>
    <x v="2"/>
    <n v="7"/>
    <x v="2"/>
    <x v="16"/>
    <n v="6"/>
    <s v="Divorced"/>
    <x v="0"/>
    <x v="1"/>
  </r>
  <r>
    <n v="1192"/>
    <x v="191"/>
    <x v="1"/>
    <x v="3"/>
    <x v="0"/>
    <n v="41"/>
    <x v="7"/>
    <s v="Master's"/>
    <n v="2012"/>
    <n v="111268"/>
    <n v="4052"/>
    <n v="4"/>
    <x v="0"/>
    <n v="11"/>
    <n v="3"/>
    <n v="38"/>
    <x v="1"/>
    <s v="No"/>
    <x v="2"/>
    <n v="1"/>
    <x v="3"/>
    <x v="7"/>
    <n v="6"/>
    <s v="Widowed"/>
    <x v="0"/>
    <x v="0"/>
  </r>
  <r>
    <n v="1193"/>
    <x v="192"/>
    <x v="0"/>
    <x v="2"/>
    <x v="0"/>
    <n v="55"/>
    <x v="1"/>
    <s v="PhD"/>
    <n v="2020"/>
    <n v="115042"/>
    <n v="12609"/>
    <n v="22"/>
    <x v="4"/>
    <n v="1"/>
    <n v="9"/>
    <n v="82"/>
    <x v="1"/>
    <s v="Yes"/>
    <x v="1"/>
    <n v="2"/>
    <x v="2"/>
    <x v="14"/>
    <n v="8"/>
    <s v="Married"/>
    <x v="1"/>
    <x v="1"/>
  </r>
  <r>
    <n v="1194"/>
    <x v="193"/>
    <x v="3"/>
    <x v="0"/>
    <x v="2"/>
    <n v="47"/>
    <x v="8"/>
    <s v="Master's"/>
    <n v="2024"/>
    <n v="136471"/>
    <n v="3302"/>
    <n v="17"/>
    <x v="1"/>
    <n v="9"/>
    <n v="1"/>
    <n v="24"/>
    <x v="0"/>
    <s v="Yes"/>
    <x v="0"/>
    <n v="2"/>
    <x v="8"/>
    <x v="86"/>
    <n v="2"/>
    <s v="Single"/>
    <x v="1"/>
    <x v="1"/>
  </r>
  <r>
    <n v="1195"/>
    <x v="194"/>
    <x v="0"/>
    <x v="0"/>
    <x v="2"/>
    <n v="26"/>
    <x v="16"/>
    <s v="High School"/>
    <n v="2006"/>
    <n v="100726"/>
    <n v="3283"/>
    <n v="21"/>
    <x v="2"/>
    <n v="0"/>
    <n v="2"/>
    <n v="37"/>
    <x v="0"/>
    <s v="Yes"/>
    <x v="0"/>
    <n v="4"/>
    <x v="0"/>
    <x v="32"/>
    <n v="13"/>
    <s v="Single"/>
    <x v="0"/>
    <x v="2"/>
  </r>
  <r>
    <n v="1196"/>
    <x v="195"/>
    <x v="2"/>
    <x v="0"/>
    <x v="1"/>
    <n v="56"/>
    <x v="21"/>
    <s v="Master's"/>
    <n v="2014"/>
    <n v="100111"/>
    <n v="16385"/>
    <n v="29"/>
    <x v="0"/>
    <n v="3"/>
    <n v="2"/>
    <n v="84"/>
    <x v="0"/>
    <s v="Yes"/>
    <x v="2"/>
    <n v="3"/>
    <x v="4"/>
    <x v="11"/>
    <n v="16"/>
    <s v="Widowed"/>
    <x v="1"/>
    <x v="0"/>
  </r>
  <r>
    <n v="1197"/>
    <x v="196"/>
    <x v="2"/>
    <x v="1"/>
    <x v="2"/>
    <n v="49"/>
    <x v="10"/>
    <s v="Master's"/>
    <n v="2006"/>
    <n v="136031"/>
    <n v="10799"/>
    <n v="7"/>
    <x v="1"/>
    <n v="11"/>
    <n v="8"/>
    <n v="23"/>
    <x v="1"/>
    <s v="Yes"/>
    <x v="1"/>
    <n v="1"/>
    <x v="5"/>
    <x v="4"/>
    <n v="49"/>
    <s v="Widowed"/>
    <x v="0"/>
    <x v="1"/>
  </r>
  <r>
    <n v="1198"/>
    <x v="197"/>
    <x v="4"/>
    <x v="3"/>
    <x v="1"/>
    <n v="50"/>
    <x v="33"/>
    <s v="PhD"/>
    <n v="2005"/>
    <n v="143682"/>
    <n v="16620"/>
    <n v="16"/>
    <x v="3"/>
    <n v="8"/>
    <n v="3"/>
    <n v="23"/>
    <x v="0"/>
    <s v="Yes"/>
    <x v="0"/>
    <n v="2"/>
    <x v="12"/>
    <x v="55"/>
    <n v="43"/>
    <s v="Divorced"/>
    <x v="0"/>
    <x v="2"/>
  </r>
  <r>
    <n v="1199"/>
    <x v="198"/>
    <x v="1"/>
    <x v="1"/>
    <x v="1"/>
    <n v="30"/>
    <x v="29"/>
    <s v="PhD"/>
    <n v="2001"/>
    <n v="64565"/>
    <n v="1122"/>
    <n v="19"/>
    <x v="4"/>
    <n v="3"/>
    <n v="0"/>
    <n v="59"/>
    <x v="0"/>
    <s v="Yes"/>
    <x v="2"/>
    <n v="9"/>
    <x v="5"/>
    <x v="60"/>
    <n v="21"/>
    <s v="Divorced"/>
    <x v="0"/>
    <x v="1"/>
  </r>
  <r>
    <n v="1200"/>
    <x v="199"/>
    <x v="0"/>
    <x v="3"/>
    <x v="0"/>
    <n v="59"/>
    <x v="23"/>
    <s v="Master's"/>
    <n v="2008"/>
    <n v="130435"/>
    <n v="10472"/>
    <n v="26"/>
    <x v="0"/>
    <n v="8"/>
    <n v="0"/>
    <n v="82"/>
    <x v="1"/>
    <s v="Yes"/>
    <x v="1"/>
    <n v="1"/>
    <x v="12"/>
    <x v="73"/>
    <n v="45"/>
    <s v="Single"/>
    <x v="0"/>
    <x v="0"/>
  </r>
  <r>
    <n v="1201"/>
    <x v="200"/>
    <x v="3"/>
    <x v="2"/>
    <x v="0"/>
    <n v="27"/>
    <x v="33"/>
    <s v="PhD"/>
    <n v="2021"/>
    <n v="119242"/>
    <n v="4727"/>
    <n v="0"/>
    <x v="1"/>
    <n v="5"/>
    <n v="6"/>
    <n v="49"/>
    <x v="1"/>
    <s v="Yes"/>
    <x v="2"/>
    <n v="9"/>
    <x v="10"/>
    <x v="67"/>
    <n v="25"/>
    <s v="Single"/>
    <x v="0"/>
    <x v="1"/>
  </r>
  <r>
    <n v="1202"/>
    <x v="201"/>
    <x v="2"/>
    <x v="2"/>
    <x v="0"/>
    <n v="40"/>
    <x v="8"/>
    <s v="Bachelor's"/>
    <n v="2023"/>
    <n v="143204"/>
    <n v="14732"/>
    <n v="13"/>
    <x v="0"/>
    <n v="0"/>
    <n v="6"/>
    <n v="65"/>
    <x v="1"/>
    <s v="No"/>
    <x v="1"/>
    <n v="7"/>
    <x v="10"/>
    <x v="58"/>
    <n v="27"/>
    <s v="Single"/>
    <x v="1"/>
    <x v="0"/>
  </r>
  <r>
    <n v="1203"/>
    <x v="202"/>
    <x v="4"/>
    <x v="0"/>
    <x v="0"/>
    <n v="32"/>
    <x v="34"/>
    <s v="PhD"/>
    <n v="2016"/>
    <n v="52884"/>
    <n v="5958"/>
    <n v="16"/>
    <x v="3"/>
    <n v="9"/>
    <n v="1"/>
    <n v="13"/>
    <x v="0"/>
    <s v="Yes"/>
    <x v="0"/>
    <n v="2"/>
    <x v="2"/>
    <x v="79"/>
    <n v="44"/>
    <s v="Widowed"/>
    <x v="1"/>
    <x v="2"/>
  </r>
  <r>
    <n v="1204"/>
    <x v="203"/>
    <x v="4"/>
    <x v="3"/>
    <x v="2"/>
    <n v="23"/>
    <x v="28"/>
    <s v="PhD"/>
    <n v="2004"/>
    <n v="47199"/>
    <n v="1524"/>
    <n v="9"/>
    <x v="2"/>
    <n v="13"/>
    <n v="8"/>
    <n v="52"/>
    <x v="0"/>
    <s v="Yes"/>
    <x v="0"/>
    <n v="2"/>
    <x v="6"/>
    <x v="4"/>
    <n v="13"/>
    <s v="Married"/>
    <x v="0"/>
    <x v="2"/>
  </r>
  <r>
    <n v="1205"/>
    <x v="204"/>
    <x v="0"/>
    <x v="2"/>
    <x v="0"/>
    <n v="30"/>
    <x v="26"/>
    <s v="PhD"/>
    <n v="2011"/>
    <n v="90038"/>
    <n v="10079"/>
    <n v="11"/>
    <x v="1"/>
    <n v="17"/>
    <n v="8"/>
    <n v="31"/>
    <x v="1"/>
    <s v="No"/>
    <x v="2"/>
    <n v="5"/>
    <x v="5"/>
    <x v="7"/>
    <n v="8"/>
    <s v="Married"/>
    <x v="1"/>
    <x v="1"/>
  </r>
  <r>
    <n v="1206"/>
    <x v="205"/>
    <x v="2"/>
    <x v="3"/>
    <x v="2"/>
    <n v="42"/>
    <x v="27"/>
    <s v="PhD"/>
    <n v="2000"/>
    <n v="87786"/>
    <n v="9399"/>
    <n v="15"/>
    <x v="0"/>
    <n v="5"/>
    <n v="4"/>
    <n v="95"/>
    <x v="0"/>
    <s v="No"/>
    <x v="0"/>
    <n v="5"/>
    <x v="9"/>
    <x v="1"/>
    <n v="25"/>
    <s v="Widowed"/>
    <x v="0"/>
    <x v="0"/>
  </r>
  <r>
    <n v="1207"/>
    <x v="206"/>
    <x v="1"/>
    <x v="2"/>
    <x v="0"/>
    <n v="45"/>
    <x v="9"/>
    <s v="High School"/>
    <n v="2009"/>
    <n v="139636"/>
    <n v="17532"/>
    <n v="13"/>
    <x v="0"/>
    <n v="17"/>
    <n v="2"/>
    <n v="91"/>
    <x v="1"/>
    <s v="No"/>
    <x v="0"/>
    <n v="4"/>
    <x v="12"/>
    <x v="68"/>
    <n v="1"/>
    <s v="Divorced"/>
    <x v="1"/>
    <x v="0"/>
  </r>
  <r>
    <n v="1208"/>
    <x v="207"/>
    <x v="2"/>
    <x v="1"/>
    <x v="2"/>
    <n v="55"/>
    <x v="28"/>
    <s v="High School"/>
    <n v="2010"/>
    <n v="134970"/>
    <n v="17821"/>
    <n v="29"/>
    <x v="0"/>
    <n v="19"/>
    <n v="2"/>
    <n v="47"/>
    <x v="0"/>
    <s v="No"/>
    <x v="1"/>
    <n v="10"/>
    <x v="12"/>
    <x v="45"/>
    <n v="10"/>
    <s v="Married"/>
    <x v="1"/>
    <x v="0"/>
  </r>
  <r>
    <n v="1209"/>
    <x v="208"/>
    <x v="0"/>
    <x v="2"/>
    <x v="1"/>
    <n v="43"/>
    <x v="22"/>
    <s v="High School"/>
    <n v="2015"/>
    <n v="79294"/>
    <n v="11394"/>
    <n v="26"/>
    <x v="2"/>
    <n v="15"/>
    <n v="2"/>
    <n v="38"/>
    <x v="1"/>
    <s v="No"/>
    <x v="0"/>
    <n v="10"/>
    <x v="13"/>
    <x v="22"/>
    <n v="16"/>
    <s v="Divorced"/>
    <x v="0"/>
    <x v="2"/>
  </r>
  <r>
    <n v="1210"/>
    <x v="209"/>
    <x v="0"/>
    <x v="1"/>
    <x v="2"/>
    <n v="24"/>
    <x v="32"/>
    <s v="Master's"/>
    <n v="2013"/>
    <n v="108015"/>
    <n v="4749"/>
    <n v="15"/>
    <x v="0"/>
    <n v="14"/>
    <n v="5"/>
    <n v="39"/>
    <x v="0"/>
    <s v="No"/>
    <x v="1"/>
    <n v="3"/>
    <x v="3"/>
    <x v="6"/>
    <n v="33"/>
    <s v="Single"/>
    <x v="1"/>
    <x v="0"/>
  </r>
  <r>
    <n v="1211"/>
    <x v="210"/>
    <x v="2"/>
    <x v="2"/>
    <x v="2"/>
    <n v="33"/>
    <x v="34"/>
    <s v="Master's"/>
    <n v="2007"/>
    <n v="64178"/>
    <n v="12353"/>
    <n v="7"/>
    <x v="4"/>
    <n v="15"/>
    <n v="3"/>
    <n v="41"/>
    <x v="0"/>
    <s v="Yes"/>
    <x v="1"/>
    <n v="4"/>
    <x v="13"/>
    <x v="60"/>
    <n v="18"/>
    <s v="Single"/>
    <x v="0"/>
    <x v="1"/>
  </r>
  <r>
    <n v="1212"/>
    <x v="211"/>
    <x v="0"/>
    <x v="0"/>
    <x v="0"/>
    <n v="49"/>
    <x v="27"/>
    <s v="Bachelor's"/>
    <n v="2023"/>
    <n v="42665"/>
    <n v="15009"/>
    <n v="22"/>
    <x v="4"/>
    <n v="7"/>
    <n v="7"/>
    <n v="76"/>
    <x v="0"/>
    <s v="No"/>
    <x v="2"/>
    <n v="10"/>
    <x v="5"/>
    <x v="62"/>
    <n v="38"/>
    <s v="Divorced"/>
    <x v="1"/>
    <x v="1"/>
  </r>
  <r>
    <n v="1213"/>
    <x v="212"/>
    <x v="2"/>
    <x v="1"/>
    <x v="2"/>
    <n v="51"/>
    <x v="4"/>
    <s v="High School"/>
    <n v="2016"/>
    <n v="30534"/>
    <n v="12437"/>
    <n v="27"/>
    <x v="0"/>
    <n v="12"/>
    <n v="4"/>
    <n v="75"/>
    <x v="1"/>
    <s v="No"/>
    <x v="1"/>
    <n v="4"/>
    <x v="13"/>
    <x v="18"/>
    <n v="17"/>
    <s v="Single"/>
    <x v="0"/>
    <x v="0"/>
  </r>
  <r>
    <n v="1214"/>
    <x v="213"/>
    <x v="3"/>
    <x v="2"/>
    <x v="1"/>
    <n v="47"/>
    <x v="21"/>
    <s v="Master's"/>
    <n v="2024"/>
    <n v="121828"/>
    <n v="6336"/>
    <n v="9"/>
    <x v="4"/>
    <n v="10"/>
    <n v="0"/>
    <n v="7"/>
    <x v="1"/>
    <s v="No"/>
    <x v="0"/>
    <n v="2"/>
    <x v="1"/>
    <x v="5"/>
    <n v="12"/>
    <s v="Widowed"/>
    <x v="0"/>
    <x v="1"/>
  </r>
  <r>
    <n v="1215"/>
    <x v="214"/>
    <x v="2"/>
    <x v="0"/>
    <x v="1"/>
    <n v="42"/>
    <x v="27"/>
    <s v="PhD"/>
    <n v="2017"/>
    <n v="66132"/>
    <n v="5551"/>
    <n v="28"/>
    <x v="1"/>
    <n v="6"/>
    <n v="8"/>
    <n v="78"/>
    <x v="1"/>
    <s v="Yes"/>
    <x v="1"/>
    <n v="5"/>
    <x v="6"/>
    <x v="83"/>
    <n v="4"/>
    <s v="Divorced"/>
    <x v="0"/>
    <x v="1"/>
  </r>
  <r>
    <n v="1216"/>
    <x v="215"/>
    <x v="2"/>
    <x v="1"/>
    <x v="0"/>
    <n v="49"/>
    <x v="34"/>
    <s v="PhD"/>
    <n v="2011"/>
    <n v="145720"/>
    <n v="3823"/>
    <n v="16"/>
    <x v="4"/>
    <n v="16"/>
    <n v="0"/>
    <n v="25"/>
    <x v="0"/>
    <s v="No"/>
    <x v="1"/>
    <n v="5"/>
    <x v="9"/>
    <x v="16"/>
    <n v="49"/>
    <s v="Divorced"/>
    <x v="0"/>
    <x v="1"/>
  </r>
  <r>
    <n v="1217"/>
    <x v="216"/>
    <x v="0"/>
    <x v="0"/>
    <x v="1"/>
    <n v="47"/>
    <x v="29"/>
    <s v="High School"/>
    <n v="2024"/>
    <n v="66110"/>
    <n v="13916"/>
    <n v="26"/>
    <x v="0"/>
    <n v="17"/>
    <n v="5"/>
    <n v="11"/>
    <x v="1"/>
    <s v="Yes"/>
    <x v="2"/>
    <n v="5"/>
    <x v="8"/>
    <x v="38"/>
    <n v="22"/>
    <s v="Divorced"/>
    <x v="0"/>
    <x v="0"/>
  </r>
  <r>
    <n v="1218"/>
    <x v="217"/>
    <x v="0"/>
    <x v="3"/>
    <x v="2"/>
    <n v="54"/>
    <x v="1"/>
    <s v="Bachelor's"/>
    <n v="2016"/>
    <n v="88754"/>
    <n v="16167"/>
    <n v="29"/>
    <x v="3"/>
    <n v="18"/>
    <n v="0"/>
    <n v="42"/>
    <x v="0"/>
    <s v="No"/>
    <x v="0"/>
    <n v="10"/>
    <x v="9"/>
    <x v="28"/>
    <n v="23"/>
    <s v="Married"/>
    <x v="0"/>
    <x v="2"/>
  </r>
  <r>
    <n v="1219"/>
    <x v="218"/>
    <x v="4"/>
    <x v="3"/>
    <x v="1"/>
    <n v="42"/>
    <x v="27"/>
    <s v="Bachelor's"/>
    <n v="2013"/>
    <n v="93580"/>
    <n v="9677"/>
    <n v="28"/>
    <x v="1"/>
    <n v="12"/>
    <n v="2"/>
    <n v="50"/>
    <x v="1"/>
    <s v="No"/>
    <x v="0"/>
    <n v="1"/>
    <x v="4"/>
    <x v="24"/>
    <n v="28"/>
    <s v="Divorced"/>
    <x v="1"/>
    <x v="1"/>
  </r>
  <r>
    <n v="1220"/>
    <x v="219"/>
    <x v="4"/>
    <x v="1"/>
    <x v="0"/>
    <n v="56"/>
    <x v="7"/>
    <s v="PhD"/>
    <n v="2015"/>
    <n v="52469"/>
    <n v="15868"/>
    <n v="17"/>
    <x v="2"/>
    <n v="14"/>
    <n v="9"/>
    <n v="90"/>
    <x v="1"/>
    <s v="Yes"/>
    <x v="0"/>
    <n v="6"/>
    <x v="10"/>
    <x v="87"/>
    <n v="47"/>
    <s v="Divorced"/>
    <x v="0"/>
    <x v="2"/>
  </r>
  <r>
    <n v="1221"/>
    <x v="220"/>
    <x v="3"/>
    <x v="2"/>
    <x v="2"/>
    <n v="55"/>
    <x v="18"/>
    <s v="Bachelor's"/>
    <n v="2013"/>
    <n v="94016"/>
    <n v="9391"/>
    <n v="19"/>
    <x v="0"/>
    <n v="0"/>
    <n v="4"/>
    <n v="81"/>
    <x v="0"/>
    <s v="Yes"/>
    <x v="1"/>
    <n v="2"/>
    <x v="1"/>
    <x v="88"/>
    <n v="46"/>
    <s v="Divorced"/>
    <x v="1"/>
    <x v="0"/>
  </r>
  <r>
    <n v="1222"/>
    <x v="221"/>
    <x v="4"/>
    <x v="1"/>
    <x v="0"/>
    <n v="39"/>
    <x v="24"/>
    <s v="High School"/>
    <n v="2008"/>
    <n v="76233"/>
    <n v="13658"/>
    <n v="15"/>
    <x v="2"/>
    <n v="15"/>
    <n v="9"/>
    <n v="99"/>
    <x v="0"/>
    <s v="No"/>
    <x v="0"/>
    <n v="7"/>
    <x v="10"/>
    <x v="78"/>
    <n v="7"/>
    <s v="Married"/>
    <x v="0"/>
    <x v="2"/>
  </r>
  <r>
    <n v="1223"/>
    <x v="222"/>
    <x v="2"/>
    <x v="0"/>
    <x v="2"/>
    <n v="32"/>
    <x v="34"/>
    <s v="PhD"/>
    <n v="2003"/>
    <n v="132804"/>
    <n v="19366"/>
    <n v="16"/>
    <x v="3"/>
    <n v="4"/>
    <n v="6"/>
    <n v="62"/>
    <x v="1"/>
    <s v="Yes"/>
    <x v="0"/>
    <n v="4"/>
    <x v="0"/>
    <x v="37"/>
    <n v="25"/>
    <s v="Single"/>
    <x v="1"/>
    <x v="2"/>
  </r>
  <r>
    <n v="1224"/>
    <x v="223"/>
    <x v="0"/>
    <x v="2"/>
    <x v="1"/>
    <n v="44"/>
    <x v="11"/>
    <s v="Master's"/>
    <n v="2024"/>
    <n v="96708"/>
    <n v="10663"/>
    <n v="15"/>
    <x v="2"/>
    <n v="2"/>
    <n v="9"/>
    <n v="48"/>
    <x v="1"/>
    <s v="Yes"/>
    <x v="1"/>
    <n v="5"/>
    <x v="10"/>
    <x v="63"/>
    <n v="14"/>
    <s v="Married"/>
    <x v="0"/>
    <x v="2"/>
  </r>
  <r>
    <n v="1225"/>
    <x v="224"/>
    <x v="4"/>
    <x v="3"/>
    <x v="0"/>
    <n v="43"/>
    <x v="17"/>
    <s v="Master's"/>
    <n v="2022"/>
    <n v="88232"/>
    <n v="3311"/>
    <n v="18"/>
    <x v="0"/>
    <n v="9"/>
    <n v="7"/>
    <n v="26"/>
    <x v="0"/>
    <s v="No"/>
    <x v="2"/>
    <n v="5"/>
    <x v="11"/>
    <x v="87"/>
    <n v="0"/>
    <s v="Widowed"/>
    <x v="0"/>
    <x v="0"/>
  </r>
  <r>
    <n v="1226"/>
    <x v="225"/>
    <x v="4"/>
    <x v="2"/>
    <x v="0"/>
    <n v="38"/>
    <x v="16"/>
    <s v="Bachelor's"/>
    <n v="2010"/>
    <n v="123450"/>
    <n v="8225"/>
    <n v="23"/>
    <x v="0"/>
    <n v="18"/>
    <n v="8"/>
    <n v="8"/>
    <x v="0"/>
    <s v="No"/>
    <x v="2"/>
    <n v="5"/>
    <x v="10"/>
    <x v="70"/>
    <n v="27"/>
    <s v="Divorced"/>
    <x v="1"/>
    <x v="0"/>
  </r>
  <r>
    <n v="1227"/>
    <x v="226"/>
    <x v="3"/>
    <x v="3"/>
    <x v="2"/>
    <n v="26"/>
    <x v="30"/>
    <s v="PhD"/>
    <n v="2005"/>
    <n v="116437"/>
    <n v="12565"/>
    <n v="23"/>
    <x v="3"/>
    <n v="4"/>
    <n v="5"/>
    <n v="38"/>
    <x v="1"/>
    <s v="No"/>
    <x v="1"/>
    <n v="2"/>
    <x v="3"/>
    <x v="13"/>
    <n v="48"/>
    <s v="Widowed"/>
    <x v="0"/>
    <x v="2"/>
  </r>
  <r>
    <n v="1228"/>
    <x v="227"/>
    <x v="3"/>
    <x v="2"/>
    <x v="0"/>
    <n v="32"/>
    <x v="25"/>
    <s v="PhD"/>
    <n v="2014"/>
    <n v="136311"/>
    <n v="11270"/>
    <n v="7"/>
    <x v="0"/>
    <n v="6"/>
    <n v="8"/>
    <n v="64"/>
    <x v="0"/>
    <s v="Yes"/>
    <x v="2"/>
    <n v="5"/>
    <x v="1"/>
    <x v="89"/>
    <n v="46"/>
    <s v="Married"/>
    <x v="0"/>
    <x v="0"/>
  </r>
  <r>
    <n v="1229"/>
    <x v="228"/>
    <x v="2"/>
    <x v="2"/>
    <x v="2"/>
    <n v="51"/>
    <x v="21"/>
    <s v="Master's"/>
    <n v="2004"/>
    <n v="64409"/>
    <n v="14560"/>
    <n v="5"/>
    <x v="3"/>
    <n v="13"/>
    <n v="7"/>
    <n v="70"/>
    <x v="1"/>
    <s v="No"/>
    <x v="2"/>
    <n v="3"/>
    <x v="0"/>
    <x v="74"/>
    <n v="45"/>
    <s v="Single"/>
    <x v="0"/>
    <x v="2"/>
  </r>
  <r>
    <n v="1230"/>
    <x v="229"/>
    <x v="0"/>
    <x v="2"/>
    <x v="2"/>
    <n v="36"/>
    <x v="25"/>
    <s v="PhD"/>
    <n v="2010"/>
    <n v="145159"/>
    <n v="17988"/>
    <n v="5"/>
    <x v="3"/>
    <n v="2"/>
    <n v="8"/>
    <n v="89"/>
    <x v="1"/>
    <s v="No"/>
    <x v="2"/>
    <n v="4"/>
    <x v="12"/>
    <x v="49"/>
    <n v="13"/>
    <s v="Single"/>
    <x v="0"/>
    <x v="2"/>
  </r>
  <r>
    <n v="1231"/>
    <x v="230"/>
    <x v="3"/>
    <x v="0"/>
    <x v="2"/>
    <n v="48"/>
    <x v="29"/>
    <s v="PhD"/>
    <n v="2024"/>
    <n v="49324"/>
    <n v="16965"/>
    <n v="20"/>
    <x v="0"/>
    <n v="12"/>
    <n v="9"/>
    <n v="70"/>
    <x v="1"/>
    <s v="Yes"/>
    <x v="0"/>
    <n v="2"/>
    <x v="2"/>
    <x v="82"/>
    <n v="41"/>
    <s v="Divorced"/>
    <x v="1"/>
    <x v="0"/>
  </r>
  <r>
    <n v="1232"/>
    <x v="231"/>
    <x v="4"/>
    <x v="0"/>
    <x v="2"/>
    <n v="56"/>
    <x v="0"/>
    <s v="PhD"/>
    <n v="2017"/>
    <n v="38738"/>
    <n v="6785"/>
    <n v="28"/>
    <x v="4"/>
    <n v="12"/>
    <n v="3"/>
    <n v="6"/>
    <x v="0"/>
    <s v="Yes"/>
    <x v="2"/>
    <n v="4"/>
    <x v="12"/>
    <x v="80"/>
    <n v="33"/>
    <s v="Single"/>
    <x v="0"/>
    <x v="1"/>
  </r>
  <r>
    <n v="1233"/>
    <x v="232"/>
    <x v="0"/>
    <x v="1"/>
    <x v="1"/>
    <n v="54"/>
    <x v="17"/>
    <s v="Bachelor's"/>
    <n v="2012"/>
    <n v="133030"/>
    <n v="13067"/>
    <n v="8"/>
    <x v="3"/>
    <n v="9"/>
    <n v="8"/>
    <n v="71"/>
    <x v="1"/>
    <s v="No"/>
    <x v="0"/>
    <n v="9"/>
    <x v="0"/>
    <x v="87"/>
    <n v="30"/>
    <s v="Married"/>
    <x v="1"/>
    <x v="2"/>
  </r>
  <r>
    <n v="1234"/>
    <x v="233"/>
    <x v="0"/>
    <x v="1"/>
    <x v="2"/>
    <n v="41"/>
    <x v="0"/>
    <s v="PhD"/>
    <n v="2010"/>
    <n v="140093"/>
    <n v="9740"/>
    <n v="3"/>
    <x v="0"/>
    <n v="1"/>
    <n v="6"/>
    <n v="79"/>
    <x v="1"/>
    <s v="Yes"/>
    <x v="2"/>
    <n v="8"/>
    <x v="7"/>
    <x v="60"/>
    <n v="5"/>
    <s v="Married"/>
    <x v="0"/>
    <x v="0"/>
  </r>
  <r>
    <n v="1235"/>
    <x v="234"/>
    <x v="4"/>
    <x v="3"/>
    <x v="0"/>
    <n v="37"/>
    <x v="6"/>
    <s v="High School"/>
    <n v="2013"/>
    <n v="54054"/>
    <n v="14653"/>
    <n v="25"/>
    <x v="4"/>
    <n v="5"/>
    <n v="4"/>
    <n v="66"/>
    <x v="0"/>
    <s v="No"/>
    <x v="0"/>
    <n v="3"/>
    <x v="13"/>
    <x v="44"/>
    <n v="48"/>
    <s v="Single"/>
    <x v="0"/>
    <x v="1"/>
  </r>
  <r>
    <n v="1236"/>
    <x v="235"/>
    <x v="3"/>
    <x v="0"/>
    <x v="1"/>
    <n v="55"/>
    <x v="23"/>
    <s v="Bachelor's"/>
    <n v="2017"/>
    <n v="59709"/>
    <n v="18222"/>
    <n v="11"/>
    <x v="3"/>
    <n v="7"/>
    <n v="4"/>
    <n v="9"/>
    <x v="0"/>
    <s v="Yes"/>
    <x v="1"/>
    <n v="1"/>
    <x v="9"/>
    <x v="74"/>
    <n v="4"/>
    <s v="Divorced"/>
    <x v="0"/>
    <x v="2"/>
  </r>
  <r>
    <n v="1237"/>
    <x v="236"/>
    <x v="4"/>
    <x v="3"/>
    <x v="0"/>
    <n v="23"/>
    <x v="3"/>
    <s v="PhD"/>
    <n v="2024"/>
    <n v="139321"/>
    <n v="4815"/>
    <n v="27"/>
    <x v="4"/>
    <n v="3"/>
    <n v="0"/>
    <n v="70"/>
    <x v="0"/>
    <s v="No"/>
    <x v="1"/>
    <n v="1"/>
    <x v="6"/>
    <x v="31"/>
    <n v="30"/>
    <s v="Divorced"/>
    <x v="0"/>
    <x v="1"/>
  </r>
  <r>
    <n v="1238"/>
    <x v="237"/>
    <x v="0"/>
    <x v="1"/>
    <x v="1"/>
    <n v="56"/>
    <x v="8"/>
    <s v="PhD"/>
    <n v="2018"/>
    <n v="115643"/>
    <n v="18231"/>
    <n v="11"/>
    <x v="1"/>
    <n v="11"/>
    <n v="1"/>
    <n v="84"/>
    <x v="1"/>
    <s v="Yes"/>
    <x v="2"/>
    <n v="6"/>
    <x v="6"/>
    <x v="0"/>
    <n v="36"/>
    <s v="Married"/>
    <x v="1"/>
    <x v="1"/>
  </r>
  <r>
    <n v="1239"/>
    <x v="238"/>
    <x v="1"/>
    <x v="3"/>
    <x v="2"/>
    <n v="49"/>
    <x v="20"/>
    <s v="High School"/>
    <n v="2023"/>
    <n v="30363"/>
    <n v="5709"/>
    <n v="22"/>
    <x v="1"/>
    <n v="14"/>
    <n v="9"/>
    <n v="52"/>
    <x v="0"/>
    <s v="Yes"/>
    <x v="0"/>
    <n v="3"/>
    <x v="5"/>
    <x v="49"/>
    <n v="14"/>
    <s v="Single"/>
    <x v="0"/>
    <x v="1"/>
  </r>
  <r>
    <n v="1240"/>
    <x v="239"/>
    <x v="1"/>
    <x v="1"/>
    <x v="1"/>
    <n v="27"/>
    <x v="0"/>
    <s v="Bachelor's"/>
    <n v="2014"/>
    <n v="40358"/>
    <n v="5507"/>
    <n v="16"/>
    <x v="4"/>
    <n v="7"/>
    <n v="2"/>
    <n v="94"/>
    <x v="0"/>
    <s v="Yes"/>
    <x v="1"/>
    <n v="4"/>
    <x v="7"/>
    <x v="55"/>
    <n v="14"/>
    <s v="Married"/>
    <x v="0"/>
    <x v="1"/>
  </r>
  <r>
    <n v="1241"/>
    <x v="240"/>
    <x v="2"/>
    <x v="0"/>
    <x v="1"/>
    <n v="30"/>
    <x v="3"/>
    <s v="Master's"/>
    <n v="2008"/>
    <n v="131613"/>
    <n v="7575"/>
    <n v="14"/>
    <x v="3"/>
    <n v="6"/>
    <n v="7"/>
    <n v="86"/>
    <x v="1"/>
    <s v="Yes"/>
    <x v="1"/>
    <n v="1"/>
    <x v="1"/>
    <x v="18"/>
    <n v="42"/>
    <s v="Married"/>
    <x v="0"/>
    <x v="2"/>
  </r>
  <r>
    <n v="1242"/>
    <x v="241"/>
    <x v="4"/>
    <x v="2"/>
    <x v="0"/>
    <n v="41"/>
    <x v="22"/>
    <s v="Master's"/>
    <n v="2007"/>
    <n v="145233"/>
    <n v="5773"/>
    <n v="8"/>
    <x v="0"/>
    <n v="13"/>
    <n v="5"/>
    <n v="56"/>
    <x v="1"/>
    <s v="No"/>
    <x v="1"/>
    <n v="8"/>
    <x v="10"/>
    <x v="51"/>
    <n v="4"/>
    <s v="Widowed"/>
    <x v="1"/>
    <x v="0"/>
  </r>
  <r>
    <n v="1243"/>
    <x v="242"/>
    <x v="4"/>
    <x v="0"/>
    <x v="0"/>
    <n v="22"/>
    <x v="7"/>
    <s v="Bachelor's"/>
    <n v="2019"/>
    <n v="33240"/>
    <n v="13446"/>
    <n v="6"/>
    <x v="2"/>
    <n v="18"/>
    <n v="9"/>
    <n v="90"/>
    <x v="1"/>
    <s v="Yes"/>
    <x v="1"/>
    <n v="1"/>
    <x v="12"/>
    <x v="17"/>
    <n v="27"/>
    <s v="Married"/>
    <x v="1"/>
    <x v="2"/>
  </r>
  <r>
    <n v="1244"/>
    <x v="243"/>
    <x v="2"/>
    <x v="3"/>
    <x v="2"/>
    <n v="29"/>
    <x v="32"/>
    <s v="PhD"/>
    <n v="2000"/>
    <n v="102201"/>
    <n v="11464"/>
    <n v="9"/>
    <x v="0"/>
    <n v="13"/>
    <n v="4"/>
    <n v="85"/>
    <x v="1"/>
    <s v="No"/>
    <x v="2"/>
    <n v="5"/>
    <x v="3"/>
    <x v="90"/>
    <n v="32"/>
    <s v="Divorced"/>
    <x v="1"/>
    <x v="0"/>
  </r>
  <r>
    <n v="1245"/>
    <x v="244"/>
    <x v="2"/>
    <x v="3"/>
    <x v="1"/>
    <n v="44"/>
    <x v="27"/>
    <s v="PhD"/>
    <n v="2003"/>
    <n v="75689"/>
    <n v="16864"/>
    <n v="15"/>
    <x v="2"/>
    <n v="12"/>
    <n v="0"/>
    <n v="26"/>
    <x v="0"/>
    <s v="Yes"/>
    <x v="0"/>
    <n v="6"/>
    <x v="7"/>
    <x v="69"/>
    <n v="10"/>
    <s v="Single"/>
    <x v="1"/>
    <x v="2"/>
  </r>
  <r>
    <n v="1246"/>
    <x v="245"/>
    <x v="2"/>
    <x v="0"/>
    <x v="1"/>
    <n v="24"/>
    <x v="4"/>
    <s v="Master's"/>
    <n v="2013"/>
    <n v="31936"/>
    <n v="4320"/>
    <n v="11"/>
    <x v="2"/>
    <n v="0"/>
    <n v="8"/>
    <n v="53"/>
    <x v="1"/>
    <s v="Yes"/>
    <x v="1"/>
    <n v="2"/>
    <x v="9"/>
    <x v="33"/>
    <n v="42"/>
    <s v="Single"/>
    <x v="0"/>
    <x v="2"/>
  </r>
  <r>
    <n v="1247"/>
    <x v="246"/>
    <x v="0"/>
    <x v="0"/>
    <x v="1"/>
    <n v="25"/>
    <x v="27"/>
    <s v="Master's"/>
    <n v="2024"/>
    <n v="142272"/>
    <n v="11750"/>
    <n v="24"/>
    <x v="3"/>
    <n v="18"/>
    <n v="2"/>
    <n v="3"/>
    <x v="0"/>
    <s v="No"/>
    <x v="2"/>
    <n v="7"/>
    <x v="10"/>
    <x v="45"/>
    <n v="5"/>
    <s v="Widowed"/>
    <x v="0"/>
    <x v="2"/>
  </r>
  <r>
    <n v="1248"/>
    <x v="247"/>
    <x v="4"/>
    <x v="1"/>
    <x v="2"/>
    <n v="46"/>
    <x v="23"/>
    <s v="Master's"/>
    <n v="2001"/>
    <n v="121074"/>
    <n v="5698"/>
    <n v="6"/>
    <x v="4"/>
    <n v="0"/>
    <n v="2"/>
    <n v="87"/>
    <x v="1"/>
    <s v="Yes"/>
    <x v="1"/>
    <n v="7"/>
    <x v="4"/>
    <x v="91"/>
    <n v="22"/>
    <s v="Widowed"/>
    <x v="1"/>
    <x v="1"/>
  </r>
  <r>
    <n v="1249"/>
    <x v="248"/>
    <x v="0"/>
    <x v="3"/>
    <x v="2"/>
    <n v="59"/>
    <x v="20"/>
    <s v="High School"/>
    <n v="2015"/>
    <n v="73965"/>
    <n v="18948"/>
    <n v="17"/>
    <x v="0"/>
    <n v="3"/>
    <n v="1"/>
    <n v="22"/>
    <x v="1"/>
    <s v="Yes"/>
    <x v="1"/>
    <n v="1"/>
    <x v="5"/>
    <x v="49"/>
    <n v="39"/>
    <s v="Divorced"/>
    <x v="0"/>
    <x v="0"/>
  </r>
  <r>
    <n v="1250"/>
    <x v="249"/>
    <x v="2"/>
    <x v="3"/>
    <x v="2"/>
    <n v="36"/>
    <x v="17"/>
    <s v="Master's"/>
    <n v="2002"/>
    <n v="107534"/>
    <n v="19224"/>
    <n v="14"/>
    <x v="4"/>
    <n v="9"/>
    <n v="3"/>
    <n v="47"/>
    <x v="0"/>
    <s v="No"/>
    <x v="1"/>
    <n v="4"/>
    <x v="0"/>
    <x v="92"/>
    <n v="1"/>
    <s v="Widowed"/>
    <x v="0"/>
    <x v="1"/>
  </r>
  <r>
    <n v="1251"/>
    <x v="250"/>
    <x v="4"/>
    <x v="0"/>
    <x v="2"/>
    <n v="42"/>
    <x v="9"/>
    <s v="High School"/>
    <n v="2007"/>
    <n v="30882"/>
    <n v="7058"/>
    <n v="5"/>
    <x v="1"/>
    <n v="2"/>
    <n v="1"/>
    <n v="82"/>
    <x v="0"/>
    <s v="Yes"/>
    <x v="1"/>
    <n v="4"/>
    <x v="10"/>
    <x v="29"/>
    <n v="14"/>
    <s v="Married"/>
    <x v="1"/>
    <x v="1"/>
  </r>
  <r>
    <n v="1252"/>
    <x v="251"/>
    <x v="0"/>
    <x v="2"/>
    <x v="2"/>
    <n v="56"/>
    <x v="28"/>
    <s v="Bachelor's"/>
    <n v="2005"/>
    <n v="50224"/>
    <n v="1726"/>
    <n v="25"/>
    <x v="3"/>
    <n v="19"/>
    <n v="8"/>
    <n v="41"/>
    <x v="0"/>
    <s v="No"/>
    <x v="2"/>
    <n v="5"/>
    <x v="5"/>
    <x v="75"/>
    <n v="22"/>
    <s v="Married"/>
    <x v="0"/>
    <x v="2"/>
  </r>
  <r>
    <n v="1253"/>
    <x v="252"/>
    <x v="0"/>
    <x v="3"/>
    <x v="0"/>
    <n v="35"/>
    <x v="16"/>
    <s v="PhD"/>
    <n v="2015"/>
    <n v="135227"/>
    <n v="7697"/>
    <n v="11"/>
    <x v="3"/>
    <n v="8"/>
    <n v="9"/>
    <n v="2"/>
    <x v="1"/>
    <s v="Yes"/>
    <x v="0"/>
    <n v="1"/>
    <x v="5"/>
    <x v="13"/>
    <n v="21"/>
    <s v="Divorced"/>
    <x v="1"/>
    <x v="2"/>
  </r>
  <r>
    <n v="1254"/>
    <x v="253"/>
    <x v="2"/>
    <x v="2"/>
    <x v="1"/>
    <n v="57"/>
    <x v="10"/>
    <s v="Master's"/>
    <n v="2023"/>
    <n v="149299"/>
    <n v="12910"/>
    <n v="10"/>
    <x v="1"/>
    <n v="2"/>
    <n v="6"/>
    <n v="90"/>
    <x v="1"/>
    <s v="Yes"/>
    <x v="2"/>
    <n v="1"/>
    <x v="12"/>
    <x v="34"/>
    <n v="8"/>
    <s v="Single"/>
    <x v="1"/>
    <x v="1"/>
  </r>
  <r>
    <n v="1255"/>
    <x v="254"/>
    <x v="4"/>
    <x v="0"/>
    <x v="1"/>
    <n v="33"/>
    <x v="3"/>
    <s v="PhD"/>
    <n v="2015"/>
    <n v="142012"/>
    <n v="10257"/>
    <n v="19"/>
    <x v="0"/>
    <n v="5"/>
    <n v="7"/>
    <n v="2"/>
    <x v="0"/>
    <s v="Yes"/>
    <x v="2"/>
    <n v="7"/>
    <x v="12"/>
    <x v="46"/>
    <n v="46"/>
    <s v="Divorced"/>
    <x v="1"/>
    <x v="0"/>
  </r>
  <r>
    <n v="1256"/>
    <x v="255"/>
    <x v="2"/>
    <x v="0"/>
    <x v="1"/>
    <n v="38"/>
    <x v="12"/>
    <s v="PhD"/>
    <n v="2006"/>
    <n v="60825"/>
    <n v="13963"/>
    <n v="2"/>
    <x v="1"/>
    <n v="5"/>
    <n v="2"/>
    <n v="27"/>
    <x v="0"/>
    <s v="No"/>
    <x v="2"/>
    <n v="9"/>
    <x v="1"/>
    <x v="69"/>
    <n v="39"/>
    <s v="Widowed"/>
    <x v="1"/>
    <x v="1"/>
  </r>
  <r>
    <n v="1257"/>
    <x v="256"/>
    <x v="4"/>
    <x v="1"/>
    <x v="1"/>
    <n v="30"/>
    <x v="15"/>
    <s v="Master's"/>
    <n v="2012"/>
    <n v="100740"/>
    <n v="17666"/>
    <n v="1"/>
    <x v="0"/>
    <n v="11"/>
    <n v="5"/>
    <n v="62"/>
    <x v="1"/>
    <s v="Yes"/>
    <x v="1"/>
    <n v="1"/>
    <x v="4"/>
    <x v="20"/>
    <n v="29"/>
    <s v="Single"/>
    <x v="1"/>
    <x v="0"/>
  </r>
  <r>
    <n v="1258"/>
    <x v="257"/>
    <x v="1"/>
    <x v="3"/>
    <x v="1"/>
    <n v="56"/>
    <x v="19"/>
    <s v="Master's"/>
    <n v="2012"/>
    <n v="58885"/>
    <n v="2081"/>
    <n v="5"/>
    <x v="2"/>
    <n v="0"/>
    <n v="9"/>
    <n v="80"/>
    <x v="0"/>
    <s v="Yes"/>
    <x v="0"/>
    <n v="2"/>
    <x v="13"/>
    <x v="43"/>
    <n v="15"/>
    <s v="Single"/>
    <x v="1"/>
    <x v="2"/>
  </r>
  <r>
    <n v="1259"/>
    <x v="258"/>
    <x v="3"/>
    <x v="2"/>
    <x v="1"/>
    <n v="34"/>
    <x v="33"/>
    <s v="Bachelor's"/>
    <n v="2004"/>
    <n v="70056"/>
    <n v="11776"/>
    <n v="23"/>
    <x v="3"/>
    <n v="15"/>
    <n v="5"/>
    <n v="30"/>
    <x v="0"/>
    <s v="Yes"/>
    <x v="1"/>
    <n v="6"/>
    <x v="0"/>
    <x v="57"/>
    <n v="45"/>
    <s v="Single"/>
    <x v="0"/>
    <x v="2"/>
  </r>
  <r>
    <n v="1260"/>
    <x v="259"/>
    <x v="3"/>
    <x v="1"/>
    <x v="1"/>
    <n v="36"/>
    <x v="7"/>
    <s v="High School"/>
    <n v="2024"/>
    <n v="33203"/>
    <n v="15196"/>
    <n v="21"/>
    <x v="0"/>
    <n v="4"/>
    <n v="0"/>
    <n v="9"/>
    <x v="1"/>
    <s v="Yes"/>
    <x v="2"/>
    <n v="6"/>
    <x v="5"/>
    <x v="78"/>
    <n v="46"/>
    <s v="Widowed"/>
    <x v="0"/>
    <x v="0"/>
  </r>
  <r>
    <n v="1261"/>
    <x v="260"/>
    <x v="3"/>
    <x v="3"/>
    <x v="1"/>
    <n v="39"/>
    <x v="6"/>
    <s v="High School"/>
    <n v="2019"/>
    <n v="90241"/>
    <n v="10344"/>
    <n v="24"/>
    <x v="4"/>
    <n v="8"/>
    <n v="5"/>
    <n v="48"/>
    <x v="0"/>
    <s v="Yes"/>
    <x v="1"/>
    <n v="2"/>
    <x v="1"/>
    <x v="59"/>
    <n v="29"/>
    <s v="Married"/>
    <x v="0"/>
    <x v="1"/>
  </r>
  <r>
    <n v="1262"/>
    <x v="261"/>
    <x v="2"/>
    <x v="1"/>
    <x v="0"/>
    <n v="54"/>
    <x v="3"/>
    <s v="PhD"/>
    <n v="2021"/>
    <n v="32244"/>
    <n v="16958"/>
    <n v="29"/>
    <x v="4"/>
    <n v="9"/>
    <n v="2"/>
    <n v="85"/>
    <x v="1"/>
    <s v="Yes"/>
    <x v="0"/>
    <n v="9"/>
    <x v="11"/>
    <x v="2"/>
    <n v="44"/>
    <s v="Married"/>
    <x v="1"/>
    <x v="1"/>
  </r>
  <r>
    <n v="1263"/>
    <x v="262"/>
    <x v="1"/>
    <x v="0"/>
    <x v="1"/>
    <n v="27"/>
    <x v="1"/>
    <s v="Master's"/>
    <n v="2017"/>
    <n v="128322"/>
    <n v="12689"/>
    <n v="4"/>
    <x v="3"/>
    <n v="12"/>
    <n v="2"/>
    <n v="93"/>
    <x v="1"/>
    <s v="Yes"/>
    <x v="0"/>
    <n v="4"/>
    <x v="7"/>
    <x v="4"/>
    <n v="8"/>
    <s v="Widowed"/>
    <x v="1"/>
    <x v="2"/>
  </r>
  <r>
    <n v="1264"/>
    <x v="263"/>
    <x v="4"/>
    <x v="3"/>
    <x v="0"/>
    <n v="48"/>
    <x v="20"/>
    <s v="Bachelor's"/>
    <n v="2014"/>
    <n v="145329"/>
    <n v="18331"/>
    <n v="17"/>
    <x v="1"/>
    <n v="14"/>
    <n v="2"/>
    <n v="20"/>
    <x v="1"/>
    <s v="Yes"/>
    <x v="1"/>
    <n v="7"/>
    <x v="6"/>
    <x v="50"/>
    <n v="0"/>
    <s v="Widowed"/>
    <x v="1"/>
    <x v="1"/>
  </r>
  <r>
    <n v="1265"/>
    <x v="264"/>
    <x v="0"/>
    <x v="1"/>
    <x v="2"/>
    <n v="44"/>
    <x v="9"/>
    <s v="Bachelor's"/>
    <n v="2017"/>
    <n v="98619"/>
    <n v="5760"/>
    <n v="15"/>
    <x v="1"/>
    <n v="11"/>
    <n v="9"/>
    <n v="99"/>
    <x v="0"/>
    <s v="Yes"/>
    <x v="2"/>
    <n v="6"/>
    <x v="8"/>
    <x v="6"/>
    <n v="37"/>
    <s v="Divorced"/>
    <x v="0"/>
    <x v="1"/>
  </r>
  <r>
    <n v="1266"/>
    <x v="265"/>
    <x v="4"/>
    <x v="1"/>
    <x v="1"/>
    <n v="48"/>
    <x v="0"/>
    <s v="Bachelor's"/>
    <n v="2001"/>
    <n v="51584"/>
    <n v="14436"/>
    <n v="7"/>
    <x v="0"/>
    <n v="4"/>
    <n v="9"/>
    <n v="52"/>
    <x v="0"/>
    <s v="No"/>
    <x v="1"/>
    <n v="3"/>
    <x v="5"/>
    <x v="15"/>
    <n v="7"/>
    <s v="Divorced"/>
    <x v="0"/>
    <x v="0"/>
  </r>
  <r>
    <n v="1267"/>
    <x v="266"/>
    <x v="0"/>
    <x v="2"/>
    <x v="2"/>
    <n v="55"/>
    <x v="17"/>
    <s v="Bachelor's"/>
    <n v="2009"/>
    <n v="38521"/>
    <n v="1066"/>
    <n v="24"/>
    <x v="1"/>
    <n v="4"/>
    <n v="7"/>
    <n v="86"/>
    <x v="0"/>
    <s v="Yes"/>
    <x v="2"/>
    <n v="8"/>
    <x v="1"/>
    <x v="0"/>
    <n v="17"/>
    <s v="Married"/>
    <x v="1"/>
    <x v="1"/>
  </r>
  <r>
    <n v="1268"/>
    <x v="267"/>
    <x v="4"/>
    <x v="1"/>
    <x v="2"/>
    <n v="59"/>
    <x v="9"/>
    <s v="Bachelor's"/>
    <n v="2022"/>
    <n v="80017"/>
    <n v="1564"/>
    <n v="29"/>
    <x v="3"/>
    <n v="17"/>
    <n v="4"/>
    <n v="75"/>
    <x v="0"/>
    <s v="No"/>
    <x v="0"/>
    <n v="7"/>
    <x v="4"/>
    <x v="39"/>
    <n v="26"/>
    <s v="Widowed"/>
    <x v="1"/>
    <x v="2"/>
  </r>
  <r>
    <n v="1269"/>
    <x v="268"/>
    <x v="1"/>
    <x v="3"/>
    <x v="2"/>
    <n v="35"/>
    <x v="17"/>
    <s v="High School"/>
    <n v="2012"/>
    <n v="63541"/>
    <n v="14393"/>
    <n v="25"/>
    <x v="0"/>
    <n v="11"/>
    <n v="3"/>
    <n v="88"/>
    <x v="1"/>
    <s v="No"/>
    <x v="1"/>
    <n v="9"/>
    <x v="12"/>
    <x v="18"/>
    <n v="17"/>
    <s v="Divorced"/>
    <x v="1"/>
    <x v="0"/>
  </r>
  <r>
    <n v="1270"/>
    <x v="269"/>
    <x v="0"/>
    <x v="3"/>
    <x v="0"/>
    <n v="57"/>
    <x v="29"/>
    <s v="High School"/>
    <n v="2017"/>
    <n v="59063"/>
    <n v="4670"/>
    <n v="19"/>
    <x v="2"/>
    <n v="2"/>
    <n v="8"/>
    <n v="53"/>
    <x v="1"/>
    <s v="No"/>
    <x v="0"/>
    <n v="3"/>
    <x v="13"/>
    <x v="23"/>
    <n v="31"/>
    <s v="Widowed"/>
    <x v="1"/>
    <x v="2"/>
  </r>
  <r>
    <n v="1271"/>
    <x v="270"/>
    <x v="2"/>
    <x v="2"/>
    <x v="2"/>
    <n v="29"/>
    <x v="17"/>
    <s v="High School"/>
    <n v="2014"/>
    <n v="100268"/>
    <n v="3251"/>
    <n v="21"/>
    <x v="1"/>
    <n v="6"/>
    <n v="8"/>
    <n v="56"/>
    <x v="0"/>
    <s v="Yes"/>
    <x v="2"/>
    <n v="1"/>
    <x v="5"/>
    <x v="80"/>
    <n v="48"/>
    <s v="Widowed"/>
    <x v="1"/>
    <x v="1"/>
  </r>
  <r>
    <n v="1272"/>
    <x v="271"/>
    <x v="4"/>
    <x v="3"/>
    <x v="2"/>
    <n v="56"/>
    <x v="19"/>
    <s v="Master's"/>
    <n v="2011"/>
    <n v="148206"/>
    <n v="13949"/>
    <n v="10"/>
    <x v="1"/>
    <n v="16"/>
    <n v="0"/>
    <n v="19"/>
    <x v="0"/>
    <s v="No"/>
    <x v="2"/>
    <n v="2"/>
    <x v="5"/>
    <x v="64"/>
    <n v="31"/>
    <s v="Married"/>
    <x v="0"/>
    <x v="1"/>
  </r>
  <r>
    <n v="1273"/>
    <x v="272"/>
    <x v="4"/>
    <x v="0"/>
    <x v="2"/>
    <n v="40"/>
    <x v="7"/>
    <s v="PhD"/>
    <n v="2014"/>
    <n v="94952"/>
    <n v="1804"/>
    <n v="9"/>
    <x v="0"/>
    <n v="18"/>
    <n v="1"/>
    <n v="48"/>
    <x v="0"/>
    <s v="No"/>
    <x v="1"/>
    <n v="1"/>
    <x v="10"/>
    <x v="61"/>
    <n v="47"/>
    <s v="Married"/>
    <x v="1"/>
    <x v="0"/>
  </r>
  <r>
    <n v="1274"/>
    <x v="273"/>
    <x v="0"/>
    <x v="3"/>
    <x v="1"/>
    <n v="51"/>
    <x v="18"/>
    <s v="Bachelor's"/>
    <n v="2012"/>
    <n v="123054"/>
    <n v="10583"/>
    <n v="23"/>
    <x v="4"/>
    <n v="17"/>
    <n v="7"/>
    <n v="6"/>
    <x v="0"/>
    <s v="No"/>
    <x v="1"/>
    <n v="5"/>
    <x v="4"/>
    <x v="34"/>
    <n v="44"/>
    <s v="Widowed"/>
    <x v="1"/>
    <x v="1"/>
  </r>
  <r>
    <n v="1275"/>
    <x v="274"/>
    <x v="2"/>
    <x v="3"/>
    <x v="1"/>
    <n v="35"/>
    <x v="12"/>
    <s v="Master's"/>
    <n v="2017"/>
    <n v="69563"/>
    <n v="18619"/>
    <n v="24"/>
    <x v="1"/>
    <n v="0"/>
    <n v="4"/>
    <n v="28"/>
    <x v="1"/>
    <s v="Yes"/>
    <x v="1"/>
    <n v="10"/>
    <x v="0"/>
    <x v="19"/>
    <n v="35"/>
    <s v="Single"/>
    <x v="1"/>
    <x v="1"/>
  </r>
  <r>
    <n v="1276"/>
    <x v="275"/>
    <x v="2"/>
    <x v="1"/>
    <x v="0"/>
    <n v="41"/>
    <x v="1"/>
    <s v="Bachelor's"/>
    <n v="2014"/>
    <n v="69752"/>
    <n v="13224"/>
    <n v="11"/>
    <x v="3"/>
    <n v="4"/>
    <n v="6"/>
    <n v="47"/>
    <x v="0"/>
    <s v="No"/>
    <x v="0"/>
    <n v="2"/>
    <x v="12"/>
    <x v="37"/>
    <n v="35"/>
    <s v="Single"/>
    <x v="1"/>
    <x v="2"/>
  </r>
  <r>
    <n v="1277"/>
    <x v="276"/>
    <x v="1"/>
    <x v="1"/>
    <x v="0"/>
    <n v="46"/>
    <x v="10"/>
    <s v="High School"/>
    <n v="2024"/>
    <n v="125233"/>
    <n v="7016"/>
    <n v="20"/>
    <x v="1"/>
    <n v="1"/>
    <n v="0"/>
    <n v="92"/>
    <x v="1"/>
    <s v="Yes"/>
    <x v="2"/>
    <n v="3"/>
    <x v="5"/>
    <x v="17"/>
    <n v="20"/>
    <s v="Widowed"/>
    <x v="0"/>
    <x v="1"/>
  </r>
  <r>
    <n v="1278"/>
    <x v="277"/>
    <x v="2"/>
    <x v="3"/>
    <x v="1"/>
    <n v="45"/>
    <x v="32"/>
    <s v="Master's"/>
    <n v="2022"/>
    <n v="32567"/>
    <n v="14036"/>
    <n v="27"/>
    <x v="2"/>
    <n v="0"/>
    <n v="9"/>
    <n v="12"/>
    <x v="0"/>
    <s v="No"/>
    <x v="2"/>
    <n v="8"/>
    <x v="7"/>
    <x v="52"/>
    <n v="45"/>
    <s v="Married"/>
    <x v="1"/>
    <x v="2"/>
  </r>
  <r>
    <n v="1279"/>
    <x v="278"/>
    <x v="2"/>
    <x v="2"/>
    <x v="0"/>
    <n v="35"/>
    <x v="30"/>
    <s v="High School"/>
    <n v="2010"/>
    <n v="46121"/>
    <n v="13392"/>
    <n v="5"/>
    <x v="1"/>
    <n v="6"/>
    <n v="4"/>
    <n v="2"/>
    <x v="0"/>
    <s v="No"/>
    <x v="0"/>
    <n v="10"/>
    <x v="12"/>
    <x v="26"/>
    <n v="31"/>
    <s v="Single"/>
    <x v="1"/>
    <x v="1"/>
  </r>
  <r>
    <n v="1280"/>
    <x v="279"/>
    <x v="2"/>
    <x v="1"/>
    <x v="1"/>
    <n v="47"/>
    <x v="9"/>
    <s v="Bachelor's"/>
    <n v="2018"/>
    <n v="31674"/>
    <n v="8938"/>
    <n v="26"/>
    <x v="4"/>
    <n v="10"/>
    <n v="2"/>
    <n v="1"/>
    <x v="0"/>
    <s v="Yes"/>
    <x v="1"/>
    <n v="5"/>
    <x v="7"/>
    <x v="39"/>
    <n v="30"/>
    <s v="Married"/>
    <x v="1"/>
    <x v="1"/>
  </r>
  <r>
    <n v="1281"/>
    <x v="280"/>
    <x v="3"/>
    <x v="2"/>
    <x v="2"/>
    <n v="59"/>
    <x v="3"/>
    <s v="Bachelor's"/>
    <n v="2002"/>
    <n v="106411"/>
    <n v="5141"/>
    <n v="19"/>
    <x v="1"/>
    <n v="10"/>
    <n v="9"/>
    <n v="15"/>
    <x v="1"/>
    <s v="Yes"/>
    <x v="1"/>
    <n v="4"/>
    <x v="8"/>
    <x v="23"/>
    <n v="36"/>
    <s v="Single"/>
    <x v="0"/>
    <x v="1"/>
  </r>
  <r>
    <n v="1282"/>
    <x v="281"/>
    <x v="1"/>
    <x v="3"/>
    <x v="2"/>
    <n v="44"/>
    <x v="2"/>
    <s v="PhD"/>
    <n v="2006"/>
    <n v="139876"/>
    <n v="10546"/>
    <n v="4"/>
    <x v="0"/>
    <n v="17"/>
    <n v="1"/>
    <n v="93"/>
    <x v="0"/>
    <s v="No"/>
    <x v="0"/>
    <n v="5"/>
    <x v="13"/>
    <x v="23"/>
    <n v="15"/>
    <s v="Widowed"/>
    <x v="1"/>
    <x v="0"/>
  </r>
  <r>
    <n v="1283"/>
    <x v="282"/>
    <x v="4"/>
    <x v="3"/>
    <x v="0"/>
    <n v="43"/>
    <x v="34"/>
    <s v="Bachelor's"/>
    <n v="2020"/>
    <n v="96275"/>
    <n v="6335"/>
    <n v="22"/>
    <x v="1"/>
    <n v="16"/>
    <n v="1"/>
    <n v="5"/>
    <x v="1"/>
    <s v="No"/>
    <x v="2"/>
    <n v="10"/>
    <x v="2"/>
    <x v="56"/>
    <n v="45"/>
    <s v="Divorced"/>
    <x v="0"/>
    <x v="1"/>
  </r>
  <r>
    <n v="1284"/>
    <x v="283"/>
    <x v="0"/>
    <x v="0"/>
    <x v="1"/>
    <n v="40"/>
    <x v="14"/>
    <s v="High School"/>
    <n v="2013"/>
    <n v="97081"/>
    <n v="6077"/>
    <n v="8"/>
    <x v="4"/>
    <n v="1"/>
    <n v="8"/>
    <n v="44"/>
    <x v="1"/>
    <s v="No"/>
    <x v="2"/>
    <n v="6"/>
    <x v="2"/>
    <x v="44"/>
    <n v="45"/>
    <s v="Divorced"/>
    <x v="1"/>
    <x v="1"/>
  </r>
  <r>
    <n v="1285"/>
    <x v="284"/>
    <x v="4"/>
    <x v="1"/>
    <x v="1"/>
    <n v="24"/>
    <x v="32"/>
    <s v="Bachelor's"/>
    <n v="2013"/>
    <n v="59140"/>
    <n v="14247"/>
    <n v="25"/>
    <x v="0"/>
    <n v="6"/>
    <n v="3"/>
    <n v="70"/>
    <x v="0"/>
    <s v="Yes"/>
    <x v="2"/>
    <n v="7"/>
    <x v="9"/>
    <x v="12"/>
    <n v="13"/>
    <s v="Married"/>
    <x v="1"/>
    <x v="0"/>
  </r>
  <r>
    <n v="1286"/>
    <x v="285"/>
    <x v="1"/>
    <x v="3"/>
    <x v="0"/>
    <n v="40"/>
    <x v="7"/>
    <s v="PhD"/>
    <n v="2021"/>
    <n v="39327"/>
    <n v="6611"/>
    <n v="26"/>
    <x v="3"/>
    <n v="6"/>
    <n v="3"/>
    <n v="4"/>
    <x v="1"/>
    <s v="Yes"/>
    <x v="2"/>
    <n v="9"/>
    <x v="9"/>
    <x v="13"/>
    <n v="23"/>
    <s v="Married"/>
    <x v="1"/>
    <x v="2"/>
  </r>
  <r>
    <n v="1287"/>
    <x v="286"/>
    <x v="0"/>
    <x v="0"/>
    <x v="1"/>
    <n v="30"/>
    <x v="0"/>
    <s v="PhD"/>
    <n v="2012"/>
    <n v="100663"/>
    <n v="9089"/>
    <n v="28"/>
    <x v="0"/>
    <n v="9"/>
    <n v="6"/>
    <n v="55"/>
    <x v="1"/>
    <s v="No"/>
    <x v="0"/>
    <n v="1"/>
    <x v="13"/>
    <x v="11"/>
    <n v="24"/>
    <s v="Single"/>
    <x v="1"/>
    <x v="0"/>
  </r>
  <r>
    <n v="1288"/>
    <x v="287"/>
    <x v="1"/>
    <x v="1"/>
    <x v="2"/>
    <n v="49"/>
    <x v="24"/>
    <s v="High School"/>
    <n v="2011"/>
    <n v="53331"/>
    <n v="3892"/>
    <n v="15"/>
    <x v="2"/>
    <n v="2"/>
    <n v="9"/>
    <n v="70"/>
    <x v="1"/>
    <s v="No"/>
    <x v="2"/>
    <n v="4"/>
    <x v="0"/>
    <x v="21"/>
    <n v="45"/>
    <s v="Widowed"/>
    <x v="1"/>
    <x v="2"/>
  </r>
  <r>
    <n v="1289"/>
    <x v="288"/>
    <x v="2"/>
    <x v="3"/>
    <x v="0"/>
    <n v="41"/>
    <x v="13"/>
    <s v="Master's"/>
    <n v="2023"/>
    <n v="53004"/>
    <n v="6577"/>
    <n v="21"/>
    <x v="0"/>
    <n v="11"/>
    <n v="9"/>
    <n v="97"/>
    <x v="0"/>
    <s v="Yes"/>
    <x v="0"/>
    <n v="9"/>
    <x v="2"/>
    <x v="88"/>
    <n v="34"/>
    <s v="Single"/>
    <x v="1"/>
    <x v="0"/>
  </r>
  <r>
    <n v="1290"/>
    <x v="289"/>
    <x v="0"/>
    <x v="3"/>
    <x v="0"/>
    <n v="28"/>
    <x v="29"/>
    <s v="Bachelor's"/>
    <n v="2008"/>
    <n v="137369"/>
    <n v="18943"/>
    <n v="13"/>
    <x v="3"/>
    <n v="2"/>
    <n v="1"/>
    <n v="31"/>
    <x v="1"/>
    <s v="Yes"/>
    <x v="1"/>
    <n v="5"/>
    <x v="8"/>
    <x v="35"/>
    <n v="16"/>
    <s v="Widowed"/>
    <x v="1"/>
    <x v="2"/>
  </r>
  <r>
    <n v="1291"/>
    <x v="290"/>
    <x v="2"/>
    <x v="1"/>
    <x v="1"/>
    <n v="35"/>
    <x v="20"/>
    <s v="PhD"/>
    <n v="2000"/>
    <n v="149243"/>
    <n v="7683"/>
    <n v="21"/>
    <x v="1"/>
    <n v="10"/>
    <n v="2"/>
    <n v="48"/>
    <x v="1"/>
    <s v="No"/>
    <x v="0"/>
    <n v="8"/>
    <x v="5"/>
    <x v="57"/>
    <n v="45"/>
    <s v="Widowed"/>
    <x v="1"/>
    <x v="1"/>
  </r>
  <r>
    <n v="1292"/>
    <x v="291"/>
    <x v="4"/>
    <x v="1"/>
    <x v="0"/>
    <n v="30"/>
    <x v="15"/>
    <s v="Bachelor's"/>
    <n v="2018"/>
    <n v="40492"/>
    <n v="2507"/>
    <n v="7"/>
    <x v="0"/>
    <n v="11"/>
    <n v="2"/>
    <n v="12"/>
    <x v="0"/>
    <s v="Yes"/>
    <x v="2"/>
    <n v="1"/>
    <x v="10"/>
    <x v="21"/>
    <n v="41"/>
    <s v="Married"/>
    <x v="1"/>
    <x v="0"/>
  </r>
  <r>
    <n v="1293"/>
    <x v="292"/>
    <x v="4"/>
    <x v="1"/>
    <x v="1"/>
    <n v="40"/>
    <x v="3"/>
    <s v="Bachelor's"/>
    <n v="2010"/>
    <n v="84797"/>
    <n v="17335"/>
    <n v="26"/>
    <x v="0"/>
    <n v="3"/>
    <n v="5"/>
    <n v="29"/>
    <x v="0"/>
    <s v="No"/>
    <x v="1"/>
    <n v="4"/>
    <x v="0"/>
    <x v="93"/>
    <n v="44"/>
    <s v="Divorced"/>
    <x v="0"/>
    <x v="0"/>
  </r>
  <r>
    <n v="1294"/>
    <x v="293"/>
    <x v="0"/>
    <x v="3"/>
    <x v="1"/>
    <n v="35"/>
    <x v="30"/>
    <s v="Master's"/>
    <n v="2022"/>
    <n v="88095"/>
    <n v="3063"/>
    <n v="19"/>
    <x v="0"/>
    <n v="15"/>
    <n v="2"/>
    <n v="24"/>
    <x v="1"/>
    <s v="Yes"/>
    <x v="0"/>
    <n v="9"/>
    <x v="13"/>
    <x v="31"/>
    <n v="3"/>
    <s v="Divorced"/>
    <x v="0"/>
    <x v="0"/>
  </r>
  <r>
    <n v="1295"/>
    <x v="294"/>
    <x v="0"/>
    <x v="3"/>
    <x v="1"/>
    <n v="59"/>
    <x v="1"/>
    <s v="PhD"/>
    <n v="2021"/>
    <n v="43749"/>
    <n v="3000"/>
    <n v="18"/>
    <x v="0"/>
    <n v="19"/>
    <n v="4"/>
    <n v="84"/>
    <x v="1"/>
    <s v="No"/>
    <x v="0"/>
    <n v="1"/>
    <x v="9"/>
    <x v="91"/>
    <n v="10"/>
    <s v="Married"/>
    <x v="0"/>
    <x v="0"/>
  </r>
  <r>
    <n v="1296"/>
    <x v="295"/>
    <x v="1"/>
    <x v="0"/>
    <x v="1"/>
    <n v="57"/>
    <x v="5"/>
    <s v="Bachelor's"/>
    <n v="2022"/>
    <n v="93217"/>
    <n v="16566"/>
    <n v="13"/>
    <x v="3"/>
    <n v="17"/>
    <n v="3"/>
    <n v="59"/>
    <x v="1"/>
    <s v="No"/>
    <x v="0"/>
    <n v="1"/>
    <x v="6"/>
    <x v="78"/>
    <n v="46"/>
    <s v="Divorced"/>
    <x v="0"/>
    <x v="2"/>
  </r>
  <r>
    <n v="1297"/>
    <x v="296"/>
    <x v="1"/>
    <x v="2"/>
    <x v="1"/>
    <n v="38"/>
    <x v="1"/>
    <s v="PhD"/>
    <n v="2023"/>
    <n v="119044"/>
    <n v="2294"/>
    <n v="6"/>
    <x v="4"/>
    <n v="3"/>
    <n v="2"/>
    <n v="58"/>
    <x v="1"/>
    <s v="No"/>
    <x v="1"/>
    <n v="4"/>
    <x v="10"/>
    <x v="94"/>
    <n v="14"/>
    <s v="Married"/>
    <x v="1"/>
    <x v="1"/>
  </r>
  <r>
    <n v="1298"/>
    <x v="297"/>
    <x v="2"/>
    <x v="1"/>
    <x v="0"/>
    <n v="51"/>
    <x v="12"/>
    <s v="High School"/>
    <n v="2021"/>
    <n v="39045"/>
    <n v="16096"/>
    <n v="4"/>
    <x v="4"/>
    <n v="5"/>
    <n v="7"/>
    <n v="84"/>
    <x v="0"/>
    <s v="Yes"/>
    <x v="0"/>
    <n v="3"/>
    <x v="6"/>
    <x v="25"/>
    <n v="29"/>
    <s v="Single"/>
    <x v="1"/>
    <x v="1"/>
  </r>
  <r>
    <n v="1299"/>
    <x v="298"/>
    <x v="0"/>
    <x v="3"/>
    <x v="2"/>
    <n v="30"/>
    <x v="18"/>
    <s v="High School"/>
    <n v="2018"/>
    <n v="50116"/>
    <n v="5065"/>
    <n v="17"/>
    <x v="0"/>
    <n v="14"/>
    <n v="9"/>
    <n v="27"/>
    <x v="0"/>
    <s v="No"/>
    <x v="2"/>
    <n v="7"/>
    <x v="13"/>
    <x v="30"/>
    <n v="23"/>
    <s v="Widowed"/>
    <x v="0"/>
    <x v="0"/>
  </r>
  <r>
    <n v="1300"/>
    <x v="299"/>
    <x v="4"/>
    <x v="3"/>
    <x v="2"/>
    <n v="54"/>
    <x v="15"/>
    <s v="Bachelor's"/>
    <n v="2017"/>
    <n v="48667"/>
    <n v="15090"/>
    <n v="1"/>
    <x v="3"/>
    <n v="0"/>
    <n v="2"/>
    <n v="57"/>
    <x v="1"/>
    <s v="No"/>
    <x v="1"/>
    <n v="3"/>
    <x v="1"/>
    <x v="37"/>
    <n v="1"/>
    <s v="Divorced"/>
    <x v="0"/>
    <x v="2"/>
  </r>
  <r>
    <n v="1301"/>
    <x v="300"/>
    <x v="1"/>
    <x v="1"/>
    <x v="0"/>
    <n v="46"/>
    <x v="4"/>
    <s v="PhD"/>
    <n v="2011"/>
    <n v="105057"/>
    <n v="18987"/>
    <n v="10"/>
    <x v="3"/>
    <n v="2"/>
    <n v="5"/>
    <n v="19"/>
    <x v="0"/>
    <s v="Yes"/>
    <x v="1"/>
    <n v="1"/>
    <x v="11"/>
    <x v="24"/>
    <n v="42"/>
    <s v="Divorced"/>
    <x v="0"/>
    <x v="2"/>
  </r>
  <r>
    <n v="1302"/>
    <x v="301"/>
    <x v="1"/>
    <x v="2"/>
    <x v="0"/>
    <n v="35"/>
    <x v="13"/>
    <s v="Bachelor's"/>
    <n v="2022"/>
    <n v="104205"/>
    <n v="18706"/>
    <n v="21"/>
    <x v="0"/>
    <n v="4"/>
    <n v="6"/>
    <n v="33"/>
    <x v="1"/>
    <s v="No"/>
    <x v="0"/>
    <n v="10"/>
    <x v="4"/>
    <x v="51"/>
    <n v="33"/>
    <s v="Single"/>
    <x v="0"/>
    <x v="0"/>
  </r>
  <r>
    <n v="1303"/>
    <x v="302"/>
    <x v="4"/>
    <x v="1"/>
    <x v="2"/>
    <n v="32"/>
    <x v="24"/>
    <s v="PhD"/>
    <n v="2000"/>
    <n v="57302"/>
    <n v="19825"/>
    <n v="7"/>
    <x v="2"/>
    <n v="16"/>
    <n v="6"/>
    <n v="4"/>
    <x v="0"/>
    <s v="No"/>
    <x v="2"/>
    <n v="2"/>
    <x v="1"/>
    <x v="52"/>
    <n v="22"/>
    <s v="Single"/>
    <x v="1"/>
    <x v="2"/>
  </r>
  <r>
    <n v="1304"/>
    <x v="303"/>
    <x v="1"/>
    <x v="2"/>
    <x v="2"/>
    <n v="56"/>
    <x v="16"/>
    <s v="PhD"/>
    <n v="2018"/>
    <n v="41283"/>
    <n v="18482"/>
    <n v="0"/>
    <x v="0"/>
    <n v="13"/>
    <n v="1"/>
    <n v="81"/>
    <x v="0"/>
    <s v="No"/>
    <x v="1"/>
    <n v="10"/>
    <x v="13"/>
    <x v="76"/>
    <n v="30"/>
    <s v="Divorced"/>
    <x v="0"/>
    <x v="0"/>
  </r>
  <r>
    <n v="1305"/>
    <x v="304"/>
    <x v="2"/>
    <x v="3"/>
    <x v="2"/>
    <n v="35"/>
    <x v="2"/>
    <s v="Master's"/>
    <n v="2019"/>
    <n v="60935"/>
    <n v="10318"/>
    <n v="26"/>
    <x v="2"/>
    <n v="8"/>
    <n v="2"/>
    <n v="59"/>
    <x v="1"/>
    <s v="Yes"/>
    <x v="0"/>
    <n v="4"/>
    <x v="8"/>
    <x v="88"/>
    <n v="36"/>
    <s v="Divorced"/>
    <x v="1"/>
    <x v="2"/>
  </r>
  <r>
    <n v="1306"/>
    <x v="305"/>
    <x v="0"/>
    <x v="2"/>
    <x v="2"/>
    <n v="51"/>
    <x v="29"/>
    <s v="Master's"/>
    <n v="2016"/>
    <n v="102534"/>
    <n v="9488"/>
    <n v="21"/>
    <x v="0"/>
    <n v="2"/>
    <n v="9"/>
    <n v="42"/>
    <x v="1"/>
    <s v="Yes"/>
    <x v="2"/>
    <n v="1"/>
    <x v="7"/>
    <x v="38"/>
    <n v="12"/>
    <s v="Married"/>
    <x v="1"/>
    <x v="0"/>
  </r>
  <r>
    <n v="1307"/>
    <x v="306"/>
    <x v="4"/>
    <x v="0"/>
    <x v="2"/>
    <n v="25"/>
    <x v="13"/>
    <s v="Master's"/>
    <n v="2004"/>
    <n v="124342"/>
    <n v="12241"/>
    <n v="11"/>
    <x v="2"/>
    <n v="12"/>
    <n v="9"/>
    <n v="56"/>
    <x v="1"/>
    <s v="Yes"/>
    <x v="0"/>
    <n v="1"/>
    <x v="9"/>
    <x v="62"/>
    <n v="32"/>
    <s v="Married"/>
    <x v="1"/>
    <x v="2"/>
  </r>
  <r>
    <n v="1308"/>
    <x v="307"/>
    <x v="0"/>
    <x v="3"/>
    <x v="1"/>
    <n v="25"/>
    <x v="3"/>
    <s v="Bachelor's"/>
    <n v="2002"/>
    <n v="61624"/>
    <n v="11417"/>
    <n v="1"/>
    <x v="2"/>
    <n v="2"/>
    <n v="3"/>
    <n v="56"/>
    <x v="1"/>
    <s v="Yes"/>
    <x v="0"/>
    <n v="8"/>
    <x v="8"/>
    <x v="60"/>
    <n v="6"/>
    <s v="Divorced"/>
    <x v="0"/>
    <x v="2"/>
  </r>
  <r>
    <n v="1309"/>
    <x v="308"/>
    <x v="1"/>
    <x v="0"/>
    <x v="0"/>
    <n v="49"/>
    <x v="2"/>
    <s v="Master's"/>
    <n v="2001"/>
    <n v="43440"/>
    <n v="16574"/>
    <n v="17"/>
    <x v="0"/>
    <n v="10"/>
    <n v="6"/>
    <n v="74"/>
    <x v="0"/>
    <s v="No"/>
    <x v="1"/>
    <n v="7"/>
    <x v="0"/>
    <x v="71"/>
    <n v="31"/>
    <s v="Married"/>
    <x v="0"/>
    <x v="0"/>
  </r>
  <r>
    <n v="1310"/>
    <x v="309"/>
    <x v="1"/>
    <x v="1"/>
    <x v="1"/>
    <n v="29"/>
    <x v="14"/>
    <s v="Master's"/>
    <n v="2002"/>
    <n v="141001"/>
    <n v="16302"/>
    <n v="6"/>
    <x v="2"/>
    <n v="1"/>
    <n v="1"/>
    <n v="53"/>
    <x v="0"/>
    <s v="Yes"/>
    <x v="1"/>
    <n v="8"/>
    <x v="9"/>
    <x v="42"/>
    <n v="6"/>
    <s v="Single"/>
    <x v="1"/>
    <x v="2"/>
  </r>
  <r>
    <n v="1311"/>
    <x v="310"/>
    <x v="4"/>
    <x v="1"/>
    <x v="2"/>
    <n v="23"/>
    <x v="14"/>
    <s v="High School"/>
    <n v="2007"/>
    <n v="76501"/>
    <n v="15650"/>
    <n v="25"/>
    <x v="1"/>
    <n v="14"/>
    <n v="2"/>
    <n v="80"/>
    <x v="1"/>
    <s v="Yes"/>
    <x v="0"/>
    <n v="4"/>
    <x v="13"/>
    <x v="86"/>
    <n v="41"/>
    <s v="Widowed"/>
    <x v="0"/>
    <x v="1"/>
  </r>
  <r>
    <n v="1312"/>
    <x v="311"/>
    <x v="2"/>
    <x v="1"/>
    <x v="2"/>
    <n v="43"/>
    <x v="32"/>
    <s v="PhD"/>
    <n v="2015"/>
    <n v="117333"/>
    <n v="14350"/>
    <n v="16"/>
    <x v="4"/>
    <n v="12"/>
    <n v="6"/>
    <n v="44"/>
    <x v="0"/>
    <s v="Yes"/>
    <x v="1"/>
    <n v="6"/>
    <x v="0"/>
    <x v="21"/>
    <n v="37"/>
    <s v="Married"/>
    <x v="0"/>
    <x v="1"/>
  </r>
  <r>
    <n v="1313"/>
    <x v="312"/>
    <x v="3"/>
    <x v="2"/>
    <x v="2"/>
    <n v="37"/>
    <x v="22"/>
    <s v="PhD"/>
    <n v="2005"/>
    <n v="31269"/>
    <n v="3096"/>
    <n v="21"/>
    <x v="3"/>
    <n v="18"/>
    <n v="6"/>
    <n v="85"/>
    <x v="0"/>
    <s v="No"/>
    <x v="1"/>
    <n v="3"/>
    <x v="8"/>
    <x v="44"/>
    <n v="43"/>
    <s v="Widowed"/>
    <x v="1"/>
    <x v="2"/>
  </r>
  <r>
    <n v="1314"/>
    <x v="313"/>
    <x v="4"/>
    <x v="3"/>
    <x v="1"/>
    <n v="50"/>
    <x v="3"/>
    <s v="Master's"/>
    <n v="2012"/>
    <n v="37868"/>
    <n v="12801"/>
    <n v="29"/>
    <x v="2"/>
    <n v="15"/>
    <n v="9"/>
    <n v="36"/>
    <x v="1"/>
    <s v="No"/>
    <x v="2"/>
    <n v="8"/>
    <x v="5"/>
    <x v="66"/>
    <n v="12"/>
    <s v="Married"/>
    <x v="1"/>
    <x v="2"/>
  </r>
  <r>
    <n v="1315"/>
    <x v="314"/>
    <x v="3"/>
    <x v="1"/>
    <x v="1"/>
    <n v="51"/>
    <x v="9"/>
    <s v="PhD"/>
    <n v="2022"/>
    <n v="60251"/>
    <n v="19592"/>
    <n v="22"/>
    <x v="2"/>
    <n v="17"/>
    <n v="2"/>
    <n v="83"/>
    <x v="1"/>
    <s v="No"/>
    <x v="2"/>
    <n v="4"/>
    <x v="8"/>
    <x v="64"/>
    <n v="23"/>
    <s v="Divorced"/>
    <x v="0"/>
    <x v="2"/>
  </r>
  <r>
    <n v="1316"/>
    <x v="315"/>
    <x v="3"/>
    <x v="1"/>
    <x v="2"/>
    <n v="33"/>
    <x v="19"/>
    <s v="High School"/>
    <n v="2021"/>
    <n v="107909"/>
    <n v="17559"/>
    <n v="13"/>
    <x v="3"/>
    <n v="6"/>
    <n v="0"/>
    <n v="47"/>
    <x v="0"/>
    <s v="Yes"/>
    <x v="0"/>
    <n v="3"/>
    <x v="0"/>
    <x v="19"/>
    <n v="27"/>
    <s v="Married"/>
    <x v="1"/>
    <x v="2"/>
  </r>
  <r>
    <n v="1317"/>
    <x v="316"/>
    <x v="2"/>
    <x v="3"/>
    <x v="1"/>
    <n v="56"/>
    <x v="5"/>
    <s v="High School"/>
    <n v="2021"/>
    <n v="114523"/>
    <n v="8169"/>
    <n v="23"/>
    <x v="2"/>
    <n v="12"/>
    <n v="2"/>
    <n v="53"/>
    <x v="1"/>
    <s v="No"/>
    <x v="0"/>
    <n v="4"/>
    <x v="0"/>
    <x v="61"/>
    <n v="31"/>
    <s v="Widowed"/>
    <x v="0"/>
    <x v="2"/>
  </r>
  <r>
    <n v="1318"/>
    <x v="317"/>
    <x v="3"/>
    <x v="1"/>
    <x v="1"/>
    <n v="32"/>
    <x v="15"/>
    <s v="Master's"/>
    <n v="2015"/>
    <n v="68729"/>
    <n v="14288"/>
    <n v="6"/>
    <x v="3"/>
    <n v="3"/>
    <n v="4"/>
    <n v="47"/>
    <x v="1"/>
    <s v="No"/>
    <x v="0"/>
    <n v="6"/>
    <x v="12"/>
    <x v="31"/>
    <n v="42"/>
    <s v="Widowed"/>
    <x v="0"/>
    <x v="2"/>
  </r>
  <r>
    <n v="1319"/>
    <x v="318"/>
    <x v="3"/>
    <x v="0"/>
    <x v="2"/>
    <n v="42"/>
    <x v="4"/>
    <s v="High School"/>
    <n v="2015"/>
    <n v="45734"/>
    <n v="11694"/>
    <n v="21"/>
    <x v="0"/>
    <n v="8"/>
    <n v="6"/>
    <n v="5"/>
    <x v="0"/>
    <s v="Yes"/>
    <x v="0"/>
    <n v="7"/>
    <x v="3"/>
    <x v="66"/>
    <n v="17"/>
    <s v="Divorced"/>
    <x v="1"/>
    <x v="0"/>
  </r>
  <r>
    <n v="1320"/>
    <x v="319"/>
    <x v="2"/>
    <x v="3"/>
    <x v="1"/>
    <n v="42"/>
    <x v="30"/>
    <s v="PhD"/>
    <n v="2002"/>
    <n v="72429"/>
    <n v="13191"/>
    <n v="24"/>
    <x v="1"/>
    <n v="9"/>
    <n v="3"/>
    <n v="33"/>
    <x v="0"/>
    <s v="No"/>
    <x v="2"/>
    <n v="7"/>
    <x v="10"/>
    <x v="80"/>
    <n v="33"/>
    <s v="Widowed"/>
    <x v="1"/>
    <x v="1"/>
  </r>
  <r>
    <n v="1321"/>
    <x v="320"/>
    <x v="3"/>
    <x v="3"/>
    <x v="0"/>
    <n v="26"/>
    <x v="24"/>
    <s v="Bachelor's"/>
    <n v="2012"/>
    <n v="71337"/>
    <n v="19051"/>
    <n v="28"/>
    <x v="1"/>
    <n v="8"/>
    <n v="0"/>
    <n v="62"/>
    <x v="1"/>
    <s v="Yes"/>
    <x v="1"/>
    <n v="4"/>
    <x v="6"/>
    <x v="8"/>
    <n v="47"/>
    <s v="Divorced"/>
    <x v="0"/>
    <x v="1"/>
  </r>
  <r>
    <n v="1322"/>
    <x v="321"/>
    <x v="3"/>
    <x v="3"/>
    <x v="0"/>
    <n v="41"/>
    <x v="0"/>
    <s v="PhD"/>
    <n v="2013"/>
    <n v="70325"/>
    <n v="11737"/>
    <n v="2"/>
    <x v="4"/>
    <n v="6"/>
    <n v="5"/>
    <n v="77"/>
    <x v="0"/>
    <s v="Yes"/>
    <x v="2"/>
    <n v="8"/>
    <x v="13"/>
    <x v="81"/>
    <n v="33"/>
    <s v="Divorced"/>
    <x v="1"/>
    <x v="1"/>
  </r>
  <r>
    <n v="1323"/>
    <x v="322"/>
    <x v="3"/>
    <x v="0"/>
    <x v="0"/>
    <n v="58"/>
    <x v="2"/>
    <s v="Bachelor's"/>
    <n v="2007"/>
    <n v="113600"/>
    <n v="19207"/>
    <n v="26"/>
    <x v="2"/>
    <n v="14"/>
    <n v="1"/>
    <n v="47"/>
    <x v="1"/>
    <s v="No"/>
    <x v="0"/>
    <n v="7"/>
    <x v="1"/>
    <x v="46"/>
    <n v="37"/>
    <s v="Widowed"/>
    <x v="0"/>
    <x v="2"/>
  </r>
  <r>
    <n v="1324"/>
    <x v="323"/>
    <x v="4"/>
    <x v="3"/>
    <x v="0"/>
    <n v="24"/>
    <x v="9"/>
    <s v="Master's"/>
    <n v="2011"/>
    <n v="92514"/>
    <n v="6147"/>
    <n v="5"/>
    <x v="4"/>
    <n v="7"/>
    <n v="2"/>
    <n v="22"/>
    <x v="1"/>
    <s v="Yes"/>
    <x v="0"/>
    <n v="2"/>
    <x v="9"/>
    <x v="9"/>
    <n v="0"/>
    <s v="Single"/>
    <x v="1"/>
    <x v="1"/>
  </r>
  <r>
    <n v="1325"/>
    <x v="324"/>
    <x v="4"/>
    <x v="0"/>
    <x v="2"/>
    <n v="54"/>
    <x v="20"/>
    <s v="Bachelor's"/>
    <n v="2022"/>
    <n v="38433"/>
    <n v="18740"/>
    <n v="19"/>
    <x v="0"/>
    <n v="18"/>
    <n v="3"/>
    <n v="83"/>
    <x v="0"/>
    <s v="Yes"/>
    <x v="2"/>
    <n v="8"/>
    <x v="8"/>
    <x v="64"/>
    <n v="42"/>
    <s v="Widowed"/>
    <x v="0"/>
    <x v="0"/>
  </r>
  <r>
    <n v="1326"/>
    <x v="325"/>
    <x v="4"/>
    <x v="3"/>
    <x v="2"/>
    <n v="30"/>
    <x v="29"/>
    <s v="High School"/>
    <n v="2022"/>
    <n v="143957"/>
    <n v="7199"/>
    <n v="1"/>
    <x v="1"/>
    <n v="10"/>
    <n v="5"/>
    <n v="12"/>
    <x v="0"/>
    <s v="Yes"/>
    <x v="2"/>
    <n v="9"/>
    <x v="12"/>
    <x v="46"/>
    <n v="49"/>
    <s v="Widowed"/>
    <x v="1"/>
    <x v="1"/>
  </r>
  <r>
    <n v="1327"/>
    <x v="326"/>
    <x v="2"/>
    <x v="2"/>
    <x v="2"/>
    <n v="30"/>
    <x v="4"/>
    <s v="PhD"/>
    <n v="2021"/>
    <n v="39111"/>
    <n v="1546"/>
    <n v="16"/>
    <x v="0"/>
    <n v="4"/>
    <n v="5"/>
    <n v="46"/>
    <x v="1"/>
    <s v="Yes"/>
    <x v="0"/>
    <n v="5"/>
    <x v="6"/>
    <x v="8"/>
    <n v="41"/>
    <s v="Married"/>
    <x v="0"/>
    <x v="0"/>
  </r>
  <r>
    <n v="1328"/>
    <x v="327"/>
    <x v="1"/>
    <x v="1"/>
    <x v="0"/>
    <n v="25"/>
    <x v="22"/>
    <s v="Bachelor's"/>
    <n v="2020"/>
    <n v="133986"/>
    <n v="6231"/>
    <n v="11"/>
    <x v="0"/>
    <n v="1"/>
    <n v="6"/>
    <n v="43"/>
    <x v="1"/>
    <s v="Yes"/>
    <x v="1"/>
    <n v="4"/>
    <x v="5"/>
    <x v="93"/>
    <n v="30"/>
    <s v="Widowed"/>
    <x v="0"/>
    <x v="0"/>
  </r>
  <r>
    <n v="1329"/>
    <x v="328"/>
    <x v="3"/>
    <x v="2"/>
    <x v="0"/>
    <n v="56"/>
    <x v="17"/>
    <s v="PhD"/>
    <n v="2007"/>
    <n v="93753"/>
    <n v="8965"/>
    <n v="11"/>
    <x v="2"/>
    <n v="9"/>
    <n v="4"/>
    <n v="31"/>
    <x v="1"/>
    <s v="Yes"/>
    <x v="0"/>
    <n v="4"/>
    <x v="2"/>
    <x v="26"/>
    <n v="49"/>
    <s v="Married"/>
    <x v="1"/>
    <x v="2"/>
  </r>
  <r>
    <n v="1330"/>
    <x v="329"/>
    <x v="3"/>
    <x v="1"/>
    <x v="1"/>
    <n v="38"/>
    <x v="25"/>
    <s v="Master's"/>
    <n v="2020"/>
    <n v="143783"/>
    <n v="19467"/>
    <n v="29"/>
    <x v="0"/>
    <n v="15"/>
    <n v="6"/>
    <n v="25"/>
    <x v="0"/>
    <s v="No"/>
    <x v="2"/>
    <n v="4"/>
    <x v="0"/>
    <x v="11"/>
    <n v="0"/>
    <s v="Married"/>
    <x v="0"/>
    <x v="0"/>
  </r>
  <r>
    <n v="1331"/>
    <x v="330"/>
    <x v="2"/>
    <x v="0"/>
    <x v="1"/>
    <n v="55"/>
    <x v="14"/>
    <s v="Master's"/>
    <n v="2024"/>
    <n v="110583"/>
    <n v="3040"/>
    <n v="16"/>
    <x v="1"/>
    <n v="12"/>
    <n v="1"/>
    <n v="52"/>
    <x v="1"/>
    <s v="Yes"/>
    <x v="0"/>
    <n v="6"/>
    <x v="13"/>
    <x v="85"/>
    <n v="15"/>
    <s v="Widowed"/>
    <x v="0"/>
    <x v="1"/>
  </r>
  <r>
    <n v="1332"/>
    <x v="331"/>
    <x v="3"/>
    <x v="2"/>
    <x v="0"/>
    <n v="45"/>
    <x v="34"/>
    <s v="High School"/>
    <n v="2008"/>
    <n v="103620"/>
    <n v="2752"/>
    <n v="26"/>
    <x v="4"/>
    <n v="7"/>
    <n v="0"/>
    <n v="13"/>
    <x v="0"/>
    <s v="Yes"/>
    <x v="0"/>
    <n v="4"/>
    <x v="8"/>
    <x v="60"/>
    <n v="38"/>
    <s v="Divorced"/>
    <x v="0"/>
    <x v="1"/>
  </r>
  <r>
    <n v="1333"/>
    <x v="332"/>
    <x v="4"/>
    <x v="3"/>
    <x v="0"/>
    <n v="53"/>
    <x v="27"/>
    <s v="Master's"/>
    <n v="2000"/>
    <n v="51751"/>
    <n v="2849"/>
    <n v="9"/>
    <x v="1"/>
    <n v="8"/>
    <n v="9"/>
    <n v="51"/>
    <x v="1"/>
    <s v="Yes"/>
    <x v="1"/>
    <n v="7"/>
    <x v="13"/>
    <x v="86"/>
    <n v="14"/>
    <s v="Single"/>
    <x v="0"/>
    <x v="1"/>
  </r>
  <r>
    <n v="1334"/>
    <x v="333"/>
    <x v="1"/>
    <x v="1"/>
    <x v="0"/>
    <n v="22"/>
    <x v="12"/>
    <s v="Bachelor's"/>
    <n v="2005"/>
    <n v="46453"/>
    <n v="3642"/>
    <n v="2"/>
    <x v="2"/>
    <n v="10"/>
    <n v="7"/>
    <n v="35"/>
    <x v="0"/>
    <s v="Yes"/>
    <x v="0"/>
    <n v="7"/>
    <x v="0"/>
    <x v="38"/>
    <n v="32"/>
    <s v="Widowed"/>
    <x v="0"/>
    <x v="2"/>
  </r>
  <r>
    <n v="1335"/>
    <x v="334"/>
    <x v="0"/>
    <x v="1"/>
    <x v="0"/>
    <n v="29"/>
    <x v="26"/>
    <s v="Master's"/>
    <n v="2022"/>
    <n v="115844"/>
    <n v="2600"/>
    <n v="19"/>
    <x v="1"/>
    <n v="10"/>
    <n v="0"/>
    <n v="7"/>
    <x v="1"/>
    <s v="No"/>
    <x v="0"/>
    <n v="5"/>
    <x v="7"/>
    <x v="11"/>
    <n v="22"/>
    <s v="Widowed"/>
    <x v="1"/>
    <x v="1"/>
  </r>
  <r>
    <n v="1336"/>
    <x v="335"/>
    <x v="3"/>
    <x v="2"/>
    <x v="1"/>
    <n v="44"/>
    <x v="10"/>
    <s v="High School"/>
    <n v="2018"/>
    <n v="68968"/>
    <n v="14951"/>
    <n v="17"/>
    <x v="3"/>
    <n v="15"/>
    <n v="1"/>
    <n v="39"/>
    <x v="0"/>
    <s v="No"/>
    <x v="0"/>
    <n v="5"/>
    <x v="12"/>
    <x v="25"/>
    <n v="40"/>
    <s v="Divorced"/>
    <x v="0"/>
    <x v="2"/>
  </r>
  <r>
    <n v="1337"/>
    <x v="336"/>
    <x v="4"/>
    <x v="0"/>
    <x v="0"/>
    <n v="33"/>
    <x v="34"/>
    <s v="PhD"/>
    <n v="2022"/>
    <n v="60077"/>
    <n v="12797"/>
    <n v="12"/>
    <x v="4"/>
    <n v="9"/>
    <n v="9"/>
    <n v="85"/>
    <x v="1"/>
    <s v="Yes"/>
    <x v="2"/>
    <n v="10"/>
    <x v="8"/>
    <x v="51"/>
    <n v="33"/>
    <s v="Married"/>
    <x v="0"/>
    <x v="1"/>
  </r>
  <r>
    <n v="1338"/>
    <x v="337"/>
    <x v="0"/>
    <x v="2"/>
    <x v="1"/>
    <n v="33"/>
    <x v="26"/>
    <s v="PhD"/>
    <n v="2010"/>
    <n v="138582"/>
    <n v="18002"/>
    <n v="11"/>
    <x v="3"/>
    <n v="11"/>
    <n v="5"/>
    <n v="21"/>
    <x v="1"/>
    <s v="No"/>
    <x v="2"/>
    <n v="8"/>
    <x v="7"/>
    <x v="9"/>
    <n v="16"/>
    <s v="Divorced"/>
    <x v="0"/>
    <x v="2"/>
  </r>
  <r>
    <n v="1339"/>
    <x v="338"/>
    <x v="1"/>
    <x v="0"/>
    <x v="0"/>
    <n v="36"/>
    <x v="33"/>
    <s v="Master's"/>
    <n v="2010"/>
    <n v="64775"/>
    <n v="2132"/>
    <n v="26"/>
    <x v="3"/>
    <n v="5"/>
    <n v="0"/>
    <n v="15"/>
    <x v="1"/>
    <s v="Yes"/>
    <x v="1"/>
    <n v="7"/>
    <x v="6"/>
    <x v="20"/>
    <n v="24"/>
    <s v="Divorced"/>
    <x v="1"/>
    <x v="2"/>
  </r>
  <r>
    <n v="1340"/>
    <x v="339"/>
    <x v="0"/>
    <x v="0"/>
    <x v="0"/>
    <n v="40"/>
    <x v="23"/>
    <s v="Bachelor's"/>
    <n v="2022"/>
    <n v="88144"/>
    <n v="6491"/>
    <n v="26"/>
    <x v="2"/>
    <n v="11"/>
    <n v="9"/>
    <n v="90"/>
    <x v="1"/>
    <s v="Yes"/>
    <x v="0"/>
    <n v="7"/>
    <x v="11"/>
    <x v="92"/>
    <n v="41"/>
    <s v="Married"/>
    <x v="1"/>
    <x v="2"/>
  </r>
  <r>
    <n v="1341"/>
    <x v="340"/>
    <x v="4"/>
    <x v="1"/>
    <x v="0"/>
    <n v="47"/>
    <x v="18"/>
    <s v="High School"/>
    <n v="2012"/>
    <n v="78570"/>
    <n v="6795"/>
    <n v="29"/>
    <x v="0"/>
    <n v="9"/>
    <n v="2"/>
    <n v="59"/>
    <x v="0"/>
    <s v="Yes"/>
    <x v="2"/>
    <n v="6"/>
    <x v="9"/>
    <x v="4"/>
    <n v="5"/>
    <s v="Widowed"/>
    <x v="0"/>
    <x v="0"/>
  </r>
  <r>
    <n v="1342"/>
    <x v="341"/>
    <x v="0"/>
    <x v="2"/>
    <x v="1"/>
    <n v="50"/>
    <x v="3"/>
    <s v="Bachelor's"/>
    <n v="2010"/>
    <n v="76097"/>
    <n v="11531"/>
    <n v="26"/>
    <x v="3"/>
    <n v="17"/>
    <n v="6"/>
    <n v="59"/>
    <x v="0"/>
    <s v="Yes"/>
    <x v="1"/>
    <n v="7"/>
    <x v="13"/>
    <x v="55"/>
    <n v="30"/>
    <s v="Divorced"/>
    <x v="0"/>
    <x v="2"/>
  </r>
  <r>
    <n v="1343"/>
    <x v="342"/>
    <x v="2"/>
    <x v="2"/>
    <x v="1"/>
    <n v="43"/>
    <x v="23"/>
    <s v="High School"/>
    <n v="2017"/>
    <n v="54503"/>
    <n v="11931"/>
    <n v="16"/>
    <x v="1"/>
    <n v="17"/>
    <n v="7"/>
    <n v="9"/>
    <x v="0"/>
    <s v="No"/>
    <x v="0"/>
    <n v="7"/>
    <x v="6"/>
    <x v="51"/>
    <n v="4"/>
    <s v="Divorced"/>
    <x v="1"/>
    <x v="1"/>
  </r>
  <r>
    <n v="1344"/>
    <x v="343"/>
    <x v="0"/>
    <x v="0"/>
    <x v="2"/>
    <n v="42"/>
    <x v="29"/>
    <s v="Master's"/>
    <n v="2022"/>
    <n v="32779"/>
    <n v="8633"/>
    <n v="3"/>
    <x v="0"/>
    <n v="3"/>
    <n v="3"/>
    <n v="24"/>
    <x v="0"/>
    <s v="No"/>
    <x v="1"/>
    <n v="10"/>
    <x v="12"/>
    <x v="55"/>
    <n v="39"/>
    <s v="Widowed"/>
    <x v="1"/>
    <x v="0"/>
  </r>
  <r>
    <n v="1345"/>
    <x v="344"/>
    <x v="3"/>
    <x v="2"/>
    <x v="0"/>
    <n v="59"/>
    <x v="11"/>
    <s v="High School"/>
    <n v="2014"/>
    <n v="116840"/>
    <n v="18871"/>
    <n v="22"/>
    <x v="1"/>
    <n v="8"/>
    <n v="2"/>
    <n v="30"/>
    <x v="0"/>
    <s v="Yes"/>
    <x v="1"/>
    <n v="2"/>
    <x v="8"/>
    <x v="31"/>
    <n v="39"/>
    <s v="Widowed"/>
    <x v="0"/>
    <x v="1"/>
  </r>
  <r>
    <n v="1346"/>
    <x v="345"/>
    <x v="3"/>
    <x v="3"/>
    <x v="2"/>
    <n v="41"/>
    <x v="10"/>
    <s v="High School"/>
    <n v="2000"/>
    <n v="30755"/>
    <n v="6009"/>
    <n v="9"/>
    <x v="1"/>
    <n v="6"/>
    <n v="0"/>
    <n v="20"/>
    <x v="1"/>
    <s v="Yes"/>
    <x v="1"/>
    <n v="10"/>
    <x v="6"/>
    <x v="26"/>
    <n v="29"/>
    <s v="Single"/>
    <x v="1"/>
    <x v="1"/>
  </r>
  <r>
    <n v="1347"/>
    <x v="346"/>
    <x v="2"/>
    <x v="3"/>
    <x v="2"/>
    <n v="50"/>
    <x v="3"/>
    <s v="Master's"/>
    <n v="2020"/>
    <n v="69263"/>
    <n v="3113"/>
    <n v="10"/>
    <x v="0"/>
    <n v="17"/>
    <n v="8"/>
    <n v="90"/>
    <x v="0"/>
    <s v="No"/>
    <x v="1"/>
    <n v="2"/>
    <x v="8"/>
    <x v="95"/>
    <n v="4"/>
    <s v="Divorced"/>
    <x v="0"/>
    <x v="0"/>
  </r>
  <r>
    <n v="1348"/>
    <x v="347"/>
    <x v="4"/>
    <x v="2"/>
    <x v="1"/>
    <n v="25"/>
    <x v="13"/>
    <s v="Bachelor's"/>
    <n v="2024"/>
    <n v="138491"/>
    <n v="2044"/>
    <n v="5"/>
    <x v="0"/>
    <n v="7"/>
    <n v="9"/>
    <n v="80"/>
    <x v="0"/>
    <s v="No"/>
    <x v="1"/>
    <n v="10"/>
    <x v="4"/>
    <x v="26"/>
    <n v="11"/>
    <s v="Single"/>
    <x v="0"/>
    <x v="0"/>
  </r>
  <r>
    <n v="1349"/>
    <x v="348"/>
    <x v="3"/>
    <x v="2"/>
    <x v="1"/>
    <n v="28"/>
    <x v="9"/>
    <s v="Master's"/>
    <n v="2006"/>
    <n v="85087"/>
    <n v="14923"/>
    <n v="5"/>
    <x v="1"/>
    <n v="10"/>
    <n v="5"/>
    <n v="32"/>
    <x v="0"/>
    <s v="Yes"/>
    <x v="1"/>
    <n v="7"/>
    <x v="6"/>
    <x v="49"/>
    <n v="6"/>
    <s v="Married"/>
    <x v="0"/>
    <x v="1"/>
  </r>
  <r>
    <n v="1350"/>
    <x v="349"/>
    <x v="1"/>
    <x v="0"/>
    <x v="2"/>
    <n v="49"/>
    <x v="8"/>
    <s v="High School"/>
    <n v="2022"/>
    <n v="72281"/>
    <n v="3431"/>
    <n v="26"/>
    <x v="2"/>
    <n v="6"/>
    <n v="5"/>
    <n v="30"/>
    <x v="0"/>
    <s v="No"/>
    <x v="1"/>
    <n v="10"/>
    <x v="12"/>
    <x v="1"/>
    <n v="44"/>
    <s v="Widowed"/>
    <x v="1"/>
    <x v="2"/>
  </r>
  <r>
    <n v="1351"/>
    <x v="350"/>
    <x v="3"/>
    <x v="3"/>
    <x v="0"/>
    <n v="49"/>
    <x v="22"/>
    <s v="Master's"/>
    <n v="2012"/>
    <n v="81482"/>
    <n v="14926"/>
    <n v="8"/>
    <x v="4"/>
    <n v="8"/>
    <n v="8"/>
    <n v="89"/>
    <x v="1"/>
    <s v="Yes"/>
    <x v="0"/>
    <n v="7"/>
    <x v="12"/>
    <x v="0"/>
    <n v="12"/>
    <s v="Widowed"/>
    <x v="0"/>
    <x v="1"/>
  </r>
  <r>
    <n v="1352"/>
    <x v="351"/>
    <x v="3"/>
    <x v="3"/>
    <x v="1"/>
    <n v="25"/>
    <x v="2"/>
    <s v="High School"/>
    <n v="2011"/>
    <n v="84857"/>
    <n v="2582"/>
    <n v="29"/>
    <x v="4"/>
    <n v="7"/>
    <n v="0"/>
    <n v="20"/>
    <x v="1"/>
    <s v="No"/>
    <x v="0"/>
    <n v="7"/>
    <x v="6"/>
    <x v="2"/>
    <n v="48"/>
    <s v="Single"/>
    <x v="0"/>
    <x v="1"/>
  </r>
  <r>
    <n v="1353"/>
    <x v="352"/>
    <x v="4"/>
    <x v="1"/>
    <x v="0"/>
    <n v="43"/>
    <x v="32"/>
    <s v="Master's"/>
    <n v="2017"/>
    <n v="47400"/>
    <n v="15374"/>
    <n v="14"/>
    <x v="2"/>
    <n v="2"/>
    <n v="5"/>
    <n v="35"/>
    <x v="1"/>
    <s v="No"/>
    <x v="1"/>
    <n v="5"/>
    <x v="0"/>
    <x v="59"/>
    <n v="3"/>
    <s v="Divorced"/>
    <x v="1"/>
    <x v="2"/>
  </r>
  <r>
    <n v="1354"/>
    <x v="353"/>
    <x v="0"/>
    <x v="0"/>
    <x v="0"/>
    <n v="33"/>
    <x v="15"/>
    <s v="PhD"/>
    <n v="2023"/>
    <n v="70115"/>
    <n v="2308"/>
    <n v="1"/>
    <x v="0"/>
    <n v="16"/>
    <n v="4"/>
    <n v="64"/>
    <x v="1"/>
    <s v="No"/>
    <x v="0"/>
    <n v="1"/>
    <x v="9"/>
    <x v="43"/>
    <n v="49"/>
    <s v="Married"/>
    <x v="0"/>
    <x v="0"/>
  </r>
  <r>
    <n v="1355"/>
    <x v="354"/>
    <x v="3"/>
    <x v="1"/>
    <x v="2"/>
    <n v="24"/>
    <x v="4"/>
    <s v="PhD"/>
    <n v="2018"/>
    <n v="44249"/>
    <n v="9793"/>
    <n v="3"/>
    <x v="1"/>
    <n v="1"/>
    <n v="5"/>
    <n v="3"/>
    <x v="0"/>
    <s v="No"/>
    <x v="1"/>
    <n v="2"/>
    <x v="8"/>
    <x v="57"/>
    <n v="41"/>
    <s v="Divorced"/>
    <x v="0"/>
    <x v="1"/>
  </r>
  <r>
    <n v="1356"/>
    <x v="355"/>
    <x v="2"/>
    <x v="3"/>
    <x v="2"/>
    <n v="43"/>
    <x v="34"/>
    <s v="Master's"/>
    <n v="2014"/>
    <n v="143183"/>
    <n v="2620"/>
    <n v="4"/>
    <x v="4"/>
    <n v="14"/>
    <n v="7"/>
    <n v="67"/>
    <x v="0"/>
    <s v="Yes"/>
    <x v="0"/>
    <n v="9"/>
    <x v="10"/>
    <x v="96"/>
    <n v="2"/>
    <s v="Divorced"/>
    <x v="0"/>
    <x v="1"/>
  </r>
  <r>
    <n v="1357"/>
    <x v="356"/>
    <x v="0"/>
    <x v="0"/>
    <x v="2"/>
    <n v="23"/>
    <x v="2"/>
    <s v="Bachelor's"/>
    <n v="2007"/>
    <n v="76825"/>
    <n v="5766"/>
    <n v="16"/>
    <x v="1"/>
    <n v="13"/>
    <n v="4"/>
    <n v="89"/>
    <x v="1"/>
    <s v="Yes"/>
    <x v="2"/>
    <n v="8"/>
    <x v="10"/>
    <x v="69"/>
    <n v="11"/>
    <s v="Single"/>
    <x v="1"/>
    <x v="1"/>
  </r>
  <r>
    <n v="1358"/>
    <x v="357"/>
    <x v="1"/>
    <x v="2"/>
    <x v="2"/>
    <n v="45"/>
    <x v="23"/>
    <s v="High School"/>
    <n v="2018"/>
    <n v="140361"/>
    <n v="6192"/>
    <n v="7"/>
    <x v="2"/>
    <n v="17"/>
    <n v="1"/>
    <n v="3"/>
    <x v="1"/>
    <s v="No"/>
    <x v="1"/>
    <n v="8"/>
    <x v="2"/>
    <x v="97"/>
    <n v="0"/>
    <s v="Divorced"/>
    <x v="1"/>
    <x v="2"/>
  </r>
  <r>
    <n v="1359"/>
    <x v="358"/>
    <x v="4"/>
    <x v="0"/>
    <x v="1"/>
    <n v="55"/>
    <x v="5"/>
    <s v="PhD"/>
    <n v="2009"/>
    <n v="54600"/>
    <n v="7622"/>
    <n v="7"/>
    <x v="1"/>
    <n v="15"/>
    <n v="1"/>
    <n v="8"/>
    <x v="0"/>
    <s v="Yes"/>
    <x v="2"/>
    <n v="10"/>
    <x v="10"/>
    <x v="94"/>
    <n v="26"/>
    <s v="Single"/>
    <x v="0"/>
    <x v="1"/>
  </r>
  <r>
    <n v="1360"/>
    <x v="359"/>
    <x v="1"/>
    <x v="2"/>
    <x v="1"/>
    <n v="48"/>
    <x v="7"/>
    <s v="Bachelor's"/>
    <n v="2006"/>
    <n v="67706"/>
    <n v="7093"/>
    <n v="21"/>
    <x v="2"/>
    <n v="19"/>
    <n v="9"/>
    <n v="29"/>
    <x v="0"/>
    <s v="No"/>
    <x v="1"/>
    <n v="1"/>
    <x v="13"/>
    <x v="47"/>
    <n v="42"/>
    <s v="Widowed"/>
    <x v="1"/>
    <x v="2"/>
  </r>
  <r>
    <n v="1361"/>
    <x v="360"/>
    <x v="0"/>
    <x v="2"/>
    <x v="2"/>
    <n v="22"/>
    <x v="30"/>
    <s v="High School"/>
    <n v="2017"/>
    <n v="49222"/>
    <n v="17484"/>
    <n v="11"/>
    <x v="0"/>
    <n v="3"/>
    <n v="4"/>
    <n v="44"/>
    <x v="1"/>
    <s v="No"/>
    <x v="1"/>
    <n v="6"/>
    <x v="11"/>
    <x v="58"/>
    <n v="49"/>
    <s v="Widowed"/>
    <x v="0"/>
    <x v="0"/>
  </r>
  <r>
    <n v="1362"/>
    <x v="361"/>
    <x v="0"/>
    <x v="0"/>
    <x v="1"/>
    <n v="29"/>
    <x v="4"/>
    <s v="PhD"/>
    <n v="2015"/>
    <n v="129041"/>
    <n v="1237"/>
    <n v="20"/>
    <x v="2"/>
    <n v="19"/>
    <n v="2"/>
    <n v="3"/>
    <x v="1"/>
    <s v="Yes"/>
    <x v="2"/>
    <n v="9"/>
    <x v="8"/>
    <x v="15"/>
    <n v="12"/>
    <s v="Widowed"/>
    <x v="0"/>
    <x v="2"/>
  </r>
  <r>
    <n v="1363"/>
    <x v="362"/>
    <x v="0"/>
    <x v="2"/>
    <x v="2"/>
    <n v="44"/>
    <x v="23"/>
    <s v="PhD"/>
    <n v="2019"/>
    <n v="134504"/>
    <n v="12110"/>
    <n v="7"/>
    <x v="2"/>
    <n v="5"/>
    <n v="9"/>
    <n v="68"/>
    <x v="1"/>
    <s v="Yes"/>
    <x v="2"/>
    <n v="8"/>
    <x v="6"/>
    <x v="2"/>
    <n v="16"/>
    <s v="Married"/>
    <x v="1"/>
    <x v="2"/>
  </r>
  <r>
    <n v="1364"/>
    <x v="363"/>
    <x v="1"/>
    <x v="1"/>
    <x v="0"/>
    <n v="59"/>
    <x v="12"/>
    <s v="Master's"/>
    <n v="2005"/>
    <n v="71139"/>
    <n v="7073"/>
    <n v="18"/>
    <x v="4"/>
    <n v="5"/>
    <n v="2"/>
    <n v="22"/>
    <x v="1"/>
    <s v="Yes"/>
    <x v="2"/>
    <n v="3"/>
    <x v="6"/>
    <x v="81"/>
    <n v="7"/>
    <s v="Married"/>
    <x v="1"/>
    <x v="1"/>
  </r>
  <r>
    <n v="1365"/>
    <x v="364"/>
    <x v="0"/>
    <x v="3"/>
    <x v="0"/>
    <n v="27"/>
    <x v="1"/>
    <s v="High School"/>
    <n v="2008"/>
    <n v="144919"/>
    <n v="3542"/>
    <n v="2"/>
    <x v="1"/>
    <n v="10"/>
    <n v="7"/>
    <n v="15"/>
    <x v="0"/>
    <s v="No"/>
    <x v="1"/>
    <n v="4"/>
    <x v="8"/>
    <x v="66"/>
    <n v="31"/>
    <s v="Divorced"/>
    <x v="0"/>
    <x v="1"/>
  </r>
  <r>
    <n v="1366"/>
    <x v="365"/>
    <x v="1"/>
    <x v="2"/>
    <x v="0"/>
    <n v="43"/>
    <x v="26"/>
    <s v="Bachelor's"/>
    <n v="2020"/>
    <n v="146605"/>
    <n v="16282"/>
    <n v="17"/>
    <x v="4"/>
    <n v="16"/>
    <n v="6"/>
    <n v="21"/>
    <x v="0"/>
    <s v="Yes"/>
    <x v="2"/>
    <n v="3"/>
    <x v="7"/>
    <x v="17"/>
    <n v="19"/>
    <s v="Single"/>
    <x v="1"/>
    <x v="1"/>
  </r>
  <r>
    <n v="1367"/>
    <x v="366"/>
    <x v="0"/>
    <x v="1"/>
    <x v="2"/>
    <n v="46"/>
    <x v="11"/>
    <s v="Bachelor's"/>
    <n v="2012"/>
    <n v="71302"/>
    <n v="11195"/>
    <n v="20"/>
    <x v="3"/>
    <n v="2"/>
    <n v="0"/>
    <n v="71"/>
    <x v="0"/>
    <s v="Yes"/>
    <x v="2"/>
    <n v="6"/>
    <x v="6"/>
    <x v="86"/>
    <n v="16"/>
    <s v="Divorced"/>
    <x v="1"/>
    <x v="2"/>
  </r>
  <r>
    <n v="1368"/>
    <x v="367"/>
    <x v="2"/>
    <x v="2"/>
    <x v="0"/>
    <n v="39"/>
    <x v="24"/>
    <s v="Bachelor's"/>
    <n v="2024"/>
    <n v="124684"/>
    <n v="2537"/>
    <n v="18"/>
    <x v="2"/>
    <n v="12"/>
    <n v="4"/>
    <n v="47"/>
    <x v="1"/>
    <s v="Yes"/>
    <x v="0"/>
    <n v="9"/>
    <x v="4"/>
    <x v="98"/>
    <n v="33"/>
    <s v="Widowed"/>
    <x v="1"/>
    <x v="2"/>
  </r>
  <r>
    <n v="1369"/>
    <x v="368"/>
    <x v="0"/>
    <x v="3"/>
    <x v="1"/>
    <n v="38"/>
    <x v="1"/>
    <s v="High School"/>
    <n v="2020"/>
    <n v="117838"/>
    <n v="18138"/>
    <n v="18"/>
    <x v="3"/>
    <n v="2"/>
    <n v="8"/>
    <n v="61"/>
    <x v="0"/>
    <s v="Yes"/>
    <x v="0"/>
    <n v="8"/>
    <x v="12"/>
    <x v="51"/>
    <n v="34"/>
    <s v="Divorced"/>
    <x v="0"/>
    <x v="2"/>
  </r>
  <r>
    <n v="1370"/>
    <x v="369"/>
    <x v="1"/>
    <x v="1"/>
    <x v="0"/>
    <n v="33"/>
    <x v="16"/>
    <s v="Bachelor's"/>
    <n v="2007"/>
    <n v="98159"/>
    <n v="12560"/>
    <n v="14"/>
    <x v="4"/>
    <n v="15"/>
    <n v="3"/>
    <n v="96"/>
    <x v="0"/>
    <s v="No"/>
    <x v="2"/>
    <n v="10"/>
    <x v="0"/>
    <x v="4"/>
    <n v="34"/>
    <s v="Divorced"/>
    <x v="0"/>
    <x v="1"/>
  </r>
  <r>
    <n v="1371"/>
    <x v="370"/>
    <x v="3"/>
    <x v="3"/>
    <x v="0"/>
    <n v="27"/>
    <x v="6"/>
    <s v="Bachelor's"/>
    <n v="2015"/>
    <n v="38646"/>
    <n v="14434"/>
    <n v="5"/>
    <x v="1"/>
    <n v="14"/>
    <n v="0"/>
    <n v="59"/>
    <x v="1"/>
    <s v="No"/>
    <x v="2"/>
    <n v="4"/>
    <x v="4"/>
    <x v="99"/>
    <n v="37"/>
    <s v="Divorced"/>
    <x v="1"/>
    <x v="1"/>
  </r>
  <r>
    <n v="1372"/>
    <x v="371"/>
    <x v="0"/>
    <x v="3"/>
    <x v="0"/>
    <n v="47"/>
    <x v="24"/>
    <s v="Bachelor's"/>
    <n v="2012"/>
    <n v="43543"/>
    <n v="8396"/>
    <n v="15"/>
    <x v="4"/>
    <n v="10"/>
    <n v="7"/>
    <n v="79"/>
    <x v="1"/>
    <s v="No"/>
    <x v="2"/>
    <n v="2"/>
    <x v="2"/>
    <x v="58"/>
    <n v="41"/>
    <s v="Widowed"/>
    <x v="0"/>
    <x v="1"/>
  </r>
  <r>
    <n v="1373"/>
    <x v="372"/>
    <x v="3"/>
    <x v="1"/>
    <x v="1"/>
    <n v="48"/>
    <x v="4"/>
    <s v="Master's"/>
    <n v="2012"/>
    <n v="124496"/>
    <n v="17924"/>
    <n v="7"/>
    <x v="1"/>
    <n v="17"/>
    <n v="4"/>
    <n v="4"/>
    <x v="1"/>
    <s v="No"/>
    <x v="2"/>
    <n v="8"/>
    <x v="7"/>
    <x v="80"/>
    <n v="23"/>
    <s v="Single"/>
    <x v="0"/>
    <x v="1"/>
  </r>
  <r>
    <n v="1374"/>
    <x v="373"/>
    <x v="2"/>
    <x v="1"/>
    <x v="2"/>
    <n v="29"/>
    <x v="30"/>
    <s v="Master's"/>
    <n v="2016"/>
    <n v="52785"/>
    <n v="6131"/>
    <n v="15"/>
    <x v="1"/>
    <n v="14"/>
    <n v="1"/>
    <n v="79"/>
    <x v="1"/>
    <s v="No"/>
    <x v="0"/>
    <n v="8"/>
    <x v="8"/>
    <x v="29"/>
    <n v="17"/>
    <s v="Divorced"/>
    <x v="1"/>
    <x v="1"/>
  </r>
  <r>
    <n v="1375"/>
    <x v="374"/>
    <x v="4"/>
    <x v="1"/>
    <x v="1"/>
    <n v="40"/>
    <x v="13"/>
    <s v="High School"/>
    <n v="2022"/>
    <n v="108353"/>
    <n v="9697"/>
    <n v="17"/>
    <x v="0"/>
    <n v="4"/>
    <n v="0"/>
    <n v="6"/>
    <x v="1"/>
    <s v="No"/>
    <x v="1"/>
    <n v="6"/>
    <x v="1"/>
    <x v="51"/>
    <n v="49"/>
    <s v="Widowed"/>
    <x v="0"/>
    <x v="0"/>
  </r>
  <r>
    <n v="1376"/>
    <x v="375"/>
    <x v="2"/>
    <x v="0"/>
    <x v="2"/>
    <n v="22"/>
    <x v="10"/>
    <s v="High School"/>
    <n v="2019"/>
    <n v="61406"/>
    <n v="18513"/>
    <n v="19"/>
    <x v="2"/>
    <n v="15"/>
    <n v="2"/>
    <n v="50"/>
    <x v="1"/>
    <s v="No"/>
    <x v="2"/>
    <n v="8"/>
    <x v="6"/>
    <x v="11"/>
    <n v="45"/>
    <s v="Married"/>
    <x v="1"/>
    <x v="2"/>
  </r>
  <r>
    <n v="1377"/>
    <x v="376"/>
    <x v="0"/>
    <x v="1"/>
    <x v="2"/>
    <n v="50"/>
    <x v="21"/>
    <s v="Bachelor's"/>
    <n v="2004"/>
    <n v="118992"/>
    <n v="11271"/>
    <n v="15"/>
    <x v="4"/>
    <n v="15"/>
    <n v="8"/>
    <n v="64"/>
    <x v="0"/>
    <s v="Yes"/>
    <x v="2"/>
    <n v="9"/>
    <x v="12"/>
    <x v="94"/>
    <n v="47"/>
    <s v="Single"/>
    <x v="0"/>
    <x v="1"/>
  </r>
  <r>
    <n v="1378"/>
    <x v="377"/>
    <x v="3"/>
    <x v="1"/>
    <x v="0"/>
    <n v="56"/>
    <x v="13"/>
    <s v="Master's"/>
    <n v="2021"/>
    <n v="81428"/>
    <n v="4145"/>
    <n v="10"/>
    <x v="1"/>
    <n v="16"/>
    <n v="0"/>
    <n v="8"/>
    <x v="0"/>
    <s v="No"/>
    <x v="0"/>
    <n v="1"/>
    <x v="11"/>
    <x v="27"/>
    <n v="38"/>
    <s v="Widowed"/>
    <x v="0"/>
    <x v="1"/>
  </r>
  <r>
    <n v="1379"/>
    <x v="378"/>
    <x v="3"/>
    <x v="1"/>
    <x v="2"/>
    <n v="35"/>
    <x v="5"/>
    <s v="PhD"/>
    <n v="2020"/>
    <n v="53777"/>
    <n v="14100"/>
    <n v="6"/>
    <x v="4"/>
    <n v="8"/>
    <n v="3"/>
    <n v="81"/>
    <x v="0"/>
    <s v="No"/>
    <x v="2"/>
    <n v="9"/>
    <x v="10"/>
    <x v="32"/>
    <n v="32"/>
    <s v="Divorced"/>
    <x v="1"/>
    <x v="1"/>
  </r>
  <r>
    <n v="1380"/>
    <x v="379"/>
    <x v="1"/>
    <x v="1"/>
    <x v="1"/>
    <n v="56"/>
    <x v="0"/>
    <s v="PhD"/>
    <n v="2016"/>
    <n v="87939"/>
    <n v="5067"/>
    <n v="16"/>
    <x v="4"/>
    <n v="2"/>
    <n v="7"/>
    <n v="44"/>
    <x v="0"/>
    <s v="No"/>
    <x v="2"/>
    <n v="2"/>
    <x v="11"/>
    <x v="14"/>
    <n v="48"/>
    <s v="Widowed"/>
    <x v="0"/>
    <x v="1"/>
  </r>
  <r>
    <n v="1381"/>
    <x v="380"/>
    <x v="3"/>
    <x v="2"/>
    <x v="1"/>
    <n v="41"/>
    <x v="27"/>
    <s v="Bachelor's"/>
    <n v="2008"/>
    <n v="83026"/>
    <n v="5195"/>
    <n v="16"/>
    <x v="1"/>
    <n v="19"/>
    <n v="7"/>
    <n v="46"/>
    <x v="0"/>
    <s v="No"/>
    <x v="0"/>
    <n v="1"/>
    <x v="9"/>
    <x v="16"/>
    <n v="22"/>
    <s v="Single"/>
    <x v="1"/>
    <x v="1"/>
  </r>
  <r>
    <n v="1382"/>
    <x v="381"/>
    <x v="1"/>
    <x v="0"/>
    <x v="2"/>
    <n v="34"/>
    <x v="3"/>
    <s v="Bachelor's"/>
    <n v="2001"/>
    <n v="116450"/>
    <n v="10244"/>
    <n v="11"/>
    <x v="3"/>
    <n v="12"/>
    <n v="9"/>
    <n v="66"/>
    <x v="0"/>
    <s v="Yes"/>
    <x v="2"/>
    <n v="8"/>
    <x v="8"/>
    <x v="8"/>
    <n v="24"/>
    <s v="Divorced"/>
    <x v="0"/>
    <x v="2"/>
  </r>
  <r>
    <n v="1383"/>
    <x v="382"/>
    <x v="4"/>
    <x v="3"/>
    <x v="0"/>
    <n v="59"/>
    <x v="4"/>
    <s v="Master's"/>
    <n v="2024"/>
    <n v="59553"/>
    <n v="8281"/>
    <n v="12"/>
    <x v="2"/>
    <n v="2"/>
    <n v="7"/>
    <n v="23"/>
    <x v="1"/>
    <s v="No"/>
    <x v="2"/>
    <n v="8"/>
    <x v="7"/>
    <x v="37"/>
    <n v="36"/>
    <s v="Married"/>
    <x v="0"/>
    <x v="2"/>
  </r>
  <r>
    <n v="1384"/>
    <x v="383"/>
    <x v="0"/>
    <x v="1"/>
    <x v="0"/>
    <n v="29"/>
    <x v="5"/>
    <s v="Master's"/>
    <n v="2017"/>
    <n v="53548"/>
    <n v="3509"/>
    <n v="9"/>
    <x v="2"/>
    <n v="6"/>
    <n v="9"/>
    <n v="91"/>
    <x v="1"/>
    <s v="No"/>
    <x v="0"/>
    <n v="4"/>
    <x v="6"/>
    <x v="12"/>
    <n v="26"/>
    <s v="Married"/>
    <x v="0"/>
    <x v="2"/>
  </r>
  <r>
    <n v="1385"/>
    <x v="384"/>
    <x v="1"/>
    <x v="2"/>
    <x v="1"/>
    <n v="41"/>
    <x v="16"/>
    <s v="Master's"/>
    <n v="2008"/>
    <n v="93221"/>
    <n v="16502"/>
    <n v="6"/>
    <x v="0"/>
    <n v="5"/>
    <n v="7"/>
    <n v="9"/>
    <x v="1"/>
    <s v="Yes"/>
    <x v="1"/>
    <n v="8"/>
    <x v="9"/>
    <x v="17"/>
    <n v="0"/>
    <s v="Married"/>
    <x v="1"/>
    <x v="0"/>
  </r>
  <r>
    <n v="1386"/>
    <x v="385"/>
    <x v="4"/>
    <x v="2"/>
    <x v="0"/>
    <n v="54"/>
    <x v="10"/>
    <s v="High School"/>
    <n v="2005"/>
    <n v="67265"/>
    <n v="7533"/>
    <n v="13"/>
    <x v="0"/>
    <n v="8"/>
    <n v="3"/>
    <n v="72"/>
    <x v="0"/>
    <s v="No"/>
    <x v="2"/>
    <n v="7"/>
    <x v="9"/>
    <x v="17"/>
    <n v="20"/>
    <s v="Widowed"/>
    <x v="0"/>
    <x v="0"/>
  </r>
  <r>
    <n v="1387"/>
    <x v="386"/>
    <x v="3"/>
    <x v="2"/>
    <x v="2"/>
    <n v="47"/>
    <x v="17"/>
    <s v="High School"/>
    <n v="2010"/>
    <n v="70701"/>
    <n v="18065"/>
    <n v="22"/>
    <x v="0"/>
    <n v="11"/>
    <n v="7"/>
    <n v="76"/>
    <x v="0"/>
    <s v="No"/>
    <x v="2"/>
    <n v="2"/>
    <x v="13"/>
    <x v="4"/>
    <n v="48"/>
    <s v="Single"/>
    <x v="0"/>
    <x v="0"/>
  </r>
  <r>
    <n v="1388"/>
    <x v="387"/>
    <x v="3"/>
    <x v="3"/>
    <x v="2"/>
    <n v="42"/>
    <x v="29"/>
    <s v="Bachelor's"/>
    <n v="2024"/>
    <n v="81287"/>
    <n v="15670"/>
    <n v="0"/>
    <x v="2"/>
    <n v="14"/>
    <n v="8"/>
    <n v="47"/>
    <x v="1"/>
    <s v="No"/>
    <x v="1"/>
    <n v="5"/>
    <x v="1"/>
    <x v="18"/>
    <n v="9"/>
    <s v="Married"/>
    <x v="1"/>
    <x v="2"/>
  </r>
  <r>
    <n v="1389"/>
    <x v="388"/>
    <x v="4"/>
    <x v="1"/>
    <x v="1"/>
    <n v="30"/>
    <x v="19"/>
    <s v="High School"/>
    <n v="2005"/>
    <n v="36727"/>
    <n v="4932"/>
    <n v="16"/>
    <x v="3"/>
    <n v="19"/>
    <n v="6"/>
    <n v="34"/>
    <x v="1"/>
    <s v="No"/>
    <x v="0"/>
    <n v="10"/>
    <x v="5"/>
    <x v="94"/>
    <n v="30"/>
    <s v="Divorced"/>
    <x v="1"/>
    <x v="2"/>
  </r>
  <r>
    <n v="1390"/>
    <x v="389"/>
    <x v="3"/>
    <x v="0"/>
    <x v="2"/>
    <n v="45"/>
    <x v="24"/>
    <s v="Master's"/>
    <n v="2005"/>
    <n v="140460"/>
    <n v="15595"/>
    <n v="3"/>
    <x v="2"/>
    <n v="2"/>
    <n v="1"/>
    <n v="53"/>
    <x v="1"/>
    <s v="No"/>
    <x v="1"/>
    <n v="4"/>
    <x v="10"/>
    <x v="40"/>
    <n v="43"/>
    <s v="Divorced"/>
    <x v="0"/>
    <x v="2"/>
  </r>
  <r>
    <n v="1391"/>
    <x v="390"/>
    <x v="4"/>
    <x v="0"/>
    <x v="1"/>
    <n v="58"/>
    <x v="27"/>
    <s v="Master's"/>
    <n v="2012"/>
    <n v="80717"/>
    <n v="14041"/>
    <n v="20"/>
    <x v="2"/>
    <n v="9"/>
    <n v="8"/>
    <n v="86"/>
    <x v="1"/>
    <s v="No"/>
    <x v="2"/>
    <n v="3"/>
    <x v="6"/>
    <x v="35"/>
    <n v="24"/>
    <s v="Divorced"/>
    <x v="1"/>
    <x v="2"/>
  </r>
  <r>
    <n v="1392"/>
    <x v="391"/>
    <x v="1"/>
    <x v="2"/>
    <x v="2"/>
    <n v="38"/>
    <x v="13"/>
    <s v="High School"/>
    <n v="2010"/>
    <n v="62427"/>
    <n v="6560"/>
    <n v="4"/>
    <x v="2"/>
    <n v="0"/>
    <n v="7"/>
    <n v="80"/>
    <x v="1"/>
    <s v="No"/>
    <x v="1"/>
    <n v="1"/>
    <x v="0"/>
    <x v="50"/>
    <n v="19"/>
    <s v="Widowed"/>
    <x v="1"/>
    <x v="2"/>
  </r>
  <r>
    <n v="1393"/>
    <x v="392"/>
    <x v="1"/>
    <x v="3"/>
    <x v="1"/>
    <n v="45"/>
    <x v="24"/>
    <s v="PhD"/>
    <n v="2013"/>
    <n v="46692"/>
    <n v="5016"/>
    <n v="19"/>
    <x v="2"/>
    <n v="18"/>
    <n v="4"/>
    <n v="70"/>
    <x v="0"/>
    <s v="Yes"/>
    <x v="0"/>
    <n v="5"/>
    <x v="8"/>
    <x v="42"/>
    <n v="1"/>
    <s v="Single"/>
    <x v="1"/>
    <x v="2"/>
  </r>
  <r>
    <n v="1394"/>
    <x v="393"/>
    <x v="4"/>
    <x v="3"/>
    <x v="0"/>
    <n v="42"/>
    <x v="28"/>
    <s v="Bachelor's"/>
    <n v="2001"/>
    <n v="61625"/>
    <n v="1719"/>
    <n v="23"/>
    <x v="3"/>
    <n v="18"/>
    <n v="2"/>
    <n v="15"/>
    <x v="0"/>
    <s v="Yes"/>
    <x v="2"/>
    <n v="10"/>
    <x v="3"/>
    <x v="75"/>
    <n v="47"/>
    <s v="Single"/>
    <x v="1"/>
    <x v="2"/>
  </r>
  <r>
    <n v="1395"/>
    <x v="394"/>
    <x v="1"/>
    <x v="3"/>
    <x v="2"/>
    <n v="34"/>
    <x v="9"/>
    <s v="PhD"/>
    <n v="2007"/>
    <n v="54918"/>
    <n v="1074"/>
    <n v="22"/>
    <x v="0"/>
    <n v="12"/>
    <n v="6"/>
    <n v="52"/>
    <x v="0"/>
    <s v="No"/>
    <x v="0"/>
    <n v="8"/>
    <x v="1"/>
    <x v="1"/>
    <n v="14"/>
    <s v="Married"/>
    <x v="0"/>
    <x v="0"/>
  </r>
  <r>
    <n v="1396"/>
    <x v="395"/>
    <x v="1"/>
    <x v="0"/>
    <x v="2"/>
    <n v="32"/>
    <x v="25"/>
    <s v="Bachelor's"/>
    <n v="2002"/>
    <n v="136931"/>
    <n v="14161"/>
    <n v="24"/>
    <x v="4"/>
    <n v="11"/>
    <n v="1"/>
    <n v="39"/>
    <x v="1"/>
    <s v="Yes"/>
    <x v="0"/>
    <n v="9"/>
    <x v="1"/>
    <x v="87"/>
    <n v="27"/>
    <s v="Single"/>
    <x v="1"/>
    <x v="1"/>
  </r>
  <r>
    <n v="1397"/>
    <x v="396"/>
    <x v="1"/>
    <x v="2"/>
    <x v="1"/>
    <n v="40"/>
    <x v="15"/>
    <s v="PhD"/>
    <n v="2022"/>
    <n v="71136"/>
    <n v="3149"/>
    <n v="6"/>
    <x v="0"/>
    <n v="0"/>
    <n v="2"/>
    <n v="99"/>
    <x v="0"/>
    <s v="No"/>
    <x v="1"/>
    <n v="7"/>
    <x v="2"/>
    <x v="75"/>
    <n v="12"/>
    <s v="Divorced"/>
    <x v="0"/>
    <x v="0"/>
  </r>
  <r>
    <n v="1398"/>
    <x v="397"/>
    <x v="2"/>
    <x v="1"/>
    <x v="1"/>
    <n v="32"/>
    <x v="5"/>
    <s v="High School"/>
    <n v="2020"/>
    <n v="144826"/>
    <n v="15033"/>
    <n v="9"/>
    <x v="0"/>
    <n v="18"/>
    <n v="8"/>
    <n v="19"/>
    <x v="1"/>
    <s v="Yes"/>
    <x v="1"/>
    <n v="1"/>
    <x v="13"/>
    <x v="69"/>
    <n v="49"/>
    <s v="Divorced"/>
    <x v="0"/>
    <x v="0"/>
  </r>
  <r>
    <n v="1399"/>
    <x v="398"/>
    <x v="0"/>
    <x v="0"/>
    <x v="2"/>
    <n v="34"/>
    <x v="6"/>
    <s v="Bachelor's"/>
    <n v="2002"/>
    <n v="144881"/>
    <n v="5207"/>
    <n v="16"/>
    <x v="4"/>
    <n v="15"/>
    <n v="3"/>
    <n v="87"/>
    <x v="0"/>
    <s v="No"/>
    <x v="0"/>
    <n v="1"/>
    <x v="12"/>
    <x v="25"/>
    <n v="13"/>
    <s v="Widowed"/>
    <x v="0"/>
    <x v="1"/>
  </r>
  <r>
    <n v="1400"/>
    <x v="399"/>
    <x v="3"/>
    <x v="2"/>
    <x v="1"/>
    <n v="22"/>
    <x v="15"/>
    <s v="Bachelor's"/>
    <n v="2000"/>
    <n v="82409"/>
    <n v="16043"/>
    <n v="28"/>
    <x v="2"/>
    <n v="14"/>
    <n v="3"/>
    <n v="68"/>
    <x v="1"/>
    <s v="Yes"/>
    <x v="0"/>
    <n v="1"/>
    <x v="13"/>
    <x v="39"/>
    <n v="49"/>
    <s v="Divorced"/>
    <x v="1"/>
    <x v="2"/>
  </r>
  <r>
    <n v="1401"/>
    <x v="400"/>
    <x v="2"/>
    <x v="2"/>
    <x v="2"/>
    <n v="40"/>
    <x v="14"/>
    <s v="Bachelor's"/>
    <n v="2023"/>
    <n v="45577"/>
    <n v="10078"/>
    <n v="29"/>
    <x v="3"/>
    <n v="15"/>
    <n v="2"/>
    <n v="44"/>
    <x v="1"/>
    <s v="No"/>
    <x v="2"/>
    <n v="2"/>
    <x v="11"/>
    <x v="81"/>
    <n v="1"/>
    <s v="Single"/>
    <x v="1"/>
    <x v="2"/>
  </r>
  <r>
    <n v="1402"/>
    <x v="401"/>
    <x v="1"/>
    <x v="1"/>
    <x v="0"/>
    <n v="33"/>
    <x v="14"/>
    <s v="Master's"/>
    <n v="2018"/>
    <n v="115155"/>
    <n v="12725"/>
    <n v="6"/>
    <x v="3"/>
    <n v="10"/>
    <n v="4"/>
    <n v="5"/>
    <x v="0"/>
    <s v="Yes"/>
    <x v="0"/>
    <n v="1"/>
    <x v="10"/>
    <x v="55"/>
    <n v="33"/>
    <s v="Divorced"/>
    <x v="0"/>
    <x v="2"/>
  </r>
  <r>
    <n v="1403"/>
    <x v="402"/>
    <x v="4"/>
    <x v="1"/>
    <x v="1"/>
    <n v="29"/>
    <x v="27"/>
    <s v="Master's"/>
    <n v="2017"/>
    <n v="141776"/>
    <n v="4936"/>
    <n v="0"/>
    <x v="0"/>
    <n v="5"/>
    <n v="2"/>
    <n v="91"/>
    <x v="0"/>
    <s v="Yes"/>
    <x v="0"/>
    <n v="4"/>
    <x v="8"/>
    <x v="59"/>
    <n v="34"/>
    <s v="Married"/>
    <x v="0"/>
    <x v="0"/>
  </r>
  <r>
    <n v="1404"/>
    <x v="403"/>
    <x v="1"/>
    <x v="1"/>
    <x v="2"/>
    <n v="29"/>
    <x v="33"/>
    <s v="PhD"/>
    <n v="2016"/>
    <n v="129246"/>
    <n v="10307"/>
    <n v="6"/>
    <x v="4"/>
    <n v="10"/>
    <n v="8"/>
    <n v="68"/>
    <x v="0"/>
    <s v="No"/>
    <x v="1"/>
    <n v="10"/>
    <x v="3"/>
    <x v="79"/>
    <n v="36"/>
    <s v="Widowed"/>
    <x v="1"/>
    <x v="1"/>
  </r>
  <r>
    <n v="1405"/>
    <x v="404"/>
    <x v="0"/>
    <x v="3"/>
    <x v="0"/>
    <n v="33"/>
    <x v="34"/>
    <s v="High School"/>
    <n v="2019"/>
    <n v="132924"/>
    <n v="18459"/>
    <n v="25"/>
    <x v="1"/>
    <n v="2"/>
    <n v="2"/>
    <n v="48"/>
    <x v="0"/>
    <s v="No"/>
    <x v="0"/>
    <n v="9"/>
    <x v="10"/>
    <x v="81"/>
    <n v="24"/>
    <s v="Widowed"/>
    <x v="1"/>
    <x v="1"/>
  </r>
  <r>
    <n v="1406"/>
    <x v="405"/>
    <x v="1"/>
    <x v="1"/>
    <x v="0"/>
    <n v="54"/>
    <x v="5"/>
    <s v="Master's"/>
    <n v="2023"/>
    <n v="111731"/>
    <n v="5615"/>
    <n v="23"/>
    <x v="2"/>
    <n v="14"/>
    <n v="1"/>
    <n v="38"/>
    <x v="0"/>
    <s v="Yes"/>
    <x v="0"/>
    <n v="4"/>
    <x v="13"/>
    <x v="31"/>
    <n v="47"/>
    <s v="Single"/>
    <x v="0"/>
    <x v="2"/>
  </r>
  <r>
    <n v="1407"/>
    <x v="406"/>
    <x v="4"/>
    <x v="2"/>
    <x v="2"/>
    <n v="47"/>
    <x v="2"/>
    <s v="Bachelor's"/>
    <n v="2012"/>
    <n v="57689"/>
    <n v="8265"/>
    <n v="10"/>
    <x v="0"/>
    <n v="0"/>
    <n v="4"/>
    <n v="1"/>
    <x v="1"/>
    <s v="Yes"/>
    <x v="1"/>
    <n v="4"/>
    <x v="13"/>
    <x v="40"/>
    <n v="14"/>
    <s v="Divorced"/>
    <x v="1"/>
    <x v="0"/>
  </r>
  <r>
    <n v="1408"/>
    <x v="407"/>
    <x v="0"/>
    <x v="1"/>
    <x v="1"/>
    <n v="49"/>
    <x v="32"/>
    <s v="Master's"/>
    <n v="2002"/>
    <n v="41154"/>
    <n v="11116"/>
    <n v="8"/>
    <x v="3"/>
    <n v="6"/>
    <n v="5"/>
    <n v="38"/>
    <x v="0"/>
    <s v="No"/>
    <x v="2"/>
    <n v="7"/>
    <x v="7"/>
    <x v="91"/>
    <n v="11"/>
    <s v="Divorced"/>
    <x v="1"/>
    <x v="2"/>
  </r>
  <r>
    <n v="1409"/>
    <x v="408"/>
    <x v="1"/>
    <x v="2"/>
    <x v="2"/>
    <n v="26"/>
    <x v="19"/>
    <s v="High School"/>
    <n v="2000"/>
    <n v="134657"/>
    <n v="16733"/>
    <n v="11"/>
    <x v="4"/>
    <n v="0"/>
    <n v="0"/>
    <n v="20"/>
    <x v="0"/>
    <s v="Yes"/>
    <x v="1"/>
    <n v="9"/>
    <x v="9"/>
    <x v="35"/>
    <n v="8"/>
    <s v="Single"/>
    <x v="0"/>
    <x v="1"/>
  </r>
  <r>
    <n v="1410"/>
    <x v="409"/>
    <x v="0"/>
    <x v="0"/>
    <x v="0"/>
    <n v="29"/>
    <x v="1"/>
    <s v="Master's"/>
    <n v="2003"/>
    <n v="124948"/>
    <n v="14892"/>
    <n v="2"/>
    <x v="4"/>
    <n v="16"/>
    <n v="5"/>
    <n v="39"/>
    <x v="1"/>
    <s v="No"/>
    <x v="1"/>
    <n v="7"/>
    <x v="3"/>
    <x v="37"/>
    <n v="30"/>
    <s v="Single"/>
    <x v="1"/>
    <x v="1"/>
  </r>
  <r>
    <n v="1411"/>
    <x v="410"/>
    <x v="3"/>
    <x v="3"/>
    <x v="2"/>
    <n v="46"/>
    <x v="27"/>
    <s v="Bachelor's"/>
    <n v="2024"/>
    <n v="51341"/>
    <n v="5652"/>
    <n v="3"/>
    <x v="0"/>
    <n v="8"/>
    <n v="9"/>
    <n v="81"/>
    <x v="0"/>
    <s v="Yes"/>
    <x v="0"/>
    <n v="1"/>
    <x v="4"/>
    <x v="22"/>
    <n v="13"/>
    <s v="Married"/>
    <x v="1"/>
    <x v="0"/>
  </r>
  <r>
    <n v="1412"/>
    <x v="411"/>
    <x v="3"/>
    <x v="0"/>
    <x v="1"/>
    <n v="48"/>
    <x v="25"/>
    <s v="PhD"/>
    <n v="2012"/>
    <n v="127554"/>
    <n v="11473"/>
    <n v="3"/>
    <x v="1"/>
    <n v="12"/>
    <n v="2"/>
    <n v="53"/>
    <x v="1"/>
    <s v="Yes"/>
    <x v="0"/>
    <n v="1"/>
    <x v="4"/>
    <x v="71"/>
    <n v="28"/>
    <s v="Single"/>
    <x v="0"/>
    <x v="1"/>
  </r>
  <r>
    <n v="1413"/>
    <x v="412"/>
    <x v="1"/>
    <x v="0"/>
    <x v="0"/>
    <n v="44"/>
    <x v="22"/>
    <s v="Bachelor's"/>
    <n v="2016"/>
    <n v="104681"/>
    <n v="10247"/>
    <n v="27"/>
    <x v="3"/>
    <n v="10"/>
    <n v="3"/>
    <n v="11"/>
    <x v="0"/>
    <s v="No"/>
    <x v="2"/>
    <n v="4"/>
    <x v="1"/>
    <x v="15"/>
    <n v="47"/>
    <s v="Divorced"/>
    <x v="1"/>
    <x v="2"/>
  </r>
  <r>
    <n v="1414"/>
    <x v="413"/>
    <x v="0"/>
    <x v="2"/>
    <x v="2"/>
    <n v="51"/>
    <x v="28"/>
    <s v="High School"/>
    <n v="2010"/>
    <n v="137798"/>
    <n v="17925"/>
    <n v="24"/>
    <x v="0"/>
    <n v="19"/>
    <n v="5"/>
    <n v="80"/>
    <x v="0"/>
    <s v="No"/>
    <x v="0"/>
    <n v="4"/>
    <x v="6"/>
    <x v="85"/>
    <n v="42"/>
    <s v="Married"/>
    <x v="0"/>
    <x v="0"/>
  </r>
  <r>
    <n v="1415"/>
    <x v="414"/>
    <x v="4"/>
    <x v="0"/>
    <x v="1"/>
    <n v="44"/>
    <x v="25"/>
    <s v="PhD"/>
    <n v="2001"/>
    <n v="76330"/>
    <n v="3161"/>
    <n v="12"/>
    <x v="1"/>
    <n v="5"/>
    <n v="7"/>
    <n v="36"/>
    <x v="1"/>
    <s v="No"/>
    <x v="2"/>
    <n v="1"/>
    <x v="7"/>
    <x v="44"/>
    <n v="37"/>
    <s v="Widowed"/>
    <x v="1"/>
    <x v="1"/>
  </r>
  <r>
    <n v="1416"/>
    <x v="415"/>
    <x v="1"/>
    <x v="2"/>
    <x v="0"/>
    <n v="41"/>
    <x v="33"/>
    <s v="Master's"/>
    <n v="2024"/>
    <n v="148069"/>
    <n v="19635"/>
    <n v="22"/>
    <x v="4"/>
    <n v="0"/>
    <n v="8"/>
    <n v="37"/>
    <x v="0"/>
    <s v="Yes"/>
    <x v="2"/>
    <n v="6"/>
    <x v="9"/>
    <x v="96"/>
    <n v="41"/>
    <s v="Divorced"/>
    <x v="0"/>
    <x v="1"/>
  </r>
  <r>
    <n v="1417"/>
    <x v="416"/>
    <x v="3"/>
    <x v="1"/>
    <x v="1"/>
    <n v="39"/>
    <x v="10"/>
    <s v="Master's"/>
    <n v="2015"/>
    <n v="117759"/>
    <n v="15588"/>
    <n v="18"/>
    <x v="2"/>
    <n v="6"/>
    <n v="5"/>
    <n v="14"/>
    <x v="0"/>
    <s v="Yes"/>
    <x v="2"/>
    <n v="10"/>
    <x v="6"/>
    <x v="27"/>
    <n v="7"/>
    <s v="Widowed"/>
    <x v="1"/>
    <x v="2"/>
  </r>
  <r>
    <n v="1418"/>
    <x v="417"/>
    <x v="3"/>
    <x v="1"/>
    <x v="0"/>
    <n v="39"/>
    <x v="18"/>
    <s v="Master's"/>
    <n v="2001"/>
    <n v="98416"/>
    <n v="13061"/>
    <n v="9"/>
    <x v="3"/>
    <n v="11"/>
    <n v="6"/>
    <n v="6"/>
    <x v="0"/>
    <s v="Yes"/>
    <x v="2"/>
    <n v="2"/>
    <x v="6"/>
    <x v="23"/>
    <n v="47"/>
    <s v="Widowed"/>
    <x v="0"/>
    <x v="2"/>
  </r>
  <r>
    <n v="1419"/>
    <x v="418"/>
    <x v="1"/>
    <x v="2"/>
    <x v="2"/>
    <n v="23"/>
    <x v="1"/>
    <s v="PhD"/>
    <n v="2018"/>
    <n v="116807"/>
    <n v="7041"/>
    <n v="4"/>
    <x v="3"/>
    <n v="19"/>
    <n v="4"/>
    <n v="77"/>
    <x v="0"/>
    <s v="No"/>
    <x v="0"/>
    <n v="5"/>
    <x v="9"/>
    <x v="16"/>
    <n v="2"/>
    <s v="Widowed"/>
    <x v="1"/>
    <x v="2"/>
  </r>
  <r>
    <n v="1420"/>
    <x v="419"/>
    <x v="0"/>
    <x v="1"/>
    <x v="1"/>
    <n v="25"/>
    <x v="2"/>
    <s v="Bachelor's"/>
    <n v="2022"/>
    <n v="63313"/>
    <n v="13673"/>
    <n v="6"/>
    <x v="1"/>
    <n v="18"/>
    <n v="8"/>
    <n v="49"/>
    <x v="1"/>
    <s v="Yes"/>
    <x v="1"/>
    <n v="8"/>
    <x v="4"/>
    <x v="10"/>
    <n v="1"/>
    <s v="Divorced"/>
    <x v="1"/>
    <x v="1"/>
  </r>
  <r>
    <n v="1421"/>
    <x v="420"/>
    <x v="3"/>
    <x v="3"/>
    <x v="0"/>
    <n v="51"/>
    <x v="0"/>
    <s v="PhD"/>
    <n v="2018"/>
    <n v="76900"/>
    <n v="2560"/>
    <n v="23"/>
    <x v="0"/>
    <n v="16"/>
    <n v="3"/>
    <n v="64"/>
    <x v="1"/>
    <s v="Yes"/>
    <x v="1"/>
    <n v="3"/>
    <x v="1"/>
    <x v="63"/>
    <n v="15"/>
    <s v="Widowed"/>
    <x v="1"/>
    <x v="0"/>
  </r>
  <r>
    <n v="1422"/>
    <x v="421"/>
    <x v="0"/>
    <x v="0"/>
    <x v="1"/>
    <n v="54"/>
    <x v="25"/>
    <s v="PhD"/>
    <n v="2024"/>
    <n v="108840"/>
    <n v="12954"/>
    <n v="15"/>
    <x v="4"/>
    <n v="3"/>
    <n v="9"/>
    <n v="66"/>
    <x v="0"/>
    <s v="No"/>
    <x v="0"/>
    <n v="9"/>
    <x v="11"/>
    <x v="9"/>
    <n v="18"/>
    <s v="Divorced"/>
    <x v="0"/>
    <x v="1"/>
  </r>
  <r>
    <n v="1423"/>
    <x v="422"/>
    <x v="3"/>
    <x v="3"/>
    <x v="1"/>
    <n v="57"/>
    <x v="11"/>
    <s v="High School"/>
    <n v="2015"/>
    <n v="64695"/>
    <n v="18548"/>
    <n v="0"/>
    <x v="1"/>
    <n v="2"/>
    <n v="5"/>
    <n v="43"/>
    <x v="0"/>
    <s v="Yes"/>
    <x v="0"/>
    <n v="7"/>
    <x v="8"/>
    <x v="93"/>
    <n v="29"/>
    <s v="Widowed"/>
    <x v="1"/>
    <x v="1"/>
  </r>
  <r>
    <n v="1424"/>
    <x v="423"/>
    <x v="3"/>
    <x v="0"/>
    <x v="2"/>
    <n v="39"/>
    <x v="14"/>
    <s v="PhD"/>
    <n v="2021"/>
    <n v="60225"/>
    <n v="16078"/>
    <n v="11"/>
    <x v="2"/>
    <n v="0"/>
    <n v="4"/>
    <n v="30"/>
    <x v="1"/>
    <s v="Yes"/>
    <x v="2"/>
    <n v="9"/>
    <x v="1"/>
    <x v="87"/>
    <n v="40"/>
    <s v="Single"/>
    <x v="0"/>
    <x v="2"/>
  </r>
  <r>
    <n v="1425"/>
    <x v="424"/>
    <x v="2"/>
    <x v="1"/>
    <x v="1"/>
    <n v="58"/>
    <x v="25"/>
    <s v="Master's"/>
    <n v="2018"/>
    <n v="116072"/>
    <n v="6419"/>
    <n v="1"/>
    <x v="2"/>
    <n v="17"/>
    <n v="0"/>
    <n v="42"/>
    <x v="1"/>
    <s v="No"/>
    <x v="0"/>
    <n v="1"/>
    <x v="8"/>
    <x v="22"/>
    <n v="15"/>
    <s v="Single"/>
    <x v="1"/>
    <x v="2"/>
  </r>
  <r>
    <n v="1426"/>
    <x v="425"/>
    <x v="3"/>
    <x v="3"/>
    <x v="0"/>
    <n v="40"/>
    <x v="22"/>
    <s v="Bachelor's"/>
    <n v="2008"/>
    <n v="126367"/>
    <n v="3722"/>
    <n v="6"/>
    <x v="2"/>
    <n v="14"/>
    <n v="4"/>
    <n v="76"/>
    <x v="0"/>
    <s v="No"/>
    <x v="1"/>
    <n v="5"/>
    <x v="7"/>
    <x v="19"/>
    <n v="30"/>
    <s v="Divorced"/>
    <x v="1"/>
    <x v="2"/>
  </r>
  <r>
    <n v="1427"/>
    <x v="426"/>
    <x v="4"/>
    <x v="1"/>
    <x v="0"/>
    <n v="49"/>
    <x v="5"/>
    <s v="Bachelor's"/>
    <n v="2000"/>
    <n v="79156"/>
    <n v="11550"/>
    <n v="10"/>
    <x v="1"/>
    <n v="7"/>
    <n v="4"/>
    <n v="47"/>
    <x v="1"/>
    <s v="No"/>
    <x v="0"/>
    <n v="3"/>
    <x v="2"/>
    <x v="37"/>
    <n v="27"/>
    <s v="Widowed"/>
    <x v="1"/>
    <x v="1"/>
  </r>
  <r>
    <n v="1428"/>
    <x v="427"/>
    <x v="1"/>
    <x v="0"/>
    <x v="0"/>
    <n v="41"/>
    <x v="7"/>
    <s v="Bachelor's"/>
    <n v="2009"/>
    <n v="107209"/>
    <n v="17854"/>
    <n v="28"/>
    <x v="4"/>
    <n v="0"/>
    <n v="8"/>
    <n v="81"/>
    <x v="1"/>
    <s v="No"/>
    <x v="0"/>
    <n v="4"/>
    <x v="12"/>
    <x v="3"/>
    <n v="3"/>
    <s v="Widowed"/>
    <x v="1"/>
    <x v="1"/>
  </r>
  <r>
    <n v="1429"/>
    <x v="428"/>
    <x v="1"/>
    <x v="2"/>
    <x v="0"/>
    <n v="54"/>
    <x v="32"/>
    <s v="Master's"/>
    <n v="2018"/>
    <n v="117453"/>
    <n v="2468"/>
    <n v="29"/>
    <x v="3"/>
    <n v="19"/>
    <n v="0"/>
    <n v="80"/>
    <x v="1"/>
    <s v="No"/>
    <x v="2"/>
    <n v="4"/>
    <x v="10"/>
    <x v="52"/>
    <n v="9"/>
    <s v="Widowed"/>
    <x v="1"/>
    <x v="2"/>
  </r>
  <r>
    <n v="1430"/>
    <x v="429"/>
    <x v="0"/>
    <x v="2"/>
    <x v="2"/>
    <n v="33"/>
    <x v="23"/>
    <s v="Master's"/>
    <n v="2000"/>
    <n v="57829"/>
    <n v="1808"/>
    <n v="12"/>
    <x v="0"/>
    <n v="13"/>
    <n v="4"/>
    <n v="80"/>
    <x v="1"/>
    <s v="No"/>
    <x v="2"/>
    <n v="7"/>
    <x v="1"/>
    <x v="61"/>
    <n v="44"/>
    <s v="Single"/>
    <x v="1"/>
    <x v="0"/>
  </r>
  <r>
    <n v="1431"/>
    <x v="430"/>
    <x v="3"/>
    <x v="3"/>
    <x v="1"/>
    <n v="36"/>
    <x v="18"/>
    <s v="Master's"/>
    <n v="2001"/>
    <n v="110908"/>
    <n v="7719"/>
    <n v="1"/>
    <x v="3"/>
    <n v="3"/>
    <n v="6"/>
    <n v="60"/>
    <x v="0"/>
    <s v="No"/>
    <x v="2"/>
    <n v="10"/>
    <x v="1"/>
    <x v="39"/>
    <n v="17"/>
    <s v="Widowed"/>
    <x v="0"/>
    <x v="2"/>
  </r>
  <r>
    <n v="1432"/>
    <x v="431"/>
    <x v="4"/>
    <x v="1"/>
    <x v="2"/>
    <n v="23"/>
    <x v="1"/>
    <s v="Master's"/>
    <n v="2015"/>
    <n v="55938"/>
    <n v="17363"/>
    <n v="6"/>
    <x v="4"/>
    <n v="4"/>
    <n v="5"/>
    <n v="74"/>
    <x v="1"/>
    <s v="No"/>
    <x v="2"/>
    <n v="8"/>
    <x v="8"/>
    <x v="16"/>
    <n v="46"/>
    <s v="Widowed"/>
    <x v="0"/>
    <x v="1"/>
  </r>
  <r>
    <n v="1433"/>
    <x v="432"/>
    <x v="0"/>
    <x v="1"/>
    <x v="1"/>
    <n v="50"/>
    <x v="34"/>
    <s v="Master's"/>
    <n v="2011"/>
    <n v="89164"/>
    <n v="11591"/>
    <n v="14"/>
    <x v="3"/>
    <n v="12"/>
    <n v="5"/>
    <n v="83"/>
    <x v="0"/>
    <s v="No"/>
    <x v="1"/>
    <n v="10"/>
    <x v="4"/>
    <x v="64"/>
    <n v="31"/>
    <s v="Divorced"/>
    <x v="1"/>
    <x v="2"/>
  </r>
  <r>
    <n v="1434"/>
    <x v="433"/>
    <x v="2"/>
    <x v="3"/>
    <x v="1"/>
    <n v="31"/>
    <x v="18"/>
    <s v="PhD"/>
    <n v="2007"/>
    <n v="84530"/>
    <n v="6073"/>
    <n v="24"/>
    <x v="1"/>
    <n v="14"/>
    <n v="6"/>
    <n v="9"/>
    <x v="0"/>
    <s v="Yes"/>
    <x v="0"/>
    <n v="5"/>
    <x v="13"/>
    <x v="20"/>
    <n v="29"/>
    <s v="Widowed"/>
    <x v="1"/>
    <x v="1"/>
  </r>
  <r>
    <n v="1435"/>
    <x v="434"/>
    <x v="0"/>
    <x v="2"/>
    <x v="1"/>
    <n v="23"/>
    <x v="22"/>
    <s v="Master's"/>
    <n v="2022"/>
    <n v="98199"/>
    <n v="9012"/>
    <n v="10"/>
    <x v="2"/>
    <n v="5"/>
    <n v="5"/>
    <n v="28"/>
    <x v="1"/>
    <s v="No"/>
    <x v="0"/>
    <n v="10"/>
    <x v="4"/>
    <x v="64"/>
    <n v="35"/>
    <s v="Single"/>
    <x v="1"/>
    <x v="2"/>
  </r>
  <r>
    <n v="1436"/>
    <x v="435"/>
    <x v="0"/>
    <x v="0"/>
    <x v="2"/>
    <n v="32"/>
    <x v="14"/>
    <s v="Master's"/>
    <n v="2017"/>
    <n v="90282"/>
    <n v="19029"/>
    <n v="1"/>
    <x v="4"/>
    <n v="0"/>
    <n v="4"/>
    <n v="47"/>
    <x v="0"/>
    <s v="No"/>
    <x v="2"/>
    <n v="7"/>
    <x v="1"/>
    <x v="79"/>
    <n v="8"/>
    <s v="Widowed"/>
    <x v="1"/>
    <x v="1"/>
  </r>
  <r>
    <n v="1437"/>
    <x v="436"/>
    <x v="3"/>
    <x v="3"/>
    <x v="1"/>
    <n v="34"/>
    <x v="21"/>
    <s v="Master's"/>
    <n v="2001"/>
    <n v="77801"/>
    <n v="14892"/>
    <n v="6"/>
    <x v="4"/>
    <n v="18"/>
    <n v="9"/>
    <n v="97"/>
    <x v="0"/>
    <s v="Yes"/>
    <x v="1"/>
    <n v="3"/>
    <x v="4"/>
    <x v="9"/>
    <n v="35"/>
    <s v="Single"/>
    <x v="1"/>
    <x v="1"/>
  </r>
  <r>
    <n v="1438"/>
    <x v="437"/>
    <x v="2"/>
    <x v="0"/>
    <x v="2"/>
    <n v="31"/>
    <x v="3"/>
    <s v="Master's"/>
    <n v="2024"/>
    <n v="39465"/>
    <n v="9249"/>
    <n v="3"/>
    <x v="3"/>
    <n v="12"/>
    <n v="4"/>
    <n v="80"/>
    <x v="1"/>
    <s v="No"/>
    <x v="1"/>
    <n v="3"/>
    <x v="6"/>
    <x v="16"/>
    <n v="28"/>
    <s v="Single"/>
    <x v="0"/>
    <x v="2"/>
  </r>
  <r>
    <n v="1439"/>
    <x v="438"/>
    <x v="0"/>
    <x v="2"/>
    <x v="0"/>
    <n v="35"/>
    <x v="12"/>
    <s v="Bachelor's"/>
    <n v="2012"/>
    <n v="33326"/>
    <n v="18513"/>
    <n v="10"/>
    <x v="1"/>
    <n v="5"/>
    <n v="8"/>
    <n v="61"/>
    <x v="1"/>
    <s v="Yes"/>
    <x v="0"/>
    <n v="3"/>
    <x v="9"/>
    <x v="1"/>
    <n v="15"/>
    <s v="Married"/>
    <x v="1"/>
    <x v="1"/>
  </r>
  <r>
    <n v="1440"/>
    <x v="439"/>
    <x v="4"/>
    <x v="1"/>
    <x v="0"/>
    <n v="39"/>
    <x v="2"/>
    <s v="Master's"/>
    <n v="2005"/>
    <n v="33659"/>
    <n v="16147"/>
    <n v="28"/>
    <x v="3"/>
    <n v="14"/>
    <n v="7"/>
    <n v="12"/>
    <x v="1"/>
    <s v="Yes"/>
    <x v="2"/>
    <n v="4"/>
    <x v="6"/>
    <x v="27"/>
    <n v="27"/>
    <s v="Single"/>
    <x v="1"/>
    <x v="2"/>
  </r>
  <r>
    <n v="1441"/>
    <x v="440"/>
    <x v="4"/>
    <x v="2"/>
    <x v="1"/>
    <n v="30"/>
    <x v="4"/>
    <s v="PhD"/>
    <n v="2020"/>
    <n v="90289"/>
    <n v="18737"/>
    <n v="1"/>
    <x v="3"/>
    <n v="15"/>
    <n v="9"/>
    <n v="43"/>
    <x v="0"/>
    <s v="No"/>
    <x v="0"/>
    <n v="6"/>
    <x v="4"/>
    <x v="47"/>
    <n v="20"/>
    <s v="Married"/>
    <x v="0"/>
    <x v="2"/>
  </r>
  <r>
    <n v="1442"/>
    <x v="441"/>
    <x v="1"/>
    <x v="3"/>
    <x v="2"/>
    <n v="49"/>
    <x v="26"/>
    <s v="PhD"/>
    <n v="2005"/>
    <n v="57594"/>
    <n v="1767"/>
    <n v="28"/>
    <x v="4"/>
    <n v="15"/>
    <n v="3"/>
    <n v="46"/>
    <x v="0"/>
    <s v="Yes"/>
    <x v="0"/>
    <n v="5"/>
    <x v="1"/>
    <x v="66"/>
    <n v="46"/>
    <s v="Married"/>
    <x v="0"/>
    <x v="1"/>
  </r>
  <r>
    <n v="1443"/>
    <x v="442"/>
    <x v="2"/>
    <x v="1"/>
    <x v="0"/>
    <n v="24"/>
    <x v="21"/>
    <s v="PhD"/>
    <n v="2008"/>
    <n v="145819"/>
    <n v="4895"/>
    <n v="15"/>
    <x v="3"/>
    <n v="9"/>
    <n v="3"/>
    <n v="63"/>
    <x v="0"/>
    <s v="No"/>
    <x v="1"/>
    <n v="8"/>
    <x v="11"/>
    <x v="41"/>
    <n v="1"/>
    <s v="Widowed"/>
    <x v="0"/>
    <x v="2"/>
  </r>
  <r>
    <n v="1444"/>
    <x v="443"/>
    <x v="2"/>
    <x v="3"/>
    <x v="2"/>
    <n v="41"/>
    <x v="29"/>
    <s v="High School"/>
    <n v="2015"/>
    <n v="34763"/>
    <n v="11200"/>
    <n v="6"/>
    <x v="2"/>
    <n v="8"/>
    <n v="9"/>
    <n v="90"/>
    <x v="0"/>
    <s v="No"/>
    <x v="1"/>
    <n v="5"/>
    <x v="6"/>
    <x v="53"/>
    <n v="45"/>
    <s v="Married"/>
    <x v="1"/>
    <x v="2"/>
  </r>
  <r>
    <n v="1445"/>
    <x v="444"/>
    <x v="1"/>
    <x v="3"/>
    <x v="2"/>
    <n v="27"/>
    <x v="30"/>
    <s v="Bachelor's"/>
    <n v="2010"/>
    <n v="118657"/>
    <n v="8329"/>
    <n v="12"/>
    <x v="3"/>
    <n v="8"/>
    <n v="4"/>
    <n v="52"/>
    <x v="1"/>
    <s v="Yes"/>
    <x v="0"/>
    <n v="5"/>
    <x v="11"/>
    <x v="18"/>
    <n v="34"/>
    <s v="Divorced"/>
    <x v="1"/>
    <x v="2"/>
  </r>
  <r>
    <n v="1446"/>
    <x v="445"/>
    <x v="0"/>
    <x v="2"/>
    <x v="1"/>
    <n v="48"/>
    <x v="4"/>
    <s v="Master's"/>
    <n v="2006"/>
    <n v="40828"/>
    <n v="16332"/>
    <n v="4"/>
    <x v="2"/>
    <n v="16"/>
    <n v="2"/>
    <n v="89"/>
    <x v="0"/>
    <s v="Yes"/>
    <x v="2"/>
    <n v="10"/>
    <x v="5"/>
    <x v="99"/>
    <n v="27"/>
    <s v="Single"/>
    <x v="1"/>
    <x v="2"/>
  </r>
  <r>
    <n v="1447"/>
    <x v="446"/>
    <x v="2"/>
    <x v="3"/>
    <x v="0"/>
    <n v="23"/>
    <x v="6"/>
    <s v="High School"/>
    <n v="2009"/>
    <n v="77588"/>
    <n v="15621"/>
    <n v="16"/>
    <x v="4"/>
    <n v="16"/>
    <n v="7"/>
    <n v="91"/>
    <x v="1"/>
    <s v="Yes"/>
    <x v="2"/>
    <n v="2"/>
    <x v="11"/>
    <x v="92"/>
    <n v="35"/>
    <s v="Divorced"/>
    <x v="1"/>
    <x v="1"/>
  </r>
  <r>
    <n v="1448"/>
    <x v="447"/>
    <x v="4"/>
    <x v="2"/>
    <x v="1"/>
    <n v="50"/>
    <x v="8"/>
    <s v="Master's"/>
    <n v="2009"/>
    <n v="41221"/>
    <n v="12334"/>
    <n v="20"/>
    <x v="1"/>
    <n v="16"/>
    <n v="6"/>
    <n v="76"/>
    <x v="1"/>
    <s v="No"/>
    <x v="0"/>
    <n v="5"/>
    <x v="5"/>
    <x v="61"/>
    <n v="30"/>
    <s v="Married"/>
    <x v="1"/>
    <x v="1"/>
  </r>
  <r>
    <n v="1449"/>
    <x v="448"/>
    <x v="4"/>
    <x v="1"/>
    <x v="1"/>
    <n v="59"/>
    <x v="2"/>
    <s v="High School"/>
    <n v="2024"/>
    <n v="41211"/>
    <n v="19174"/>
    <n v="11"/>
    <x v="2"/>
    <n v="11"/>
    <n v="4"/>
    <n v="75"/>
    <x v="1"/>
    <s v="No"/>
    <x v="0"/>
    <n v="7"/>
    <x v="7"/>
    <x v="78"/>
    <n v="32"/>
    <s v="Widowed"/>
    <x v="0"/>
    <x v="2"/>
  </r>
  <r>
    <n v="1450"/>
    <x v="449"/>
    <x v="3"/>
    <x v="2"/>
    <x v="0"/>
    <n v="24"/>
    <x v="34"/>
    <s v="High School"/>
    <n v="2019"/>
    <n v="43569"/>
    <n v="1885"/>
    <n v="27"/>
    <x v="1"/>
    <n v="12"/>
    <n v="9"/>
    <n v="43"/>
    <x v="1"/>
    <s v="Yes"/>
    <x v="2"/>
    <n v="2"/>
    <x v="0"/>
    <x v="54"/>
    <n v="22"/>
    <s v="Single"/>
    <x v="1"/>
    <x v="1"/>
  </r>
  <r>
    <n v="1451"/>
    <x v="450"/>
    <x v="2"/>
    <x v="1"/>
    <x v="0"/>
    <n v="37"/>
    <x v="34"/>
    <s v="PhD"/>
    <n v="2017"/>
    <n v="126894"/>
    <n v="8734"/>
    <n v="18"/>
    <x v="1"/>
    <n v="11"/>
    <n v="2"/>
    <n v="27"/>
    <x v="0"/>
    <s v="No"/>
    <x v="2"/>
    <n v="6"/>
    <x v="10"/>
    <x v="92"/>
    <n v="40"/>
    <s v="Divorced"/>
    <x v="1"/>
    <x v="1"/>
  </r>
  <r>
    <n v="1452"/>
    <x v="451"/>
    <x v="0"/>
    <x v="2"/>
    <x v="2"/>
    <n v="51"/>
    <x v="29"/>
    <s v="PhD"/>
    <n v="2023"/>
    <n v="67860"/>
    <n v="4906"/>
    <n v="6"/>
    <x v="2"/>
    <n v="13"/>
    <n v="4"/>
    <n v="1"/>
    <x v="1"/>
    <s v="No"/>
    <x v="2"/>
    <n v="7"/>
    <x v="0"/>
    <x v="85"/>
    <n v="16"/>
    <s v="Widowed"/>
    <x v="1"/>
    <x v="2"/>
  </r>
  <r>
    <n v="1453"/>
    <x v="452"/>
    <x v="1"/>
    <x v="0"/>
    <x v="0"/>
    <n v="23"/>
    <x v="10"/>
    <s v="High School"/>
    <n v="2019"/>
    <n v="101558"/>
    <n v="5492"/>
    <n v="5"/>
    <x v="4"/>
    <n v="9"/>
    <n v="2"/>
    <n v="56"/>
    <x v="0"/>
    <s v="Yes"/>
    <x v="0"/>
    <n v="5"/>
    <x v="4"/>
    <x v="16"/>
    <n v="45"/>
    <s v="Married"/>
    <x v="0"/>
    <x v="1"/>
  </r>
  <r>
    <n v="1454"/>
    <x v="453"/>
    <x v="1"/>
    <x v="0"/>
    <x v="2"/>
    <n v="38"/>
    <x v="3"/>
    <s v="PhD"/>
    <n v="2008"/>
    <n v="75337"/>
    <n v="10730"/>
    <n v="7"/>
    <x v="0"/>
    <n v="18"/>
    <n v="9"/>
    <n v="56"/>
    <x v="1"/>
    <s v="Yes"/>
    <x v="1"/>
    <n v="9"/>
    <x v="2"/>
    <x v="60"/>
    <n v="48"/>
    <s v="Widowed"/>
    <x v="1"/>
    <x v="0"/>
  </r>
  <r>
    <n v="1455"/>
    <x v="454"/>
    <x v="0"/>
    <x v="3"/>
    <x v="2"/>
    <n v="33"/>
    <x v="13"/>
    <s v="High School"/>
    <n v="2014"/>
    <n v="82311"/>
    <n v="3073"/>
    <n v="12"/>
    <x v="1"/>
    <n v="1"/>
    <n v="4"/>
    <n v="33"/>
    <x v="1"/>
    <s v="Yes"/>
    <x v="2"/>
    <n v="4"/>
    <x v="3"/>
    <x v="62"/>
    <n v="0"/>
    <s v="Divorced"/>
    <x v="1"/>
    <x v="1"/>
  </r>
  <r>
    <n v="1456"/>
    <x v="455"/>
    <x v="3"/>
    <x v="2"/>
    <x v="2"/>
    <n v="56"/>
    <x v="0"/>
    <s v="Bachelor's"/>
    <n v="2003"/>
    <n v="43515"/>
    <n v="17696"/>
    <n v="4"/>
    <x v="1"/>
    <n v="3"/>
    <n v="0"/>
    <n v="86"/>
    <x v="1"/>
    <s v="Yes"/>
    <x v="2"/>
    <n v="10"/>
    <x v="4"/>
    <x v="86"/>
    <n v="41"/>
    <s v="Widowed"/>
    <x v="1"/>
    <x v="1"/>
  </r>
  <r>
    <n v="1457"/>
    <x v="456"/>
    <x v="1"/>
    <x v="2"/>
    <x v="0"/>
    <n v="22"/>
    <x v="12"/>
    <s v="PhD"/>
    <n v="2007"/>
    <n v="101695"/>
    <n v="7269"/>
    <n v="1"/>
    <x v="4"/>
    <n v="18"/>
    <n v="5"/>
    <n v="57"/>
    <x v="0"/>
    <s v="Yes"/>
    <x v="2"/>
    <n v="1"/>
    <x v="1"/>
    <x v="0"/>
    <n v="22"/>
    <s v="Divorced"/>
    <x v="1"/>
    <x v="1"/>
  </r>
  <r>
    <n v="1458"/>
    <x v="457"/>
    <x v="2"/>
    <x v="1"/>
    <x v="1"/>
    <n v="36"/>
    <x v="11"/>
    <s v="PhD"/>
    <n v="2008"/>
    <n v="141527"/>
    <n v="18194"/>
    <n v="8"/>
    <x v="4"/>
    <n v="6"/>
    <n v="9"/>
    <n v="51"/>
    <x v="1"/>
    <s v="Yes"/>
    <x v="0"/>
    <n v="8"/>
    <x v="1"/>
    <x v="15"/>
    <n v="47"/>
    <s v="Widowed"/>
    <x v="0"/>
    <x v="1"/>
  </r>
  <r>
    <n v="1459"/>
    <x v="458"/>
    <x v="3"/>
    <x v="3"/>
    <x v="2"/>
    <n v="47"/>
    <x v="13"/>
    <s v="PhD"/>
    <n v="2012"/>
    <n v="136749"/>
    <n v="7841"/>
    <n v="29"/>
    <x v="3"/>
    <n v="14"/>
    <n v="3"/>
    <n v="28"/>
    <x v="1"/>
    <s v="Yes"/>
    <x v="1"/>
    <n v="8"/>
    <x v="10"/>
    <x v="4"/>
    <n v="26"/>
    <s v="Single"/>
    <x v="0"/>
    <x v="2"/>
  </r>
  <r>
    <n v="1460"/>
    <x v="459"/>
    <x v="2"/>
    <x v="2"/>
    <x v="1"/>
    <n v="58"/>
    <x v="12"/>
    <s v="Bachelor's"/>
    <n v="2008"/>
    <n v="117227"/>
    <n v="11955"/>
    <n v="10"/>
    <x v="4"/>
    <n v="14"/>
    <n v="3"/>
    <n v="34"/>
    <x v="1"/>
    <s v="Yes"/>
    <x v="1"/>
    <n v="7"/>
    <x v="12"/>
    <x v="68"/>
    <n v="24"/>
    <s v="Widowed"/>
    <x v="0"/>
    <x v="1"/>
  </r>
  <r>
    <n v="1461"/>
    <x v="460"/>
    <x v="4"/>
    <x v="3"/>
    <x v="1"/>
    <n v="42"/>
    <x v="0"/>
    <s v="High School"/>
    <n v="2003"/>
    <n v="54904"/>
    <n v="3032"/>
    <n v="23"/>
    <x v="1"/>
    <n v="5"/>
    <n v="7"/>
    <n v="74"/>
    <x v="1"/>
    <s v="Yes"/>
    <x v="2"/>
    <n v="8"/>
    <x v="12"/>
    <x v="85"/>
    <n v="31"/>
    <s v="Single"/>
    <x v="1"/>
    <x v="1"/>
  </r>
  <r>
    <n v="1462"/>
    <x v="461"/>
    <x v="3"/>
    <x v="0"/>
    <x v="0"/>
    <n v="52"/>
    <x v="11"/>
    <s v="Master's"/>
    <n v="2016"/>
    <n v="89935"/>
    <n v="10699"/>
    <n v="5"/>
    <x v="2"/>
    <n v="2"/>
    <n v="1"/>
    <n v="47"/>
    <x v="0"/>
    <s v="Yes"/>
    <x v="0"/>
    <n v="2"/>
    <x v="12"/>
    <x v="64"/>
    <n v="18"/>
    <s v="Divorced"/>
    <x v="0"/>
    <x v="2"/>
  </r>
  <r>
    <n v="1463"/>
    <x v="462"/>
    <x v="1"/>
    <x v="2"/>
    <x v="1"/>
    <n v="46"/>
    <x v="0"/>
    <s v="PhD"/>
    <n v="2015"/>
    <n v="73790"/>
    <n v="13737"/>
    <n v="28"/>
    <x v="0"/>
    <n v="5"/>
    <n v="3"/>
    <n v="32"/>
    <x v="0"/>
    <s v="No"/>
    <x v="1"/>
    <n v="3"/>
    <x v="11"/>
    <x v="81"/>
    <n v="23"/>
    <s v="Single"/>
    <x v="0"/>
    <x v="0"/>
  </r>
  <r>
    <n v="1464"/>
    <x v="463"/>
    <x v="3"/>
    <x v="2"/>
    <x v="1"/>
    <n v="44"/>
    <x v="6"/>
    <s v="High School"/>
    <n v="2014"/>
    <n v="98580"/>
    <n v="11762"/>
    <n v="25"/>
    <x v="3"/>
    <n v="15"/>
    <n v="1"/>
    <n v="74"/>
    <x v="1"/>
    <s v="No"/>
    <x v="0"/>
    <n v="9"/>
    <x v="7"/>
    <x v="30"/>
    <n v="2"/>
    <s v="Widowed"/>
    <x v="1"/>
    <x v="2"/>
  </r>
  <r>
    <n v="1465"/>
    <x v="464"/>
    <x v="3"/>
    <x v="3"/>
    <x v="0"/>
    <n v="45"/>
    <x v="20"/>
    <s v="Bachelor's"/>
    <n v="2002"/>
    <n v="105148"/>
    <n v="8129"/>
    <n v="6"/>
    <x v="2"/>
    <n v="1"/>
    <n v="0"/>
    <n v="72"/>
    <x v="1"/>
    <s v="Yes"/>
    <x v="1"/>
    <n v="1"/>
    <x v="4"/>
    <x v="0"/>
    <n v="11"/>
    <s v="Single"/>
    <x v="1"/>
    <x v="2"/>
  </r>
  <r>
    <n v="1466"/>
    <x v="465"/>
    <x v="3"/>
    <x v="2"/>
    <x v="2"/>
    <n v="59"/>
    <x v="22"/>
    <s v="Master's"/>
    <n v="2024"/>
    <n v="35636"/>
    <n v="9788"/>
    <n v="24"/>
    <x v="0"/>
    <n v="6"/>
    <n v="9"/>
    <n v="77"/>
    <x v="0"/>
    <s v="No"/>
    <x v="2"/>
    <n v="8"/>
    <x v="1"/>
    <x v="98"/>
    <n v="34"/>
    <s v="Divorced"/>
    <x v="0"/>
    <x v="0"/>
  </r>
  <r>
    <n v="1467"/>
    <x v="466"/>
    <x v="3"/>
    <x v="3"/>
    <x v="1"/>
    <n v="49"/>
    <x v="16"/>
    <s v="PhD"/>
    <n v="2019"/>
    <n v="107129"/>
    <n v="3147"/>
    <n v="6"/>
    <x v="0"/>
    <n v="10"/>
    <n v="2"/>
    <n v="8"/>
    <x v="0"/>
    <s v="No"/>
    <x v="0"/>
    <n v="8"/>
    <x v="3"/>
    <x v="5"/>
    <n v="14"/>
    <s v="Widowed"/>
    <x v="0"/>
    <x v="0"/>
  </r>
  <r>
    <n v="1468"/>
    <x v="467"/>
    <x v="2"/>
    <x v="2"/>
    <x v="0"/>
    <n v="42"/>
    <x v="11"/>
    <s v="Bachelor's"/>
    <n v="2004"/>
    <n v="144483"/>
    <n v="1615"/>
    <n v="18"/>
    <x v="0"/>
    <n v="6"/>
    <n v="7"/>
    <n v="47"/>
    <x v="0"/>
    <s v="No"/>
    <x v="2"/>
    <n v="7"/>
    <x v="3"/>
    <x v="7"/>
    <n v="16"/>
    <s v="Single"/>
    <x v="0"/>
    <x v="0"/>
  </r>
  <r>
    <n v="1469"/>
    <x v="468"/>
    <x v="4"/>
    <x v="1"/>
    <x v="1"/>
    <n v="39"/>
    <x v="27"/>
    <s v="Bachelor's"/>
    <n v="2022"/>
    <n v="32892"/>
    <n v="1947"/>
    <n v="5"/>
    <x v="2"/>
    <n v="3"/>
    <n v="5"/>
    <n v="66"/>
    <x v="1"/>
    <s v="No"/>
    <x v="1"/>
    <n v="5"/>
    <x v="3"/>
    <x v="82"/>
    <n v="49"/>
    <s v="Single"/>
    <x v="0"/>
    <x v="2"/>
  </r>
  <r>
    <n v="1470"/>
    <x v="469"/>
    <x v="0"/>
    <x v="3"/>
    <x v="1"/>
    <n v="57"/>
    <x v="20"/>
    <s v="Master's"/>
    <n v="2004"/>
    <n v="51672"/>
    <n v="6677"/>
    <n v="10"/>
    <x v="3"/>
    <n v="19"/>
    <n v="6"/>
    <n v="92"/>
    <x v="0"/>
    <s v="No"/>
    <x v="1"/>
    <n v="4"/>
    <x v="12"/>
    <x v="80"/>
    <n v="31"/>
    <s v="Married"/>
    <x v="1"/>
    <x v="2"/>
  </r>
  <r>
    <n v="1471"/>
    <x v="470"/>
    <x v="3"/>
    <x v="2"/>
    <x v="2"/>
    <n v="56"/>
    <x v="10"/>
    <s v="High School"/>
    <n v="2019"/>
    <n v="35812"/>
    <n v="8866"/>
    <n v="28"/>
    <x v="3"/>
    <n v="6"/>
    <n v="1"/>
    <n v="82"/>
    <x v="1"/>
    <s v="No"/>
    <x v="2"/>
    <n v="10"/>
    <x v="13"/>
    <x v="95"/>
    <n v="6"/>
    <s v="Single"/>
    <x v="1"/>
    <x v="2"/>
  </r>
  <r>
    <n v="1472"/>
    <x v="471"/>
    <x v="1"/>
    <x v="0"/>
    <x v="1"/>
    <n v="30"/>
    <x v="16"/>
    <s v="PhD"/>
    <n v="2014"/>
    <n v="126621"/>
    <n v="3013"/>
    <n v="10"/>
    <x v="0"/>
    <n v="3"/>
    <n v="5"/>
    <n v="35"/>
    <x v="0"/>
    <s v="Yes"/>
    <x v="1"/>
    <n v="10"/>
    <x v="10"/>
    <x v="8"/>
    <n v="18"/>
    <s v="Married"/>
    <x v="0"/>
    <x v="0"/>
  </r>
  <r>
    <n v="1473"/>
    <x v="472"/>
    <x v="3"/>
    <x v="2"/>
    <x v="0"/>
    <n v="59"/>
    <x v="13"/>
    <s v="PhD"/>
    <n v="2017"/>
    <n v="30654"/>
    <n v="17874"/>
    <n v="6"/>
    <x v="2"/>
    <n v="11"/>
    <n v="7"/>
    <n v="95"/>
    <x v="0"/>
    <s v="Yes"/>
    <x v="2"/>
    <n v="10"/>
    <x v="12"/>
    <x v="17"/>
    <n v="6"/>
    <s v="Divorced"/>
    <x v="0"/>
    <x v="2"/>
  </r>
  <r>
    <n v="1474"/>
    <x v="473"/>
    <x v="1"/>
    <x v="0"/>
    <x v="1"/>
    <n v="51"/>
    <x v="22"/>
    <s v="High School"/>
    <n v="2014"/>
    <n v="84633"/>
    <n v="19812"/>
    <n v="1"/>
    <x v="0"/>
    <n v="4"/>
    <n v="7"/>
    <n v="70"/>
    <x v="1"/>
    <s v="No"/>
    <x v="2"/>
    <n v="10"/>
    <x v="9"/>
    <x v="43"/>
    <n v="4"/>
    <s v="Married"/>
    <x v="0"/>
    <x v="0"/>
  </r>
  <r>
    <n v="1475"/>
    <x v="474"/>
    <x v="2"/>
    <x v="0"/>
    <x v="2"/>
    <n v="55"/>
    <x v="15"/>
    <s v="High School"/>
    <n v="2001"/>
    <n v="47143"/>
    <n v="5987"/>
    <n v="18"/>
    <x v="4"/>
    <n v="18"/>
    <n v="3"/>
    <n v="91"/>
    <x v="0"/>
    <s v="No"/>
    <x v="2"/>
    <n v="6"/>
    <x v="9"/>
    <x v="4"/>
    <n v="39"/>
    <s v="Divorced"/>
    <x v="1"/>
    <x v="1"/>
  </r>
  <r>
    <n v="1476"/>
    <x v="475"/>
    <x v="1"/>
    <x v="1"/>
    <x v="2"/>
    <n v="53"/>
    <x v="10"/>
    <s v="High School"/>
    <n v="2012"/>
    <n v="85934"/>
    <n v="9733"/>
    <n v="3"/>
    <x v="3"/>
    <n v="4"/>
    <n v="5"/>
    <n v="43"/>
    <x v="1"/>
    <s v="Yes"/>
    <x v="1"/>
    <n v="1"/>
    <x v="1"/>
    <x v="82"/>
    <n v="20"/>
    <s v="Single"/>
    <x v="1"/>
    <x v="2"/>
  </r>
  <r>
    <n v="1477"/>
    <x v="476"/>
    <x v="0"/>
    <x v="3"/>
    <x v="0"/>
    <n v="24"/>
    <x v="30"/>
    <s v="Master's"/>
    <n v="2003"/>
    <n v="97334"/>
    <n v="10479"/>
    <n v="25"/>
    <x v="1"/>
    <n v="18"/>
    <n v="4"/>
    <n v="81"/>
    <x v="0"/>
    <s v="No"/>
    <x v="0"/>
    <n v="5"/>
    <x v="4"/>
    <x v="70"/>
    <n v="47"/>
    <s v="Single"/>
    <x v="1"/>
    <x v="1"/>
  </r>
  <r>
    <n v="1478"/>
    <x v="477"/>
    <x v="4"/>
    <x v="2"/>
    <x v="2"/>
    <n v="24"/>
    <x v="0"/>
    <s v="Master's"/>
    <n v="2009"/>
    <n v="133463"/>
    <n v="10825"/>
    <n v="5"/>
    <x v="0"/>
    <n v="2"/>
    <n v="8"/>
    <n v="59"/>
    <x v="1"/>
    <s v="No"/>
    <x v="2"/>
    <n v="4"/>
    <x v="13"/>
    <x v="17"/>
    <n v="47"/>
    <s v="Married"/>
    <x v="0"/>
    <x v="0"/>
  </r>
  <r>
    <n v="1479"/>
    <x v="478"/>
    <x v="1"/>
    <x v="1"/>
    <x v="1"/>
    <n v="49"/>
    <x v="14"/>
    <s v="PhD"/>
    <n v="2012"/>
    <n v="59087"/>
    <n v="3926"/>
    <n v="16"/>
    <x v="4"/>
    <n v="10"/>
    <n v="7"/>
    <n v="62"/>
    <x v="0"/>
    <s v="No"/>
    <x v="0"/>
    <n v="4"/>
    <x v="4"/>
    <x v="57"/>
    <n v="46"/>
    <s v="Divorced"/>
    <x v="1"/>
    <x v="1"/>
  </r>
  <r>
    <n v="1480"/>
    <x v="479"/>
    <x v="1"/>
    <x v="2"/>
    <x v="2"/>
    <n v="36"/>
    <x v="20"/>
    <s v="Master's"/>
    <n v="2009"/>
    <n v="41618"/>
    <n v="8282"/>
    <n v="24"/>
    <x v="3"/>
    <n v="6"/>
    <n v="1"/>
    <n v="4"/>
    <x v="0"/>
    <s v="No"/>
    <x v="1"/>
    <n v="7"/>
    <x v="10"/>
    <x v="18"/>
    <n v="6"/>
    <s v="Single"/>
    <x v="0"/>
    <x v="2"/>
  </r>
  <r>
    <n v="1481"/>
    <x v="480"/>
    <x v="4"/>
    <x v="0"/>
    <x v="0"/>
    <n v="44"/>
    <x v="33"/>
    <s v="Bachelor's"/>
    <n v="2008"/>
    <n v="38446"/>
    <n v="16635"/>
    <n v="4"/>
    <x v="2"/>
    <n v="16"/>
    <n v="6"/>
    <n v="86"/>
    <x v="1"/>
    <s v="No"/>
    <x v="1"/>
    <n v="9"/>
    <x v="7"/>
    <x v="32"/>
    <n v="36"/>
    <s v="Married"/>
    <x v="0"/>
    <x v="2"/>
  </r>
  <r>
    <n v="1482"/>
    <x v="481"/>
    <x v="0"/>
    <x v="3"/>
    <x v="2"/>
    <n v="32"/>
    <x v="15"/>
    <s v="PhD"/>
    <n v="2007"/>
    <n v="117182"/>
    <n v="16847"/>
    <n v="28"/>
    <x v="3"/>
    <n v="8"/>
    <n v="6"/>
    <n v="85"/>
    <x v="1"/>
    <s v="Yes"/>
    <x v="0"/>
    <n v="8"/>
    <x v="2"/>
    <x v="53"/>
    <n v="22"/>
    <s v="Married"/>
    <x v="1"/>
    <x v="2"/>
  </r>
  <r>
    <n v="1483"/>
    <x v="482"/>
    <x v="3"/>
    <x v="2"/>
    <x v="2"/>
    <n v="53"/>
    <x v="4"/>
    <s v="Master's"/>
    <n v="2002"/>
    <n v="132127"/>
    <n v="10490"/>
    <n v="27"/>
    <x v="2"/>
    <n v="8"/>
    <n v="0"/>
    <n v="89"/>
    <x v="1"/>
    <s v="Yes"/>
    <x v="2"/>
    <n v="8"/>
    <x v="11"/>
    <x v="33"/>
    <n v="10"/>
    <s v="Married"/>
    <x v="0"/>
    <x v="2"/>
  </r>
  <r>
    <n v="1484"/>
    <x v="483"/>
    <x v="1"/>
    <x v="2"/>
    <x v="2"/>
    <n v="57"/>
    <x v="2"/>
    <s v="High School"/>
    <n v="2015"/>
    <n v="78867"/>
    <n v="7986"/>
    <n v="29"/>
    <x v="2"/>
    <n v="9"/>
    <n v="0"/>
    <n v="75"/>
    <x v="1"/>
    <s v="No"/>
    <x v="1"/>
    <n v="5"/>
    <x v="3"/>
    <x v="65"/>
    <n v="9"/>
    <s v="Single"/>
    <x v="1"/>
    <x v="2"/>
  </r>
  <r>
    <n v="1485"/>
    <x v="484"/>
    <x v="4"/>
    <x v="0"/>
    <x v="0"/>
    <n v="54"/>
    <x v="13"/>
    <s v="Bachelor's"/>
    <n v="2013"/>
    <n v="81028"/>
    <n v="7862"/>
    <n v="6"/>
    <x v="0"/>
    <n v="12"/>
    <n v="3"/>
    <n v="39"/>
    <x v="0"/>
    <s v="Yes"/>
    <x v="2"/>
    <n v="6"/>
    <x v="6"/>
    <x v="2"/>
    <n v="20"/>
    <s v="Divorced"/>
    <x v="1"/>
    <x v="0"/>
  </r>
  <r>
    <n v="1486"/>
    <x v="485"/>
    <x v="2"/>
    <x v="2"/>
    <x v="2"/>
    <n v="45"/>
    <x v="0"/>
    <s v="High School"/>
    <n v="2008"/>
    <n v="90101"/>
    <n v="13159"/>
    <n v="8"/>
    <x v="0"/>
    <n v="14"/>
    <n v="4"/>
    <n v="18"/>
    <x v="0"/>
    <s v="No"/>
    <x v="2"/>
    <n v="2"/>
    <x v="4"/>
    <x v="8"/>
    <n v="40"/>
    <s v="Single"/>
    <x v="0"/>
    <x v="0"/>
  </r>
  <r>
    <n v="1487"/>
    <x v="486"/>
    <x v="4"/>
    <x v="2"/>
    <x v="2"/>
    <n v="55"/>
    <x v="1"/>
    <s v="PhD"/>
    <n v="2020"/>
    <n v="57200"/>
    <n v="5423"/>
    <n v="24"/>
    <x v="3"/>
    <n v="4"/>
    <n v="3"/>
    <n v="46"/>
    <x v="0"/>
    <s v="No"/>
    <x v="0"/>
    <n v="3"/>
    <x v="10"/>
    <x v="8"/>
    <n v="32"/>
    <s v="Widowed"/>
    <x v="0"/>
    <x v="2"/>
  </r>
  <r>
    <n v="1488"/>
    <x v="487"/>
    <x v="2"/>
    <x v="0"/>
    <x v="1"/>
    <n v="49"/>
    <x v="33"/>
    <s v="High School"/>
    <n v="2010"/>
    <n v="125107"/>
    <n v="11450"/>
    <n v="0"/>
    <x v="4"/>
    <n v="2"/>
    <n v="6"/>
    <n v="64"/>
    <x v="0"/>
    <s v="No"/>
    <x v="1"/>
    <n v="5"/>
    <x v="3"/>
    <x v="8"/>
    <n v="19"/>
    <s v="Widowed"/>
    <x v="1"/>
    <x v="1"/>
  </r>
  <r>
    <n v="1489"/>
    <x v="488"/>
    <x v="0"/>
    <x v="1"/>
    <x v="0"/>
    <n v="58"/>
    <x v="16"/>
    <s v="Master's"/>
    <n v="2002"/>
    <n v="118074"/>
    <n v="9159"/>
    <n v="0"/>
    <x v="3"/>
    <n v="7"/>
    <n v="2"/>
    <n v="66"/>
    <x v="0"/>
    <s v="No"/>
    <x v="0"/>
    <n v="2"/>
    <x v="12"/>
    <x v="9"/>
    <n v="32"/>
    <s v="Single"/>
    <x v="1"/>
    <x v="2"/>
  </r>
  <r>
    <n v="1490"/>
    <x v="489"/>
    <x v="3"/>
    <x v="0"/>
    <x v="2"/>
    <n v="28"/>
    <x v="21"/>
    <s v="Master's"/>
    <n v="2004"/>
    <n v="136091"/>
    <n v="3073"/>
    <n v="18"/>
    <x v="1"/>
    <n v="19"/>
    <n v="6"/>
    <n v="90"/>
    <x v="0"/>
    <s v="No"/>
    <x v="1"/>
    <n v="3"/>
    <x v="8"/>
    <x v="33"/>
    <n v="39"/>
    <s v="Divorced"/>
    <x v="1"/>
    <x v="1"/>
  </r>
  <r>
    <n v="1491"/>
    <x v="490"/>
    <x v="4"/>
    <x v="1"/>
    <x v="0"/>
    <n v="25"/>
    <x v="0"/>
    <s v="PhD"/>
    <n v="2009"/>
    <n v="91465"/>
    <n v="18085"/>
    <n v="5"/>
    <x v="2"/>
    <n v="9"/>
    <n v="7"/>
    <n v="17"/>
    <x v="1"/>
    <s v="No"/>
    <x v="0"/>
    <n v="4"/>
    <x v="0"/>
    <x v="31"/>
    <n v="34"/>
    <s v="Married"/>
    <x v="1"/>
    <x v="2"/>
  </r>
  <r>
    <n v="1492"/>
    <x v="491"/>
    <x v="1"/>
    <x v="3"/>
    <x v="2"/>
    <n v="58"/>
    <x v="29"/>
    <s v="High School"/>
    <n v="2012"/>
    <n v="139500"/>
    <n v="11111"/>
    <n v="17"/>
    <x v="2"/>
    <n v="12"/>
    <n v="5"/>
    <n v="49"/>
    <x v="0"/>
    <s v="No"/>
    <x v="1"/>
    <n v="6"/>
    <x v="4"/>
    <x v="15"/>
    <n v="33"/>
    <s v="Widowed"/>
    <x v="1"/>
    <x v="2"/>
  </r>
  <r>
    <n v="1493"/>
    <x v="492"/>
    <x v="0"/>
    <x v="1"/>
    <x v="2"/>
    <n v="22"/>
    <x v="29"/>
    <s v="PhD"/>
    <n v="2003"/>
    <n v="116436"/>
    <n v="7825"/>
    <n v="9"/>
    <x v="0"/>
    <n v="2"/>
    <n v="5"/>
    <n v="29"/>
    <x v="0"/>
    <s v="No"/>
    <x v="1"/>
    <n v="5"/>
    <x v="7"/>
    <x v="97"/>
    <n v="35"/>
    <s v="Widowed"/>
    <x v="1"/>
    <x v="0"/>
  </r>
  <r>
    <n v="1494"/>
    <x v="493"/>
    <x v="4"/>
    <x v="1"/>
    <x v="2"/>
    <n v="22"/>
    <x v="7"/>
    <s v="High School"/>
    <n v="2023"/>
    <n v="148422"/>
    <n v="11652"/>
    <n v="27"/>
    <x v="4"/>
    <n v="7"/>
    <n v="7"/>
    <n v="65"/>
    <x v="1"/>
    <s v="No"/>
    <x v="1"/>
    <n v="10"/>
    <x v="2"/>
    <x v="94"/>
    <n v="26"/>
    <s v="Single"/>
    <x v="1"/>
    <x v="1"/>
  </r>
  <r>
    <n v="1495"/>
    <x v="494"/>
    <x v="1"/>
    <x v="3"/>
    <x v="1"/>
    <n v="41"/>
    <x v="30"/>
    <s v="Bachelor's"/>
    <n v="2012"/>
    <n v="117892"/>
    <n v="13454"/>
    <n v="10"/>
    <x v="0"/>
    <n v="8"/>
    <n v="7"/>
    <n v="4"/>
    <x v="0"/>
    <s v="Yes"/>
    <x v="2"/>
    <n v="4"/>
    <x v="2"/>
    <x v="35"/>
    <n v="18"/>
    <s v="Widowed"/>
    <x v="0"/>
    <x v="0"/>
  </r>
  <r>
    <n v="1496"/>
    <x v="495"/>
    <x v="4"/>
    <x v="1"/>
    <x v="1"/>
    <n v="40"/>
    <x v="10"/>
    <s v="Master's"/>
    <n v="2011"/>
    <n v="118559"/>
    <n v="8968"/>
    <n v="0"/>
    <x v="1"/>
    <n v="11"/>
    <n v="6"/>
    <n v="92"/>
    <x v="0"/>
    <s v="No"/>
    <x v="2"/>
    <n v="2"/>
    <x v="10"/>
    <x v="78"/>
    <n v="42"/>
    <s v="Widowed"/>
    <x v="1"/>
    <x v="1"/>
  </r>
  <r>
    <n v="1497"/>
    <x v="496"/>
    <x v="2"/>
    <x v="0"/>
    <x v="1"/>
    <n v="50"/>
    <x v="26"/>
    <s v="PhD"/>
    <n v="2004"/>
    <n v="69148"/>
    <n v="13516"/>
    <n v="0"/>
    <x v="3"/>
    <n v="10"/>
    <n v="5"/>
    <n v="96"/>
    <x v="0"/>
    <s v="Yes"/>
    <x v="0"/>
    <n v="5"/>
    <x v="11"/>
    <x v="38"/>
    <n v="4"/>
    <s v="Married"/>
    <x v="0"/>
    <x v="2"/>
  </r>
  <r>
    <n v="1498"/>
    <x v="497"/>
    <x v="4"/>
    <x v="1"/>
    <x v="0"/>
    <n v="31"/>
    <x v="18"/>
    <s v="Bachelor's"/>
    <n v="2009"/>
    <n v="112928"/>
    <n v="15290"/>
    <n v="12"/>
    <x v="3"/>
    <n v="1"/>
    <n v="5"/>
    <n v="41"/>
    <x v="1"/>
    <s v="Yes"/>
    <x v="0"/>
    <n v="5"/>
    <x v="7"/>
    <x v="95"/>
    <n v="28"/>
    <s v="Married"/>
    <x v="0"/>
    <x v="2"/>
  </r>
  <r>
    <n v="1499"/>
    <x v="498"/>
    <x v="4"/>
    <x v="3"/>
    <x v="0"/>
    <n v="39"/>
    <x v="23"/>
    <s v="Bachelor's"/>
    <n v="2023"/>
    <n v="50698"/>
    <n v="8776"/>
    <n v="4"/>
    <x v="4"/>
    <n v="17"/>
    <n v="9"/>
    <n v="83"/>
    <x v="1"/>
    <s v="No"/>
    <x v="1"/>
    <n v="7"/>
    <x v="12"/>
    <x v="55"/>
    <n v="9"/>
    <s v="Divorced"/>
    <x v="1"/>
    <x v="1"/>
  </r>
  <r>
    <n v="1500"/>
    <x v="499"/>
    <x v="4"/>
    <x v="0"/>
    <x v="1"/>
    <n v="49"/>
    <x v="7"/>
    <s v="PhD"/>
    <n v="2008"/>
    <n v="72470"/>
    <n v="9558"/>
    <n v="19"/>
    <x v="0"/>
    <n v="8"/>
    <n v="5"/>
    <n v="93"/>
    <x v="0"/>
    <s v="Yes"/>
    <x v="1"/>
    <n v="1"/>
    <x v="4"/>
    <x v="26"/>
    <n v="39"/>
    <s v="Widowed"/>
    <x v="1"/>
    <x v="0"/>
  </r>
  <r>
    <n v="1501"/>
    <x v="500"/>
    <x v="0"/>
    <x v="3"/>
    <x v="0"/>
    <n v="56"/>
    <x v="14"/>
    <s v="PhD"/>
    <n v="2019"/>
    <n v="122071"/>
    <n v="9719"/>
    <n v="0"/>
    <x v="0"/>
    <n v="1"/>
    <n v="7"/>
    <n v="4"/>
    <x v="1"/>
    <s v="No"/>
    <x v="2"/>
    <n v="4"/>
    <x v="1"/>
    <x v="30"/>
    <n v="12"/>
    <s v="Divorced"/>
    <x v="1"/>
    <x v="0"/>
  </r>
  <r>
    <n v="1502"/>
    <x v="501"/>
    <x v="4"/>
    <x v="3"/>
    <x v="2"/>
    <n v="52"/>
    <x v="8"/>
    <s v="Bachelor's"/>
    <n v="2006"/>
    <n v="81660"/>
    <n v="5886"/>
    <n v="19"/>
    <x v="1"/>
    <n v="1"/>
    <n v="0"/>
    <n v="49"/>
    <x v="0"/>
    <s v="No"/>
    <x v="2"/>
    <n v="5"/>
    <x v="12"/>
    <x v="17"/>
    <n v="28"/>
    <s v="Divorced"/>
    <x v="1"/>
    <x v="1"/>
  </r>
  <r>
    <n v="1503"/>
    <x v="502"/>
    <x v="1"/>
    <x v="2"/>
    <x v="2"/>
    <n v="48"/>
    <x v="1"/>
    <s v="High School"/>
    <n v="2001"/>
    <n v="83910"/>
    <n v="5619"/>
    <n v="2"/>
    <x v="3"/>
    <n v="2"/>
    <n v="4"/>
    <n v="84"/>
    <x v="0"/>
    <s v="No"/>
    <x v="2"/>
    <n v="8"/>
    <x v="11"/>
    <x v="24"/>
    <n v="4"/>
    <s v="Married"/>
    <x v="1"/>
    <x v="2"/>
  </r>
  <r>
    <n v="1504"/>
    <x v="503"/>
    <x v="2"/>
    <x v="2"/>
    <x v="2"/>
    <n v="32"/>
    <x v="32"/>
    <s v="Bachelor's"/>
    <n v="2021"/>
    <n v="65450"/>
    <n v="14956"/>
    <n v="17"/>
    <x v="0"/>
    <n v="15"/>
    <n v="2"/>
    <n v="57"/>
    <x v="0"/>
    <s v="No"/>
    <x v="0"/>
    <n v="8"/>
    <x v="12"/>
    <x v="99"/>
    <n v="11"/>
    <s v="Married"/>
    <x v="0"/>
    <x v="0"/>
  </r>
  <r>
    <n v="1505"/>
    <x v="504"/>
    <x v="2"/>
    <x v="3"/>
    <x v="1"/>
    <n v="59"/>
    <x v="28"/>
    <s v="PhD"/>
    <n v="2023"/>
    <n v="86463"/>
    <n v="11345"/>
    <n v="8"/>
    <x v="4"/>
    <n v="18"/>
    <n v="7"/>
    <n v="78"/>
    <x v="1"/>
    <s v="Yes"/>
    <x v="2"/>
    <n v="1"/>
    <x v="10"/>
    <x v="38"/>
    <n v="12"/>
    <s v="Single"/>
    <x v="0"/>
    <x v="1"/>
  </r>
  <r>
    <n v="1506"/>
    <x v="505"/>
    <x v="4"/>
    <x v="3"/>
    <x v="0"/>
    <n v="26"/>
    <x v="30"/>
    <s v="Bachelor's"/>
    <n v="2022"/>
    <n v="63757"/>
    <n v="7875"/>
    <n v="13"/>
    <x v="3"/>
    <n v="3"/>
    <n v="5"/>
    <n v="83"/>
    <x v="0"/>
    <s v="Yes"/>
    <x v="0"/>
    <n v="5"/>
    <x v="7"/>
    <x v="25"/>
    <n v="21"/>
    <s v="Married"/>
    <x v="1"/>
    <x v="2"/>
  </r>
  <r>
    <n v="1507"/>
    <x v="506"/>
    <x v="0"/>
    <x v="3"/>
    <x v="1"/>
    <n v="29"/>
    <x v="4"/>
    <s v="High School"/>
    <n v="2006"/>
    <n v="108012"/>
    <n v="11100"/>
    <n v="26"/>
    <x v="1"/>
    <n v="17"/>
    <n v="1"/>
    <n v="7"/>
    <x v="0"/>
    <s v="No"/>
    <x v="2"/>
    <n v="10"/>
    <x v="10"/>
    <x v="68"/>
    <n v="39"/>
    <s v="Divorced"/>
    <x v="1"/>
    <x v="1"/>
  </r>
  <r>
    <n v="1508"/>
    <x v="507"/>
    <x v="0"/>
    <x v="2"/>
    <x v="0"/>
    <n v="55"/>
    <x v="23"/>
    <s v="Master's"/>
    <n v="2007"/>
    <n v="136750"/>
    <n v="8856"/>
    <n v="16"/>
    <x v="4"/>
    <n v="19"/>
    <n v="6"/>
    <n v="30"/>
    <x v="0"/>
    <s v="Yes"/>
    <x v="2"/>
    <n v="1"/>
    <x v="3"/>
    <x v="7"/>
    <n v="14"/>
    <s v="Widowed"/>
    <x v="1"/>
    <x v="1"/>
  </r>
  <r>
    <n v="1509"/>
    <x v="508"/>
    <x v="1"/>
    <x v="2"/>
    <x v="2"/>
    <n v="33"/>
    <x v="7"/>
    <s v="Master's"/>
    <n v="2006"/>
    <n v="100247"/>
    <n v="6401"/>
    <n v="22"/>
    <x v="2"/>
    <n v="17"/>
    <n v="6"/>
    <n v="11"/>
    <x v="0"/>
    <s v="Yes"/>
    <x v="1"/>
    <n v="1"/>
    <x v="8"/>
    <x v="12"/>
    <n v="12"/>
    <s v="Divorced"/>
    <x v="1"/>
    <x v="2"/>
  </r>
  <r>
    <n v="1510"/>
    <x v="509"/>
    <x v="4"/>
    <x v="1"/>
    <x v="1"/>
    <n v="59"/>
    <x v="11"/>
    <s v="Bachelor's"/>
    <n v="2020"/>
    <n v="102015"/>
    <n v="4022"/>
    <n v="13"/>
    <x v="1"/>
    <n v="9"/>
    <n v="4"/>
    <n v="20"/>
    <x v="0"/>
    <s v="Yes"/>
    <x v="0"/>
    <n v="2"/>
    <x v="7"/>
    <x v="38"/>
    <n v="0"/>
    <s v="Divorced"/>
    <x v="0"/>
    <x v="1"/>
  </r>
  <r>
    <n v="1511"/>
    <x v="510"/>
    <x v="2"/>
    <x v="1"/>
    <x v="0"/>
    <n v="22"/>
    <x v="30"/>
    <s v="High School"/>
    <n v="2022"/>
    <n v="61390"/>
    <n v="12675"/>
    <n v="28"/>
    <x v="4"/>
    <n v="10"/>
    <n v="7"/>
    <n v="93"/>
    <x v="1"/>
    <s v="No"/>
    <x v="2"/>
    <n v="2"/>
    <x v="8"/>
    <x v="43"/>
    <n v="37"/>
    <s v="Divorced"/>
    <x v="0"/>
    <x v="1"/>
  </r>
  <r>
    <n v="1512"/>
    <x v="511"/>
    <x v="0"/>
    <x v="3"/>
    <x v="0"/>
    <n v="52"/>
    <x v="17"/>
    <s v="Master's"/>
    <n v="2013"/>
    <n v="86116"/>
    <n v="11912"/>
    <n v="3"/>
    <x v="0"/>
    <n v="16"/>
    <n v="4"/>
    <n v="61"/>
    <x v="0"/>
    <s v="Yes"/>
    <x v="1"/>
    <n v="9"/>
    <x v="10"/>
    <x v="93"/>
    <n v="42"/>
    <s v="Married"/>
    <x v="0"/>
    <x v="0"/>
  </r>
  <r>
    <n v="1513"/>
    <x v="512"/>
    <x v="4"/>
    <x v="0"/>
    <x v="2"/>
    <n v="25"/>
    <x v="0"/>
    <s v="Bachelor's"/>
    <n v="2018"/>
    <n v="43161"/>
    <n v="6738"/>
    <n v="4"/>
    <x v="2"/>
    <n v="19"/>
    <n v="0"/>
    <n v="90"/>
    <x v="1"/>
    <s v="Yes"/>
    <x v="0"/>
    <n v="4"/>
    <x v="1"/>
    <x v="29"/>
    <n v="44"/>
    <s v="Divorced"/>
    <x v="1"/>
    <x v="2"/>
  </r>
  <r>
    <n v="1514"/>
    <x v="513"/>
    <x v="0"/>
    <x v="0"/>
    <x v="1"/>
    <n v="26"/>
    <x v="0"/>
    <s v="Bachelor's"/>
    <n v="2004"/>
    <n v="62152"/>
    <n v="16126"/>
    <n v="25"/>
    <x v="1"/>
    <n v="15"/>
    <n v="8"/>
    <n v="89"/>
    <x v="0"/>
    <s v="Yes"/>
    <x v="0"/>
    <n v="3"/>
    <x v="4"/>
    <x v="32"/>
    <n v="0"/>
    <s v="Single"/>
    <x v="1"/>
    <x v="1"/>
  </r>
  <r>
    <n v="1515"/>
    <x v="514"/>
    <x v="0"/>
    <x v="2"/>
    <x v="1"/>
    <n v="51"/>
    <x v="10"/>
    <s v="High School"/>
    <n v="2022"/>
    <n v="110171"/>
    <n v="2770"/>
    <n v="20"/>
    <x v="0"/>
    <n v="19"/>
    <n v="3"/>
    <n v="32"/>
    <x v="1"/>
    <s v="No"/>
    <x v="2"/>
    <n v="1"/>
    <x v="11"/>
    <x v="91"/>
    <n v="10"/>
    <s v="Widowed"/>
    <x v="1"/>
    <x v="0"/>
  </r>
  <r>
    <n v="1516"/>
    <x v="515"/>
    <x v="2"/>
    <x v="2"/>
    <x v="1"/>
    <n v="45"/>
    <x v="29"/>
    <s v="PhD"/>
    <n v="2024"/>
    <n v="136379"/>
    <n v="13305"/>
    <n v="16"/>
    <x v="2"/>
    <n v="12"/>
    <n v="1"/>
    <n v="25"/>
    <x v="0"/>
    <s v="Yes"/>
    <x v="0"/>
    <n v="2"/>
    <x v="9"/>
    <x v="46"/>
    <n v="42"/>
    <s v="Married"/>
    <x v="0"/>
    <x v="2"/>
  </r>
  <r>
    <n v="1517"/>
    <x v="516"/>
    <x v="3"/>
    <x v="2"/>
    <x v="2"/>
    <n v="24"/>
    <x v="10"/>
    <s v="Bachelor's"/>
    <n v="2017"/>
    <n v="125833"/>
    <n v="10969"/>
    <n v="21"/>
    <x v="3"/>
    <n v="1"/>
    <n v="3"/>
    <n v="89"/>
    <x v="0"/>
    <s v="Yes"/>
    <x v="1"/>
    <n v="6"/>
    <x v="6"/>
    <x v="34"/>
    <n v="39"/>
    <s v="Divorced"/>
    <x v="0"/>
    <x v="2"/>
  </r>
  <r>
    <n v="1518"/>
    <x v="517"/>
    <x v="1"/>
    <x v="3"/>
    <x v="1"/>
    <n v="32"/>
    <x v="21"/>
    <s v="PhD"/>
    <n v="2019"/>
    <n v="50836"/>
    <n v="13404"/>
    <n v="28"/>
    <x v="0"/>
    <n v="1"/>
    <n v="8"/>
    <n v="99"/>
    <x v="1"/>
    <s v="No"/>
    <x v="1"/>
    <n v="9"/>
    <x v="12"/>
    <x v="6"/>
    <n v="21"/>
    <s v="Single"/>
    <x v="0"/>
    <x v="0"/>
  </r>
  <r>
    <n v="1519"/>
    <x v="518"/>
    <x v="1"/>
    <x v="0"/>
    <x v="2"/>
    <n v="25"/>
    <x v="24"/>
    <s v="PhD"/>
    <n v="2011"/>
    <n v="120367"/>
    <n v="9989"/>
    <n v="24"/>
    <x v="4"/>
    <n v="13"/>
    <n v="1"/>
    <n v="39"/>
    <x v="1"/>
    <s v="Yes"/>
    <x v="0"/>
    <n v="5"/>
    <x v="12"/>
    <x v="14"/>
    <n v="34"/>
    <s v="Widowed"/>
    <x v="1"/>
    <x v="1"/>
  </r>
  <r>
    <n v="1520"/>
    <x v="519"/>
    <x v="2"/>
    <x v="1"/>
    <x v="2"/>
    <n v="47"/>
    <x v="26"/>
    <s v="Master's"/>
    <n v="2022"/>
    <n v="96543"/>
    <n v="4215"/>
    <n v="1"/>
    <x v="1"/>
    <n v="3"/>
    <n v="3"/>
    <n v="64"/>
    <x v="0"/>
    <s v="No"/>
    <x v="1"/>
    <n v="4"/>
    <x v="9"/>
    <x v="52"/>
    <n v="43"/>
    <s v="Divorced"/>
    <x v="0"/>
    <x v="1"/>
  </r>
  <r>
    <n v="1521"/>
    <x v="520"/>
    <x v="0"/>
    <x v="3"/>
    <x v="2"/>
    <n v="48"/>
    <x v="31"/>
    <s v="PhD"/>
    <n v="2016"/>
    <n v="85648"/>
    <n v="12980"/>
    <n v="22"/>
    <x v="2"/>
    <n v="16"/>
    <n v="1"/>
    <n v="58"/>
    <x v="1"/>
    <s v="No"/>
    <x v="0"/>
    <n v="5"/>
    <x v="2"/>
    <x v="9"/>
    <n v="5"/>
    <s v="Widowed"/>
    <x v="1"/>
    <x v="2"/>
  </r>
  <r>
    <n v="1522"/>
    <x v="521"/>
    <x v="4"/>
    <x v="1"/>
    <x v="0"/>
    <n v="48"/>
    <x v="14"/>
    <s v="High School"/>
    <n v="2012"/>
    <n v="56331"/>
    <n v="7694"/>
    <n v="21"/>
    <x v="0"/>
    <n v="12"/>
    <n v="4"/>
    <n v="14"/>
    <x v="1"/>
    <s v="No"/>
    <x v="1"/>
    <n v="9"/>
    <x v="8"/>
    <x v="88"/>
    <n v="27"/>
    <s v="Married"/>
    <x v="0"/>
    <x v="0"/>
  </r>
  <r>
    <n v="1523"/>
    <x v="522"/>
    <x v="0"/>
    <x v="1"/>
    <x v="1"/>
    <n v="27"/>
    <x v="9"/>
    <s v="Master's"/>
    <n v="2001"/>
    <n v="135992"/>
    <n v="18136"/>
    <n v="4"/>
    <x v="3"/>
    <n v="3"/>
    <n v="2"/>
    <n v="0"/>
    <x v="0"/>
    <s v="No"/>
    <x v="0"/>
    <n v="7"/>
    <x v="13"/>
    <x v="70"/>
    <n v="30"/>
    <s v="Married"/>
    <x v="1"/>
    <x v="2"/>
  </r>
  <r>
    <n v="1524"/>
    <x v="523"/>
    <x v="2"/>
    <x v="3"/>
    <x v="1"/>
    <n v="36"/>
    <x v="18"/>
    <s v="Master's"/>
    <n v="2024"/>
    <n v="40763"/>
    <n v="11661"/>
    <n v="3"/>
    <x v="1"/>
    <n v="2"/>
    <n v="9"/>
    <n v="10"/>
    <x v="0"/>
    <s v="No"/>
    <x v="0"/>
    <n v="8"/>
    <x v="11"/>
    <x v="28"/>
    <n v="7"/>
    <s v="Single"/>
    <x v="1"/>
    <x v="1"/>
  </r>
  <r>
    <n v="1525"/>
    <x v="524"/>
    <x v="1"/>
    <x v="1"/>
    <x v="2"/>
    <n v="51"/>
    <x v="7"/>
    <s v="Master's"/>
    <n v="2012"/>
    <n v="99444"/>
    <n v="2392"/>
    <n v="3"/>
    <x v="1"/>
    <n v="11"/>
    <n v="1"/>
    <n v="54"/>
    <x v="0"/>
    <s v="No"/>
    <x v="0"/>
    <n v="4"/>
    <x v="7"/>
    <x v="28"/>
    <n v="4"/>
    <s v="Married"/>
    <x v="1"/>
    <x v="1"/>
  </r>
  <r>
    <n v="1526"/>
    <x v="525"/>
    <x v="0"/>
    <x v="0"/>
    <x v="2"/>
    <n v="58"/>
    <x v="2"/>
    <s v="Bachelor's"/>
    <n v="2006"/>
    <n v="123109"/>
    <n v="7789"/>
    <n v="5"/>
    <x v="0"/>
    <n v="7"/>
    <n v="8"/>
    <n v="1"/>
    <x v="0"/>
    <s v="Yes"/>
    <x v="1"/>
    <n v="8"/>
    <x v="6"/>
    <x v="32"/>
    <n v="41"/>
    <s v="Single"/>
    <x v="1"/>
    <x v="0"/>
  </r>
  <r>
    <n v="1527"/>
    <x v="526"/>
    <x v="1"/>
    <x v="1"/>
    <x v="1"/>
    <n v="58"/>
    <x v="4"/>
    <s v="Bachelor's"/>
    <n v="2009"/>
    <n v="49187"/>
    <n v="15385"/>
    <n v="19"/>
    <x v="3"/>
    <n v="1"/>
    <n v="4"/>
    <n v="64"/>
    <x v="0"/>
    <s v="No"/>
    <x v="0"/>
    <n v="6"/>
    <x v="4"/>
    <x v="25"/>
    <n v="47"/>
    <s v="Divorced"/>
    <x v="0"/>
    <x v="2"/>
  </r>
  <r>
    <n v="1528"/>
    <x v="527"/>
    <x v="4"/>
    <x v="0"/>
    <x v="2"/>
    <n v="58"/>
    <x v="31"/>
    <s v="PhD"/>
    <n v="2022"/>
    <n v="41957"/>
    <n v="18061"/>
    <n v="20"/>
    <x v="2"/>
    <n v="5"/>
    <n v="9"/>
    <n v="94"/>
    <x v="1"/>
    <s v="Yes"/>
    <x v="0"/>
    <n v="5"/>
    <x v="0"/>
    <x v="22"/>
    <n v="43"/>
    <s v="Widowed"/>
    <x v="0"/>
    <x v="2"/>
  </r>
  <r>
    <n v="1529"/>
    <x v="528"/>
    <x v="1"/>
    <x v="0"/>
    <x v="1"/>
    <n v="56"/>
    <x v="12"/>
    <s v="Master's"/>
    <n v="2005"/>
    <n v="34379"/>
    <n v="1105"/>
    <n v="12"/>
    <x v="0"/>
    <n v="9"/>
    <n v="4"/>
    <n v="43"/>
    <x v="0"/>
    <s v="Yes"/>
    <x v="2"/>
    <n v="7"/>
    <x v="8"/>
    <x v="37"/>
    <n v="16"/>
    <s v="Married"/>
    <x v="0"/>
    <x v="0"/>
  </r>
  <r>
    <n v="1530"/>
    <x v="529"/>
    <x v="1"/>
    <x v="0"/>
    <x v="0"/>
    <n v="44"/>
    <x v="30"/>
    <s v="Master's"/>
    <n v="2002"/>
    <n v="57959"/>
    <n v="12479"/>
    <n v="21"/>
    <x v="2"/>
    <n v="11"/>
    <n v="0"/>
    <n v="15"/>
    <x v="1"/>
    <s v="No"/>
    <x v="2"/>
    <n v="6"/>
    <x v="7"/>
    <x v="53"/>
    <n v="37"/>
    <s v="Widowed"/>
    <x v="1"/>
    <x v="2"/>
  </r>
  <r>
    <n v="1531"/>
    <x v="530"/>
    <x v="3"/>
    <x v="2"/>
    <x v="2"/>
    <n v="27"/>
    <x v="15"/>
    <s v="High School"/>
    <n v="2002"/>
    <n v="112018"/>
    <n v="2946"/>
    <n v="4"/>
    <x v="1"/>
    <n v="9"/>
    <n v="5"/>
    <n v="21"/>
    <x v="0"/>
    <s v="Yes"/>
    <x v="0"/>
    <n v="3"/>
    <x v="7"/>
    <x v="92"/>
    <n v="8"/>
    <s v="Widowed"/>
    <x v="0"/>
    <x v="1"/>
  </r>
  <r>
    <n v="1532"/>
    <x v="531"/>
    <x v="3"/>
    <x v="1"/>
    <x v="1"/>
    <n v="25"/>
    <x v="8"/>
    <s v="PhD"/>
    <n v="2017"/>
    <n v="57105"/>
    <n v="6544"/>
    <n v="22"/>
    <x v="2"/>
    <n v="9"/>
    <n v="6"/>
    <n v="17"/>
    <x v="0"/>
    <s v="Yes"/>
    <x v="2"/>
    <n v="5"/>
    <x v="11"/>
    <x v="12"/>
    <n v="9"/>
    <s v="Divorced"/>
    <x v="1"/>
    <x v="2"/>
  </r>
  <r>
    <n v="1533"/>
    <x v="532"/>
    <x v="3"/>
    <x v="3"/>
    <x v="2"/>
    <n v="39"/>
    <x v="2"/>
    <s v="High School"/>
    <n v="2010"/>
    <n v="30877"/>
    <n v="18479"/>
    <n v="24"/>
    <x v="3"/>
    <n v="2"/>
    <n v="0"/>
    <n v="46"/>
    <x v="1"/>
    <s v="Yes"/>
    <x v="0"/>
    <n v="9"/>
    <x v="11"/>
    <x v="50"/>
    <n v="19"/>
    <s v="Divorced"/>
    <x v="0"/>
    <x v="2"/>
  </r>
  <r>
    <n v="1534"/>
    <x v="533"/>
    <x v="1"/>
    <x v="3"/>
    <x v="1"/>
    <n v="30"/>
    <x v="14"/>
    <s v="PhD"/>
    <n v="2021"/>
    <n v="78353"/>
    <n v="14275"/>
    <n v="25"/>
    <x v="4"/>
    <n v="19"/>
    <n v="8"/>
    <n v="80"/>
    <x v="0"/>
    <s v="No"/>
    <x v="2"/>
    <n v="7"/>
    <x v="5"/>
    <x v="45"/>
    <n v="13"/>
    <s v="Married"/>
    <x v="0"/>
    <x v="1"/>
  </r>
  <r>
    <n v="1535"/>
    <x v="534"/>
    <x v="2"/>
    <x v="1"/>
    <x v="1"/>
    <n v="50"/>
    <x v="22"/>
    <s v="PhD"/>
    <n v="2019"/>
    <n v="113788"/>
    <n v="7985"/>
    <n v="22"/>
    <x v="3"/>
    <n v="9"/>
    <n v="7"/>
    <n v="29"/>
    <x v="1"/>
    <s v="Yes"/>
    <x v="1"/>
    <n v="4"/>
    <x v="12"/>
    <x v="2"/>
    <n v="13"/>
    <s v="Divorced"/>
    <x v="1"/>
    <x v="2"/>
  </r>
  <r>
    <n v="1536"/>
    <x v="535"/>
    <x v="1"/>
    <x v="2"/>
    <x v="2"/>
    <n v="34"/>
    <x v="19"/>
    <s v="Bachelor's"/>
    <n v="2004"/>
    <n v="126870"/>
    <n v="2782"/>
    <n v="6"/>
    <x v="2"/>
    <n v="8"/>
    <n v="7"/>
    <n v="9"/>
    <x v="1"/>
    <s v="Yes"/>
    <x v="1"/>
    <n v="7"/>
    <x v="4"/>
    <x v="58"/>
    <n v="25"/>
    <s v="Widowed"/>
    <x v="1"/>
    <x v="2"/>
  </r>
  <r>
    <n v="1537"/>
    <x v="536"/>
    <x v="2"/>
    <x v="2"/>
    <x v="0"/>
    <n v="38"/>
    <x v="29"/>
    <s v="Bachelor's"/>
    <n v="2018"/>
    <n v="114585"/>
    <n v="7213"/>
    <n v="19"/>
    <x v="0"/>
    <n v="19"/>
    <n v="6"/>
    <n v="98"/>
    <x v="1"/>
    <s v="No"/>
    <x v="0"/>
    <n v="5"/>
    <x v="6"/>
    <x v="48"/>
    <n v="28"/>
    <s v="Single"/>
    <x v="1"/>
    <x v="0"/>
  </r>
  <r>
    <n v="1538"/>
    <x v="537"/>
    <x v="2"/>
    <x v="0"/>
    <x v="1"/>
    <n v="53"/>
    <x v="0"/>
    <s v="High School"/>
    <n v="2021"/>
    <n v="113308"/>
    <n v="15485"/>
    <n v="0"/>
    <x v="1"/>
    <n v="18"/>
    <n v="4"/>
    <n v="57"/>
    <x v="0"/>
    <s v="Yes"/>
    <x v="0"/>
    <n v="2"/>
    <x v="13"/>
    <x v="83"/>
    <n v="48"/>
    <s v="Single"/>
    <x v="0"/>
    <x v="1"/>
  </r>
  <r>
    <n v="1539"/>
    <x v="538"/>
    <x v="3"/>
    <x v="1"/>
    <x v="1"/>
    <n v="43"/>
    <x v="16"/>
    <s v="PhD"/>
    <n v="2018"/>
    <n v="81567"/>
    <n v="16605"/>
    <n v="13"/>
    <x v="4"/>
    <n v="13"/>
    <n v="2"/>
    <n v="61"/>
    <x v="0"/>
    <s v="Yes"/>
    <x v="1"/>
    <n v="6"/>
    <x v="3"/>
    <x v="16"/>
    <n v="26"/>
    <s v="Single"/>
    <x v="1"/>
    <x v="1"/>
  </r>
  <r>
    <n v="1540"/>
    <x v="539"/>
    <x v="0"/>
    <x v="1"/>
    <x v="1"/>
    <n v="25"/>
    <x v="4"/>
    <s v="Master's"/>
    <n v="2014"/>
    <n v="87913"/>
    <n v="5869"/>
    <n v="23"/>
    <x v="0"/>
    <n v="1"/>
    <n v="8"/>
    <n v="84"/>
    <x v="0"/>
    <s v="Yes"/>
    <x v="1"/>
    <n v="7"/>
    <x v="6"/>
    <x v="37"/>
    <n v="24"/>
    <s v="Married"/>
    <x v="0"/>
    <x v="0"/>
  </r>
  <r>
    <n v="1541"/>
    <x v="540"/>
    <x v="4"/>
    <x v="3"/>
    <x v="0"/>
    <n v="26"/>
    <x v="2"/>
    <s v="Bachelor's"/>
    <n v="2015"/>
    <n v="32637"/>
    <n v="18945"/>
    <n v="3"/>
    <x v="0"/>
    <n v="4"/>
    <n v="6"/>
    <n v="79"/>
    <x v="0"/>
    <s v="No"/>
    <x v="2"/>
    <n v="8"/>
    <x v="8"/>
    <x v="6"/>
    <n v="15"/>
    <s v="Divorced"/>
    <x v="0"/>
    <x v="0"/>
  </r>
  <r>
    <n v="1542"/>
    <x v="541"/>
    <x v="3"/>
    <x v="1"/>
    <x v="0"/>
    <n v="58"/>
    <x v="4"/>
    <s v="Master's"/>
    <n v="2023"/>
    <n v="102778"/>
    <n v="10867"/>
    <n v="16"/>
    <x v="3"/>
    <n v="19"/>
    <n v="9"/>
    <n v="5"/>
    <x v="0"/>
    <s v="Yes"/>
    <x v="0"/>
    <n v="6"/>
    <x v="4"/>
    <x v="18"/>
    <n v="35"/>
    <s v="Divorced"/>
    <x v="0"/>
    <x v="2"/>
  </r>
  <r>
    <n v="1543"/>
    <x v="542"/>
    <x v="3"/>
    <x v="2"/>
    <x v="2"/>
    <n v="34"/>
    <x v="32"/>
    <s v="High School"/>
    <n v="2008"/>
    <n v="72025"/>
    <n v="4981"/>
    <n v="20"/>
    <x v="2"/>
    <n v="7"/>
    <n v="9"/>
    <n v="66"/>
    <x v="0"/>
    <s v="Yes"/>
    <x v="1"/>
    <n v="8"/>
    <x v="5"/>
    <x v="39"/>
    <n v="33"/>
    <s v="Divorced"/>
    <x v="1"/>
    <x v="2"/>
  </r>
  <r>
    <n v="1544"/>
    <x v="543"/>
    <x v="0"/>
    <x v="1"/>
    <x v="0"/>
    <n v="55"/>
    <x v="0"/>
    <s v="Bachelor's"/>
    <n v="2003"/>
    <n v="136917"/>
    <n v="10493"/>
    <n v="13"/>
    <x v="3"/>
    <n v="6"/>
    <n v="7"/>
    <n v="40"/>
    <x v="1"/>
    <s v="No"/>
    <x v="1"/>
    <n v="7"/>
    <x v="5"/>
    <x v="34"/>
    <n v="15"/>
    <s v="Divorced"/>
    <x v="0"/>
    <x v="2"/>
  </r>
  <r>
    <n v="1545"/>
    <x v="544"/>
    <x v="4"/>
    <x v="3"/>
    <x v="2"/>
    <n v="43"/>
    <x v="22"/>
    <s v="Bachelor's"/>
    <n v="2014"/>
    <n v="131187"/>
    <n v="6682"/>
    <n v="15"/>
    <x v="2"/>
    <n v="5"/>
    <n v="5"/>
    <n v="42"/>
    <x v="0"/>
    <s v="No"/>
    <x v="0"/>
    <n v="2"/>
    <x v="6"/>
    <x v="35"/>
    <n v="32"/>
    <s v="Widowed"/>
    <x v="1"/>
    <x v="2"/>
  </r>
  <r>
    <n v="1546"/>
    <x v="545"/>
    <x v="1"/>
    <x v="0"/>
    <x v="2"/>
    <n v="44"/>
    <x v="33"/>
    <s v="PhD"/>
    <n v="2024"/>
    <n v="129508"/>
    <n v="6782"/>
    <n v="13"/>
    <x v="3"/>
    <n v="10"/>
    <n v="4"/>
    <n v="84"/>
    <x v="0"/>
    <s v="No"/>
    <x v="2"/>
    <n v="6"/>
    <x v="4"/>
    <x v="14"/>
    <n v="2"/>
    <s v="Single"/>
    <x v="1"/>
    <x v="2"/>
  </r>
  <r>
    <n v="1547"/>
    <x v="546"/>
    <x v="1"/>
    <x v="3"/>
    <x v="0"/>
    <n v="24"/>
    <x v="25"/>
    <s v="High School"/>
    <n v="2011"/>
    <n v="112464"/>
    <n v="18327"/>
    <n v="15"/>
    <x v="0"/>
    <n v="11"/>
    <n v="7"/>
    <n v="76"/>
    <x v="0"/>
    <s v="Yes"/>
    <x v="2"/>
    <n v="9"/>
    <x v="11"/>
    <x v="7"/>
    <n v="22"/>
    <s v="Widowed"/>
    <x v="0"/>
    <x v="0"/>
  </r>
  <r>
    <n v="1548"/>
    <x v="547"/>
    <x v="3"/>
    <x v="3"/>
    <x v="2"/>
    <n v="55"/>
    <x v="31"/>
    <s v="PhD"/>
    <n v="2022"/>
    <n v="58742"/>
    <n v="10137"/>
    <n v="23"/>
    <x v="1"/>
    <n v="17"/>
    <n v="2"/>
    <n v="17"/>
    <x v="0"/>
    <s v="No"/>
    <x v="2"/>
    <n v="6"/>
    <x v="2"/>
    <x v="45"/>
    <n v="10"/>
    <s v="Married"/>
    <x v="0"/>
    <x v="1"/>
  </r>
  <r>
    <n v="1549"/>
    <x v="548"/>
    <x v="4"/>
    <x v="0"/>
    <x v="0"/>
    <n v="53"/>
    <x v="10"/>
    <s v="Bachelor's"/>
    <n v="2002"/>
    <n v="41831"/>
    <n v="17984"/>
    <n v="19"/>
    <x v="2"/>
    <n v="18"/>
    <n v="6"/>
    <n v="57"/>
    <x v="1"/>
    <s v="No"/>
    <x v="2"/>
    <n v="4"/>
    <x v="7"/>
    <x v="15"/>
    <n v="47"/>
    <s v="Single"/>
    <x v="0"/>
    <x v="2"/>
  </r>
  <r>
    <n v="1550"/>
    <x v="549"/>
    <x v="3"/>
    <x v="3"/>
    <x v="2"/>
    <n v="42"/>
    <x v="5"/>
    <s v="High School"/>
    <n v="2022"/>
    <n v="143768"/>
    <n v="14012"/>
    <n v="28"/>
    <x v="4"/>
    <n v="9"/>
    <n v="1"/>
    <n v="59"/>
    <x v="1"/>
    <s v="No"/>
    <x v="1"/>
    <n v="7"/>
    <x v="0"/>
    <x v="42"/>
    <n v="17"/>
    <s v="Single"/>
    <x v="0"/>
    <x v="1"/>
  </r>
  <r>
    <n v="1551"/>
    <x v="550"/>
    <x v="2"/>
    <x v="3"/>
    <x v="0"/>
    <n v="42"/>
    <x v="20"/>
    <s v="Bachelor's"/>
    <n v="2013"/>
    <n v="145911"/>
    <n v="2524"/>
    <n v="27"/>
    <x v="4"/>
    <n v="13"/>
    <n v="2"/>
    <n v="87"/>
    <x v="1"/>
    <s v="Yes"/>
    <x v="0"/>
    <n v="3"/>
    <x v="4"/>
    <x v="2"/>
    <n v="46"/>
    <s v="Widowed"/>
    <x v="1"/>
    <x v="1"/>
  </r>
  <r>
    <n v="1552"/>
    <x v="551"/>
    <x v="3"/>
    <x v="1"/>
    <x v="0"/>
    <n v="32"/>
    <x v="1"/>
    <s v="High School"/>
    <n v="2016"/>
    <n v="115092"/>
    <n v="17634"/>
    <n v="7"/>
    <x v="0"/>
    <n v="2"/>
    <n v="1"/>
    <n v="26"/>
    <x v="1"/>
    <s v="No"/>
    <x v="0"/>
    <n v="5"/>
    <x v="8"/>
    <x v="99"/>
    <n v="40"/>
    <s v="Married"/>
    <x v="1"/>
    <x v="0"/>
  </r>
  <r>
    <n v="1553"/>
    <x v="552"/>
    <x v="3"/>
    <x v="1"/>
    <x v="2"/>
    <n v="25"/>
    <x v="28"/>
    <s v="Bachelor's"/>
    <n v="2018"/>
    <n v="120879"/>
    <n v="1078"/>
    <n v="23"/>
    <x v="3"/>
    <n v="17"/>
    <n v="4"/>
    <n v="67"/>
    <x v="1"/>
    <s v="No"/>
    <x v="1"/>
    <n v="1"/>
    <x v="3"/>
    <x v="40"/>
    <n v="43"/>
    <s v="Married"/>
    <x v="1"/>
    <x v="2"/>
  </r>
  <r>
    <n v="1554"/>
    <x v="553"/>
    <x v="1"/>
    <x v="0"/>
    <x v="1"/>
    <n v="22"/>
    <x v="11"/>
    <s v="Master's"/>
    <n v="2005"/>
    <n v="118370"/>
    <n v="4123"/>
    <n v="2"/>
    <x v="3"/>
    <n v="14"/>
    <n v="6"/>
    <n v="21"/>
    <x v="0"/>
    <s v="No"/>
    <x v="1"/>
    <n v="10"/>
    <x v="12"/>
    <x v="94"/>
    <n v="28"/>
    <s v="Single"/>
    <x v="1"/>
    <x v="2"/>
  </r>
  <r>
    <n v="1555"/>
    <x v="554"/>
    <x v="1"/>
    <x v="1"/>
    <x v="2"/>
    <n v="49"/>
    <x v="26"/>
    <s v="Master's"/>
    <n v="2003"/>
    <n v="76762"/>
    <n v="8064"/>
    <n v="24"/>
    <x v="0"/>
    <n v="5"/>
    <n v="9"/>
    <n v="23"/>
    <x v="1"/>
    <s v="No"/>
    <x v="1"/>
    <n v="3"/>
    <x v="5"/>
    <x v="69"/>
    <n v="49"/>
    <s v="Divorced"/>
    <x v="1"/>
    <x v="0"/>
  </r>
  <r>
    <n v="1556"/>
    <x v="555"/>
    <x v="1"/>
    <x v="1"/>
    <x v="0"/>
    <n v="45"/>
    <x v="33"/>
    <s v="PhD"/>
    <n v="2006"/>
    <n v="134824"/>
    <n v="14068"/>
    <n v="18"/>
    <x v="4"/>
    <n v="9"/>
    <n v="9"/>
    <n v="39"/>
    <x v="1"/>
    <s v="No"/>
    <x v="0"/>
    <n v="8"/>
    <x v="1"/>
    <x v="61"/>
    <n v="4"/>
    <s v="Married"/>
    <x v="1"/>
    <x v="1"/>
  </r>
  <r>
    <n v="1557"/>
    <x v="556"/>
    <x v="2"/>
    <x v="3"/>
    <x v="1"/>
    <n v="56"/>
    <x v="8"/>
    <s v="Master's"/>
    <n v="2018"/>
    <n v="128958"/>
    <n v="9417"/>
    <n v="0"/>
    <x v="4"/>
    <n v="11"/>
    <n v="0"/>
    <n v="73"/>
    <x v="0"/>
    <s v="Yes"/>
    <x v="0"/>
    <n v="9"/>
    <x v="2"/>
    <x v="11"/>
    <n v="23"/>
    <s v="Widowed"/>
    <x v="1"/>
    <x v="1"/>
  </r>
  <r>
    <n v="1558"/>
    <x v="557"/>
    <x v="1"/>
    <x v="2"/>
    <x v="2"/>
    <n v="34"/>
    <x v="7"/>
    <s v="Bachelor's"/>
    <n v="2016"/>
    <n v="118741"/>
    <n v="14362"/>
    <n v="1"/>
    <x v="3"/>
    <n v="6"/>
    <n v="9"/>
    <n v="65"/>
    <x v="0"/>
    <s v="Yes"/>
    <x v="0"/>
    <n v="9"/>
    <x v="1"/>
    <x v="70"/>
    <n v="28"/>
    <s v="Married"/>
    <x v="1"/>
    <x v="2"/>
  </r>
  <r>
    <n v="1559"/>
    <x v="558"/>
    <x v="4"/>
    <x v="1"/>
    <x v="2"/>
    <n v="55"/>
    <x v="18"/>
    <s v="Bachelor's"/>
    <n v="2024"/>
    <n v="48830"/>
    <n v="2209"/>
    <n v="14"/>
    <x v="2"/>
    <n v="16"/>
    <n v="8"/>
    <n v="39"/>
    <x v="1"/>
    <s v="No"/>
    <x v="2"/>
    <n v="10"/>
    <x v="7"/>
    <x v="90"/>
    <n v="28"/>
    <s v="Single"/>
    <x v="1"/>
    <x v="2"/>
  </r>
  <r>
    <n v="1560"/>
    <x v="559"/>
    <x v="0"/>
    <x v="2"/>
    <x v="2"/>
    <n v="32"/>
    <x v="18"/>
    <s v="Master's"/>
    <n v="2015"/>
    <n v="85044"/>
    <n v="6153"/>
    <n v="21"/>
    <x v="1"/>
    <n v="0"/>
    <n v="0"/>
    <n v="5"/>
    <x v="0"/>
    <s v="No"/>
    <x v="1"/>
    <n v="2"/>
    <x v="6"/>
    <x v="91"/>
    <n v="25"/>
    <s v="Divorced"/>
    <x v="0"/>
    <x v="1"/>
  </r>
  <r>
    <n v="1561"/>
    <x v="560"/>
    <x v="4"/>
    <x v="1"/>
    <x v="1"/>
    <n v="57"/>
    <x v="28"/>
    <s v="PhD"/>
    <n v="2014"/>
    <n v="103948"/>
    <n v="5898"/>
    <n v="27"/>
    <x v="2"/>
    <n v="17"/>
    <n v="0"/>
    <n v="17"/>
    <x v="0"/>
    <s v="No"/>
    <x v="1"/>
    <n v="4"/>
    <x v="11"/>
    <x v="8"/>
    <n v="39"/>
    <s v="Married"/>
    <x v="0"/>
    <x v="2"/>
  </r>
  <r>
    <n v="1562"/>
    <x v="561"/>
    <x v="4"/>
    <x v="1"/>
    <x v="0"/>
    <n v="38"/>
    <x v="3"/>
    <s v="Master's"/>
    <n v="2021"/>
    <n v="99202"/>
    <n v="19562"/>
    <n v="9"/>
    <x v="4"/>
    <n v="14"/>
    <n v="9"/>
    <n v="80"/>
    <x v="1"/>
    <s v="Yes"/>
    <x v="1"/>
    <n v="5"/>
    <x v="12"/>
    <x v="95"/>
    <n v="2"/>
    <s v="Single"/>
    <x v="1"/>
    <x v="1"/>
  </r>
  <r>
    <n v="1563"/>
    <x v="562"/>
    <x v="1"/>
    <x v="0"/>
    <x v="2"/>
    <n v="56"/>
    <x v="26"/>
    <s v="High School"/>
    <n v="2007"/>
    <n v="67045"/>
    <n v="11871"/>
    <n v="17"/>
    <x v="2"/>
    <n v="18"/>
    <n v="7"/>
    <n v="86"/>
    <x v="0"/>
    <s v="Yes"/>
    <x v="0"/>
    <n v="3"/>
    <x v="5"/>
    <x v="28"/>
    <n v="1"/>
    <s v="Married"/>
    <x v="1"/>
    <x v="2"/>
  </r>
  <r>
    <n v="1564"/>
    <x v="563"/>
    <x v="0"/>
    <x v="0"/>
    <x v="2"/>
    <n v="39"/>
    <x v="30"/>
    <s v="High School"/>
    <n v="2018"/>
    <n v="116322"/>
    <n v="8610"/>
    <n v="21"/>
    <x v="1"/>
    <n v="0"/>
    <n v="5"/>
    <n v="29"/>
    <x v="1"/>
    <s v="Yes"/>
    <x v="1"/>
    <n v="1"/>
    <x v="1"/>
    <x v="68"/>
    <n v="24"/>
    <s v="Divorced"/>
    <x v="0"/>
    <x v="1"/>
  </r>
  <r>
    <n v="1565"/>
    <x v="564"/>
    <x v="0"/>
    <x v="0"/>
    <x v="2"/>
    <n v="43"/>
    <x v="33"/>
    <s v="High School"/>
    <n v="2007"/>
    <n v="147257"/>
    <n v="12077"/>
    <n v="13"/>
    <x v="2"/>
    <n v="4"/>
    <n v="5"/>
    <n v="20"/>
    <x v="1"/>
    <s v="Yes"/>
    <x v="1"/>
    <n v="6"/>
    <x v="1"/>
    <x v="59"/>
    <n v="18"/>
    <s v="Widowed"/>
    <x v="0"/>
    <x v="2"/>
  </r>
  <r>
    <n v="1566"/>
    <x v="565"/>
    <x v="0"/>
    <x v="2"/>
    <x v="2"/>
    <n v="45"/>
    <x v="22"/>
    <s v="Master's"/>
    <n v="2017"/>
    <n v="101051"/>
    <n v="16791"/>
    <n v="16"/>
    <x v="2"/>
    <n v="14"/>
    <n v="8"/>
    <n v="61"/>
    <x v="0"/>
    <s v="No"/>
    <x v="2"/>
    <n v="10"/>
    <x v="13"/>
    <x v="83"/>
    <n v="39"/>
    <s v="Single"/>
    <x v="0"/>
    <x v="2"/>
  </r>
  <r>
    <n v="1567"/>
    <x v="566"/>
    <x v="2"/>
    <x v="3"/>
    <x v="2"/>
    <n v="40"/>
    <x v="20"/>
    <s v="Master's"/>
    <n v="2015"/>
    <n v="137509"/>
    <n v="3544"/>
    <n v="26"/>
    <x v="2"/>
    <n v="2"/>
    <n v="3"/>
    <n v="9"/>
    <x v="1"/>
    <s v="No"/>
    <x v="0"/>
    <n v="2"/>
    <x v="0"/>
    <x v="29"/>
    <n v="1"/>
    <s v="Single"/>
    <x v="1"/>
    <x v="2"/>
  </r>
  <r>
    <n v="1568"/>
    <x v="567"/>
    <x v="1"/>
    <x v="1"/>
    <x v="0"/>
    <n v="58"/>
    <x v="7"/>
    <s v="Master's"/>
    <n v="2019"/>
    <n v="56627"/>
    <n v="6522"/>
    <n v="12"/>
    <x v="2"/>
    <n v="0"/>
    <n v="7"/>
    <n v="12"/>
    <x v="1"/>
    <s v="No"/>
    <x v="1"/>
    <n v="9"/>
    <x v="4"/>
    <x v="76"/>
    <n v="18"/>
    <s v="Divorced"/>
    <x v="0"/>
    <x v="2"/>
  </r>
  <r>
    <n v="1569"/>
    <x v="568"/>
    <x v="0"/>
    <x v="1"/>
    <x v="0"/>
    <n v="42"/>
    <x v="28"/>
    <s v="High School"/>
    <n v="2018"/>
    <n v="45198"/>
    <n v="3370"/>
    <n v="0"/>
    <x v="0"/>
    <n v="7"/>
    <n v="3"/>
    <n v="75"/>
    <x v="0"/>
    <s v="No"/>
    <x v="0"/>
    <n v="1"/>
    <x v="6"/>
    <x v="9"/>
    <n v="0"/>
    <s v="Single"/>
    <x v="0"/>
    <x v="0"/>
  </r>
  <r>
    <n v="1570"/>
    <x v="569"/>
    <x v="2"/>
    <x v="1"/>
    <x v="2"/>
    <n v="29"/>
    <x v="20"/>
    <s v="PhD"/>
    <n v="2009"/>
    <n v="99521"/>
    <n v="5710"/>
    <n v="4"/>
    <x v="4"/>
    <n v="11"/>
    <n v="1"/>
    <n v="8"/>
    <x v="0"/>
    <s v="Yes"/>
    <x v="0"/>
    <n v="9"/>
    <x v="9"/>
    <x v="20"/>
    <n v="26"/>
    <s v="Divorced"/>
    <x v="0"/>
    <x v="1"/>
  </r>
  <r>
    <n v="1571"/>
    <x v="570"/>
    <x v="3"/>
    <x v="2"/>
    <x v="1"/>
    <n v="49"/>
    <x v="25"/>
    <s v="Bachelor's"/>
    <n v="2016"/>
    <n v="141439"/>
    <n v="1328"/>
    <n v="25"/>
    <x v="1"/>
    <n v="18"/>
    <n v="7"/>
    <n v="67"/>
    <x v="0"/>
    <s v="No"/>
    <x v="0"/>
    <n v="7"/>
    <x v="6"/>
    <x v="29"/>
    <n v="44"/>
    <s v="Single"/>
    <x v="0"/>
    <x v="1"/>
  </r>
  <r>
    <n v="1572"/>
    <x v="571"/>
    <x v="3"/>
    <x v="0"/>
    <x v="0"/>
    <n v="26"/>
    <x v="23"/>
    <s v="Master's"/>
    <n v="2012"/>
    <n v="136471"/>
    <n v="14683"/>
    <n v="12"/>
    <x v="4"/>
    <n v="11"/>
    <n v="6"/>
    <n v="38"/>
    <x v="0"/>
    <s v="Yes"/>
    <x v="2"/>
    <n v="10"/>
    <x v="10"/>
    <x v="60"/>
    <n v="48"/>
    <s v="Divorced"/>
    <x v="0"/>
    <x v="1"/>
  </r>
  <r>
    <n v="1573"/>
    <x v="572"/>
    <x v="2"/>
    <x v="3"/>
    <x v="1"/>
    <n v="38"/>
    <x v="14"/>
    <s v="PhD"/>
    <n v="2012"/>
    <n v="59475"/>
    <n v="6579"/>
    <n v="26"/>
    <x v="0"/>
    <n v="12"/>
    <n v="3"/>
    <n v="23"/>
    <x v="1"/>
    <s v="Yes"/>
    <x v="0"/>
    <n v="2"/>
    <x v="12"/>
    <x v="87"/>
    <n v="34"/>
    <s v="Married"/>
    <x v="1"/>
    <x v="0"/>
  </r>
  <r>
    <n v="1574"/>
    <x v="573"/>
    <x v="2"/>
    <x v="2"/>
    <x v="0"/>
    <n v="58"/>
    <x v="10"/>
    <s v="Bachelor's"/>
    <n v="2006"/>
    <n v="135752"/>
    <n v="14122"/>
    <n v="24"/>
    <x v="0"/>
    <n v="0"/>
    <n v="8"/>
    <n v="33"/>
    <x v="0"/>
    <s v="No"/>
    <x v="0"/>
    <n v="6"/>
    <x v="10"/>
    <x v="61"/>
    <n v="40"/>
    <s v="Married"/>
    <x v="0"/>
    <x v="0"/>
  </r>
  <r>
    <n v="1575"/>
    <x v="574"/>
    <x v="1"/>
    <x v="0"/>
    <x v="2"/>
    <n v="57"/>
    <x v="10"/>
    <s v="Bachelor's"/>
    <n v="2009"/>
    <n v="148998"/>
    <n v="7794"/>
    <n v="13"/>
    <x v="0"/>
    <n v="18"/>
    <n v="8"/>
    <n v="60"/>
    <x v="0"/>
    <s v="Yes"/>
    <x v="0"/>
    <n v="8"/>
    <x v="6"/>
    <x v="26"/>
    <n v="4"/>
    <s v="Married"/>
    <x v="1"/>
    <x v="0"/>
  </r>
  <r>
    <n v="1576"/>
    <x v="575"/>
    <x v="1"/>
    <x v="2"/>
    <x v="0"/>
    <n v="40"/>
    <x v="18"/>
    <s v="Bachelor's"/>
    <n v="2001"/>
    <n v="49403"/>
    <n v="1120"/>
    <n v="23"/>
    <x v="0"/>
    <n v="5"/>
    <n v="7"/>
    <n v="40"/>
    <x v="1"/>
    <s v="Yes"/>
    <x v="1"/>
    <n v="2"/>
    <x v="9"/>
    <x v="79"/>
    <n v="37"/>
    <s v="Single"/>
    <x v="0"/>
    <x v="0"/>
  </r>
  <r>
    <n v="1577"/>
    <x v="576"/>
    <x v="3"/>
    <x v="3"/>
    <x v="2"/>
    <n v="48"/>
    <x v="13"/>
    <s v="PhD"/>
    <n v="2003"/>
    <n v="33681"/>
    <n v="7749"/>
    <n v="2"/>
    <x v="2"/>
    <n v="7"/>
    <n v="0"/>
    <n v="4"/>
    <x v="1"/>
    <s v="No"/>
    <x v="2"/>
    <n v="5"/>
    <x v="3"/>
    <x v="72"/>
    <n v="3"/>
    <s v="Divorced"/>
    <x v="0"/>
    <x v="2"/>
  </r>
  <r>
    <n v="1578"/>
    <x v="577"/>
    <x v="0"/>
    <x v="0"/>
    <x v="0"/>
    <n v="55"/>
    <x v="18"/>
    <s v="PhD"/>
    <n v="2024"/>
    <n v="121555"/>
    <n v="14763"/>
    <n v="14"/>
    <x v="4"/>
    <n v="3"/>
    <n v="6"/>
    <n v="78"/>
    <x v="1"/>
    <s v="Yes"/>
    <x v="1"/>
    <n v="6"/>
    <x v="6"/>
    <x v="34"/>
    <n v="16"/>
    <s v="Divorced"/>
    <x v="0"/>
    <x v="1"/>
  </r>
  <r>
    <n v="1579"/>
    <x v="578"/>
    <x v="3"/>
    <x v="2"/>
    <x v="2"/>
    <n v="32"/>
    <x v="14"/>
    <s v="High School"/>
    <n v="2005"/>
    <n v="148884"/>
    <n v="18348"/>
    <n v="18"/>
    <x v="3"/>
    <n v="4"/>
    <n v="4"/>
    <n v="49"/>
    <x v="1"/>
    <s v="Yes"/>
    <x v="2"/>
    <n v="3"/>
    <x v="11"/>
    <x v="74"/>
    <n v="20"/>
    <s v="Widowed"/>
    <x v="0"/>
    <x v="2"/>
  </r>
  <r>
    <n v="1580"/>
    <x v="579"/>
    <x v="0"/>
    <x v="3"/>
    <x v="2"/>
    <n v="33"/>
    <x v="4"/>
    <s v="PhD"/>
    <n v="2023"/>
    <n v="123122"/>
    <n v="16450"/>
    <n v="16"/>
    <x v="1"/>
    <n v="6"/>
    <n v="6"/>
    <n v="3"/>
    <x v="0"/>
    <s v="No"/>
    <x v="2"/>
    <n v="2"/>
    <x v="4"/>
    <x v="81"/>
    <n v="47"/>
    <s v="Married"/>
    <x v="0"/>
    <x v="1"/>
  </r>
  <r>
    <n v="1581"/>
    <x v="580"/>
    <x v="0"/>
    <x v="1"/>
    <x v="2"/>
    <n v="42"/>
    <x v="5"/>
    <s v="PhD"/>
    <n v="2017"/>
    <n v="145260"/>
    <n v="4675"/>
    <n v="29"/>
    <x v="0"/>
    <n v="3"/>
    <n v="8"/>
    <n v="50"/>
    <x v="0"/>
    <s v="Yes"/>
    <x v="0"/>
    <n v="6"/>
    <x v="3"/>
    <x v="91"/>
    <n v="30"/>
    <s v="Widowed"/>
    <x v="1"/>
    <x v="0"/>
  </r>
  <r>
    <n v="1582"/>
    <x v="581"/>
    <x v="1"/>
    <x v="3"/>
    <x v="2"/>
    <n v="32"/>
    <x v="11"/>
    <s v="PhD"/>
    <n v="2022"/>
    <n v="72292"/>
    <n v="19460"/>
    <n v="2"/>
    <x v="4"/>
    <n v="19"/>
    <n v="1"/>
    <n v="51"/>
    <x v="1"/>
    <s v="Yes"/>
    <x v="0"/>
    <n v="3"/>
    <x v="8"/>
    <x v="16"/>
    <n v="47"/>
    <s v="Married"/>
    <x v="1"/>
    <x v="1"/>
  </r>
  <r>
    <n v="1583"/>
    <x v="582"/>
    <x v="4"/>
    <x v="1"/>
    <x v="1"/>
    <n v="49"/>
    <x v="9"/>
    <s v="Bachelor's"/>
    <n v="2005"/>
    <n v="133057"/>
    <n v="6643"/>
    <n v="15"/>
    <x v="0"/>
    <n v="3"/>
    <n v="3"/>
    <n v="38"/>
    <x v="1"/>
    <s v="No"/>
    <x v="1"/>
    <n v="2"/>
    <x v="5"/>
    <x v="44"/>
    <n v="21"/>
    <s v="Widowed"/>
    <x v="1"/>
    <x v="0"/>
  </r>
  <r>
    <n v="1584"/>
    <x v="583"/>
    <x v="4"/>
    <x v="2"/>
    <x v="2"/>
    <n v="26"/>
    <x v="16"/>
    <s v="Master's"/>
    <n v="2024"/>
    <n v="135386"/>
    <n v="12560"/>
    <n v="13"/>
    <x v="0"/>
    <n v="14"/>
    <n v="3"/>
    <n v="7"/>
    <x v="1"/>
    <s v="Yes"/>
    <x v="2"/>
    <n v="1"/>
    <x v="10"/>
    <x v="0"/>
    <n v="10"/>
    <s v="Married"/>
    <x v="1"/>
    <x v="0"/>
  </r>
  <r>
    <n v="1585"/>
    <x v="584"/>
    <x v="2"/>
    <x v="0"/>
    <x v="1"/>
    <n v="38"/>
    <x v="1"/>
    <s v="High School"/>
    <n v="2022"/>
    <n v="132306"/>
    <n v="18700"/>
    <n v="11"/>
    <x v="0"/>
    <n v="4"/>
    <n v="1"/>
    <n v="44"/>
    <x v="1"/>
    <s v="No"/>
    <x v="0"/>
    <n v="8"/>
    <x v="7"/>
    <x v="30"/>
    <n v="33"/>
    <s v="Divorced"/>
    <x v="1"/>
    <x v="0"/>
  </r>
  <r>
    <n v="1586"/>
    <x v="585"/>
    <x v="1"/>
    <x v="0"/>
    <x v="1"/>
    <n v="41"/>
    <x v="3"/>
    <s v="Master's"/>
    <n v="2016"/>
    <n v="35629"/>
    <n v="18580"/>
    <n v="27"/>
    <x v="0"/>
    <n v="8"/>
    <n v="2"/>
    <n v="87"/>
    <x v="0"/>
    <s v="Yes"/>
    <x v="0"/>
    <n v="1"/>
    <x v="8"/>
    <x v="22"/>
    <n v="48"/>
    <s v="Married"/>
    <x v="1"/>
    <x v="0"/>
  </r>
  <r>
    <n v="1587"/>
    <x v="586"/>
    <x v="0"/>
    <x v="2"/>
    <x v="2"/>
    <n v="33"/>
    <x v="30"/>
    <s v="Master's"/>
    <n v="2013"/>
    <n v="123246"/>
    <n v="16383"/>
    <n v="11"/>
    <x v="0"/>
    <n v="1"/>
    <n v="7"/>
    <n v="27"/>
    <x v="1"/>
    <s v="Yes"/>
    <x v="0"/>
    <n v="5"/>
    <x v="12"/>
    <x v="56"/>
    <n v="14"/>
    <s v="Single"/>
    <x v="1"/>
    <x v="0"/>
  </r>
  <r>
    <n v="1588"/>
    <x v="587"/>
    <x v="4"/>
    <x v="0"/>
    <x v="1"/>
    <n v="27"/>
    <x v="30"/>
    <s v="PhD"/>
    <n v="2023"/>
    <n v="125864"/>
    <n v="4170"/>
    <n v="28"/>
    <x v="1"/>
    <n v="6"/>
    <n v="8"/>
    <n v="26"/>
    <x v="0"/>
    <s v="No"/>
    <x v="0"/>
    <n v="6"/>
    <x v="13"/>
    <x v="23"/>
    <n v="49"/>
    <s v="Married"/>
    <x v="0"/>
    <x v="1"/>
  </r>
  <r>
    <n v="1589"/>
    <x v="588"/>
    <x v="0"/>
    <x v="0"/>
    <x v="0"/>
    <n v="38"/>
    <x v="24"/>
    <s v="High School"/>
    <n v="2010"/>
    <n v="107814"/>
    <n v="1355"/>
    <n v="10"/>
    <x v="4"/>
    <n v="16"/>
    <n v="5"/>
    <n v="64"/>
    <x v="1"/>
    <s v="No"/>
    <x v="1"/>
    <n v="3"/>
    <x v="5"/>
    <x v="64"/>
    <n v="9"/>
    <s v="Married"/>
    <x v="1"/>
    <x v="1"/>
  </r>
  <r>
    <n v="1590"/>
    <x v="589"/>
    <x v="4"/>
    <x v="1"/>
    <x v="2"/>
    <n v="40"/>
    <x v="14"/>
    <s v="Master's"/>
    <n v="2018"/>
    <n v="38417"/>
    <n v="10718"/>
    <n v="16"/>
    <x v="0"/>
    <n v="15"/>
    <n v="9"/>
    <n v="33"/>
    <x v="0"/>
    <s v="Yes"/>
    <x v="1"/>
    <n v="7"/>
    <x v="2"/>
    <x v="45"/>
    <n v="37"/>
    <s v="Divorced"/>
    <x v="0"/>
    <x v="0"/>
  </r>
  <r>
    <n v="1591"/>
    <x v="590"/>
    <x v="4"/>
    <x v="2"/>
    <x v="1"/>
    <n v="47"/>
    <x v="25"/>
    <s v="Master's"/>
    <n v="2001"/>
    <n v="148888"/>
    <n v="1028"/>
    <n v="7"/>
    <x v="0"/>
    <n v="16"/>
    <n v="1"/>
    <n v="80"/>
    <x v="0"/>
    <s v="No"/>
    <x v="0"/>
    <n v="2"/>
    <x v="1"/>
    <x v="80"/>
    <n v="31"/>
    <s v="Single"/>
    <x v="0"/>
    <x v="0"/>
  </r>
  <r>
    <n v="1592"/>
    <x v="591"/>
    <x v="4"/>
    <x v="3"/>
    <x v="2"/>
    <n v="53"/>
    <x v="32"/>
    <s v="High School"/>
    <n v="2002"/>
    <n v="64765"/>
    <n v="15831"/>
    <n v="16"/>
    <x v="0"/>
    <n v="19"/>
    <n v="1"/>
    <n v="61"/>
    <x v="0"/>
    <s v="Yes"/>
    <x v="0"/>
    <n v="7"/>
    <x v="10"/>
    <x v="81"/>
    <n v="47"/>
    <s v="Divorced"/>
    <x v="1"/>
    <x v="0"/>
  </r>
  <r>
    <n v="1593"/>
    <x v="592"/>
    <x v="1"/>
    <x v="1"/>
    <x v="2"/>
    <n v="27"/>
    <x v="6"/>
    <s v="PhD"/>
    <n v="2010"/>
    <n v="104499"/>
    <n v="18397"/>
    <n v="20"/>
    <x v="0"/>
    <n v="1"/>
    <n v="6"/>
    <n v="61"/>
    <x v="0"/>
    <s v="No"/>
    <x v="0"/>
    <n v="2"/>
    <x v="4"/>
    <x v="31"/>
    <n v="30"/>
    <s v="Widowed"/>
    <x v="0"/>
    <x v="0"/>
  </r>
  <r>
    <n v="1594"/>
    <x v="593"/>
    <x v="3"/>
    <x v="2"/>
    <x v="2"/>
    <n v="57"/>
    <x v="17"/>
    <s v="Master's"/>
    <n v="2005"/>
    <n v="144088"/>
    <n v="11894"/>
    <n v="24"/>
    <x v="2"/>
    <n v="10"/>
    <n v="7"/>
    <n v="37"/>
    <x v="1"/>
    <s v="Yes"/>
    <x v="0"/>
    <n v="5"/>
    <x v="13"/>
    <x v="51"/>
    <n v="36"/>
    <s v="Widowed"/>
    <x v="0"/>
    <x v="2"/>
  </r>
  <r>
    <n v="1595"/>
    <x v="594"/>
    <x v="0"/>
    <x v="1"/>
    <x v="1"/>
    <n v="59"/>
    <x v="17"/>
    <s v="Bachelor's"/>
    <n v="2013"/>
    <n v="86574"/>
    <n v="10019"/>
    <n v="22"/>
    <x v="2"/>
    <n v="1"/>
    <n v="7"/>
    <n v="25"/>
    <x v="0"/>
    <s v="Yes"/>
    <x v="0"/>
    <n v="7"/>
    <x v="4"/>
    <x v="66"/>
    <n v="43"/>
    <s v="Single"/>
    <x v="1"/>
    <x v="2"/>
  </r>
  <r>
    <n v="1596"/>
    <x v="595"/>
    <x v="1"/>
    <x v="3"/>
    <x v="0"/>
    <n v="32"/>
    <x v="28"/>
    <s v="Master's"/>
    <n v="2018"/>
    <n v="132828"/>
    <n v="13638"/>
    <n v="19"/>
    <x v="3"/>
    <n v="0"/>
    <n v="5"/>
    <n v="23"/>
    <x v="1"/>
    <s v="Yes"/>
    <x v="2"/>
    <n v="3"/>
    <x v="8"/>
    <x v="3"/>
    <n v="27"/>
    <s v="Widowed"/>
    <x v="0"/>
    <x v="2"/>
  </r>
  <r>
    <n v="1597"/>
    <x v="596"/>
    <x v="1"/>
    <x v="3"/>
    <x v="0"/>
    <n v="54"/>
    <x v="34"/>
    <s v="Bachelor's"/>
    <n v="2015"/>
    <n v="120545"/>
    <n v="15889"/>
    <n v="10"/>
    <x v="0"/>
    <n v="1"/>
    <n v="9"/>
    <n v="38"/>
    <x v="0"/>
    <s v="Yes"/>
    <x v="2"/>
    <n v="4"/>
    <x v="8"/>
    <x v="43"/>
    <n v="30"/>
    <s v="Single"/>
    <x v="1"/>
    <x v="0"/>
  </r>
  <r>
    <n v="1598"/>
    <x v="597"/>
    <x v="1"/>
    <x v="2"/>
    <x v="1"/>
    <n v="45"/>
    <x v="4"/>
    <s v="PhD"/>
    <n v="2020"/>
    <n v="57675"/>
    <n v="3024"/>
    <n v="24"/>
    <x v="3"/>
    <n v="8"/>
    <n v="7"/>
    <n v="20"/>
    <x v="0"/>
    <s v="Yes"/>
    <x v="2"/>
    <n v="1"/>
    <x v="11"/>
    <x v="42"/>
    <n v="5"/>
    <s v="Married"/>
    <x v="0"/>
    <x v="2"/>
  </r>
  <r>
    <n v="1599"/>
    <x v="598"/>
    <x v="1"/>
    <x v="3"/>
    <x v="2"/>
    <n v="44"/>
    <x v="8"/>
    <s v="Master's"/>
    <n v="2021"/>
    <n v="131711"/>
    <n v="6839"/>
    <n v="24"/>
    <x v="1"/>
    <n v="1"/>
    <n v="0"/>
    <n v="93"/>
    <x v="1"/>
    <s v="No"/>
    <x v="2"/>
    <n v="3"/>
    <x v="13"/>
    <x v="61"/>
    <n v="13"/>
    <s v="Widowed"/>
    <x v="1"/>
    <x v="1"/>
  </r>
  <r>
    <n v="1600"/>
    <x v="599"/>
    <x v="1"/>
    <x v="1"/>
    <x v="1"/>
    <n v="36"/>
    <x v="13"/>
    <s v="High School"/>
    <n v="2023"/>
    <n v="102267"/>
    <n v="14503"/>
    <n v="1"/>
    <x v="3"/>
    <n v="14"/>
    <n v="8"/>
    <n v="46"/>
    <x v="1"/>
    <s v="No"/>
    <x v="0"/>
    <n v="9"/>
    <x v="6"/>
    <x v="0"/>
    <n v="22"/>
    <s v="Married"/>
    <x v="0"/>
    <x v="2"/>
  </r>
  <r>
    <n v="1601"/>
    <x v="600"/>
    <x v="2"/>
    <x v="3"/>
    <x v="1"/>
    <n v="48"/>
    <x v="1"/>
    <s v="High School"/>
    <n v="2006"/>
    <n v="70563"/>
    <n v="11303"/>
    <n v="9"/>
    <x v="4"/>
    <n v="9"/>
    <n v="0"/>
    <n v="47"/>
    <x v="0"/>
    <s v="Yes"/>
    <x v="2"/>
    <n v="10"/>
    <x v="1"/>
    <x v="23"/>
    <n v="15"/>
    <s v="Divorced"/>
    <x v="1"/>
    <x v="1"/>
  </r>
  <r>
    <n v="1602"/>
    <x v="601"/>
    <x v="0"/>
    <x v="1"/>
    <x v="1"/>
    <n v="32"/>
    <x v="32"/>
    <s v="Master's"/>
    <n v="2007"/>
    <n v="41332"/>
    <n v="18138"/>
    <n v="9"/>
    <x v="2"/>
    <n v="14"/>
    <n v="2"/>
    <n v="12"/>
    <x v="0"/>
    <s v="Yes"/>
    <x v="2"/>
    <n v="5"/>
    <x v="0"/>
    <x v="75"/>
    <n v="24"/>
    <s v="Widowed"/>
    <x v="0"/>
    <x v="2"/>
  </r>
  <r>
    <n v="1603"/>
    <x v="602"/>
    <x v="1"/>
    <x v="1"/>
    <x v="2"/>
    <n v="38"/>
    <x v="5"/>
    <s v="PhD"/>
    <n v="2018"/>
    <n v="49177"/>
    <n v="18622"/>
    <n v="10"/>
    <x v="2"/>
    <n v="9"/>
    <n v="8"/>
    <n v="2"/>
    <x v="1"/>
    <s v="No"/>
    <x v="1"/>
    <n v="8"/>
    <x v="6"/>
    <x v="2"/>
    <n v="38"/>
    <s v="Divorced"/>
    <x v="1"/>
    <x v="2"/>
  </r>
  <r>
    <n v="1604"/>
    <x v="603"/>
    <x v="0"/>
    <x v="3"/>
    <x v="1"/>
    <n v="35"/>
    <x v="14"/>
    <s v="PhD"/>
    <n v="2019"/>
    <n v="119254"/>
    <n v="2906"/>
    <n v="27"/>
    <x v="0"/>
    <n v="16"/>
    <n v="4"/>
    <n v="31"/>
    <x v="0"/>
    <s v="No"/>
    <x v="2"/>
    <n v="2"/>
    <x v="10"/>
    <x v="85"/>
    <n v="1"/>
    <s v="Divorced"/>
    <x v="0"/>
    <x v="0"/>
  </r>
  <r>
    <n v="1605"/>
    <x v="604"/>
    <x v="2"/>
    <x v="2"/>
    <x v="2"/>
    <n v="48"/>
    <x v="19"/>
    <s v="High School"/>
    <n v="2015"/>
    <n v="98447"/>
    <n v="8399"/>
    <n v="5"/>
    <x v="0"/>
    <n v="8"/>
    <n v="8"/>
    <n v="34"/>
    <x v="1"/>
    <s v="No"/>
    <x v="2"/>
    <n v="3"/>
    <x v="3"/>
    <x v="77"/>
    <n v="37"/>
    <s v="Single"/>
    <x v="0"/>
    <x v="0"/>
  </r>
  <r>
    <n v="1606"/>
    <x v="605"/>
    <x v="2"/>
    <x v="0"/>
    <x v="1"/>
    <n v="39"/>
    <x v="30"/>
    <s v="Master's"/>
    <n v="2021"/>
    <n v="87104"/>
    <n v="8961"/>
    <n v="3"/>
    <x v="1"/>
    <n v="17"/>
    <n v="8"/>
    <n v="18"/>
    <x v="1"/>
    <s v="No"/>
    <x v="0"/>
    <n v="7"/>
    <x v="12"/>
    <x v="38"/>
    <n v="40"/>
    <s v="Divorced"/>
    <x v="1"/>
    <x v="1"/>
  </r>
  <r>
    <n v="1607"/>
    <x v="606"/>
    <x v="0"/>
    <x v="3"/>
    <x v="0"/>
    <n v="49"/>
    <x v="27"/>
    <s v="PhD"/>
    <n v="2006"/>
    <n v="114335"/>
    <n v="13031"/>
    <n v="23"/>
    <x v="1"/>
    <n v="3"/>
    <n v="5"/>
    <n v="13"/>
    <x v="1"/>
    <s v="No"/>
    <x v="2"/>
    <n v="10"/>
    <x v="10"/>
    <x v="49"/>
    <n v="38"/>
    <s v="Single"/>
    <x v="0"/>
    <x v="1"/>
  </r>
  <r>
    <n v="1608"/>
    <x v="607"/>
    <x v="4"/>
    <x v="1"/>
    <x v="1"/>
    <n v="25"/>
    <x v="32"/>
    <s v="High School"/>
    <n v="2008"/>
    <n v="144938"/>
    <n v="16128"/>
    <n v="11"/>
    <x v="4"/>
    <n v="8"/>
    <n v="0"/>
    <n v="47"/>
    <x v="0"/>
    <s v="Yes"/>
    <x v="2"/>
    <n v="4"/>
    <x v="9"/>
    <x v="8"/>
    <n v="33"/>
    <s v="Single"/>
    <x v="1"/>
    <x v="1"/>
  </r>
  <r>
    <n v="1609"/>
    <x v="608"/>
    <x v="3"/>
    <x v="1"/>
    <x v="1"/>
    <n v="28"/>
    <x v="15"/>
    <s v="Bachelor's"/>
    <n v="2012"/>
    <n v="110730"/>
    <n v="16663"/>
    <n v="10"/>
    <x v="0"/>
    <n v="15"/>
    <n v="9"/>
    <n v="85"/>
    <x v="0"/>
    <s v="Yes"/>
    <x v="0"/>
    <n v="9"/>
    <x v="10"/>
    <x v="40"/>
    <n v="39"/>
    <s v="Single"/>
    <x v="0"/>
    <x v="0"/>
  </r>
  <r>
    <n v="1610"/>
    <x v="609"/>
    <x v="4"/>
    <x v="3"/>
    <x v="0"/>
    <n v="56"/>
    <x v="0"/>
    <s v="Master's"/>
    <n v="2000"/>
    <n v="34951"/>
    <n v="2460"/>
    <n v="22"/>
    <x v="0"/>
    <n v="3"/>
    <n v="6"/>
    <n v="80"/>
    <x v="1"/>
    <s v="No"/>
    <x v="2"/>
    <n v="7"/>
    <x v="9"/>
    <x v="41"/>
    <n v="42"/>
    <s v="Single"/>
    <x v="0"/>
    <x v="0"/>
  </r>
  <r>
    <n v="1611"/>
    <x v="610"/>
    <x v="4"/>
    <x v="2"/>
    <x v="2"/>
    <n v="30"/>
    <x v="16"/>
    <s v="Bachelor's"/>
    <n v="2007"/>
    <n v="136402"/>
    <n v="16682"/>
    <n v="22"/>
    <x v="1"/>
    <n v="15"/>
    <n v="5"/>
    <n v="67"/>
    <x v="1"/>
    <s v="No"/>
    <x v="0"/>
    <n v="1"/>
    <x v="13"/>
    <x v="35"/>
    <n v="24"/>
    <s v="Single"/>
    <x v="1"/>
    <x v="1"/>
  </r>
  <r>
    <n v="1612"/>
    <x v="611"/>
    <x v="4"/>
    <x v="2"/>
    <x v="2"/>
    <n v="29"/>
    <x v="11"/>
    <s v="Bachelor's"/>
    <n v="2023"/>
    <n v="58333"/>
    <n v="16193"/>
    <n v="26"/>
    <x v="1"/>
    <n v="18"/>
    <n v="8"/>
    <n v="44"/>
    <x v="1"/>
    <s v="No"/>
    <x v="2"/>
    <n v="4"/>
    <x v="2"/>
    <x v="16"/>
    <n v="35"/>
    <s v="Married"/>
    <x v="0"/>
    <x v="1"/>
  </r>
  <r>
    <n v="1613"/>
    <x v="612"/>
    <x v="1"/>
    <x v="1"/>
    <x v="1"/>
    <n v="38"/>
    <x v="23"/>
    <s v="PhD"/>
    <n v="2021"/>
    <n v="51673"/>
    <n v="18800"/>
    <n v="25"/>
    <x v="1"/>
    <n v="0"/>
    <n v="6"/>
    <n v="18"/>
    <x v="1"/>
    <s v="No"/>
    <x v="1"/>
    <n v="10"/>
    <x v="2"/>
    <x v="3"/>
    <n v="15"/>
    <s v="Single"/>
    <x v="1"/>
    <x v="1"/>
  </r>
  <r>
    <n v="1614"/>
    <x v="613"/>
    <x v="2"/>
    <x v="1"/>
    <x v="0"/>
    <n v="38"/>
    <x v="7"/>
    <s v="PhD"/>
    <n v="2003"/>
    <n v="144421"/>
    <n v="12045"/>
    <n v="24"/>
    <x v="2"/>
    <n v="5"/>
    <n v="3"/>
    <n v="63"/>
    <x v="0"/>
    <s v="No"/>
    <x v="1"/>
    <n v="6"/>
    <x v="1"/>
    <x v="88"/>
    <n v="17"/>
    <s v="Widowed"/>
    <x v="0"/>
    <x v="2"/>
  </r>
  <r>
    <n v="1615"/>
    <x v="614"/>
    <x v="4"/>
    <x v="2"/>
    <x v="2"/>
    <n v="54"/>
    <x v="8"/>
    <s v="PhD"/>
    <n v="2002"/>
    <n v="70870"/>
    <n v="8766"/>
    <n v="12"/>
    <x v="3"/>
    <n v="9"/>
    <n v="6"/>
    <n v="65"/>
    <x v="1"/>
    <s v="No"/>
    <x v="2"/>
    <n v="6"/>
    <x v="10"/>
    <x v="20"/>
    <n v="12"/>
    <s v="Single"/>
    <x v="0"/>
    <x v="2"/>
  </r>
  <r>
    <n v="1616"/>
    <x v="615"/>
    <x v="2"/>
    <x v="0"/>
    <x v="1"/>
    <n v="53"/>
    <x v="26"/>
    <s v="Master's"/>
    <n v="2002"/>
    <n v="101101"/>
    <n v="18812"/>
    <n v="4"/>
    <x v="3"/>
    <n v="15"/>
    <n v="1"/>
    <n v="78"/>
    <x v="0"/>
    <s v="No"/>
    <x v="1"/>
    <n v="10"/>
    <x v="2"/>
    <x v="37"/>
    <n v="36"/>
    <s v="Married"/>
    <x v="0"/>
    <x v="2"/>
  </r>
  <r>
    <n v="1617"/>
    <x v="616"/>
    <x v="0"/>
    <x v="3"/>
    <x v="0"/>
    <n v="29"/>
    <x v="34"/>
    <s v="Bachelor's"/>
    <n v="2021"/>
    <n v="52821"/>
    <n v="5378"/>
    <n v="5"/>
    <x v="0"/>
    <n v="3"/>
    <n v="5"/>
    <n v="65"/>
    <x v="1"/>
    <s v="No"/>
    <x v="0"/>
    <n v="6"/>
    <x v="11"/>
    <x v="28"/>
    <n v="26"/>
    <s v="Widowed"/>
    <x v="0"/>
    <x v="0"/>
  </r>
  <r>
    <n v="1618"/>
    <x v="617"/>
    <x v="3"/>
    <x v="1"/>
    <x v="2"/>
    <n v="40"/>
    <x v="9"/>
    <s v="Master's"/>
    <n v="2012"/>
    <n v="55494"/>
    <n v="8529"/>
    <n v="0"/>
    <x v="2"/>
    <n v="12"/>
    <n v="5"/>
    <n v="74"/>
    <x v="0"/>
    <s v="No"/>
    <x v="2"/>
    <n v="5"/>
    <x v="10"/>
    <x v="94"/>
    <n v="33"/>
    <s v="Widowed"/>
    <x v="1"/>
    <x v="2"/>
  </r>
  <r>
    <n v="1619"/>
    <x v="618"/>
    <x v="0"/>
    <x v="1"/>
    <x v="2"/>
    <n v="59"/>
    <x v="17"/>
    <s v="PhD"/>
    <n v="2007"/>
    <n v="129477"/>
    <n v="4071"/>
    <n v="5"/>
    <x v="1"/>
    <n v="15"/>
    <n v="1"/>
    <n v="44"/>
    <x v="0"/>
    <s v="Yes"/>
    <x v="0"/>
    <n v="3"/>
    <x v="2"/>
    <x v="67"/>
    <n v="10"/>
    <s v="Married"/>
    <x v="1"/>
    <x v="1"/>
  </r>
  <r>
    <n v="1620"/>
    <x v="619"/>
    <x v="0"/>
    <x v="2"/>
    <x v="0"/>
    <n v="24"/>
    <x v="28"/>
    <s v="Bachelor's"/>
    <n v="2006"/>
    <n v="104160"/>
    <n v="17939"/>
    <n v="17"/>
    <x v="0"/>
    <n v="19"/>
    <n v="3"/>
    <n v="86"/>
    <x v="0"/>
    <s v="No"/>
    <x v="1"/>
    <n v="2"/>
    <x v="7"/>
    <x v="59"/>
    <n v="0"/>
    <s v="Widowed"/>
    <x v="0"/>
    <x v="0"/>
  </r>
  <r>
    <n v="1621"/>
    <x v="620"/>
    <x v="1"/>
    <x v="3"/>
    <x v="0"/>
    <n v="26"/>
    <x v="31"/>
    <s v="Master's"/>
    <n v="2000"/>
    <n v="142698"/>
    <n v="18947"/>
    <n v="21"/>
    <x v="2"/>
    <n v="5"/>
    <n v="7"/>
    <n v="73"/>
    <x v="0"/>
    <s v="No"/>
    <x v="0"/>
    <n v="3"/>
    <x v="7"/>
    <x v="25"/>
    <n v="12"/>
    <s v="Married"/>
    <x v="0"/>
    <x v="2"/>
  </r>
  <r>
    <n v="1622"/>
    <x v="621"/>
    <x v="3"/>
    <x v="2"/>
    <x v="0"/>
    <n v="34"/>
    <x v="9"/>
    <s v="Master's"/>
    <n v="2015"/>
    <n v="141560"/>
    <n v="12692"/>
    <n v="8"/>
    <x v="4"/>
    <n v="10"/>
    <n v="7"/>
    <n v="66"/>
    <x v="0"/>
    <s v="Yes"/>
    <x v="1"/>
    <n v="9"/>
    <x v="5"/>
    <x v="19"/>
    <n v="29"/>
    <s v="Divorced"/>
    <x v="1"/>
    <x v="1"/>
  </r>
  <r>
    <n v="1623"/>
    <x v="622"/>
    <x v="0"/>
    <x v="3"/>
    <x v="0"/>
    <n v="52"/>
    <x v="14"/>
    <s v="High School"/>
    <n v="2005"/>
    <n v="30835"/>
    <n v="2040"/>
    <n v="23"/>
    <x v="2"/>
    <n v="2"/>
    <n v="7"/>
    <n v="68"/>
    <x v="1"/>
    <s v="Yes"/>
    <x v="1"/>
    <n v="3"/>
    <x v="12"/>
    <x v="90"/>
    <n v="4"/>
    <s v="Divorced"/>
    <x v="0"/>
    <x v="2"/>
  </r>
  <r>
    <n v="1624"/>
    <x v="623"/>
    <x v="0"/>
    <x v="3"/>
    <x v="1"/>
    <n v="37"/>
    <x v="3"/>
    <s v="Master's"/>
    <n v="2006"/>
    <n v="48646"/>
    <n v="3686"/>
    <n v="24"/>
    <x v="0"/>
    <n v="19"/>
    <n v="7"/>
    <n v="2"/>
    <x v="1"/>
    <s v="Yes"/>
    <x v="1"/>
    <n v="3"/>
    <x v="7"/>
    <x v="10"/>
    <n v="17"/>
    <s v="Single"/>
    <x v="1"/>
    <x v="0"/>
  </r>
  <r>
    <n v="1625"/>
    <x v="624"/>
    <x v="3"/>
    <x v="3"/>
    <x v="0"/>
    <n v="53"/>
    <x v="10"/>
    <s v="PhD"/>
    <n v="2011"/>
    <n v="107360"/>
    <n v="13666"/>
    <n v="28"/>
    <x v="3"/>
    <n v="9"/>
    <n v="0"/>
    <n v="37"/>
    <x v="0"/>
    <s v="No"/>
    <x v="0"/>
    <n v="1"/>
    <x v="13"/>
    <x v="46"/>
    <n v="13"/>
    <s v="Single"/>
    <x v="0"/>
    <x v="2"/>
  </r>
  <r>
    <n v="1626"/>
    <x v="625"/>
    <x v="3"/>
    <x v="1"/>
    <x v="2"/>
    <n v="43"/>
    <x v="9"/>
    <s v="Master's"/>
    <n v="2022"/>
    <n v="67335"/>
    <n v="3553"/>
    <n v="14"/>
    <x v="1"/>
    <n v="0"/>
    <n v="1"/>
    <n v="76"/>
    <x v="1"/>
    <s v="No"/>
    <x v="1"/>
    <n v="2"/>
    <x v="6"/>
    <x v="65"/>
    <n v="12"/>
    <s v="Single"/>
    <x v="0"/>
    <x v="1"/>
  </r>
  <r>
    <n v="1627"/>
    <x v="626"/>
    <x v="0"/>
    <x v="0"/>
    <x v="2"/>
    <n v="50"/>
    <x v="19"/>
    <s v="Bachelor's"/>
    <n v="2008"/>
    <n v="99351"/>
    <n v="2779"/>
    <n v="25"/>
    <x v="4"/>
    <n v="19"/>
    <n v="3"/>
    <n v="41"/>
    <x v="1"/>
    <s v="No"/>
    <x v="2"/>
    <n v="3"/>
    <x v="12"/>
    <x v="65"/>
    <n v="31"/>
    <s v="Single"/>
    <x v="1"/>
    <x v="1"/>
  </r>
  <r>
    <n v="1628"/>
    <x v="627"/>
    <x v="3"/>
    <x v="2"/>
    <x v="1"/>
    <n v="43"/>
    <x v="31"/>
    <s v="Master's"/>
    <n v="2010"/>
    <n v="144934"/>
    <n v="14186"/>
    <n v="7"/>
    <x v="2"/>
    <n v="10"/>
    <n v="8"/>
    <n v="82"/>
    <x v="1"/>
    <s v="No"/>
    <x v="1"/>
    <n v="2"/>
    <x v="4"/>
    <x v="65"/>
    <n v="6"/>
    <s v="Married"/>
    <x v="0"/>
    <x v="2"/>
  </r>
  <r>
    <n v="1629"/>
    <x v="628"/>
    <x v="0"/>
    <x v="0"/>
    <x v="2"/>
    <n v="24"/>
    <x v="30"/>
    <s v="High School"/>
    <n v="2009"/>
    <n v="32429"/>
    <n v="17459"/>
    <n v="18"/>
    <x v="0"/>
    <n v="11"/>
    <n v="2"/>
    <n v="39"/>
    <x v="1"/>
    <s v="Yes"/>
    <x v="2"/>
    <n v="8"/>
    <x v="11"/>
    <x v="67"/>
    <n v="7"/>
    <s v="Divorced"/>
    <x v="1"/>
    <x v="0"/>
  </r>
  <r>
    <n v="1630"/>
    <x v="629"/>
    <x v="0"/>
    <x v="2"/>
    <x v="2"/>
    <n v="31"/>
    <x v="33"/>
    <s v="Bachelor's"/>
    <n v="2020"/>
    <n v="71950"/>
    <n v="6057"/>
    <n v="23"/>
    <x v="0"/>
    <n v="13"/>
    <n v="5"/>
    <n v="49"/>
    <x v="1"/>
    <s v="No"/>
    <x v="2"/>
    <n v="6"/>
    <x v="2"/>
    <x v="66"/>
    <n v="49"/>
    <s v="Married"/>
    <x v="1"/>
    <x v="0"/>
  </r>
  <r>
    <n v="1631"/>
    <x v="630"/>
    <x v="1"/>
    <x v="3"/>
    <x v="0"/>
    <n v="42"/>
    <x v="11"/>
    <s v="Bachelor's"/>
    <n v="2000"/>
    <n v="90654"/>
    <n v="19733"/>
    <n v="15"/>
    <x v="1"/>
    <n v="7"/>
    <n v="6"/>
    <n v="34"/>
    <x v="1"/>
    <s v="No"/>
    <x v="2"/>
    <n v="7"/>
    <x v="1"/>
    <x v="10"/>
    <n v="6"/>
    <s v="Widowed"/>
    <x v="1"/>
    <x v="1"/>
  </r>
  <r>
    <n v="1632"/>
    <x v="631"/>
    <x v="4"/>
    <x v="1"/>
    <x v="2"/>
    <n v="37"/>
    <x v="19"/>
    <s v="High School"/>
    <n v="2017"/>
    <n v="137422"/>
    <n v="3262"/>
    <n v="5"/>
    <x v="0"/>
    <n v="10"/>
    <n v="7"/>
    <n v="23"/>
    <x v="1"/>
    <s v="Yes"/>
    <x v="2"/>
    <n v="1"/>
    <x v="1"/>
    <x v="0"/>
    <n v="48"/>
    <s v="Widowed"/>
    <x v="1"/>
    <x v="0"/>
  </r>
  <r>
    <n v="1633"/>
    <x v="632"/>
    <x v="0"/>
    <x v="0"/>
    <x v="1"/>
    <n v="33"/>
    <x v="26"/>
    <s v="PhD"/>
    <n v="2003"/>
    <n v="139934"/>
    <n v="11308"/>
    <n v="28"/>
    <x v="0"/>
    <n v="3"/>
    <n v="6"/>
    <n v="87"/>
    <x v="0"/>
    <s v="No"/>
    <x v="0"/>
    <n v="6"/>
    <x v="7"/>
    <x v="57"/>
    <n v="15"/>
    <s v="Widowed"/>
    <x v="1"/>
    <x v="0"/>
  </r>
  <r>
    <n v="1634"/>
    <x v="633"/>
    <x v="2"/>
    <x v="1"/>
    <x v="0"/>
    <n v="23"/>
    <x v="5"/>
    <s v="Bachelor's"/>
    <n v="2004"/>
    <n v="149975"/>
    <n v="17776"/>
    <n v="5"/>
    <x v="1"/>
    <n v="6"/>
    <n v="2"/>
    <n v="16"/>
    <x v="1"/>
    <s v="No"/>
    <x v="2"/>
    <n v="2"/>
    <x v="9"/>
    <x v="7"/>
    <n v="42"/>
    <s v="Widowed"/>
    <x v="1"/>
    <x v="1"/>
  </r>
  <r>
    <n v="1635"/>
    <x v="634"/>
    <x v="4"/>
    <x v="2"/>
    <x v="0"/>
    <n v="45"/>
    <x v="26"/>
    <s v="PhD"/>
    <n v="2008"/>
    <n v="98143"/>
    <n v="18492"/>
    <n v="21"/>
    <x v="4"/>
    <n v="9"/>
    <n v="5"/>
    <n v="39"/>
    <x v="1"/>
    <s v="No"/>
    <x v="1"/>
    <n v="6"/>
    <x v="11"/>
    <x v="40"/>
    <n v="30"/>
    <s v="Widowed"/>
    <x v="0"/>
    <x v="1"/>
  </r>
  <r>
    <n v="1636"/>
    <x v="635"/>
    <x v="4"/>
    <x v="1"/>
    <x v="1"/>
    <n v="56"/>
    <x v="18"/>
    <s v="Bachelor's"/>
    <n v="2016"/>
    <n v="121186"/>
    <n v="6188"/>
    <n v="2"/>
    <x v="3"/>
    <n v="18"/>
    <n v="4"/>
    <n v="73"/>
    <x v="1"/>
    <s v="No"/>
    <x v="2"/>
    <n v="3"/>
    <x v="4"/>
    <x v="21"/>
    <n v="26"/>
    <s v="Divorced"/>
    <x v="1"/>
    <x v="2"/>
  </r>
  <r>
    <n v="1637"/>
    <x v="636"/>
    <x v="4"/>
    <x v="1"/>
    <x v="0"/>
    <n v="51"/>
    <x v="19"/>
    <s v="Bachelor's"/>
    <n v="2002"/>
    <n v="134234"/>
    <n v="9802"/>
    <n v="9"/>
    <x v="3"/>
    <n v="3"/>
    <n v="9"/>
    <n v="65"/>
    <x v="0"/>
    <s v="Yes"/>
    <x v="1"/>
    <n v="7"/>
    <x v="3"/>
    <x v="55"/>
    <n v="32"/>
    <s v="Married"/>
    <x v="1"/>
    <x v="2"/>
  </r>
  <r>
    <n v="1638"/>
    <x v="637"/>
    <x v="1"/>
    <x v="0"/>
    <x v="0"/>
    <n v="51"/>
    <x v="1"/>
    <s v="PhD"/>
    <n v="2015"/>
    <n v="127889"/>
    <n v="6057"/>
    <n v="0"/>
    <x v="2"/>
    <n v="1"/>
    <n v="3"/>
    <n v="43"/>
    <x v="0"/>
    <s v="Yes"/>
    <x v="0"/>
    <n v="3"/>
    <x v="11"/>
    <x v="80"/>
    <n v="28"/>
    <s v="Widowed"/>
    <x v="0"/>
    <x v="2"/>
  </r>
  <r>
    <n v="1639"/>
    <x v="638"/>
    <x v="0"/>
    <x v="3"/>
    <x v="1"/>
    <n v="56"/>
    <x v="31"/>
    <s v="Bachelor's"/>
    <n v="2004"/>
    <n v="132326"/>
    <n v="4998"/>
    <n v="27"/>
    <x v="4"/>
    <n v="17"/>
    <n v="0"/>
    <n v="22"/>
    <x v="1"/>
    <s v="Yes"/>
    <x v="2"/>
    <n v="9"/>
    <x v="13"/>
    <x v="38"/>
    <n v="7"/>
    <s v="Single"/>
    <x v="1"/>
    <x v="1"/>
  </r>
  <r>
    <n v="1640"/>
    <x v="639"/>
    <x v="1"/>
    <x v="1"/>
    <x v="0"/>
    <n v="40"/>
    <x v="21"/>
    <s v="PhD"/>
    <n v="2015"/>
    <n v="107527"/>
    <n v="9864"/>
    <n v="13"/>
    <x v="2"/>
    <n v="13"/>
    <n v="6"/>
    <n v="5"/>
    <x v="0"/>
    <s v="Yes"/>
    <x v="1"/>
    <n v="3"/>
    <x v="5"/>
    <x v="82"/>
    <n v="32"/>
    <s v="Divorced"/>
    <x v="0"/>
    <x v="2"/>
  </r>
  <r>
    <n v="1641"/>
    <x v="640"/>
    <x v="0"/>
    <x v="3"/>
    <x v="1"/>
    <n v="29"/>
    <x v="6"/>
    <s v="High School"/>
    <n v="2002"/>
    <n v="116704"/>
    <n v="4677"/>
    <n v="3"/>
    <x v="3"/>
    <n v="15"/>
    <n v="7"/>
    <n v="65"/>
    <x v="0"/>
    <s v="No"/>
    <x v="0"/>
    <n v="7"/>
    <x v="1"/>
    <x v="79"/>
    <n v="40"/>
    <s v="Single"/>
    <x v="1"/>
    <x v="2"/>
  </r>
  <r>
    <n v="1642"/>
    <x v="641"/>
    <x v="1"/>
    <x v="2"/>
    <x v="1"/>
    <n v="47"/>
    <x v="14"/>
    <s v="PhD"/>
    <n v="2019"/>
    <n v="61099"/>
    <n v="6796"/>
    <n v="25"/>
    <x v="1"/>
    <n v="10"/>
    <n v="1"/>
    <n v="20"/>
    <x v="1"/>
    <s v="No"/>
    <x v="0"/>
    <n v="4"/>
    <x v="13"/>
    <x v="5"/>
    <n v="18"/>
    <s v="Divorced"/>
    <x v="1"/>
    <x v="1"/>
  </r>
  <r>
    <n v="1643"/>
    <x v="642"/>
    <x v="1"/>
    <x v="1"/>
    <x v="2"/>
    <n v="28"/>
    <x v="14"/>
    <s v="High School"/>
    <n v="2014"/>
    <n v="69385"/>
    <n v="15450"/>
    <n v="11"/>
    <x v="0"/>
    <n v="9"/>
    <n v="6"/>
    <n v="34"/>
    <x v="0"/>
    <s v="No"/>
    <x v="1"/>
    <n v="8"/>
    <x v="9"/>
    <x v="0"/>
    <n v="20"/>
    <s v="Divorced"/>
    <x v="1"/>
    <x v="0"/>
  </r>
  <r>
    <n v="1644"/>
    <x v="643"/>
    <x v="2"/>
    <x v="0"/>
    <x v="2"/>
    <n v="51"/>
    <x v="30"/>
    <s v="Bachelor's"/>
    <n v="2002"/>
    <n v="65919"/>
    <n v="7363"/>
    <n v="5"/>
    <x v="3"/>
    <n v="16"/>
    <n v="5"/>
    <n v="28"/>
    <x v="1"/>
    <s v="Yes"/>
    <x v="2"/>
    <n v="2"/>
    <x v="5"/>
    <x v="75"/>
    <n v="40"/>
    <s v="Single"/>
    <x v="0"/>
    <x v="2"/>
  </r>
  <r>
    <n v="1645"/>
    <x v="644"/>
    <x v="1"/>
    <x v="2"/>
    <x v="0"/>
    <n v="28"/>
    <x v="19"/>
    <s v="PhD"/>
    <n v="2019"/>
    <n v="126952"/>
    <n v="9123"/>
    <n v="10"/>
    <x v="4"/>
    <n v="13"/>
    <n v="4"/>
    <n v="6"/>
    <x v="0"/>
    <s v="Yes"/>
    <x v="0"/>
    <n v="8"/>
    <x v="1"/>
    <x v="46"/>
    <n v="20"/>
    <s v="Single"/>
    <x v="0"/>
    <x v="1"/>
  </r>
  <r>
    <n v="1646"/>
    <x v="645"/>
    <x v="3"/>
    <x v="2"/>
    <x v="0"/>
    <n v="24"/>
    <x v="10"/>
    <s v="Bachelor's"/>
    <n v="2013"/>
    <n v="90782"/>
    <n v="9222"/>
    <n v="11"/>
    <x v="3"/>
    <n v="3"/>
    <n v="3"/>
    <n v="92"/>
    <x v="1"/>
    <s v="Yes"/>
    <x v="1"/>
    <n v="9"/>
    <x v="4"/>
    <x v="38"/>
    <n v="24"/>
    <s v="Widowed"/>
    <x v="1"/>
    <x v="2"/>
  </r>
  <r>
    <n v="1647"/>
    <x v="646"/>
    <x v="2"/>
    <x v="0"/>
    <x v="1"/>
    <n v="22"/>
    <x v="33"/>
    <s v="PhD"/>
    <n v="2015"/>
    <n v="101116"/>
    <n v="14654"/>
    <n v="9"/>
    <x v="4"/>
    <n v="18"/>
    <n v="1"/>
    <n v="52"/>
    <x v="0"/>
    <s v="No"/>
    <x v="2"/>
    <n v="8"/>
    <x v="9"/>
    <x v="71"/>
    <n v="41"/>
    <s v="Single"/>
    <x v="1"/>
    <x v="1"/>
  </r>
  <r>
    <n v="1648"/>
    <x v="647"/>
    <x v="1"/>
    <x v="1"/>
    <x v="0"/>
    <n v="57"/>
    <x v="27"/>
    <s v="High School"/>
    <n v="2016"/>
    <n v="102590"/>
    <n v="18784"/>
    <n v="17"/>
    <x v="4"/>
    <n v="1"/>
    <n v="9"/>
    <n v="36"/>
    <x v="1"/>
    <s v="No"/>
    <x v="0"/>
    <n v="6"/>
    <x v="9"/>
    <x v="16"/>
    <n v="22"/>
    <s v="Married"/>
    <x v="0"/>
    <x v="1"/>
  </r>
  <r>
    <n v="1649"/>
    <x v="648"/>
    <x v="4"/>
    <x v="1"/>
    <x v="1"/>
    <n v="46"/>
    <x v="5"/>
    <s v="High School"/>
    <n v="2023"/>
    <n v="119626"/>
    <n v="5071"/>
    <n v="6"/>
    <x v="4"/>
    <n v="6"/>
    <n v="5"/>
    <n v="22"/>
    <x v="1"/>
    <s v="Yes"/>
    <x v="1"/>
    <n v="10"/>
    <x v="2"/>
    <x v="78"/>
    <n v="10"/>
    <s v="Divorced"/>
    <x v="0"/>
    <x v="1"/>
  </r>
  <r>
    <n v="1650"/>
    <x v="649"/>
    <x v="3"/>
    <x v="2"/>
    <x v="1"/>
    <n v="58"/>
    <x v="3"/>
    <s v="PhD"/>
    <n v="2019"/>
    <n v="70387"/>
    <n v="9808"/>
    <n v="6"/>
    <x v="2"/>
    <n v="8"/>
    <n v="4"/>
    <n v="96"/>
    <x v="0"/>
    <s v="Yes"/>
    <x v="0"/>
    <n v="1"/>
    <x v="13"/>
    <x v="82"/>
    <n v="32"/>
    <s v="Divorced"/>
    <x v="0"/>
    <x v="2"/>
  </r>
  <r>
    <n v="1651"/>
    <x v="650"/>
    <x v="3"/>
    <x v="1"/>
    <x v="0"/>
    <n v="22"/>
    <x v="29"/>
    <s v="High School"/>
    <n v="2022"/>
    <n v="45823"/>
    <n v="3786"/>
    <n v="10"/>
    <x v="1"/>
    <n v="18"/>
    <n v="1"/>
    <n v="7"/>
    <x v="1"/>
    <s v="No"/>
    <x v="0"/>
    <n v="7"/>
    <x v="10"/>
    <x v="11"/>
    <n v="19"/>
    <s v="Widowed"/>
    <x v="1"/>
    <x v="1"/>
  </r>
  <r>
    <n v="1652"/>
    <x v="651"/>
    <x v="3"/>
    <x v="3"/>
    <x v="1"/>
    <n v="36"/>
    <x v="15"/>
    <s v="Bachelor's"/>
    <n v="2017"/>
    <n v="76015"/>
    <n v="1870"/>
    <n v="3"/>
    <x v="3"/>
    <n v="15"/>
    <n v="9"/>
    <n v="75"/>
    <x v="1"/>
    <s v="No"/>
    <x v="1"/>
    <n v="1"/>
    <x v="13"/>
    <x v="34"/>
    <n v="24"/>
    <s v="Divorced"/>
    <x v="0"/>
    <x v="2"/>
  </r>
  <r>
    <n v="1653"/>
    <x v="652"/>
    <x v="2"/>
    <x v="0"/>
    <x v="2"/>
    <n v="58"/>
    <x v="24"/>
    <s v="Bachelor's"/>
    <n v="2017"/>
    <n v="132877"/>
    <n v="5196"/>
    <n v="19"/>
    <x v="1"/>
    <n v="15"/>
    <n v="6"/>
    <n v="47"/>
    <x v="0"/>
    <s v="No"/>
    <x v="0"/>
    <n v="7"/>
    <x v="0"/>
    <x v="3"/>
    <n v="25"/>
    <s v="Single"/>
    <x v="0"/>
    <x v="1"/>
  </r>
  <r>
    <n v="1654"/>
    <x v="653"/>
    <x v="1"/>
    <x v="3"/>
    <x v="0"/>
    <n v="34"/>
    <x v="0"/>
    <s v="Master's"/>
    <n v="2021"/>
    <n v="45339"/>
    <n v="12796"/>
    <n v="0"/>
    <x v="0"/>
    <n v="17"/>
    <n v="5"/>
    <n v="9"/>
    <x v="1"/>
    <s v="Yes"/>
    <x v="1"/>
    <n v="2"/>
    <x v="11"/>
    <x v="2"/>
    <n v="39"/>
    <s v="Divorced"/>
    <x v="0"/>
    <x v="0"/>
  </r>
  <r>
    <n v="1655"/>
    <x v="654"/>
    <x v="1"/>
    <x v="1"/>
    <x v="2"/>
    <n v="29"/>
    <x v="29"/>
    <s v="High School"/>
    <n v="2013"/>
    <n v="33491"/>
    <n v="3739"/>
    <n v="12"/>
    <x v="3"/>
    <n v="10"/>
    <n v="8"/>
    <n v="78"/>
    <x v="1"/>
    <s v="Yes"/>
    <x v="2"/>
    <n v="8"/>
    <x v="6"/>
    <x v="51"/>
    <n v="11"/>
    <s v="Divorced"/>
    <x v="0"/>
    <x v="2"/>
  </r>
  <r>
    <n v="1656"/>
    <x v="655"/>
    <x v="4"/>
    <x v="2"/>
    <x v="0"/>
    <n v="26"/>
    <x v="7"/>
    <s v="Bachelor's"/>
    <n v="2017"/>
    <n v="30706"/>
    <n v="1940"/>
    <n v="17"/>
    <x v="1"/>
    <n v="6"/>
    <n v="9"/>
    <n v="23"/>
    <x v="0"/>
    <s v="Yes"/>
    <x v="1"/>
    <n v="2"/>
    <x v="11"/>
    <x v="21"/>
    <n v="31"/>
    <s v="Single"/>
    <x v="0"/>
    <x v="1"/>
  </r>
  <r>
    <n v="1657"/>
    <x v="656"/>
    <x v="4"/>
    <x v="0"/>
    <x v="1"/>
    <n v="30"/>
    <x v="3"/>
    <s v="PhD"/>
    <n v="2014"/>
    <n v="127493"/>
    <n v="1340"/>
    <n v="8"/>
    <x v="1"/>
    <n v="8"/>
    <n v="4"/>
    <n v="89"/>
    <x v="1"/>
    <s v="Yes"/>
    <x v="2"/>
    <n v="3"/>
    <x v="10"/>
    <x v="86"/>
    <n v="32"/>
    <s v="Single"/>
    <x v="0"/>
    <x v="1"/>
  </r>
  <r>
    <n v="1658"/>
    <x v="657"/>
    <x v="3"/>
    <x v="1"/>
    <x v="0"/>
    <n v="22"/>
    <x v="15"/>
    <s v="High School"/>
    <n v="2014"/>
    <n v="45728"/>
    <n v="5133"/>
    <n v="25"/>
    <x v="0"/>
    <n v="3"/>
    <n v="8"/>
    <n v="46"/>
    <x v="0"/>
    <s v="No"/>
    <x v="0"/>
    <n v="3"/>
    <x v="3"/>
    <x v="15"/>
    <n v="9"/>
    <s v="Divorced"/>
    <x v="0"/>
    <x v="0"/>
  </r>
  <r>
    <n v="1659"/>
    <x v="658"/>
    <x v="4"/>
    <x v="1"/>
    <x v="2"/>
    <n v="57"/>
    <x v="17"/>
    <s v="Bachelor's"/>
    <n v="2005"/>
    <n v="36997"/>
    <n v="18043"/>
    <n v="23"/>
    <x v="4"/>
    <n v="12"/>
    <n v="8"/>
    <n v="52"/>
    <x v="1"/>
    <s v="No"/>
    <x v="1"/>
    <n v="1"/>
    <x v="9"/>
    <x v="32"/>
    <n v="3"/>
    <s v="Married"/>
    <x v="1"/>
    <x v="1"/>
  </r>
  <r>
    <n v="1660"/>
    <x v="659"/>
    <x v="2"/>
    <x v="2"/>
    <x v="1"/>
    <n v="56"/>
    <x v="29"/>
    <s v="High School"/>
    <n v="2014"/>
    <n v="133537"/>
    <n v="11225"/>
    <n v="23"/>
    <x v="3"/>
    <n v="3"/>
    <n v="0"/>
    <n v="38"/>
    <x v="0"/>
    <s v="No"/>
    <x v="1"/>
    <n v="5"/>
    <x v="1"/>
    <x v="66"/>
    <n v="14"/>
    <s v="Single"/>
    <x v="0"/>
    <x v="2"/>
  </r>
  <r>
    <n v="1661"/>
    <x v="660"/>
    <x v="1"/>
    <x v="2"/>
    <x v="0"/>
    <n v="23"/>
    <x v="25"/>
    <s v="PhD"/>
    <n v="2017"/>
    <n v="90408"/>
    <n v="10752"/>
    <n v="8"/>
    <x v="3"/>
    <n v="18"/>
    <n v="4"/>
    <n v="66"/>
    <x v="0"/>
    <s v="Yes"/>
    <x v="1"/>
    <n v="5"/>
    <x v="6"/>
    <x v="19"/>
    <n v="5"/>
    <s v="Married"/>
    <x v="1"/>
    <x v="2"/>
  </r>
  <r>
    <n v="1662"/>
    <x v="661"/>
    <x v="3"/>
    <x v="3"/>
    <x v="0"/>
    <n v="44"/>
    <x v="6"/>
    <s v="Bachelor's"/>
    <n v="2003"/>
    <n v="88097"/>
    <n v="4457"/>
    <n v="22"/>
    <x v="0"/>
    <n v="1"/>
    <n v="8"/>
    <n v="65"/>
    <x v="1"/>
    <s v="No"/>
    <x v="1"/>
    <n v="10"/>
    <x v="3"/>
    <x v="44"/>
    <n v="26"/>
    <s v="Married"/>
    <x v="1"/>
    <x v="0"/>
  </r>
  <r>
    <n v="1663"/>
    <x v="662"/>
    <x v="4"/>
    <x v="0"/>
    <x v="0"/>
    <n v="30"/>
    <x v="26"/>
    <s v="Master's"/>
    <n v="2022"/>
    <n v="68523"/>
    <n v="10848"/>
    <n v="28"/>
    <x v="4"/>
    <n v="8"/>
    <n v="6"/>
    <n v="5"/>
    <x v="0"/>
    <s v="No"/>
    <x v="2"/>
    <n v="5"/>
    <x v="2"/>
    <x v="35"/>
    <n v="4"/>
    <s v="Widowed"/>
    <x v="0"/>
    <x v="1"/>
  </r>
  <r>
    <n v="1664"/>
    <x v="663"/>
    <x v="2"/>
    <x v="0"/>
    <x v="2"/>
    <n v="55"/>
    <x v="12"/>
    <s v="Master's"/>
    <n v="2007"/>
    <n v="55163"/>
    <n v="10241"/>
    <n v="8"/>
    <x v="3"/>
    <n v="11"/>
    <n v="5"/>
    <n v="20"/>
    <x v="1"/>
    <s v="No"/>
    <x v="2"/>
    <n v="9"/>
    <x v="11"/>
    <x v="19"/>
    <n v="4"/>
    <s v="Married"/>
    <x v="1"/>
    <x v="2"/>
  </r>
  <r>
    <n v="1665"/>
    <x v="664"/>
    <x v="2"/>
    <x v="2"/>
    <x v="2"/>
    <n v="35"/>
    <x v="4"/>
    <s v="High School"/>
    <n v="2014"/>
    <n v="47718"/>
    <n v="1453"/>
    <n v="9"/>
    <x v="3"/>
    <n v="1"/>
    <n v="5"/>
    <n v="72"/>
    <x v="1"/>
    <s v="No"/>
    <x v="0"/>
    <n v="6"/>
    <x v="2"/>
    <x v="82"/>
    <n v="17"/>
    <s v="Widowed"/>
    <x v="1"/>
    <x v="2"/>
  </r>
  <r>
    <n v="1666"/>
    <x v="665"/>
    <x v="4"/>
    <x v="3"/>
    <x v="0"/>
    <n v="25"/>
    <x v="27"/>
    <s v="PhD"/>
    <n v="2002"/>
    <n v="117508"/>
    <n v="10896"/>
    <n v="27"/>
    <x v="3"/>
    <n v="5"/>
    <n v="6"/>
    <n v="73"/>
    <x v="0"/>
    <s v="No"/>
    <x v="0"/>
    <n v="6"/>
    <x v="7"/>
    <x v="38"/>
    <n v="27"/>
    <s v="Married"/>
    <x v="0"/>
    <x v="2"/>
  </r>
  <r>
    <n v="1667"/>
    <x v="666"/>
    <x v="1"/>
    <x v="0"/>
    <x v="1"/>
    <n v="51"/>
    <x v="27"/>
    <s v="Bachelor's"/>
    <n v="2014"/>
    <n v="113767"/>
    <n v="11976"/>
    <n v="1"/>
    <x v="4"/>
    <n v="4"/>
    <n v="0"/>
    <n v="35"/>
    <x v="1"/>
    <s v="Yes"/>
    <x v="0"/>
    <n v="3"/>
    <x v="6"/>
    <x v="17"/>
    <n v="34"/>
    <s v="Widowed"/>
    <x v="1"/>
    <x v="1"/>
  </r>
  <r>
    <n v="1668"/>
    <x v="667"/>
    <x v="4"/>
    <x v="2"/>
    <x v="1"/>
    <n v="52"/>
    <x v="5"/>
    <s v="PhD"/>
    <n v="2012"/>
    <n v="69619"/>
    <n v="16872"/>
    <n v="5"/>
    <x v="0"/>
    <n v="4"/>
    <n v="3"/>
    <n v="2"/>
    <x v="1"/>
    <s v="No"/>
    <x v="0"/>
    <n v="5"/>
    <x v="7"/>
    <x v="96"/>
    <n v="21"/>
    <s v="Single"/>
    <x v="0"/>
    <x v="0"/>
  </r>
  <r>
    <n v="1669"/>
    <x v="668"/>
    <x v="3"/>
    <x v="1"/>
    <x v="2"/>
    <n v="59"/>
    <x v="28"/>
    <s v="Bachelor's"/>
    <n v="2008"/>
    <n v="42126"/>
    <n v="1818"/>
    <n v="14"/>
    <x v="3"/>
    <n v="19"/>
    <n v="0"/>
    <n v="87"/>
    <x v="0"/>
    <s v="No"/>
    <x v="1"/>
    <n v="10"/>
    <x v="8"/>
    <x v="99"/>
    <n v="33"/>
    <s v="Divorced"/>
    <x v="0"/>
    <x v="2"/>
  </r>
  <r>
    <n v="1670"/>
    <x v="669"/>
    <x v="4"/>
    <x v="0"/>
    <x v="1"/>
    <n v="32"/>
    <x v="24"/>
    <s v="High School"/>
    <n v="2001"/>
    <n v="119131"/>
    <n v="5868"/>
    <n v="2"/>
    <x v="1"/>
    <n v="4"/>
    <n v="5"/>
    <n v="85"/>
    <x v="1"/>
    <s v="Yes"/>
    <x v="2"/>
    <n v="7"/>
    <x v="12"/>
    <x v="79"/>
    <n v="3"/>
    <s v="Divorced"/>
    <x v="0"/>
    <x v="1"/>
  </r>
  <r>
    <n v="1671"/>
    <x v="670"/>
    <x v="2"/>
    <x v="3"/>
    <x v="2"/>
    <n v="56"/>
    <x v="17"/>
    <s v="Bachelor's"/>
    <n v="2023"/>
    <n v="94926"/>
    <n v="17396"/>
    <n v="10"/>
    <x v="4"/>
    <n v="3"/>
    <n v="3"/>
    <n v="77"/>
    <x v="1"/>
    <s v="Yes"/>
    <x v="2"/>
    <n v="3"/>
    <x v="2"/>
    <x v="9"/>
    <n v="17"/>
    <s v="Widowed"/>
    <x v="0"/>
    <x v="1"/>
  </r>
  <r>
    <n v="1672"/>
    <x v="671"/>
    <x v="4"/>
    <x v="3"/>
    <x v="0"/>
    <n v="29"/>
    <x v="15"/>
    <s v="PhD"/>
    <n v="2007"/>
    <n v="70633"/>
    <n v="13171"/>
    <n v="5"/>
    <x v="2"/>
    <n v="8"/>
    <n v="0"/>
    <n v="41"/>
    <x v="0"/>
    <s v="No"/>
    <x v="2"/>
    <n v="2"/>
    <x v="7"/>
    <x v="93"/>
    <n v="40"/>
    <s v="Single"/>
    <x v="0"/>
    <x v="2"/>
  </r>
  <r>
    <n v="1673"/>
    <x v="672"/>
    <x v="1"/>
    <x v="3"/>
    <x v="2"/>
    <n v="24"/>
    <x v="21"/>
    <s v="PhD"/>
    <n v="2019"/>
    <n v="107654"/>
    <n v="1920"/>
    <n v="2"/>
    <x v="0"/>
    <n v="9"/>
    <n v="8"/>
    <n v="44"/>
    <x v="1"/>
    <s v="No"/>
    <x v="2"/>
    <n v="5"/>
    <x v="7"/>
    <x v="82"/>
    <n v="25"/>
    <s v="Widowed"/>
    <x v="0"/>
    <x v="0"/>
  </r>
  <r>
    <n v="1674"/>
    <x v="673"/>
    <x v="0"/>
    <x v="1"/>
    <x v="2"/>
    <n v="35"/>
    <x v="26"/>
    <s v="High School"/>
    <n v="2016"/>
    <n v="33317"/>
    <n v="19802"/>
    <n v="23"/>
    <x v="1"/>
    <n v="15"/>
    <n v="3"/>
    <n v="43"/>
    <x v="1"/>
    <s v="No"/>
    <x v="0"/>
    <n v="3"/>
    <x v="1"/>
    <x v="7"/>
    <n v="41"/>
    <s v="Widowed"/>
    <x v="0"/>
    <x v="1"/>
  </r>
  <r>
    <n v="1675"/>
    <x v="674"/>
    <x v="4"/>
    <x v="0"/>
    <x v="0"/>
    <n v="34"/>
    <x v="14"/>
    <s v="PhD"/>
    <n v="2012"/>
    <n v="74980"/>
    <n v="10506"/>
    <n v="10"/>
    <x v="3"/>
    <n v="9"/>
    <n v="5"/>
    <n v="90"/>
    <x v="0"/>
    <s v="No"/>
    <x v="1"/>
    <n v="5"/>
    <x v="8"/>
    <x v="45"/>
    <n v="21"/>
    <s v="Single"/>
    <x v="1"/>
    <x v="2"/>
  </r>
  <r>
    <n v="1676"/>
    <x v="675"/>
    <x v="1"/>
    <x v="0"/>
    <x v="1"/>
    <n v="53"/>
    <x v="26"/>
    <s v="Bachelor's"/>
    <n v="2000"/>
    <n v="74115"/>
    <n v="7475"/>
    <n v="14"/>
    <x v="2"/>
    <n v="9"/>
    <n v="6"/>
    <n v="32"/>
    <x v="1"/>
    <s v="Yes"/>
    <x v="2"/>
    <n v="9"/>
    <x v="1"/>
    <x v="27"/>
    <n v="46"/>
    <s v="Married"/>
    <x v="0"/>
    <x v="2"/>
  </r>
  <r>
    <n v="1677"/>
    <x v="676"/>
    <x v="1"/>
    <x v="1"/>
    <x v="2"/>
    <n v="55"/>
    <x v="23"/>
    <s v="High School"/>
    <n v="2001"/>
    <n v="91646"/>
    <n v="3017"/>
    <n v="12"/>
    <x v="0"/>
    <n v="18"/>
    <n v="7"/>
    <n v="59"/>
    <x v="1"/>
    <s v="No"/>
    <x v="1"/>
    <n v="10"/>
    <x v="11"/>
    <x v="75"/>
    <n v="32"/>
    <s v="Married"/>
    <x v="1"/>
    <x v="0"/>
  </r>
  <r>
    <n v="1678"/>
    <x v="677"/>
    <x v="2"/>
    <x v="0"/>
    <x v="2"/>
    <n v="40"/>
    <x v="9"/>
    <s v="Bachelor's"/>
    <n v="2014"/>
    <n v="73158"/>
    <n v="8957"/>
    <n v="19"/>
    <x v="4"/>
    <n v="9"/>
    <n v="8"/>
    <n v="85"/>
    <x v="0"/>
    <s v="Yes"/>
    <x v="1"/>
    <n v="1"/>
    <x v="5"/>
    <x v="78"/>
    <n v="42"/>
    <s v="Single"/>
    <x v="0"/>
    <x v="1"/>
  </r>
  <r>
    <n v="1679"/>
    <x v="678"/>
    <x v="1"/>
    <x v="1"/>
    <x v="0"/>
    <n v="59"/>
    <x v="23"/>
    <s v="PhD"/>
    <n v="2011"/>
    <n v="85963"/>
    <n v="17230"/>
    <n v="27"/>
    <x v="2"/>
    <n v="5"/>
    <n v="8"/>
    <n v="92"/>
    <x v="1"/>
    <s v="No"/>
    <x v="1"/>
    <n v="4"/>
    <x v="3"/>
    <x v="81"/>
    <n v="13"/>
    <s v="Widowed"/>
    <x v="0"/>
    <x v="2"/>
  </r>
  <r>
    <n v="1680"/>
    <x v="679"/>
    <x v="1"/>
    <x v="1"/>
    <x v="1"/>
    <n v="37"/>
    <x v="25"/>
    <s v="High School"/>
    <n v="2013"/>
    <n v="77631"/>
    <n v="10420"/>
    <n v="9"/>
    <x v="2"/>
    <n v="16"/>
    <n v="7"/>
    <n v="82"/>
    <x v="1"/>
    <s v="No"/>
    <x v="1"/>
    <n v="10"/>
    <x v="2"/>
    <x v="15"/>
    <n v="30"/>
    <s v="Divorced"/>
    <x v="0"/>
    <x v="2"/>
  </r>
  <r>
    <n v="1681"/>
    <x v="680"/>
    <x v="1"/>
    <x v="1"/>
    <x v="2"/>
    <n v="23"/>
    <x v="26"/>
    <s v="Bachelor's"/>
    <n v="2024"/>
    <n v="79316"/>
    <n v="5792"/>
    <n v="5"/>
    <x v="1"/>
    <n v="4"/>
    <n v="9"/>
    <n v="82"/>
    <x v="0"/>
    <s v="No"/>
    <x v="2"/>
    <n v="5"/>
    <x v="11"/>
    <x v="99"/>
    <n v="9"/>
    <s v="Widowed"/>
    <x v="1"/>
    <x v="1"/>
  </r>
  <r>
    <n v="1682"/>
    <x v="681"/>
    <x v="1"/>
    <x v="3"/>
    <x v="0"/>
    <n v="38"/>
    <x v="5"/>
    <s v="PhD"/>
    <n v="2001"/>
    <n v="135364"/>
    <n v="14237"/>
    <n v="14"/>
    <x v="0"/>
    <n v="5"/>
    <n v="2"/>
    <n v="69"/>
    <x v="0"/>
    <s v="Yes"/>
    <x v="2"/>
    <n v="2"/>
    <x v="5"/>
    <x v="48"/>
    <n v="23"/>
    <s v="Married"/>
    <x v="1"/>
    <x v="0"/>
  </r>
  <r>
    <n v="1683"/>
    <x v="682"/>
    <x v="3"/>
    <x v="0"/>
    <x v="2"/>
    <n v="55"/>
    <x v="27"/>
    <s v="PhD"/>
    <n v="2017"/>
    <n v="89342"/>
    <n v="19818"/>
    <n v="24"/>
    <x v="1"/>
    <n v="14"/>
    <n v="1"/>
    <n v="82"/>
    <x v="1"/>
    <s v="No"/>
    <x v="2"/>
    <n v="2"/>
    <x v="4"/>
    <x v="52"/>
    <n v="20"/>
    <s v="Single"/>
    <x v="1"/>
    <x v="1"/>
  </r>
  <r>
    <n v="1684"/>
    <x v="683"/>
    <x v="3"/>
    <x v="1"/>
    <x v="0"/>
    <n v="37"/>
    <x v="25"/>
    <s v="Master's"/>
    <n v="2021"/>
    <n v="45504"/>
    <n v="17251"/>
    <n v="17"/>
    <x v="1"/>
    <n v="18"/>
    <n v="4"/>
    <n v="76"/>
    <x v="1"/>
    <s v="No"/>
    <x v="0"/>
    <n v="1"/>
    <x v="9"/>
    <x v="77"/>
    <n v="47"/>
    <s v="Single"/>
    <x v="1"/>
    <x v="1"/>
  </r>
  <r>
    <n v="1685"/>
    <x v="684"/>
    <x v="2"/>
    <x v="0"/>
    <x v="1"/>
    <n v="59"/>
    <x v="15"/>
    <s v="PhD"/>
    <n v="2006"/>
    <n v="98593"/>
    <n v="11707"/>
    <n v="17"/>
    <x v="3"/>
    <n v="17"/>
    <n v="0"/>
    <n v="25"/>
    <x v="0"/>
    <s v="Yes"/>
    <x v="2"/>
    <n v="8"/>
    <x v="4"/>
    <x v="46"/>
    <n v="7"/>
    <s v="Single"/>
    <x v="1"/>
    <x v="2"/>
  </r>
  <r>
    <n v="1686"/>
    <x v="685"/>
    <x v="4"/>
    <x v="3"/>
    <x v="1"/>
    <n v="23"/>
    <x v="3"/>
    <s v="Bachelor's"/>
    <n v="2022"/>
    <n v="56660"/>
    <n v="2438"/>
    <n v="6"/>
    <x v="4"/>
    <n v="3"/>
    <n v="2"/>
    <n v="85"/>
    <x v="1"/>
    <s v="No"/>
    <x v="0"/>
    <n v="2"/>
    <x v="1"/>
    <x v="83"/>
    <n v="31"/>
    <s v="Married"/>
    <x v="1"/>
    <x v="1"/>
  </r>
  <r>
    <n v="1687"/>
    <x v="686"/>
    <x v="1"/>
    <x v="1"/>
    <x v="1"/>
    <n v="23"/>
    <x v="1"/>
    <s v="High School"/>
    <n v="2024"/>
    <n v="67196"/>
    <n v="4543"/>
    <n v="14"/>
    <x v="2"/>
    <n v="7"/>
    <n v="0"/>
    <n v="20"/>
    <x v="1"/>
    <s v="Yes"/>
    <x v="0"/>
    <n v="3"/>
    <x v="0"/>
    <x v="23"/>
    <n v="30"/>
    <s v="Widowed"/>
    <x v="0"/>
    <x v="2"/>
  </r>
  <r>
    <n v="1688"/>
    <x v="687"/>
    <x v="4"/>
    <x v="2"/>
    <x v="1"/>
    <n v="47"/>
    <x v="29"/>
    <s v="Master's"/>
    <n v="2005"/>
    <n v="95938"/>
    <n v="12367"/>
    <n v="17"/>
    <x v="0"/>
    <n v="15"/>
    <n v="2"/>
    <n v="99"/>
    <x v="1"/>
    <s v="No"/>
    <x v="0"/>
    <n v="2"/>
    <x v="0"/>
    <x v="68"/>
    <n v="33"/>
    <s v="Single"/>
    <x v="0"/>
    <x v="0"/>
  </r>
  <r>
    <n v="1689"/>
    <x v="688"/>
    <x v="4"/>
    <x v="3"/>
    <x v="2"/>
    <n v="34"/>
    <x v="13"/>
    <s v="PhD"/>
    <n v="2013"/>
    <n v="38605"/>
    <n v="19165"/>
    <n v="17"/>
    <x v="4"/>
    <n v="18"/>
    <n v="3"/>
    <n v="1"/>
    <x v="0"/>
    <s v="Yes"/>
    <x v="2"/>
    <n v="4"/>
    <x v="5"/>
    <x v="25"/>
    <n v="22"/>
    <s v="Divorced"/>
    <x v="1"/>
    <x v="1"/>
  </r>
  <r>
    <n v="1690"/>
    <x v="689"/>
    <x v="2"/>
    <x v="2"/>
    <x v="2"/>
    <n v="52"/>
    <x v="16"/>
    <s v="PhD"/>
    <n v="2007"/>
    <n v="87388"/>
    <n v="16520"/>
    <n v="19"/>
    <x v="4"/>
    <n v="19"/>
    <n v="6"/>
    <n v="46"/>
    <x v="1"/>
    <s v="Yes"/>
    <x v="2"/>
    <n v="1"/>
    <x v="7"/>
    <x v="44"/>
    <n v="24"/>
    <s v="Single"/>
    <x v="1"/>
    <x v="1"/>
  </r>
  <r>
    <n v="1691"/>
    <x v="690"/>
    <x v="1"/>
    <x v="0"/>
    <x v="1"/>
    <n v="55"/>
    <x v="24"/>
    <s v="PhD"/>
    <n v="2021"/>
    <n v="111297"/>
    <n v="7343"/>
    <n v="8"/>
    <x v="0"/>
    <n v="2"/>
    <n v="4"/>
    <n v="29"/>
    <x v="1"/>
    <s v="Yes"/>
    <x v="2"/>
    <n v="3"/>
    <x v="1"/>
    <x v="12"/>
    <n v="6"/>
    <s v="Widowed"/>
    <x v="1"/>
    <x v="0"/>
  </r>
  <r>
    <n v="1692"/>
    <x v="691"/>
    <x v="1"/>
    <x v="0"/>
    <x v="1"/>
    <n v="24"/>
    <x v="13"/>
    <s v="Bachelor's"/>
    <n v="2001"/>
    <n v="85501"/>
    <n v="3263"/>
    <n v="23"/>
    <x v="4"/>
    <n v="9"/>
    <n v="4"/>
    <n v="26"/>
    <x v="0"/>
    <s v="No"/>
    <x v="0"/>
    <n v="5"/>
    <x v="5"/>
    <x v="36"/>
    <n v="18"/>
    <s v="Married"/>
    <x v="1"/>
    <x v="1"/>
  </r>
  <r>
    <n v="1693"/>
    <x v="692"/>
    <x v="0"/>
    <x v="3"/>
    <x v="1"/>
    <n v="29"/>
    <x v="30"/>
    <s v="Master's"/>
    <n v="2016"/>
    <n v="83309"/>
    <n v="11161"/>
    <n v="1"/>
    <x v="3"/>
    <n v="1"/>
    <n v="0"/>
    <n v="70"/>
    <x v="0"/>
    <s v="Yes"/>
    <x v="0"/>
    <n v="10"/>
    <x v="2"/>
    <x v="24"/>
    <n v="6"/>
    <s v="Divorced"/>
    <x v="1"/>
    <x v="2"/>
  </r>
  <r>
    <n v="1694"/>
    <x v="693"/>
    <x v="4"/>
    <x v="0"/>
    <x v="2"/>
    <n v="44"/>
    <x v="28"/>
    <s v="Bachelor's"/>
    <n v="2004"/>
    <n v="57043"/>
    <n v="1211"/>
    <n v="7"/>
    <x v="4"/>
    <n v="3"/>
    <n v="7"/>
    <n v="19"/>
    <x v="0"/>
    <s v="Yes"/>
    <x v="1"/>
    <n v="1"/>
    <x v="1"/>
    <x v="4"/>
    <n v="46"/>
    <s v="Divorced"/>
    <x v="0"/>
    <x v="1"/>
  </r>
  <r>
    <n v="1695"/>
    <x v="694"/>
    <x v="4"/>
    <x v="2"/>
    <x v="1"/>
    <n v="35"/>
    <x v="1"/>
    <s v="Master's"/>
    <n v="2013"/>
    <n v="63635"/>
    <n v="14809"/>
    <n v="19"/>
    <x v="3"/>
    <n v="5"/>
    <n v="3"/>
    <n v="49"/>
    <x v="1"/>
    <s v="No"/>
    <x v="0"/>
    <n v="4"/>
    <x v="5"/>
    <x v="92"/>
    <n v="7"/>
    <s v="Single"/>
    <x v="0"/>
    <x v="2"/>
  </r>
  <r>
    <n v="1696"/>
    <x v="695"/>
    <x v="3"/>
    <x v="1"/>
    <x v="1"/>
    <n v="48"/>
    <x v="1"/>
    <s v="High School"/>
    <n v="2024"/>
    <n v="109315"/>
    <n v="8027"/>
    <n v="1"/>
    <x v="2"/>
    <n v="10"/>
    <n v="9"/>
    <n v="94"/>
    <x v="1"/>
    <s v="Yes"/>
    <x v="0"/>
    <n v="6"/>
    <x v="4"/>
    <x v="69"/>
    <n v="13"/>
    <s v="Widowed"/>
    <x v="0"/>
    <x v="2"/>
  </r>
  <r>
    <n v="1697"/>
    <x v="696"/>
    <x v="0"/>
    <x v="1"/>
    <x v="1"/>
    <n v="50"/>
    <x v="22"/>
    <s v="Bachelor's"/>
    <n v="2023"/>
    <n v="110691"/>
    <n v="1331"/>
    <n v="10"/>
    <x v="2"/>
    <n v="13"/>
    <n v="4"/>
    <n v="22"/>
    <x v="0"/>
    <s v="No"/>
    <x v="2"/>
    <n v="4"/>
    <x v="8"/>
    <x v="18"/>
    <n v="0"/>
    <s v="Single"/>
    <x v="0"/>
    <x v="2"/>
  </r>
  <r>
    <n v="1698"/>
    <x v="697"/>
    <x v="3"/>
    <x v="1"/>
    <x v="0"/>
    <n v="22"/>
    <x v="0"/>
    <s v="Bachelor's"/>
    <n v="2019"/>
    <n v="136514"/>
    <n v="9169"/>
    <n v="25"/>
    <x v="1"/>
    <n v="15"/>
    <n v="1"/>
    <n v="12"/>
    <x v="1"/>
    <s v="No"/>
    <x v="1"/>
    <n v="7"/>
    <x v="1"/>
    <x v="56"/>
    <n v="12"/>
    <s v="Divorced"/>
    <x v="0"/>
    <x v="1"/>
  </r>
  <r>
    <n v="1699"/>
    <x v="698"/>
    <x v="3"/>
    <x v="3"/>
    <x v="1"/>
    <n v="38"/>
    <x v="21"/>
    <s v="High School"/>
    <n v="2020"/>
    <n v="63132"/>
    <n v="10133"/>
    <n v="6"/>
    <x v="3"/>
    <n v="18"/>
    <n v="0"/>
    <n v="80"/>
    <x v="1"/>
    <s v="Yes"/>
    <x v="1"/>
    <n v="7"/>
    <x v="8"/>
    <x v="22"/>
    <n v="2"/>
    <s v="Single"/>
    <x v="0"/>
    <x v="2"/>
  </r>
  <r>
    <n v="1700"/>
    <x v="699"/>
    <x v="3"/>
    <x v="0"/>
    <x v="0"/>
    <n v="51"/>
    <x v="17"/>
    <s v="Master's"/>
    <n v="2020"/>
    <n v="119387"/>
    <n v="15591"/>
    <n v="5"/>
    <x v="2"/>
    <n v="1"/>
    <n v="8"/>
    <n v="3"/>
    <x v="1"/>
    <s v="Yes"/>
    <x v="1"/>
    <n v="6"/>
    <x v="9"/>
    <x v="50"/>
    <n v="27"/>
    <s v="Widowed"/>
    <x v="0"/>
    <x v="2"/>
  </r>
  <r>
    <n v="1701"/>
    <x v="700"/>
    <x v="2"/>
    <x v="2"/>
    <x v="0"/>
    <n v="34"/>
    <x v="34"/>
    <s v="PhD"/>
    <n v="2021"/>
    <n v="45366"/>
    <n v="17125"/>
    <n v="29"/>
    <x v="4"/>
    <n v="16"/>
    <n v="1"/>
    <n v="13"/>
    <x v="1"/>
    <s v="No"/>
    <x v="2"/>
    <n v="9"/>
    <x v="9"/>
    <x v="55"/>
    <n v="37"/>
    <s v="Married"/>
    <x v="0"/>
    <x v="1"/>
  </r>
  <r>
    <n v="1702"/>
    <x v="701"/>
    <x v="2"/>
    <x v="0"/>
    <x v="1"/>
    <n v="42"/>
    <x v="30"/>
    <s v="High School"/>
    <n v="2002"/>
    <n v="123944"/>
    <n v="1727"/>
    <n v="9"/>
    <x v="0"/>
    <n v="8"/>
    <n v="5"/>
    <n v="19"/>
    <x v="0"/>
    <s v="Yes"/>
    <x v="1"/>
    <n v="2"/>
    <x v="4"/>
    <x v="35"/>
    <n v="14"/>
    <s v="Divorced"/>
    <x v="1"/>
    <x v="0"/>
  </r>
  <r>
    <n v="1703"/>
    <x v="702"/>
    <x v="3"/>
    <x v="0"/>
    <x v="0"/>
    <n v="40"/>
    <x v="28"/>
    <s v="PhD"/>
    <n v="2004"/>
    <n v="102107"/>
    <n v="12054"/>
    <n v="4"/>
    <x v="0"/>
    <n v="16"/>
    <n v="0"/>
    <n v="12"/>
    <x v="0"/>
    <s v="Yes"/>
    <x v="1"/>
    <n v="10"/>
    <x v="0"/>
    <x v="79"/>
    <n v="35"/>
    <s v="Widowed"/>
    <x v="1"/>
    <x v="0"/>
  </r>
  <r>
    <n v="1704"/>
    <x v="703"/>
    <x v="0"/>
    <x v="0"/>
    <x v="1"/>
    <n v="40"/>
    <x v="17"/>
    <s v="PhD"/>
    <n v="2015"/>
    <n v="92580"/>
    <n v="4243"/>
    <n v="10"/>
    <x v="3"/>
    <n v="14"/>
    <n v="0"/>
    <n v="2"/>
    <x v="1"/>
    <s v="Yes"/>
    <x v="2"/>
    <n v="8"/>
    <x v="10"/>
    <x v="48"/>
    <n v="2"/>
    <s v="Single"/>
    <x v="0"/>
    <x v="2"/>
  </r>
  <r>
    <n v="1705"/>
    <x v="704"/>
    <x v="4"/>
    <x v="1"/>
    <x v="2"/>
    <n v="46"/>
    <x v="18"/>
    <s v="High School"/>
    <n v="2017"/>
    <n v="145267"/>
    <n v="18032"/>
    <n v="0"/>
    <x v="1"/>
    <n v="6"/>
    <n v="8"/>
    <n v="89"/>
    <x v="0"/>
    <s v="Yes"/>
    <x v="1"/>
    <n v="8"/>
    <x v="13"/>
    <x v="12"/>
    <n v="3"/>
    <s v="Divorced"/>
    <x v="0"/>
    <x v="1"/>
  </r>
  <r>
    <n v="1706"/>
    <x v="705"/>
    <x v="0"/>
    <x v="2"/>
    <x v="2"/>
    <n v="43"/>
    <x v="10"/>
    <s v="Master's"/>
    <n v="2016"/>
    <n v="87889"/>
    <n v="6095"/>
    <n v="1"/>
    <x v="4"/>
    <n v="18"/>
    <n v="3"/>
    <n v="89"/>
    <x v="1"/>
    <s v="No"/>
    <x v="0"/>
    <n v="10"/>
    <x v="6"/>
    <x v="0"/>
    <n v="4"/>
    <s v="Single"/>
    <x v="0"/>
    <x v="1"/>
  </r>
  <r>
    <n v="1707"/>
    <x v="706"/>
    <x v="1"/>
    <x v="2"/>
    <x v="2"/>
    <n v="52"/>
    <x v="4"/>
    <s v="PhD"/>
    <n v="2010"/>
    <n v="109553"/>
    <n v="14809"/>
    <n v="23"/>
    <x v="3"/>
    <n v="2"/>
    <n v="8"/>
    <n v="81"/>
    <x v="1"/>
    <s v="No"/>
    <x v="0"/>
    <n v="4"/>
    <x v="3"/>
    <x v="21"/>
    <n v="49"/>
    <s v="Single"/>
    <x v="1"/>
    <x v="2"/>
  </r>
  <r>
    <n v="1708"/>
    <x v="707"/>
    <x v="2"/>
    <x v="0"/>
    <x v="2"/>
    <n v="38"/>
    <x v="20"/>
    <s v="High School"/>
    <n v="2016"/>
    <n v="69236"/>
    <n v="11929"/>
    <n v="0"/>
    <x v="0"/>
    <n v="0"/>
    <n v="4"/>
    <n v="95"/>
    <x v="0"/>
    <s v="Yes"/>
    <x v="0"/>
    <n v="6"/>
    <x v="11"/>
    <x v="33"/>
    <n v="25"/>
    <s v="Married"/>
    <x v="1"/>
    <x v="0"/>
  </r>
  <r>
    <n v="1709"/>
    <x v="708"/>
    <x v="4"/>
    <x v="1"/>
    <x v="0"/>
    <n v="44"/>
    <x v="18"/>
    <s v="Bachelor's"/>
    <n v="2015"/>
    <n v="34150"/>
    <n v="15842"/>
    <n v="18"/>
    <x v="3"/>
    <n v="3"/>
    <n v="6"/>
    <n v="77"/>
    <x v="0"/>
    <s v="No"/>
    <x v="0"/>
    <n v="6"/>
    <x v="3"/>
    <x v="34"/>
    <n v="24"/>
    <s v="Single"/>
    <x v="0"/>
    <x v="2"/>
  </r>
  <r>
    <n v="1710"/>
    <x v="709"/>
    <x v="4"/>
    <x v="1"/>
    <x v="1"/>
    <n v="53"/>
    <x v="11"/>
    <s v="Bachelor's"/>
    <n v="2022"/>
    <n v="141369"/>
    <n v="18393"/>
    <n v="1"/>
    <x v="4"/>
    <n v="17"/>
    <n v="0"/>
    <n v="46"/>
    <x v="1"/>
    <s v="Yes"/>
    <x v="0"/>
    <n v="5"/>
    <x v="3"/>
    <x v="57"/>
    <n v="9"/>
    <s v="Single"/>
    <x v="1"/>
    <x v="1"/>
  </r>
  <r>
    <n v="1711"/>
    <x v="710"/>
    <x v="1"/>
    <x v="2"/>
    <x v="1"/>
    <n v="31"/>
    <x v="11"/>
    <s v="Bachelor's"/>
    <n v="2001"/>
    <n v="49423"/>
    <n v="2550"/>
    <n v="20"/>
    <x v="2"/>
    <n v="7"/>
    <n v="5"/>
    <n v="2"/>
    <x v="1"/>
    <s v="Yes"/>
    <x v="0"/>
    <n v="1"/>
    <x v="13"/>
    <x v="30"/>
    <n v="7"/>
    <s v="Widowed"/>
    <x v="0"/>
    <x v="2"/>
  </r>
  <r>
    <n v="1712"/>
    <x v="711"/>
    <x v="1"/>
    <x v="1"/>
    <x v="1"/>
    <n v="31"/>
    <x v="7"/>
    <s v="High School"/>
    <n v="2003"/>
    <n v="34137"/>
    <n v="9995"/>
    <n v="19"/>
    <x v="4"/>
    <n v="18"/>
    <n v="7"/>
    <n v="0"/>
    <x v="1"/>
    <s v="Yes"/>
    <x v="0"/>
    <n v="3"/>
    <x v="11"/>
    <x v="94"/>
    <n v="11"/>
    <s v="Single"/>
    <x v="0"/>
    <x v="1"/>
  </r>
  <r>
    <n v="1713"/>
    <x v="712"/>
    <x v="3"/>
    <x v="1"/>
    <x v="2"/>
    <n v="57"/>
    <x v="7"/>
    <s v="Bachelor's"/>
    <n v="2020"/>
    <n v="59992"/>
    <n v="16166"/>
    <n v="28"/>
    <x v="2"/>
    <n v="5"/>
    <n v="0"/>
    <n v="89"/>
    <x v="1"/>
    <s v="Yes"/>
    <x v="0"/>
    <n v="7"/>
    <x v="13"/>
    <x v="44"/>
    <n v="2"/>
    <s v="Married"/>
    <x v="0"/>
    <x v="2"/>
  </r>
  <r>
    <n v="1714"/>
    <x v="713"/>
    <x v="2"/>
    <x v="1"/>
    <x v="2"/>
    <n v="29"/>
    <x v="20"/>
    <s v="PhD"/>
    <n v="2006"/>
    <n v="140540"/>
    <n v="8492"/>
    <n v="22"/>
    <x v="2"/>
    <n v="0"/>
    <n v="8"/>
    <n v="23"/>
    <x v="0"/>
    <s v="No"/>
    <x v="0"/>
    <n v="8"/>
    <x v="4"/>
    <x v="31"/>
    <n v="26"/>
    <s v="Single"/>
    <x v="0"/>
    <x v="2"/>
  </r>
  <r>
    <n v="1715"/>
    <x v="714"/>
    <x v="2"/>
    <x v="3"/>
    <x v="1"/>
    <n v="41"/>
    <x v="26"/>
    <s v="Bachelor's"/>
    <n v="2001"/>
    <n v="124438"/>
    <n v="13501"/>
    <n v="20"/>
    <x v="2"/>
    <n v="7"/>
    <n v="2"/>
    <n v="34"/>
    <x v="0"/>
    <s v="Yes"/>
    <x v="2"/>
    <n v="2"/>
    <x v="4"/>
    <x v="80"/>
    <n v="49"/>
    <s v="Single"/>
    <x v="0"/>
    <x v="2"/>
  </r>
  <r>
    <n v="1716"/>
    <x v="715"/>
    <x v="0"/>
    <x v="0"/>
    <x v="2"/>
    <n v="53"/>
    <x v="8"/>
    <s v="Bachelor's"/>
    <n v="2005"/>
    <n v="145140"/>
    <n v="16567"/>
    <n v="23"/>
    <x v="3"/>
    <n v="0"/>
    <n v="0"/>
    <n v="13"/>
    <x v="1"/>
    <s v="No"/>
    <x v="2"/>
    <n v="3"/>
    <x v="13"/>
    <x v="21"/>
    <n v="22"/>
    <s v="Single"/>
    <x v="1"/>
    <x v="2"/>
  </r>
  <r>
    <n v="1717"/>
    <x v="716"/>
    <x v="3"/>
    <x v="2"/>
    <x v="1"/>
    <n v="35"/>
    <x v="1"/>
    <s v="PhD"/>
    <n v="2016"/>
    <n v="74921"/>
    <n v="14265"/>
    <n v="3"/>
    <x v="0"/>
    <n v="18"/>
    <n v="0"/>
    <n v="66"/>
    <x v="1"/>
    <s v="Yes"/>
    <x v="0"/>
    <n v="4"/>
    <x v="0"/>
    <x v="19"/>
    <n v="39"/>
    <s v="Divorced"/>
    <x v="0"/>
    <x v="0"/>
  </r>
  <r>
    <n v="1718"/>
    <x v="717"/>
    <x v="3"/>
    <x v="2"/>
    <x v="1"/>
    <n v="49"/>
    <x v="17"/>
    <s v="Bachelor's"/>
    <n v="2006"/>
    <n v="109369"/>
    <n v="6424"/>
    <n v="11"/>
    <x v="3"/>
    <n v="10"/>
    <n v="5"/>
    <n v="12"/>
    <x v="0"/>
    <s v="No"/>
    <x v="2"/>
    <n v="5"/>
    <x v="10"/>
    <x v="75"/>
    <n v="32"/>
    <s v="Married"/>
    <x v="0"/>
    <x v="2"/>
  </r>
  <r>
    <n v="1719"/>
    <x v="718"/>
    <x v="3"/>
    <x v="3"/>
    <x v="1"/>
    <n v="45"/>
    <x v="8"/>
    <s v="PhD"/>
    <n v="2024"/>
    <n v="96917"/>
    <n v="15086"/>
    <n v="21"/>
    <x v="0"/>
    <n v="14"/>
    <n v="5"/>
    <n v="46"/>
    <x v="1"/>
    <s v="No"/>
    <x v="2"/>
    <n v="3"/>
    <x v="12"/>
    <x v="74"/>
    <n v="13"/>
    <s v="Divorced"/>
    <x v="0"/>
    <x v="0"/>
  </r>
  <r>
    <n v="1720"/>
    <x v="719"/>
    <x v="3"/>
    <x v="0"/>
    <x v="1"/>
    <n v="36"/>
    <x v="0"/>
    <s v="Bachelor's"/>
    <n v="2004"/>
    <n v="103690"/>
    <n v="4161"/>
    <n v="19"/>
    <x v="4"/>
    <n v="10"/>
    <n v="0"/>
    <n v="49"/>
    <x v="0"/>
    <s v="No"/>
    <x v="0"/>
    <n v="5"/>
    <x v="3"/>
    <x v="57"/>
    <n v="22"/>
    <s v="Married"/>
    <x v="0"/>
    <x v="1"/>
  </r>
  <r>
    <n v="1721"/>
    <x v="720"/>
    <x v="2"/>
    <x v="2"/>
    <x v="1"/>
    <n v="43"/>
    <x v="20"/>
    <s v="PhD"/>
    <n v="2004"/>
    <n v="64235"/>
    <n v="10215"/>
    <n v="17"/>
    <x v="1"/>
    <n v="18"/>
    <n v="2"/>
    <n v="77"/>
    <x v="1"/>
    <s v="No"/>
    <x v="0"/>
    <n v="8"/>
    <x v="7"/>
    <x v="55"/>
    <n v="30"/>
    <s v="Married"/>
    <x v="1"/>
    <x v="1"/>
  </r>
  <r>
    <n v="1722"/>
    <x v="721"/>
    <x v="2"/>
    <x v="1"/>
    <x v="1"/>
    <n v="51"/>
    <x v="18"/>
    <s v="Bachelor's"/>
    <n v="2019"/>
    <n v="108975"/>
    <n v="7617"/>
    <n v="0"/>
    <x v="4"/>
    <n v="9"/>
    <n v="6"/>
    <n v="84"/>
    <x v="0"/>
    <s v="Yes"/>
    <x v="2"/>
    <n v="8"/>
    <x v="3"/>
    <x v="52"/>
    <n v="12"/>
    <s v="Widowed"/>
    <x v="0"/>
    <x v="1"/>
  </r>
  <r>
    <n v="1723"/>
    <x v="722"/>
    <x v="3"/>
    <x v="2"/>
    <x v="1"/>
    <n v="25"/>
    <x v="22"/>
    <s v="PhD"/>
    <n v="2015"/>
    <n v="49122"/>
    <n v="12926"/>
    <n v="29"/>
    <x v="3"/>
    <n v="11"/>
    <n v="9"/>
    <n v="25"/>
    <x v="1"/>
    <s v="No"/>
    <x v="0"/>
    <n v="2"/>
    <x v="12"/>
    <x v="45"/>
    <n v="11"/>
    <s v="Divorced"/>
    <x v="0"/>
    <x v="2"/>
  </r>
  <r>
    <n v="1724"/>
    <x v="723"/>
    <x v="0"/>
    <x v="1"/>
    <x v="2"/>
    <n v="34"/>
    <x v="17"/>
    <s v="High School"/>
    <n v="2018"/>
    <n v="53956"/>
    <n v="16092"/>
    <n v="29"/>
    <x v="3"/>
    <n v="0"/>
    <n v="2"/>
    <n v="2"/>
    <x v="1"/>
    <s v="Yes"/>
    <x v="0"/>
    <n v="6"/>
    <x v="1"/>
    <x v="75"/>
    <n v="34"/>
    <s v="Married"/>
    <x v="1"/>
    <x v="2"/>
  </r>
  <r>
    <n v="1725"/>
    <x v="724"/>
    <x v="4"/>
    <x v="3"/>
    <x v="1"/>
    <n v="44"/>
    <x v="33"/>
    <s v="PhD"/>
    <n v="2008"/>
    <n v="93879"/>
    <n v="17160"/>
    <n v="0"/>
    <x v="0"/>
    <n v="6"/>
    <n v="2"/>
    <n v="50"/>
    <x v="1"/>
    <s v="No"/>
    <x v="0"/>
    <n v="4"/>
    <x v="0"/>
    <x v="18"/>
    <n v="17"/>
    <s v="Married"/>
    <x v="0"/>
    <x v="0"/>
  </r>
  <r>
    <n v="1726"/>
    <x v="725"/>
    <x v="4"/>
    <x v="1"/>
    <x v="1"/>
    <n v="29"/>
    <x v="16"/>
    <s v="Bachelor's"/>
    <n v="2004"/>
    <n v="88560"/>
    <n v="18560"/>
    <n v="23"/>
    <x v="3"/>
    <n v="16"/>
    <n v="2"/>
    <n v="39"/>
    <x v="0"/>
    <s v="No"/>
    <x v="0"/>
    <n v="9"/>
    <x v="8"/>
    <x v="32"/>
    <n v="20"/>
    <s v="Widowed"/>
    <x v="0"/>
    <x v="2"/>
  </r>
  <r>
    <n v="1727"/>
    <x v="726"/>
    <x v="0"/>
    <x v="2"/>
    <x v="2"/>
    <n v="39"/>
    <x v="33"/>
    <s v="Bachelor's"/>
    <n v="2007"/>
    <n v="112800"/>
    <n v="16638"/>
    <n v="13"/>
    <x v="2"/>
    <n v="9"/>
    <n v="6"/>
    <n v="67"/>
    <x v="0"/>
    <s v="No"/>
    <x v="2"/>
    <n v="10"/>
    <x v="8"/>
    <x v="26"/>
    <n v="44"/>
    <s v="Divorced"/>
    <x v="0"/>
    <x v="2"/>
  </r>
  <r>
    <n v="1728"/>
    <x v="727"/>
    <x v="3"/>
    <x v="2"/>
    <x v="2"/>
    <n v="33"/>
    <x v="9"/>
    <s v="Master's"/>
    <n v="2008"/>
    <n v="140310"/>
    <n v="3233"/>
    <n v="3"/>
    <x v="3"/>
    <n v="5"/>
    <n v="3"/>
    <n v="35"/>
    <x v="1"/>
    <s v="Yes"/>
    <x v="1"/>
    <n v="2"/>
    <x v="12"/>
    <x v="25"/>
    <n v="46"/>
    <s v="Single"/>
    <x v="0"/>
    <x v="2"/>
  </r>
  <r>
    <n v="1729"/>
    <x v="728"/>
    <x v="2"/>
    <x v="2"/>
    <x v="2"/>
    <n v="52"/>
    <x v="25"/>
    <s v="PhD"/>
    <n v="2004"/>
    <n v="98685"/>
    <n v="5700"/>
    <n v="4"/>
    <x v="0"/>
    <n v="16"/>
    <n v="3"/>
    <n v="50"/>
    <x v="1"/>
    <s v="No"/>
    <x v="2"/>
    <n v="8"/>
    <x v="3"/>
    <x v="47"/>
    <n v="41"/>
    <s v="Widowed"/>
    <x v="1"/>
    <x v="0"/>
  </r>
  <r>
    <n v="1730"/>
    <x v="729"/>
    <x v="4"/>
    <x v="3"/>
    <x v="1"/>
    <n v="35"/>
    <x v="6"/>
    <s v="High School"/>
    <n v="2009"/>
    <n v="54660"/>
    <n v="12027"/>
    <n v="10"/>
    <x v="0"/>
    <n v="17"/>
    <n v="2"/>
    <n v="0"/>
    <x v="1"/>
    <s v="Yes"/>
    <x v="1"/>
    <n v="1"/>
    <x v="8"/>
    <x v="19"/>
    <n v="0"/>
    <s v="Married"/>
    <x v="0"/>
    <x v="0"/>
  </r>
  <r>
    <n v="1731"/>
    <x v="730"/>
    <x v="1"/>
    <x v="3"/>
    <x v="0"/>
    <n v="55"/>
    <x v="2"/>
    <s v="PhD"/>
    <n v="2024"/>
    <n v="136196"/>
    <n v="8860"/>
    <n v="23"/>
    <x v="2"/>
    <n v="4"/>
    <n v="9"/>
    <n v="32"/>
    <x v="1"/>
    <s v="Yes"/>
    <x v="1"/>
    <n v="6"/>
    <x v="12"/>
    <x v="98"/>
    <n v="37"/>
    <s v="Divorced"/>
    <x v="0"/>
    <x v="2"/>
  </r>
  <r>
    <n v="1732"/>
    <x v="731"/>
    <x v="1"/>
    <x v="0"/>
    <x v="0"/>
    <n v="39"/>
    <x v="19"/>
    <s v="PhD"/>
    <n v="2001"/>
    <n v="116064"/>
    <n v="8526"/>
    <n v="27"/>
    <x v="0"/>
    <n v="17"/>
    <n v="8"/>
    <n v="6"/>
    <x v="0"/>
    <s v="Yes"/>
    <x v="1"/>
    <n v="10"/>
    <x v="13"/>
    <x v="54"/>
    <n v="40"/>
    <s v="Married"/>
    <x v="1"/>
    <x v="0"/>
  </r>
  <r>
    <n v="1733"/>
    <x v="732"/>
    <x v="0"/>
    <x v="2"/>
    <x v="2"/>
    <n v="55"/>
    <x v="17"/>
    <s v="High School"/>
    <n v="2008"/>
    <n v="144440"/>
    <n v="6559"/>
    <n v="22"/>
    <x v="1"/>
    <n v="16"/>
    <n v="1"/>
    <n v="51"/>
    <x v="0"/>
    <s v="No"/>
    <x v="2"/>
    <n v="1"/>
    <x v="11"/>
    <x v="52"/>
    <n v="41"/>
    <s v="Widowed"/>
    <x v="0"/>
    <x v="1"/>
  </r>
  <r>
    <n v="1734"/>
    <x v="733"/>
    <x v="3"/>
    <x v="1"/>
    <x v="0"/>
    <n v="32"/>
    <x v="22"/>
    <s v="PhD"/>
    <n v="2010"/>
    <n v="31168"/>
    <n v="7732"/>
    <n v="12"/>
    <x v="4"/>
    <n v="15"/>
    <n v="3"/>
    <n v="10"/>
    <x v="0"/>
    <s v="No"/>
    <x v="2"/>
    <n v="2"/>
    <x v="6"/>
    <x v="1"/>
    <n v="46"/>
    <s v="Widowed"/>
    <x v="0"/>
    <x v="1"/>
  </r>
  <r>
    <n v="1735"/>
    <x v="734"/>
    <x v="4"/>
    <x v="3"/>
    <x v="2"/>
    <n v="33"/>
    <x v="31"/>
    <s v="High School"/>
    <n v="2003"/>
    <n v="75124"/>
    <n v="3513"/>
    <n v="15"/>
    <x v="3"/>
    <n v="7"/>
    <n v="7"/>
    <n v="26"/>
    <x v="1"/>
    <s v="No"/>
    <x v="2"/>
    <n v="3"/>
    <x v="4"/>
    <x v="43"/>
    <n v="8"/>
    <s v="Divorced"/>
    <x v="1"/>
    <x v="2"/>
  </r>
  <r>
    <n v="1736"/>
    <x v="735"/>
    <x v="3"/>
    <x v="2"/>
    <x v="1"/>
    <n v="36"/>
    <x v="8"/>
    <s v="High School"/>
    <n v="2021"/>
    <n v="65897"/>
    <n v="8830"/>
    <n v="23"/>
    <x v="1"/>
    <n v="12"/>
    <n v="5"/>
    <n v="13"/>
    <x v="1"/>
    <s v="No"/>
    <x v="2"/>
    <n v="9"/>
    <x v="5"/>
    <x v="55"/>
    <n v="22"/>
    <s v="Widowed"/>
    <x v="0"/>
    <x v="1"/>
  </r>
  <r>
    <n v="1737"/>
    <x v="736"/>
    <x v="4"/>
    <x v="2"/>
    <x v="0"/>
    <n v="52"/>
    <x v="30"/>
    <s v="PhD"/>
    <n v="2021"/>
    <n v="45032"/>
    <n v="15781"/>
    <n v="12"/>
    <x v="3"/>
    <n v="15"/>
    <n v="6"/>
    <n v="85"/>
    <x v="0"/>
    <s v="No"/>
    <x v="2"/>
    <n v="5"/>
    <x v="4"/>
    <x v="1"/>
    <n v="13"/>
    <s v="Widowed"/>
    <x v="1"/>
    <x v="2"/>
  </r>
  <r>
    <n v="1738"/>
    <x v="737"/>
    <x v="0"/>
    <x v="3"/>
    <x v="1"/>
    <n v="50"/>
    <x v="31"/>
    <s v="PhD"/>
    <n v="2021"/>
    <n v="82797"/>
    <n v="8910"/>
    <n v="23"/>
    <x v="1"/>
    <n v="10"/>
    <n v="6"/>
    <n v="79"/>
    <x v="1"/>
    <s v="No"/>
    <x v="1"/>
    <n v="10"/>
    <x v="3"/>
    <x v="72"/>
    <n v="10"/>
    <s v="Single"/>
    <x v="0"/>
    <x v="1"/>
  </r>
  <r>
    <n v="1739"/>
    <x v="738"/>
    <x v="0"/>
    <x v="0"/>
    <x v="0"/>
    <n v="47"/>
    <x v="18"/>
    <s v="Bachelor's"/>
    <n v="2001"/>
    <n v="65294"/>
    <n v="16847"/>
    <n v="21"/>
    <x v="3"/>
    <n v="5"/>
    <n v="1"/>
    <n v="45"/>
    <x v="0"/>
    <s v="No"/>
    <x v="2"/>
    <n v="10"/>
    <x v="6"/>
    <x v="27"/>
    <n v="6"/>
    <s v="Married"/>
    <x v="1"/>
    <x v="2"/>
  </r>
  <r>
    <n v="1740"/>
    <x v="739"/>
    <x v="1"/>
    <x v="3"/>
    <x v="1"/>
    <n v="39"/>
    <x v="17"/>
    <s v="Bachelor's"/>
    <n v="2022"/>
    <n v="73827"/>
    <n v="6649"/>
    <n v="25"/>
    <x v="2"/>
    <n v="2"/>
    <n v="3"/>
    <n v="75"/>
    <x v="0"/>
    <s v="Yes"/>
    <x v="1"/>
    <n v="2"/>
    <x v="12"/>
    <x v="32"/>
    <n v="30"/>
    <s v="Single"/>
    <x v="0"/>
    <x v="2"/>
  </r>
  <r>
    <n v="1741"/>
    <x v="740"/>
    <x v="3"/>
    <x v="3"/>
    <x v="0"/>
    <n v="53"/>
    <x v="28"/>
    <s v="Master's"/>
    <n v="2005"/>
    <n v="33516"/>
    <n v="18480"/>
    <n v="1"/>
    <x v="0"/>
    <n v="0"/>
    <n v="9"/>
    <n v="9"/>
    <x v="0"/>
    <s v="No"/>
    <x v="2"/>
    <n v="10"/>
    <x v="1"/>
    <x v="36"/>
    <n v="23"/>
    <s v="Single"/>
    <x v="0"/>
    <x v="0"/>
  </r>
  <r>
    <n v="1742"/>
    <x v="741"/>
    <x v="1"/>
    <x v="1"/>
    <x v="1"/>
    <n v="43"/>
    <x v="22"/>
    <s v="Master's"/>
    <n v="2013"/>
    <n v="49751"/>
    <n v="10120"/>
    <n v="15"/>
    <x v="0"/>
    <n v="17"/>
    <n v="9"/>
    <n v="23"/>
    <x v="0"/>
    <s v="Yes"/>
    <x v="2"/>
    <n v="5"/>
    <x v="8"/>
    <x v="81"/>
    <n v="25"/>
    <s v="Divorced"/>
    <x v="1"/>
    <x v="0"/>
  </r>
  <r>
    <n v="1743"/>
    <x v="742"/>
    <x v="3"/>
    <x v="1"/>
    <x v="1"/>
    <n v="59"/>
    <x v="18"/>
    <s v="PhD"/>
    <n v="2000"/>
    <n v="60373"/>
    <n v="2951"/>
    <n v="5"/>
    <x v="2"/>
    <n v="4"/>
    <n v="5"/>
    <n v="60"/>
    <x v="1"/>
    <s v="Yes"/>
    <x v="0"/>
    <n v="5"/>
    <x v="6"/>
    <x v="4"/>
    <n v="29"/>
    <s v="Widowed"/>
    <x v="0"/>
    <x v="2"/>
  </r>
  <r>
    <n v="1744"/>
    <x v="743"/>
    <x v="1"/>
    <x v="0"/>
    <x v="0"/>
    <n v="38"/>
    <x v="0"/>
    <s v="High School"/>
    <n v="2017"/>
    <n v="60270"/>
    <n v="11165"/>
    <n v="13"/>
    <x v="1"/>
    <n v="12"/>
    <n v="2"/>
    <n v="17"/>
    <x v="0"/>
    <s v="No"/>
    <x v="1"/>
    <n v="1"/>
    <x v="8"/>
    <x v="13"/>
    <n v="33"/>
    <s v="Married"/>
    <x v="1"/>
    <x v="1"/>
  </r>
  <r>
    <n v="1745"/>
    <x v="744"/>
    <x v="2"/>
    <x v="2"/>
    <x v="1"/>
    <n v="44"/>
    <x v="29"/>
    <s v="Master's"/>
    <n v="2006"/>
    <n v="40386"/>
    <n v="15352"/>
    <n v="0"/>
    <x v="4"/>
    <n v="9"/>
    <n v="8"/>
    <n v="85"/>
    <x v="1"/>
    <s v="No"/>
    <x v="2"/>
    <n v="3"/>
    <x v="8"/>
    <x v="38"/>
    <n v="45"/>
    <s v="Married"/>
    <x v="1"/>
    <x v="1"/>
  </r>
  <r>
    <n v="1746"/>
    <x v="745"/>
    <x v="2"/>
    <x v="3"/>
    <x v="1"/>
    <n v="45"/>
    <x v="26"/>
    <s v="PhD"/>
    <n v="2000"/>
    <n v="131859"/>
    <n v="10746"/>
    <n v="16"/>
    <x v="1"/>
    <n v="4"/>
    <n v="3"/>
    <n v="8"/>
    <x v="0"/>
    <s v="Yes"/>
    <x v="2"/>
    <n v="5"/>
    <x v="2"/>
    <x v="12"/>
    <n v="37"/>
    <s v="Married"/>
    <x v="1"/>
    <x v="1"/>
  </r>
  <r>
    <n v="1747"/>
    <x v="746"/>
    <x v="2"/>
    <x v="0"/>
    <x v="1"/>
    <n v="29"/>
    <x v="12"/>
    <s v="Master's"/>
    <n v="2000"/>
    <n v="94817"/>
    <n v="11970"/>
    <n v="10"/>
    <x v="0"/>
    <n v="13"/>
    <n v="9"/>
    <n v="16"/>
    <x v="0"/>
    <s v="Yes"/>
    <x v="2"/>
    <n v="9"/>
    <x v="12"/>
    <x v="1"/>
    <n v="4"/>
    <s v="Widowed"/>
    <x v="1"/>
    <x v="0"/>
  </r>
  <r>
    <n v="1748"/>
    <x v="747"/>
    <x v="2"/>
    <x v="1"/>
    <x v="0"/>
    <n v="27"/>
    <x v="16"/>
    <s v="High School"/>
    <n v="2000"/>
    <n v="95184"/>
    <n v="10186"/>
    <n v="18"/>
    <x v="4"/>
    <n v="16"/>
    <n v="1"/>
    <n v="57"/>
    <x v="0"/>
    <s v="No"/>
    <x v="0"/>
    <n v="10"/>
    <x v="4"/>
    <x v="25"/>
    <n v="4"/>
    <s v="Married"/>
    <x v="0"/>
    <x v="1"/>
  </r>
  <r>
    <n v="1749"/>
    <x v="748"/>
    <x v="4"/>
    <x v="3"/>
    <x v="0"/>
    <n v="26"/>
    <x v="12"/>
    <s v="PhD"/>
    <n v="2023"/>
    <n v="144316"/>
    <n v="9804"/>
    <n v="2"/>
    <x v="3"/>
    <n v="0"/>
    <n v="5"/>
    <n v="12"/>
    <x v="0"/>
    <s v="Yes"/>
    <x v="1"/>
    <n v="1"/>
    <x v="1"/>
    <x v="43"/>
    <n v="18"/>
    <s v="Married"/>
    <x v="1"/>
    <x v="2"/>
  </r>
  <r>
    <n v="1750"/>
    <x v="749"/>
    <x v="2"/>
    <x v="2"/>
    <x v="1"/>
    <n v="50"/>
    <x v="17"/>
    <s v="High School"/>
    <n v="2003"/>
    <n v="109693"/>
    <n v="1595"/>
    <n v="10"/>
    <x v="4"/>
    <n v="1"/>
    <n v="0"/>
    <n v="49"/>
    <x v="1"/>
    <s v="Yes"/>
    <x v="2"/>
    <n v="8"/>
    <x v="2"/>
    <x v="14"/>
    <n v="37"/>
    <s v="Widowed"/>
    <x v="0"/>
    <x v="1"/>
  </r>
  <r>
    <n v="1751"/>
    <x v="750"/>
    <x v="0"/>
    <x v="1"/>
    <x v="1"/>
    <n v="49"/>
    <x v="6"/>
    <s v="PhD"/>
    <n v="2003"/>
    <n v="67879"/>
    <n v="8875"/>
    <n v="28"/>
    <x v="1"/>
    <n v="6"/>
    <n v="5"/>
    <n v="5"/>
    <x v="1"/>
    <s v="Yes"/>
    <x v="2"/>
    <n v="1"/>
    <x v="12"/>
    <x v="58"/>
    <n v="27"/>
    <s v="Divorced"/>
    <x v="0"/>
    <x v="1"/>
  </r>
  <r>
    <n v="1752"/>
    <x v="751"/>
    <x v="0"/>
    <x v="1"/>
    <x v="0"/>
    <n v="32"/>
    <x v="3"/>
    <s v="Master's"/>
    <n v="2017"/>
    <n v="135056"/>
    <n v="6972"/>
    <n v="4"/>
    <x v="2"/>
    <n v="9"/>
    <n v="9"/>
    <n v="84"/>
    <x v="1"/>
    <s v="Yes"/>
    <x v="2"/>
    <n v="9"/>
    <x v="3"/>
    <x v="86"/>
    <n v="25"/>
    <s v="Married"/>
    <x v="1"/>
    <x v="2"/>
  </r>
  <r>
    <n v="1753"/>
    <x v="752"/>
    <x v="4"/>
    <x v="1"/>
    <x v="0"/>
    <n v="22"/>
    <x v="14"/>
    <s v="Bachelor's"/>
    <n v="2010"/>
    <n v="79597"/>
    <n v="16882"/>
    <n v="16"/>
    <x v="3"/>
    <n v="19"/>
    <n v="0"/>
    <n v="50"/>
    <x v="1"/>
    <s v="No"/>
    <x v="0"/>
    <n v="6"/>
    <x v="0"/>
    <x v="1"/>
    <n v="41"/>
    <s v="Widowed"/>
    <x v="1"/>
    <x v="2"/>
  </r>
  <r>
    <n v="1754"/>
    <x v="753"/>
    <x v="2"/>
    <x v="0"/>
    <x v="1"/>
    <n v="40"/>
    <x v="30"/>
    <s v="Master's"/>
    <n v="2000"/>
    <n v="69132"/>
    <n v="1858"/>
    <n v="25"/>
    <x v="1"/>
    <n v="6"/>
    <n v="7"/>
    <n v="35"/>
    <x v="0"/>
    <s v="No"/>
    <x v="2"/>
    <n v="1"/>
    <x v="3"/>
    <x v="73"/>
    <n v="22"/>
    <s v="Single"/>
    <x v="0"/>
    <x v="1"/>
  </r>
  <r>
    <n v="1755"/>
    <x v="754"/>
    <x v="2"/>
    <x v="2"/>
    <x v="1"/>
    <n v="30"/>
    <x v="17"/>
    <s v="Master's"/>
    <n v="2009"/>
    <n v="33626"/>
    <n v="6519"/>
    <n v="21"/>
    <x v="3"/>
    <n v="15"/>
    <n v="4"/>
    <n v="70"/>
    <x v="1"/>
    <s v="Yes"/>
    <x v="1"/>
    <n v="8"/>
    <x v="5"/>
    <x v="95"/>
    <n v="45"/>
    <s v="Widowed"/>
    <x v="1"/>
    <x v="2"/>
  </r>
  <r>
    <n v="1756"/>
    <x v="755"/>
    <x v="2"/>
    <x v="3"/>
    <x v="1"/>
    <n v="48"/>
    <x v="10"/>
    <s v="Bachelor's"/>
    <n v="2008"/>
    <n v="115936"/>
    <n v="10980"/>
    <n v="6"/>
    <x v="4"/>
    <n v="4"/>
    <n v="5"/>
    <n v="99"/>
    <x v="1"/>
    <s v="Yes"/>
    <x v="1"/>
    <n v="5"/>
    <x v="9"/>
    <x v="6"/>
    <n v="48"/>
    <s v="Single"/>
    <x v="0"/>
    <x v="1"/>
  </r>
  <r>
    <n v="1757"/>
    <x v="756"/>
    <x v="1"/>
    <x v="0"/>
    <x v="2"/>
    <n v="55"/>
    <x v="8"/>
    <s v="Bachelor's"/>
    <n v="2022"/>
    <n v="132179"/>
    <n v="5317"/>
    <n v="9"/>
    <x v="0"/>
    <n v="11"/>
    <n v="1"/>
    <n v="24"/>
    <x v="0"/>
    <s v="Yes"/>
    <x v="1"/>
    <n v="7"/>
    <x v="0"/>
    <x v="15"/>
    <n v="29"/>
    <s v="Widowed"/>
    <x v="1"/>
    <x v="0"/>
  </r>
  <r>
    <n v="1758"/>
    <x v="757"/>
    <x v="3"/>
    <x v="0"/>
    <x v="0"/>
    <n v="25"/>
    <x v="25"/>
    <s v="PhD"/>
    <n v="2003"/>
    <n v="133801"/>
    <n v="13144"/>
    <n v="27"/>
    <x v="1"/>
    <n v="16"/>
    <n v="1"/>
    <n v="10"/>
    <x v="1"/>
    <s v="No"/>
    <x v="1"/>
    <n v="7"/>
    <x v="3"/>
    <x v="7"/>
    <n v="2"/>
    <s v="Married"/>
    <x v="0"/>
    <x v="1"/>
  </r>
  <r>
    <n v="1759"/>
    <x v="758"/>
    <x v="1"/>
    <x v="0"/>
    <x v="2"/>
    <n v="57"/>
    <x v="26"/>
    <s v="PhD"/>
    <n v="2005"/>
    <n v="111515"/>
    <n v="13879"/>
    <n v="28"/>
    <x v="2"/>
    <n v="15"/>
    <n v="8"/>
    <n v="43"/>
    <x v="1"/>
    <s v="No"/>
    <x v="2"/>
    <n v="7"/>
    <x v="9"/>
    <x v="72"/>
    <n v="27"/>
    <s v="Divorced"/>
    <x v="0"/>
    <x v="2"/>
  </r>
  <r>
    <n v="1760"/>
    <x v="759"/>
    <x v="3"/>
    <x v="1"/>
    <x v="0"/>
    <n v="39"/>
    <x v="8"/>
    <s v="High School"/>
    <n v="2015"/>
    <n v="107065"/>
    <n v="2030"/>
    <n v="10"/>
    <x v="4"/>
    <n v="19"/>
    <n v="2"/>
    <n v="13"/>
    <x v="1"/>
    <s v="Yes"/>
    <x v="0"/>
    <n v="6"/>
    <x v="1"/>
    <x v="32"/>
    <n v="32"/>
    <s v="Divorced"/>
    <x v="1"/>
    <x v="1"/>
  </r>
  <r>
    <n v="1761"/>
    <x v="760"/>
    <x v="2"/>
    <x v="2"/>
    <x v="0"/>
    <n v="36"/>
    <x v="0"/>
    <s v="High School"/>
    <n v="2001"/>
    <n v="85390"/>
    <n v="10487"/>
    <n v="2"/>
    <x v="1"/>
    <n v="15"/>
    <n v="5"/>
    <n v="28"/>
    <x v="1"/>
    <s v="Yes"/>
    <x v="0"/>
    <n v="8"/>
    <x v="6"/>
    <x v="34"/>
    <n v="41"/>
    <s v="Married"/>
    <x v="0"/>
    <x v="1"/>
  </r>
  <r>
    <n v="1762"/>
    <x v="761"/>
    <x v="2"/>
    <x v="0"/>
    <x v="0"/>
    <n v="34"/>
    <x v="18"/>
    <s v="Master's"/>
    <n v="2022"/>
    <n v="46645"/>
    <n v="14305"/>
    <n v="19"/>
    <x v="2"/>
    <n v="18"/>
    <n v="9"/>
    <n v="73"/>
    <x v="0"/>
    <s v="Yes"/>
    <x v="0"/>
    <n v="9"/>
    <x v="10"/>
    <x v="89"/>
    <n v="2"/>
    <s v="Single"/>
    <x v="0"/>
    <x v="2"/>
  </r>
  <r>
    <n v="1763"/>
    <x v="762"/>
    <x v="1"/>
    <x v="3"/>
    <x v="0"/>
    <n v="40"/>
    <x v="3"/>
    <s v="Bachelor's"/>
    <n v="2017"/>
    <n v="121960"/>
    <n v="11255"/>
    <n v="9"/>
    <x v="1"/>
    <n v="14"/>
    <n v="4"/>
    <n v="49"/>
    <x v="0"/>
    <s v="No"/>
    <x v="2"/>
    <n v="2"/>
    <x v="10"/>
    <x v="82"/>
    <n v="4"/>
    <s v="Widowed"/>
    <x v="1"/>
    <x v="1"/>
  </r>
  <r>
    <n v="1764"/>
    <x v="763"/>
    <x v="1"/>
    <x v="2"/>
    <x v="0"/>
    <n v="27"/>
    <x v="4"/>
    <s v="High School"/>
    <n v="2009"/>
    <n v="84144"/>
    <n v="2447"/>
    <n v="26"/>
    <x v="4"/>
    <n v="11"/>
    <n v="3"/>
    <n v="4"/>
    <x v="1"/>
    <s v="Yes"/>
    <x v="0"/>
    <n v="7"/>
    <x v="10"/>
    <x v="8"/>
    <n v="18"/>
    <s v="Married"/>
    <x v="1"/>
    <x v="1"/>
  </r>
  <r>
    <n v="1765"/>
    <x v="764"/>
    <x v="3"/>
    <x v="3"/>
    <x v="0"/>
    <n v="33"/>
    <x v="11"/>
    <s v="Master's"/>
    <n v="2023"/>
    <n v="43382"/>
    <n v="11237"/>
    <n v="9"/>
    <x v="1"/>
    <n v="9"/>
    <n v="9"/>
    <n v="71"/>
    <x v="0"/>
    <s v="Yes"/>
    <x v="1"/>
    <n v="2"/>
    <x v="9"/>
    <x v="95"/>
    <n v="41"/>
    <s v="Widowed"/>
    <x v="1"/>
    <x v="1"/>
  </r>
  <r>
    <n v="1766"/>
    <x v="765"/>
    <x v="0"/>
    <x v="2"/>
    <x v="0"/>
    <n v="58"/>
    <x v="14"/>
    <s v="Bachelor's"/>
    <n v="2023"/>
    <n v="34025"/>
    <n v="3850"/>
    <n v="13"/>
    <x v="3"/>
    <n v="1"/>
    <n v="1"/>
    <n v="68"/>
    <x v="1"/>
    <s v="Yes"/>
    <x v="2"/>
    <n v="6"/>
    <x v="6"/>
    <x v="51"/>
    <n v="47"/>
    <s v="Married"/>
    <x v="1"/>
    <x v="2"/>
  </r>
  <r>
    <n v="1767"/>
    <x v="766"/>
    <x v="3"/>
    <x v="3"/>
    <x v="2"/>
    <n v="38"/>
    <x v="20"/>
    <s v="PhD"/>
    <n v="2016"/>
    <n v="73226"/>
    <n v="12953"/>
    <n v="11"/>
    <x v="4"/>
    <n v="6"/>
    <n v="7"/>
    <n v="87"/>
    <x v="1"/>
    <s v="Yes"/>
    <x v="0"/>
    <n v="2"/>
    <x v="5"/>
    <x v="14"/>
    <n v="0"/>
    <s v="Married"/>
    <x v="1"/>
    <x v="1"/>
  </r>
  <r>
    <n v="1768"/>
    <x v="767"/>
    <x v="1"/>
    <x v="1"/>
    <x v="1"/>
    <n v="44"/>
    <x v="1"/>
    <s v="Master's"/>
    <n v="2012"/>
    <n v="109380"/>
    <n v="9106"/>
    <n v="14"/>
    <x v="1"/>
    <n v="12"/>
    <n v="9"/>
    <n v="56"/>
    <x v="1"/>
    <s v="Yes"/>
    <x v="1"/>
    <n v="10"/>
    <x v="5"/>
    <x v="18"/>
    <n v="37"/>
    <s v="Widowed"/>
    <x v="0"/>
    <x v="1"/>
  </r>
  <r>
    <n v="1769"/>
    <x v="768"/>
    <x v="1"/>
    <x v="0"/>
    <x v="1"/>
    <n v="47"/>
    <x v="24"/>
    <s v="PhD"/>
    <n v="2023"/>
    <n v="148910"/>
    <n v="11000"/>
    <n v="9"/>
    <x v="0"/>
    <n v="2"/>
    <n v="6"/>
    <n v="25"/>
    <x v="0"/>
    <s v="No"/>
    <x v="1"/>
    <n v="6"/>
    <x v="10"/>
    <x v="33"/>
    <n v="8"/>
    <s v="Divorced"/>
    <x v="0"/>
    <x v="0"/>
  </r>
  <r>
    <n v="1770"/>
    <x v="769"/>
    <x v="4"/>
    <x v="3"/>
    <x v="2"/>
    <n v="50"/>
    <x v="31"/>
    <s v="High School"/>
    <n v="2017"/>
    <n v="99711"/>
    <n v="10503"/>
    <n v="29"/>
    <x v="1"/>
    <n v="14"/>
    <n v="1"/>
    <n v="5"/>
    <x v="0"/>
    <s v="No"/>
    <x v="2"/>
    <n v="2"/>
    <x v="11"/>
    <x v="67"/>
    <n v="4"/>
    <s v="Divorced"/>
    <x v="1"/>
    <x v="1"/>
  </r>
  <r>
    <n v="1771"/>
    <x v="770"/>
    <x v="1"/>
    <x v="2"/>
    <x v="2"/>
    <n v="54"/>
    <x v="23"/>
    <s v="High School"/>
    <n v="2021"/>
    <n v="126055"/>
    <n v="16493"/>
    <n v="9"/>
    <x v="3"/>
    <n v="0"/>
    <n v="5"/>
    <n v="15"/>
    <x v="0"/>
    <s v="No"/>
    <x v="2"/>
    <n v="1"/>
    <x v="8"/>
    <x v="74"/>
    <n v="45"/>
    <s v="Single"/>
    <x v="0"/>
    <x v="2"/>
  </r>
  <r>
    <n v="1772"/>
    <x v="771"/>
    <x v="4"/>
    <x v="0"/>
    <x v="2"/>
    <n v="48"/>
    <x v="6"/>
    <s v="Bachelor's"/>
    <n v="2012"/>
    <n v="104710"/>
    <n v="5055"/>
    <n v="25"/>
    <x v="2"/>
    <n v="2"/>
    <n v="7"/>
    <n v="59"/>
    <x v="0"/>
    <s v="Yes"/>
    <x v="0"/>
    <n v="7"/>
    <x v="13"/>
    <x v="66"/>
    <n v="41"/>
    <s v="Widowed"/>
    <x v="0"/>
    <x v="2"/>
  </r>
  <r>
    <n v="1773"/>
    <x v="772"/>
    <x v="0"/>
    <x v="0"/>
    <x v="2"/>
    <n v="46"/>
    <x v="25"/>
    <s v="Master's"/>
    <n v="2016"/>
    <n v="33443"/>
    <n v="6402"/>
    <n v="18"/>
    <x v="2"/>
    <n v="9"/>
    <n v="6"/>
    <n v="99"/>
    <x v="0"/>
    <s v="No"/>
    <x v="0"/>
    <n v="3"/>
    <x v="0"/>
    <x v="99"/>
    <n v="33"/>
    <s v="Single"/>
    <x v="0"/>
    <x v="2"/>
  </r>
  <r>
    <n v="1774"/>
    <x v="773"/>
    <x v="3"/>
    <x v="2"/>
    <x v="0"/>
    <n v="31"/>
    <x v="1"/>
    <s v="PhD"/>
    <n v="2004"/>
    <n v="51395"/>
    <n v="10281"/>
    <n v="0"/>
    <x v="2"/>
    <n v="14"/>
    <n v="0"/>
    <n v="11"/>
    <x v="0"/>
    <s v="Yes"/>
    <x v="0"/>
    <n v="4"/>
    <x v="0"/>
    <x v="20"/>
    <n v="36"/>
    <s v="Married"/>
    <x v="0"/>
    <x v="2"/>
  </r>
  <r>
    <n v="1775"/>
    <x v="774"/>
    <x v="3"/>
    <x v="3"/>
    <x v="1"/>
    <n v="44"/>
    <x v="7"/>
    <s v="Bachelor's"/>
    <n v="2010"/>
    <n v="40725"/>
    <n v="2672"/>
    <n v="23"/>
    <x v="0"/>
    <n v="5"/>
    <n v="4"/>
    <n v="74"/>
    <x v="1"/>
    <s v="No"/>
    <x v="2"/>
    <n v="6"/>
    <x v="8"/>
    <x v="92"/>
    <n v="32"/>
    <s v="Single"/>
    <x v="0"/>
    <x v="0"/>
  </r>
  <r>
    <n v="1776"/>
    <x v="775"/>
    <x v="4"/>
    <x v="1"/>
    <x v="0"/>
    <n v="42"/>
    <x v="31"/>
    <s v="High School"/>
    <n v="2006"/>
    <n v="63461"/>
    <n v="5532"/>
    <n v="28"/>
    <x v="3"/>
    <n v="19"/>
    <n v="1"/>
    <n v="2"/>
    <x v="0"/>
    <s v="No"/>
    <x v="0"/>
    <n v="5"/>
    <x v="4"/>
    <x v="89"/>
    <n v="24"/>
    <s v="Married"/>
    <x v="1"/>
    <x v="2"/>
  </r>
  <r>
    <n v="1777"/>
    <x v="776"/>
    <x v="3"/>
    <x v="1"/>
    <x v="1"/>
    <n v="42"/>
    <x v="26"/>
    <s v="High School"/>
    <n v="2009"/>
    <n v="71115"/>
    <n v="5924"/>
    <n v="25"/>
    <x v="4"/>
    <n v="14"/>
    <n v="5"/>
    <n v="62"/>
    <x v="1"/>
    <s v="Yes"/>
    <x v="0"/>
    <n v="4"/>
    <x v="11"/>
    <x v="16"/>
    <n v="41"/>
    <s v="Widowed"/>
    <x v="1"/>
    <x v="1"/>
  </r>
  <r>
    <n v="1778"/>
    <x v="777"/>
    <x v="1"/>
    <x v="3"/>
    <x v="1"/>
    <n v="34"/>
    <x v="4"/>
    <s v="Master's"/>
    <n v="2016"/>
    <n v="140084"/>
    <n v="16269"/>
    <n v="9"/>
    <x v="2"/>
    <n v="6"/>
    <n v="6"/>
    <n v="63"/>
    <x v="1"/>
    <s v="Yes"/>
    <x v="1"/>
    <n v="9"/>
    <x v="10"/>
    <x v="27"/>
    <n v="28"/>
    <s v="Widowed"/>
    <x v="0"/>
    <x v="2"/>
  </r>
  <r>
    <n v="1779"/>
    <x v="778"/>
    <x v="2"/>
    <x v="0"/>
    <x v="2"/>
    <n v="58"/>
    <x v="14"/>
    <s v="PhD"/>
    <n v="2014"/>
    <n v="126887"/>
    <n v="13546"/>
    <n v="1"/>
    <x v="3"/>
    <n v="4"/>
    <n v="6"/>
    <n v="61"/>
    <x v="0"/>
    <s v="Yes"/>
    <x v="1"/>
    <n v="6"/>
    <x v="8"/>
    <x v="42"/>
    <n v="24"/>
    <s v="Widowed"/>
    <x v="0"/>
    <x v="2"/>
  </r>
  <r>
    <n v="1780"/>
    <x v="779"/>
    <x v="4"/>
    <x v="0"/>
    <x v="0"/>
    <n v="54"/>
    <x v="27"/>
    <s v="Master's"/>
    <n v="2017"/>
    <n v="113732"/>
    <n v="7085"/>
    <n v="16"/>
    <x v="1"/>
    <n v="3"/>
    <n v="2"/>
    <n v="5"/>
    <x v="1"/>
    <s v="No"/>
    <x v="1"/>
    <n v="6"/>
    <x v="12"/>
    <x v="97"/>
    <n v="8"/>
    <s v="Widowed"/>
    <x v="1"/>
    <x v="1"/>
  </r>
  <r>
    <n v="1781"/>
    <x v="780"/>
    <x v="3"/>
    <x v="0"/>
    <x v="2"/>
    <n v="45"/>
    <x v="3"/>
    <s v="PhD"/>
    <n v="2022"/>
    <n v="142145"/>
    <n v="13390"/>
    <n v="29"/>
    <x v="0"/>
    <n v="17"/>
    <n v="6"/>
    <n v="18"/>
    <x v="1"/>
    <s v="Yes"/>
    <x v="0"/>
    <n v="2"/>
    <x v="0"/>
    <x v="65"/>
    <n v="2"/>
    <s v="Single"/>
    <x v="1"/>
    <x v="0"/>
  </r>
  <r>
    <n v="1782"/>
    <x v="781"/>
    <x v="4"/>
    <x v="0"/>
    <x v="0"/>
    <n v="32"/>
    <x v="6"/>
    <s v="PhD"/>
    <n v="2021"/>
    <n v="109790"/>
    <n v="14280"/>
    <n v="23"/>
    <x v="3"/>
    <n v="2"/>
    <n v="4"/>
    <n v="17"/>
    <x v="1"/>
    <s v="No"/>
    <x v="2"/>
    <n v="6"/>
    <x v="12"/>
    <x v="87"/>
    <n v="14"/>
    <s v="Married"/>
    <x v="1"/>
    <x v="2"/>
  </r>
  <r>
    <n v="1783"/>
    <x v="782"/>
    <x v="4"/>
    <x v="3"/>
    <x v="1"/>
    <n v="38"/>
    <x v="19"/>
    <s v="Master's"/>
    <n v="2018"/>
    <n v="109557"/>
    <n v="5864"/>
    <n v="6"/>
    <x v="3"/>
    <n v="16"/>
    <n v="7"/>
    <n v="79"/>
    <x v="0"/>
    <s v="No"/>
    <x v="1"/>
    <n v="7"/>
    <x v="8"/>
    <x v="74"/>
    <n v="3"/>
    <s v="Divorced"/>
    <x v="1"/>
    <x v="2"/>
  </r>
  <r>
    <n v="1784"/>
    <x v="783"/>
    <x v="2"/>
    <x v="0"/>
    <x v="2"/>
    <n v="25"/>
    <x v="25"/>
    <s v="Bachelor's"/>
    <n v="2001"/>
    <n v="141672"/>
    <n v="10316"/>
    <n v="6"/>
    <x v="4"/>
    <n v="17"/>
    <n v="7"/>
    <n v="86"/>
    <x v="0"/>
    <s v="No"/>
    <x v="2"/>
    <n v="8"/>
    <x v="8"/>
    <x v="96"/>
    <n v="44"/>
    <s v="Widowed"/>
    <x v="0"/>
    <x v="1"/>
  </r>
  <r>
    <n v="1785"/>
    <x v="784"/>
    <x v="1"/>
    <x v="2"/>
    <x v="2"/>
    <n v="46"/>
    <x v="22"/>
    <s v="Master's"/>
    <n v="2003"/>
    <n v="101260"/>
    <n v="2221"/>
    <n v="19"/>
    <x v="3"/>
    <n v="17"/>
    <n v="6"/>
    <n v="42"/>
    <x v="1"/>
    <s v="Yes"/>
    <x v="0"/>
    <n v="8"/>
    <x v="3"/>
    <x v="97"/>
    <n v="37"/>
    <s v="Widowed"/>
    <x v="1"/>
    <x v="2"/>
  </r>
  <r>
    <n v="1786"/>
    <x v="785"/>
    <x v="4"/>
    <x v="0"/>
    <x v="1"/>
    <n v="51"/>
    <x v="13"/>
    <s v="Master's"/>
    <n v="2002"/>
    <n v="58690"/>
    <n v="3860"/>
    <n v="26"/>
    <x v="4"/>
    <n v="1"/>
    <n v="5"/>
    <n v="72"/>
    <x v="0"/>
    <s v="Yes"/>
    <x v="0"/>
    <n v="9"/>
    <x v="3"/>
    <x v="62"/>
    <n v="19"/>
    <s v="Married"/>
    <x v="1"/>
    <x v="1"/>
  </r>
  <r>
    <n v="1787"/>
    <x v="786"/>
    <x v="3"/>
    <x v="1"/>
    <x v="1"/>
    <n v="30"/>
    <x v="31"/>
    <s v="High School"/>
    <n v="2006"/>
    <n v="31407"/>
    <n v="11702"/>
    <n v="8"/>
    <x v="0"/>
    <n v="12"/>
    <n v="1"/>
    <n v="2"/>
    <x v="1"/>
    <s v="Yes"/>
    <x v="1"/>
    <n v="10"/>
    <x v="1"/>
    <x v="24"/>
    <n v="48"/>
    <s v="Divorced"/>
    <x v="0"/>
    <x v="0"/>
  </r>
  <r>
    <n v="1788"/>
    <x v="787"/>
    <x v="0"/>
    <x v="0"/>
    <x v="1"/>
    <n v="42"/>
    <x v="31"/>
    <s v="High School"/>
    <n v="2023"/>
    <n v="103568"/>
    <n v="9428"/>
    <n v="21"/>
    <x v="0"/>
    <n v="14"/>
    <n v="5"/>
    <n v="71"/>
    <x v="0"/>
    <s v="No"/>
    <x v="2"/>
    <n v="3"/>
    <x v="13"/>
    <x v="17"/>
    <n v="22"/>
    <s v="Widowed"/>
    <x v="1"/>
    <x v="0"/>
  </r>
  <r>
    <n v="1789"/>
    <x v="788"/>
    <x v="4"/>
    <x v="3"/>
    <x v="2"/>
    <n v="41"/>
    <x v="12"/>
    <s v="Master's"/>
    <n v="2017"/>
    <n v="88560"/>
    <n v="16385"/>
    <n v="1"/>
    <x v="1"/>
    <n v="4"/>
    <n v="8"/>
    <n v="37"/>
    <x v="1"/>
    <s v="No"/>
    <x v="1"/>
    <n v="10"/>
    <x v="9"/>
    <x v="54"/>
    <n v="36"/>
    <s v="Divorced"/>
    <x v="1"/>
    <x v="1"/>
  </r>
  <r>
    <n v="1790"/>
    <x v="789"/>
    <x v="4"/>
    <x v="1"/>
    <x v="0"/>
    <n v="40"/>
    <x v="2"/>
    <s v="Master's"/>
    <n v="2009"/>
    <n v="77340"/>
    <n v="10336"/>
    <n v="13"/>
    <x v="4"/>
    <n v="2"/>
    <n v="1"/>
    <n v="67"/>
    <x v="1"/>
    <s v="Yes"/>
    <x v="0"/>
    <n v="7"/>
    <x v="1"/>
    <x v="57"/>
    <n v="46"/>
    <s v="Widowed"/>
    <x v="1"/>
    <x v="1"/>
  </r>
  <r>
    <n v="1791"/>
    <x v="790"/>
    <x v="2"/>
    <x v="3"/>
    <x v="2"/>
    <n v="40"/>
    <x v="1"/>
    <s v="High School"/>
    <n v="2006"/>
    <n v="47794"/>
    <n v="4253"/>
    <n v="16"/>
    <x v="4"/>
    <n v="4"/>
    <n v="0"/>
    <n v="75"/>
    <x v="0"/>
    <s v="No"/>
    <x v="2"/>
    <n v="7"/>
    <x v="5"/>
    <x v="96"/>
    <n v="7"/>
    <s v="Single"/>
    <x v="1"/>
    <x v="1"/>
  </r>
  <r>
    <n v="1792"/>
    <x v="791"/>
    <x v="1"/>
    <x v="3"/>
    <x v="0"/>
    <n v="33"/>
    <x v="11"/>
    <s v="PhD"/>
    <n v="2007"/>
    <n v="49881"/>
    <n v="4782"/>
    <n v="0"/>
    <x v="2"/>
    <n v="4"/>
    <n v="4"/>
    <n v="43"/>
    <x v="0"/>
    <s v="No"/>
    <x v="1"/>
    <n v="1"/>
    <x v="2"/>
    <x v="0"/>
    <n v="36"/>
    <s v="Single"/>
    <x v="1"/>
    <x v="2"/>
  </r>
  <r>
    <n v="1793"/>
    <x v="792"/>
    <x v="0"/>
    <x v="1"/>
    <x v="2"/>
    <n v="58"/>
    <x v="15"/>
    <s v="Master's"/>
    <n v="2005"/>
    <n v="116292"/>
    <n v="18150"/>
    <n v="8"/>
    <x v="2"/>
    <n v="4"/>
    <n v="5"/>
    <n v="94"/>
    <x v="0"/>
    <s v="No"/>
    <x v="0"/>
    <n v="8"/>
    <x v="5"/>
    <x v="82"/>
    <n v="44"/>
    <s v="Divorced"/>
    <x v="0"/>
    <x v="2"/>
  </r>
  <r>
    <n v="1794"/>
    <x v="793"/>
    <x v="3"/>
    <x v="3"/>
    <x v="2"/>
    <n v="38"/>
    <x v="23"/>
    <s v="Bachelor's"/>
    <n v="2021"/>
    <n v="135698"/>
    <n v="17343"/>
    <n v="19"/>
    <x v="1"/>
    <n v="2"/>
    <n v="2"/>
    <n v="88"/>
    <x v="0"/>
    <s v="Yes"/>
    <x v="1"/>
    <n v="4"/>
    <x v="10"/>
    <x v="42"/>
    <n v="32"/>
    <s v="Married"/>
    <x v="0"/>
    <x v="1"/>
  </r>
  <r>
    <n v="1795"/>
    <x v="794"/>
    <x v="0"/>
    <x v="3"/>
    <x v="1"/>
    <n v="58"/>
    <x v="28"/>
    <s v="Bachelor's"/>
    <n v="2000"/>
    <n v="124952"/>
    <n v="10951"/>
    <n v="20"/>
    <x v="0"/>
    <n v="2"/>
    <n v="7"/>
    <n v="79"/>
    <x v="0"/>
    <s v="No"/>
    <x v="2"/>
    <n v="5"/>
    <x v="6"/>
    <x v="20"/>
    <n v="32"/>
    <s v="Married"/>
    <x v="0"/>
    <x v="0"/>
  </r>
  <r>
    <n v="1796"/>
    <x v="795"/>
    <x v="3"/>
    <x v="0"/>
    <x v="0"/>
    <n v="49"/>
    <x v="22"/>
    <s v="Bachelor's"/>
    <n v="2003"/>
    <n v="79703"/>
    <n v="17269"/>
    <n v="18"/>
    <x v="2"/>
    <n v="19"/>
    <n v="6"/>
    <n v="62"/>
    <x v="1"/>
    <s v="No"/>
    <x v="2"/>
    <n v="6"/>
    <x v="3"/>
    <x v="81"/>
    <n v="6"/>
    <s v="Single"/>
    <x v="0"/>
    <x v="2"/>
  </r>
  <r>
    <n v="1797"/>
    <x v="796"/>
    <x v="1"/>
    <x v="2"/>
    <x v="2"/>
    <n v="56"/>
    <x v="30"/>
    <s v="Master's"/>
    <n v="2013"/>
    <n v="74354"/>
    <n v="15567"/>
    <n v="3"/>
    <x v="3"/>
    <n v="17"/>
    <n v="1"/>
    <n v="41"/>
    <x v="1"/>
    <s v="Yes"/>
    <x v="2"/>
    <n v="3"/>
    <x v="10"/>
    <x v="6"/>
    <n v="21"/>
    <s v="Married"/>
    <x v="0"/>
    <x v="2"/>
  </r>
  <r>
    <n v="1798"/>
    <x v="797"/>
    <x v="3"/>
    <x v="3"/>
    <x v="2"/>
    <n v="39"/>
    <x v="30"/>
    <s v="PhD"/>
    <n v="2016"/>
    <n v="121288"/>
    <n v="12683"/>
    <n v="27"/>
    <x v="0"/>
    <n v="19"/>
    <n v="6"/>
    <n v="63"/>
    <x v="1"/>
    <s v="Yes"/>
    <x v="2"/>
    <n v="5"/>
    <x v="8"/>
    <x v="96"/>
    <n v="4"/>
    <s v="Married"/>
    <x v="1"/>
    <x v="0"/>
  </r>
  <r>
    <n v="1799"/>
    <x v="798"/>
    <x v="2"/>
    <x v="3"/>
    <x v="1"/>
    <n v="35"/>
    <x v="30"/>
    <s v="PhD"/>
    <n v="2019"/>
    <n v="108462"/>
    <n v="4513"/>
    <n v="7"/>
    <x v="3"/>
    <n v="3"/>
    <n v="0"/>
    <n v="53"/>
    <x v="0"/>
    <s v="Yes"/>
    <x v="2"/>
    <n v="10"/>
    <x v="10"/>
    <x v="25"/>
    <n v="45"/>
    <s v="Married"/>
    <x v="1"/>
    <x v="2"/>
  </r>
  <r>
    <n v="1800"/>
    <x v="799"/>
    <x v="2"/>
    <x v="3"/>
    <x v="1"/>
    <n v="56"/>
    <x v="11"/>
    <s v="High School"/>
    <n v="2017"/>
    <n v="149020"/>
    <n v="17879"/>
    <n v="12"/>
    <x v="4"/>
    <n v="0"/>
    <n v="8"/>
    <n v="77"/>
    <x v="0"/>
    <s v="Yes"/>
    <x v="1"/>
    <n v="5"/>
    <x v="8"/>
    <x v="36"/>
    <n v="14"/>
    <s v="Divorced"/>
    <x v="1"/>
    <x v="1"/>
  </r>
  <r>
    <n v="1801"/>
    <x v="800"/>
    <x v="2"/>
    <x v="0"/>
    <x v="0"/>
    <n v="28"/>
    <x v="22"/>
    <s v="Master's"/>
    <n v="2010"/>
    <n v="129301"/>
    <n v="14335"/>
    <n v="3"/>
    <x v="0"/>
    <n v="15"/>
    <n v="6"/>
    <n v="76"/>
    <x v="1"/>
    <s v="Yes"/>
    <x v="1"/>
    <n v="1"/>
    <x v="0"/>
    <x v="94"/>
    <n v="20"/>
    <s v="Divorced"/>
    <x v="1"/>
    <x v="0"/>
  </r>
  <r>
    <n v="1802"/>
    <x v="801"/>
    <x v="2"/>
    <x v="2"/>
    <x v="2"/>
    <n v="34"/>
    <x v="14"/>
    <s v="PhD"/>
    <n v="2020"/>
    <n v="148764"/>
    <n v="12372"/>
    <n v="8"/>
    <x v="1"/>
    <n v="7"/>
    <n v="5"/>
    <n v="70"/>
    <x v="1"/>
    <s v="Yes"/>
    <x v="1"/>
    <n v="3"/>
    <x v="3"/>
    <x v="36"/>
    <n v="24"/>
    <s v="Married"/>
    <x v="1"/>
    <x v="1"/>
  </r>
  <r>
    <n v="1803"/>
    <x v="802"/>
    <x v="0"/>
    <x v="1"/>
    <x v="0"/>
    <n v="39"/>
    <x v="2"/>
    <s v="Master's"/>
    <n v="2013"/>
    <n v="44390"/>
    <n v="6822"/>
    <n v="8"/>
    <x v="4"/>
    <n v="16"/>
    <n v="1"/>
    <n v="75"/>
    <x v="1"/>
    <s v="No"/>
    <x v="1"/>
    <n v="3"/>
    <x v="6"/>
    <x v="12"/>
    <n v="16"/>
    <s v="Single"/>
    <x v="1"/>
    <x v="1"/>
  </r>
  <r>
    <n v="1804"/>
    <x v="803"/>
    <x v="1"/>
    <x v="0"/>
    <x v="2"/>
    <n v="58"/>
    <x v="17"/>
    <s v="High School"/>
    <n v="2008"/>
    <n v="134403"/>
    <n v="15837"/>
    <n v="21"/>
    <x v="4"/>
    <n v="7"/>
    <n v="2"/>
    <n v="36"/>
    <x v="1"/>
    <s v="No"/>
    <x v="0"/>
    <n v="1"/>
    <x v="1"/>
    <x v="8"/>
    <n v="49"/>
    <s v="Married"/>
    <x v="1"/>
    <x v="1"/>
  </r>
  <r>
    <n v="1805"/>
    <x v="804"/>
    <x v="3"/>
    <x v="0"/>
    <x v="0"/>
    <n v="34"/>
    <x v="20"/>
    <s v="High School"/>
    <n v="2014"/>
    <n v="117475"/>
    <n v="13122"/>
    <n v="17"/>
    <x v="3"/>
    <n v="6"/>
    <n v="0"/>
    <n v="3"/>
    <x v="0"/>
    <s v="No"/>
    <x v="0"/>
    <n v="7"/>
    <x v="10"/>
    <x v="81"/>
    <n v="6"/>
    <s v="Widowed"/>
    <x v="1"/>
    <x v="2"/>
  </r>
  <r>
    <n v="1806"/>
    <x v="805"/>
    <x v="3"/>
    <x v="2"/>
    <x v="1"/>
    <n v="57"/>
    <x v="9"/>
    <s v="High School"/>
    <n v="2011"/>
    <n v="57307"/>
    <n v="3072"/>
    <n v="11"/>
    <x v="4"/>
    <n v="7"/>
    <n v="9"/>
    <n v="1"/>
    <x v="1"/>
    <s v="No"/>
    <x v="1"/>
    <n v="1"/>
    <x v="3"/>
    <x v="57"/>
    <n v="49"/>
    <s v="Single"/>
    <x v="1"/>
    <x v="1"/>
  </r>
  <r>
    <n v="1807"/>
    <x v="806"/>
    <x v="2"/>
    <x v="2"/>
    <x v="2"/>
    <n v="52"/>
    <x v="5"/>
    <s v="Bachelor's"/>
    <n v="2009"/>
    <n v="126364"/>
    <n v="9529"/>
    <n v="9"/>
    <x v="2"/>
    <n v="11"/>
    <n v="4"/>
    <n v="98"/>
    <x v="0"/>
    <s v="Yes"/>
    <x v="0"/>
    <n v="7"/>
    <x v="6"/>
    <x v="0"/>
    <n v="18"/>
    <s v="Divorced"/>
    <x v="1"/>
    <x v="2"/>
  </r>
  <r>
    <n v="1808"/>
    <x v="807"/>
    <x v="2"/>
    <x v="0"/>
    <x v="0"/>
    <n v="23"/>
    <x v="23"/>
    <s v="Master's"/>
    <n v="2018"/>
    <n v="124049"/>
    <n v="19939"/>
    <n v="10"/>
    <x v="0"/>
    <n v="15"/>
    <n v="8"/>
    <n v="43"/>
    <x v="1"/>
    <s v="No"/>
    <x v="0"/>
    <n v="4"/>
    <x v="9"/>
    <x v="18"/>
    <n v="6"/>
    <s v="Widowed"/>
    <x v="1"/>
    <x v="0"/>
  </r>
  <r>
    <n v="1809"/>
    <x v="808"/>
    <x v="4"/>
    <x v="1"/>
    <x v="1"/>
    <n v="37"/>
    <x v="11"/>
    <s v="High School"/>
    <n v="2023"/>
    <n v="148740"/>
    <n v="6959"/>
    <n v="6"/>
    <x v="2"/>
    <n v="11"/>
    <n v="5"/>
    <n v="66"/>
    <x v="0"/>
    <s v="Yes"/>
    <x v="2"/>
    <n v="9"/>
    <x v="9"/>
    <x v="28"/>
    <n v="39"/>
    <s v="Married"/>
    <x v="1"/>
    <x v="2"/>
  </r>
  <r>
    <n v="1810"/>
    <x v="809"/>
    <x v="1"/>
    <x v="0"/>
    <x v="1"/>
    <n v="30"/>
    <x v="33"/>
    <s v="Master's"/>
    <n v="2018"/>
    <n v="149991"/>
    <n v="10107"/>
    <n v="8"/>
    <x v="3"/>
    <n v="18"/>
    <n v="4"/>
    <n v="67"/>
    <x v="0"/>
    <s v="Yes"/>
    <x v="1"/>
    <n v="7"/>
    <x v="0"/>
    <x v="40"/>
    <n v="44"/>
    <s v="Married"/>
    <x v="1"/>
    <x v="2"/>
  </r>
  <r>
    <n v="1811"/>
    <x v="810"/>
    <x v="0"/>
    <x v="2"/>
    <x v="0"/>
    <n v="30"/>
    <x v="2"/>
    <s v="Bachelor's"/>
    <n v="2005"/>
    <n v="54502"/>
    <n v="6993"/>
    <n v="5"/>
    <x v="3"/>
    <n v="9"/>
    <n v="2"/>
    <n v="75"/>
    <x v="0"/>
    <s v="No"/>
    <x v="0"/>
    <n v="5"/>
    <x v="12"/>
    <x v="8"/>
    <n v="49"/>
    <s v="Single"/>
    <x v="0"/>
    <x v="2"/>
  </r>
  <r>
    <n v="1812"/>
    <x v="811"/>
    <x v="3"/>
    <x v="1"/>
    <x v="2"/>
    <n v="59"/>
    <x v="28"/>
    <s v="Bachelor's"/>
    <n v="2019"/>
    <n v="125599"/>
    <n v="6021"/>
    <n v="18"/>
    <x v="0"/>
    <n v="6"/>
    <n v="4"/>
    <n v="82"/>
    <x v="0"/>
    <s v="No"/>
    <x v="0"/>
    <n v="7"/>
    <x v="1"/>
    <x v="63"/>
    <n v="23"/>
    <s v="Single"/>
    <x v="1"/>
    <x v="0"/>
  </r>
  <r>
    <n v="1813"/>
    <x v="812"/>
    <x v="4"/>
    <x v="2"/>
    <x v="2"/>
    <n v="32"/>
    <x v="29"/>
    <s v="High School"/>
    <n v="2023"/>
    <n v="52486"/>
    <n v="14546"/>
    <n v="15"/>
    <x v="4"/>
    <n v="11"/>
    <n v="7"/>
    <n v="73"/>
    <x v="1"/>
    <s v="Yes"/>
    <x v="1"/>
    <n v="9"/>
    <x v="11"/>
    <x v="5"/>
    <n v="10"/>
    <s v="Married"/>
    <x v="0"/>
    <x v="1"/>
  </r>
  <r>
    <n v="1814"/>
    <x v="813"/>
    <x v="4"/>
    <x v="1"/>
    <x v="1"/>
    <n v="43"/>
    <x v="16"/>
    <s v="High School"/>
    <n v="2005"/>
    <n v="141813"/>
    <n v="11174"/>
    <n v="29"/>
    <x v="1"/>
    <n v="19"/>
    <n v="1"/>
    <n v="61"/>
    <x v="1"/>
    <s v="Yes"/>
    <x v="2"/>
    <n v="10"/>
    <x v="7"/>
    <x v="51"/>
    <n v="40"/>
    <s v="Married"/>
    <x v="1"/>
    <x v="1"/>
  </r>
  <r>
    <n v="1815"/>
    <x v="814"/>
    <x v="3"/>
    <x v="3"/>
    <x v="2"/>
    <n v="54"/>
    <x v="19"/>
    <s v="PhD"/>
    <n v="2007"/>
    <n v="68258"/>
    <n v="17138"/>
    <n v="14"/>
    <x v="3"/>
    <n v="4"/>
    <n v="4"/>
    <n v="0"/>
    <x v="1"/>
    <s v="Yes"/>
    <x v="1"/>
    <n v="6"/>
    <x v="3"/>
    <x v="44"/>
    <n v="0"/>
    <s v="Single"/>
    <x v="1"/>
    <x v="2"/>
  </r>
  <r>
    <n v="1816"/>
    <x v="815"/>
    <x v="0"/>
    <x v="2"/>
    <x v="2"/>
    <n v="57"/>
    <x v="23"/>
    <s v="Master's"/>
    <n v="2000"/>
    <n v="87716"/>
    <n v="12759"/>
    <n v="6"/>
    <x v="0"/>
    <n v="15"/>
    <n v="5"/>
    <n v="16"/>
    <x v="0"/>
    <s v="Yes"/>
    <x v="2"/>
    <n v="1"/>
    <x v="4"/>
    <x v="45"/>
    <n v="31"/>
    <s v="Widowed"/>
    <x v="1"/>
    <x v="0"/>
  </r>
  <r>
    <n v="1817"/>
    <x v="816"/>
    <x v="4"/>
    <x v="2"/>
    <x v="2"/>
    <n v="44"/>
    <x v="33"/>
    <s v="High School"/>
    <n v="2021"/>
    <n v="127228"/>
    <n v="10190"/>
    <n v="15"/>
    <x v="1"/>
    <n v="8"/>
    <n v="9"/>
    <n v="15"/>
    <x v="1"/>
    <s v="No"/>
    <x v="0"/>
    <n v="6"/>
    <x v="3"/>
    <x v="49"/>
    <n v="39"/>
    <s v="Divorced"/>
    <x v="0"/>
    <x v="1"/>
  </r>
  <r>
    <n v="1818"/>
    <x v="817"/>
    <x v="4"/>
    <x v="0"/>
    <x v="1"/>
    <n v="55"/>
    <x v="24"/>
    <s v="PhD"/>
    <n v="2016"/>
    <n v="133920"/>
    <n v="13886"/>
    <n v="4"/>
    <x v="4"/>
    <n v="6"/>
    <n v="7"/>
    <n v="8"/>
    <x v="1"/>
    <s v="Yes"/>
    <x v="2"/>
    <n v="1"/>
    <x v="6"/>
    <x v="65"/>
    <n v="43"/>
    <s v="Single"/>
    <x v="0"/>
    <x v="1"/>
  </r>
  <r>
    <n v="1819"/>
    <x v="818"/>
    <x v="1"/>
    <x v="2"/>
    <x v="0"/>
    <n v="30"/>
    <x v="15"/>
    <s v="Master's"/>
    <n v="2016"/>
    <n v="111494"/>
    <n v="17779"/>
    <n v="15"/>
    <x v="3"/>
    <n v="19"/>
    <n v="7"/>
    <n v="52"/>
    <x v="1"/>
    <s v="No"/>
    <x v="2"/>
    <n v="4"/>
    <x v="13"/>
    <x v="63"/>
    <n v="1"/>
    <s v="Widowed"/>
    <x v="1"/>
    <x v="2"/>
  </r>
  <r>
    <n v="1820"/>
    <x v="819"/>
    <x v="0"/>
    <x v="2"/>
    <x v="2"/>
    <n v="45"/>
    <x v="14"/>
    <s v="High School"/>
    <n v="2023"/>
    <n v="130552"/>
    <n v="18322"/>
    <n v="0"/>
    <x v="0"/>
    <n v="13"/>
    <n v="4"/>
    <n v="72"/>
    <x v="0"/>
    <s v="Yes"/>
    <x v="1"/>
    <n v="8"/>
    <x v="8"/>
    <x v="97"/>
    <n v="14"/>
    <s v="Married"/>
    <x v="1"/>
    <x v="0"/>
  </r>
  <r>
    <n v="1821"/>
    <x v="820"/>
    <x v="4"/>
    <x v="3"/>
    <x v="1"/>
    <n v="29"/>
    <x v="11"/>
    <s v="PhD"/>
    <n v="2014"/>
    <n v="112768"/>
    <n v="10828"/>
    <n v="18"/>
    <x v="0"/>
    <n v="10"/>
    <n v="8"/>
    <n v="58"/>
    <x v="0"/>
    <s v="Yes"/>
    <x v="0"/>
    <n v="5"/>
    <x v="11"/>
    <x v="21"/>
    <n v="20"/>
    <s v="Divorced"/>
    <x v="1"/>
    <x v="0"/>
  </r>
  <r>
    <n v="1822"/>
    <x v="821"/>
    <x v="0"/>
    <x v="2"/>
    <x v="1"/>
    <n v="28"/>
    <x v="22"/>
    <s v="PhD"/>
    <n v="2006"/>
    <n v="40748"/>
    <n v="3510"/>
    <n v="4"/>
    <x v="0"/>
    <n v="6"/>
    <n v="3"/>
    <n v="8"/>
    <x v="0"/>
    <s v="Yes"/>
    <x v="1"/>
    <n v="5"/>
    <x v="4"/>
    <x v="12"/>
    <n v="23"/>
    <s v="Widowed"/>
    <x v="1"/>
    <x v="0"/>
  </r>
  <r>
    <n v="1823"/>
    <x v="822"/>
    <x v="3"/>
    <x v="3"/>
    <x v="0"/>
    <n v="57"/>
    <x v="32"/>
    <s v="Master's"/>
    <n v="2018"/>
    <n v="92785"/>
    <n v="19033"/>
    <n v="6"/>
    <x v="3"/>
    <n v="9"/>
    <n v="8"/>
    <n v="11"/>
    <x v="1"/>
    <s v="No"/>
    <x v="1"/>
    <n v="10"/>
    <x v="10"/>
    <x v="93"/>
    <n v="49"/>
    <s v="Divorced"/>
    <x v="0"/>
    <x v="2"/>
  </r>
  <r>
    <n v="1824"/>
    <x v="823"/>
    <x v="2"/>
    <x v="3"/>
    <x v="2"/>
    <n v="39"/>
    <x v="29"/>
    <s v="PhD"/>
    <n v="2021"/>
    <n v="106050"/>
    <n v="4435"/>
    <n v="18"/>
    <x v="1"/>
    <n v="8"/>
    <n v="6"/>
    <n v="40"/>
    <x v="1"/>
    <s v="Yes"/>
    <x v="0"/>
    <n v="8"/>
    <x v="0"/>
    <x v="63"/>
    <n v="16"/>
    <s v="Divorced"/>
    <x v="0"/>
    <x v="1"/>
  </r>
  <r>
    <n v="1825"/>
    <x v="824"/>
    <x v="4"/>
    <x v="3"/>
    <x v="2"/>
    <n v="24"/>
    <x v="11"/>
    <s v="Master's"/>
    <n v="2024"/>
    <n v="52738"/>
    <n v="4201"/>
    <n v="21"/>
    <x v="0"/>
    <n v="3"/>
    <n v="5"/>
    <n v="14"/>
    <x v="1"/>
    <s v="No"/>
    <x v="1"/>
    <n v="8"/>
    <x v="9"/>
    <x v="68"/>
    <n v="46"/>
    <s v="Divorced"/>
    <x v="1"/>
    <x v="0"/>
  </r>
  <r>
    <n v="1826"/>
    <x v="825"/>
    <x v="1"/>
    <x v="3"/>
    <x v="0"/>
    <n v="49"/>
    <x v="20"/>
    <s v="Master's"/>
    <n v="2022"/>
    <n v="104231"/>
    <n v="16153"/>
    <n v="4"/>
    <x v="4"/>
    <n v="15"/>
    <n v="3"/>
    <n v="65"/>
    <x v="0"/>
    <s v="No"/>
    <x v="1"/>
    <n v="1"/>
    <x v="4"/>
    <x v="10"/>
    <n v="8"/>
    <s v="Widowed"/>
    <x v="0"/>
    <x v="1"/>
  </r>
  <r>
    <n v="1827"/>
    <x v="826"/>
    <x v="3"/>
    <x v="1"/>
    <x v="0"/>
    <n v="27"/>
    <x v="21"/>
    <s v="Master's"/>
    <n v="2002"/>
    <n v="103606"/>
    <n v="1058"/>
    <n v="28"/>
    <x v="0"/>
    <n v="9"/>
    <n v="1"/>
    <n v="74"/>
    <x v="1"/>
    <s v="No"/>
    <x v="2"/>
    <n v="5"/>
    <x v="6"/>
    <x v="9"/>
    <n v="34"/>
    <s v="Widowed"/>
    <x v="0"/>
    <x v="0"/>
  </r>
  <r>
    <n v="1828"/>
    <x v="827"/>
    <x v="0"/>
    <x v="0"/>
    <x v="1"/>
    <n v="42"/>
    <x v="31"/>
    <s v="Bachelor's"/>
    <n v="2021"/>
    <n v="123301"/>
    <n v="12122"/>
    <n v="16"/>
    <x v="1"/>
    <n v="18"/>
    <n v="7"/>
    <n v="10"/>
    <x v="0"/>
    <s v="Yes"/>
    <x v="1"/>
    <n v="5"/>
    <x v="10"/>
    <x v="21"/>
    <n v="19"/>
    <s v="Married"/>
    <x v="1"/>
    <x v="1"/>
  </r>
  <r>
    <n v="1829"/>
    <x v="828"/>
    <x v="3"/>
    <x v="1"/>
    <x v="1"/>
    <n v="49"/>
    <x v="24"/>
    <s v="PhD"/>
    <n v="2010"/>
    <n v="71662"/>
    <n v="3971"/>
    <n v="25"/>
    <x v="3"/>
    <n v="16"/>
    <n v="5"/>
    <n v="7"/>
    <x v="0"/>
    <s v="No"/>
    <x v="0"/>
    <n v="8"/>
    <x v="9"/>
    <x v="71"/>
    <n v="18"/>
    <s v="Divorced"/>
    <x v="1"/>
    <x v="2"/>
  </r>
  <r>
    <n v="1830"/>
    <x v="829"/>
    <x v="4"/>
    <x v="2"/>
    <x v="0"/>
    <n v="22"/>
    <x v="8"/>
    <s v="Master's"/>
    <n v="2019"/>
    <n v="148313"/>
    <n v="10719"/>
    <n v="21"/>
    <x v="0"/>
    <n v="8"/>
    <n v="2"/>
    <n v="54"/>
    <x v="0"/>
    <s v="No"/>
    <x v="1"/>
    <n v="1"/>
    <x v="10"/>
    <x v="83"/>
    <n v="17"/>
    <s v="Single"/>
    <x v="1"/>
    <x v="0"/>
  </r>
  <r>
    <n v="1831"/>
    <x v="830"/>
    <x v="0"/>
    <x v="1"/>
    <x v="2"/>
    <n v="57"/>
    <x v="15"/>
    <s v="High School"/>
    <n v="2018"/>
    <n v="126297"/>
    <n v="15017"/>
    <n v="29"/>
    <x v="0"/>
    <n v="12"/>
    <n v="6"/>
    <n v="95"/>
    <x v="0"/>
    <s v="Yes"/>
    <x v="2"/>
    <n v="7"/>
    <x v="9"/>
    <x v="38"/>
    <n v="19"/>
    <s v="Single"/>
    <x v="0"/>
    <x v="0"/>
  </r>
  <r>
    <n v="1832"/>
    <x v="831"/>
    <x v="2"/>
    <x v="1"/>
    <x v="1"/>
    <n v="42"/>
    <x v="11"/>
    <s v="Bachelor's"/>
    <n v="2008"/>
    <n v="112234"/>
    <n v="9314"/>
    <n v="7"/>
    <x v="4"/>
    <n v="0"/>
    <n v="9"/>
    <n v="5"/>
    <x v="1"/>
    <s v="Yes"/>
    <x v="1"/>
    <n v="7"/>
    <x v="10"/>
    <x v="22"/>
    <n v="29"/>
    <s v="Single"/>
    <x v="1"/>
    <x v="1"/>
  </r>
  <r>
    <n v="1833"/>
    <x v="832"/>
    <x v="3"/>
    <x v="2"/>
    <x v="1"/>
    <n v="56"/>
    <x v="14"/>
    <s v="Bachelor's"/>
    <n v="2009"/>
    <n v="45123"/>
    <n v="10628"/>
    <n v="28"/>
    <x v="4"/>
    <n v="1"/>
    <n v="6"/>
    <n v="52"/>
    <x v="1"/>
    <s v="No"/>
    <x v="1"/>
    <n v="9"/>
    <x v="8"/>
    <x v="98"/>
    <n v="39"/>
    <s v="Widowed"/>
    <x v="0"/>
    <x v="1"/>
  </r>
  <r>
    <n v="1834"/>
    <x v="833"/>
    <x v="4"/>
    <x v="2"/>
    <x v="2"/>
    <n v="34"/>
    <x v="4"/>
    <s v="PhD"/>
    <n v="2001"/>
    <n v="130680"/>
    <n v="10354"/>
    <n v="28"/>
    <x v="0"/>
    <n v="12"/>
    <n v="5"/>
    <n v="19"/>
    <x v="0"/>
    <s v="No"/>
    <x v="1"/>
    <n v="2"/>
    <x v="4"/>
    <x v="47"/>
    <n v="0"/>
    <s v="Married"/>
    <x v="1"/>
    <x v="0"/>
  </r>
  <r>
    <n v="1835"/>
    <x v="834"/>
    <x v="1"/>
    <x v="2"/>
    <x v="1"/>
    <n v="31"/>
    <x v="18"/>
    <s v="Master's"/>
    <n v="2000"/>
    <n v="55616"/>
    <n v="12492"/>
    <n v="0"/>
    <x v="0"/>
    <n v="8"/>
    <n v="1"/>
    <n v="38"/>
    <x v="1"/>
    <s v="Yes"/>
    <x v="2"/>
    <n v="3"/>
    <x v="6"/>
    <x v="10"/>
    <n v="23"/>
    <s v="Widowed"/>
    <x v="1"/>
    <x v="0"/>
  </r>
  <r>
    <n v="1836"/>
    <x v="835"/>
    <x v="0"/>
    <x v="1"/>
    <x v="2"/>
    <n v="31"/>
    <x v="10"/>
    <s v="PhD"/>
    <n v="2015"/>
    <n v="132682"/>
    <n v="4345"/>
    <n v="1"/>
    <x v="4"/>
    <n v="6"/>
    <n v="7"/>
    <n v="98"/>
    <x v="0"/>
    <s v="No"/>
    <x v="0"/>
    <n v="4"/>
    <x v="5"/>
    <x v="76"/>
    <n v="23"/>
    <s v="Divorced"/>
    <x v="0"/>
    <x v="1"/>
  </r>
  <r>
    <n v="1837"/>
    <x v="836"/>
    <x v="3"/>
    <x v="1"/>
    <x v="2"/>
    <n v="34"/>
    <x v="4"/>
    <s v="Bachelor's"/>
    <n v="2017"/>
    <n v="41182"/>
    <n v="19870"/>
    <n v="29"/>
    <x v="1"/>
    <n v="15"/>
    <n v="0"/>
    <n v="71"/>
    <x v="1"/>
    <s v="No"/>
    <x v="0"/>
    <n v="1"/>
    <x v="0"/>
    <x v="45"/>
    <n v="46"/>
    <s v="Single"/>
    <x v="0"/>
    <x v="1"/>
  </r>
  <r>
    <n v="1838"/>
    <x v="837"/>
    <x v="3"/>
    <x v="2"/>
    <x v="2"/>
    <n v="58"/>
    <x v="10"/>
    <s v="Master's"/>
    <n v="2022"/>
    <n v="120369"/>
    <n v="16357"/>
    <n v="14"/>
    <x v="2"/>
    <n v="18"/>
    <n v="0"/>
    <n v="33"/>
    <x v="1"/>
    <s v="No"/>
    <x v="2"/>
    <n v="7"/>
    <x v="12"/>
    <x v="65"/>
    <n v="18"/>
    <s v="Widowed"/>
    <x v="0"/>
    <x v="2"/>
  </r>
  <r>
    <n v="1839"/>
    <x v="838"/>
    <x v="2"/>
    <x v="0"/>
    <x v="0"/>
    <n v="59"/>
    <x v="12"/>
    <s v="High School"/>
    <n v="2016"/>
    <n v="128878"/>
    <n v="1561"/>
    <n v="19"/>
    <x v="2"/>
    <n v="6"/>
    <n v="5"/>
    <n v="56"/>
    <x v="0"/>
    <s v="Yes"/>
    <x v="2"/>
    <n v="10"/>
    <x v="3"/>
    <x v="55"/>
    <n v="29"/>
    <s v="Single"/>
    <x v="0"/>
    <x v="2"/>
  </r>
  <r>
    <n v="1840"/>
    <x v="839"/>
    <x v="2"/>
    <x v="0"/>
    <x v="0"/>
    <n v="45"/>
    <x v="33"/>
    <s v="Master's"/>
    <n v="2005"/>
    <n v="92013"/>
    <n v="7261"/>
    <n v="27"/>
    <x v="0"/>
    <n v="5"/>
    <n v="4"/>
    <n v="18"/>
    <x v="0"/>
    <s v="No"/>
    <x v="1"/>
    <n v="3"/>
    <x v="6"/>
    <x v="23"/>
    <n v="25"/>
    <s v="Widowed"/>
    <x v="0"/>
    <x v="0"/>
  </r>
  <r>
    <n v="1841"/>
    <x v="840"/>
    <x v="1"/>
    <x v="3"/>
    <x v="0"/>
    <n v="23"/>
    <x v="1"/>
    <s v="Bachelor's"/>
    <n v="2013"/>
    <n v="61331"/>
    <n v="2737"/>
    <n v="17"/>
    <x v="4"/>
    <n v="17"/>
    <n v="8"/>
    <n v="70"/>
    <x v="0"/>
    <s v="Yes"/>
    <x v="0"/>
    <n v="3"/>
    <x v="8"/>
    <x v="18"/>
    <n v="41"/>
    <s v="Single"/>
    <x v="0"/>
    <x v="1"/>
  </r>
  <r>
    <n v="1842"/>
    <x v="841"/>
    <x v="1"/>
    <x v="2"/>
    <x v="2"/>
    <n v="43"/>
    <x v="14"/>
    <s v="High School"/>
    <n v="2022"/>
    <n v="76098"/>
    <n v="10096"/>
    <n v="10"/>
    <x v="3"/>
    <n v="18"/>
    <n v="6"/>
    <n v="30"/>
    <x v="0"/>
    <s v="Yes"/>
    <x v="2"/>
    <n v="3"/>
    <x v="1"/>
    <x v="87"/>
    <n v="43"/>
    <s v="Divorced"/>
    <x v="1"/>
    <x v="2"/>
  </r>
  <r>
    <n v="1843"/>
    <x v="842"/>
    <x v="4"/>
    <x v="3"/>
    <x v="2"/>
    <n v="38"/>
    <x v="8"/>
    <s v="Master's"/>
    <n v="2024"/>
    <n v="56128"/>
    <n v="13682"/>
    <n v="24"/>
    <x v="3"/>
    <n v="10"/>
    <n v="1"/>
    <n v="81"/>
    <x v="1"/>
    <s v="Yes"/>
    <x v="0"/>
    <n v="8"/>
    <x v="12"/>
    <x v="24"/>
    <n v="37"/>
    <s v="Single"/>
    <x v="0"/>
    <x v="2"/>
  </r>
  <r>
    <n v="1844"/>
    <x v="843"/>
    <x v="4"/>
    <x v="0"/>
    <x v="0"/>
    <n v="57"/>
    <x v="8"/>
    <s v="High School"/>
    <n v="2014"/>
    <n v="61556"/>
    <n v="12723"/>
    <n v="9"/>
    <x v="2"/>
    <n v="11"/>
    <n v="6"/>
    <n v="39"/>
    <x v="0"/>
    <s v="No"/>
    <x v="1"/>
    <n v="9"/>
    <x v="0"/>
    <x v="27"/>
    <n v="28"/>
    <s v="Divorced"/>
    <x v="0"/>
    <x v="2"/>
  </r>
  <r>
    <n v="1845"/>
    <x v="844"/>
    <x v="1"/>
    <x v="3"/>
    <x v="1"/>
    <n v="35"/>
    <x v="32"/>
    <s v="High School"/>
    <n v="2013"/>
    <n v="117505"/>
    <n v="13098"/>
    <n v="23"/>
    <x v="1"/>
    <n v="9"/>
    <n v="2"/>
    <n v="13"/>
    <x v="1"/>
    <s v="Yes"/>
    <x v="2"/>
    <n v="10"/>
    <x v="8"/>
    <x v="76"/>
    <n v="12"/>
    <s v="Divorced"/>
    <x v="1"/>
    <x v="1"/>
  </r>
  <r>
    <n v="1846"/>
    <x v="845"/>
    <x v="1"/>
    <x v="2"/>
    <x v="2"/>
    <n v="31"/>
    <x v="21"/>
    <s v="Bachelor's"/>
    <n v="2023"/>
    <n v="51876"/>
    <n v="10126"/>
    <n v="23"/>
    <x v="2"/>
    <n v="12"/>
    <n v="0"/>
    <n v="99"/>
    <x v="0"/>
    <s v="No"/>
    <x v="0"/>
    <n v="2"/>
    <x v="13"/>
    <x v="33"/>
    <n v="3"/>
    <s v="Widowed"/>
    <x v="0"/>
    <x v="2"/>
  </r>
  <r>
    <n v="1847"/>
    <x v="846"/>
    <x v="0"/>
    <x v="2"/>
    <x v="1"/>
    <n v="56"/>
    <x v="14"/>
    <s v="High School"/>
    <n v="2021"/>
    <n v="38949"/>
    <n v="14389"/>
    <n v="3"/>
    <x v="0"/>
    <n v="11"/>
    <n v="7"/>
    <n v="80"/>
    <x v="1"/>
    <s v="Yes"/>
    <x v="0"/>
    <n v="10"/>
    <x v="12"/>
    <x v="89"/>
    <n v="44"/>
    <s v="Widowed"/>
    <x v="0"/>
    <x v="0"/>
  </r>
  <r>
    <n v="1848"/>
    <x v="847"/>
    <x v="2"/>
    <x v="2"/>
    <x v="1"/>
    <n v="46"/>
    <x v="19"/>
    <s v="PhD"/>
    <n v="2002"/>
    <n v="81962"/>
    <n v="9266"/>
    <n v="4"/>
    <x v="1"/>
    <n v="9"/>
    <n v="2"/>
    <n v="36"/>
    <x v="0"/>
    <s v="No"/>
    <x v="1"/>
    <n v="10"/>
    <x v="3"/>
    <x v="76"/>
    <n v="16"/>
    <s v="Widowed"/>
    <x v="1"/>
    <x v="1"/>
  </r>
  <r>
    <n v="1849"/>
    <x v="848"/>
    <x v="4"/>
    <x v="1"/>
    <x v="2"/>
    <n v="24"/>
    <x v="3"/>
    <s v="Bachelor's"/>
    <n v="2023"/>
    <n v="120054"/>
    <n v="1294"/>
    <n v="3"/>
    <x v="3"/>
    <n v="19"/>
    <n v="7"/>
    <n v="43"/>
    <x v="1"/>
    <s v="No"/>
    <x v="2"/>
    <n v="1"/>
    <x v="10"/>
    <x v="44"/>
    <n v="32"/>
    <s v="Divorced"/>
    <x v="1"/>
    <x v="2"/>
  </r>
  <r>
    <n v="1850"/>
    <x v="849"/>
    <x v="2"/>
    <x v="3"/>
    <x v="2"/>
    <n v="59"/>
    <x v="10"/>
    <s v="PhD"/>
    <n v="2022"/>
    <n v="101206"/>
    <n v="12434"/>
    <n v="12"/>
    <x v="4"/>
    <n v="17"/>
    <n v="6"/>
    <n v="8"/>
    <x v="1"/>
    <s v="No"/>
    <x v="0"/>
    <n v="9"/>
    <x v="9"/>
    <x v="51"/>
    <n v="4"/>
    <s v="Married"/>
    <x v="1"/>
    <x v="1"/>
  </r>
  <r>
    <n v="1851"/>
    <x v="850"/>
    <x v="2"/>
    <x v="0"/>
    <x v="1"/>
    <n v="38"/>
    <x v="28"/>
    <s v="High School"/>
    <n v="2018"/>
    <n v="54099"/>
    <n v="6330"/>
    <n v="24"/>
    <x v="4"/>
    <n v="3"/>
    <n v="1"/>
    <n v="57"/>
    <x v="1"/>
    <s v="Yes"/>
    <x v="1"/>
    <n v="6"/>
    <x v="11"/>
    <x v="55"/>
    <n v="27"/>
    <s v="Married"/>
    <x v="0"/>
    <x v="1"/>
  </r>
  <r>
    <n v="1852"/>
    <x v="851"/>
    <x v="1"/>
    <x v="0"/>
    <x v="1"/>
    <n v="33"/>
    <x v="31"/>
    <s v="PhD"/>
    <n v="2024"/>
    <n v="134871"/>
    <n v="5655"/>
    <n v="12"/>
    <x v="0"/>
    <n v="4"/>
    <n v="0"/>
    <n v="19"/>
    <x v="0"/>
    <s v="No"/>
    <x v="0"/>
    <n v="9"/>
    <x v="10"/>
    <x v="47"/>
    <n v="23"/>
    <s v="Divorced"/>
    <x v="1"/>
    <x v="0"/>
  </r>
  <r>
    <n v="1853"/>
    <x v="852"/>
    <x v="0"/>
    <x v="0"/>
    <x v="0"/>
    <n v="45"/>
    <x v="0"/>
    <s v="Master's"/>
    <n v="2011"/>
    <n v="42716"/>
    <n v="18493"/>
    <n v="17"/>
    <x v="2"/>
    <n v="4"/>
    <n v="6"/>
    <n v="91"/>
    <x v="0"/>
    <s v="No"/>
    <x v="1"/>
    <n v="6"/>
    <x v="0"/>
    <x v="84"/>
    <n v="16"/>
    <s v="Divorced"/>
    <x v="0"/>
    <x v="2"/>
  </r>
  <r>
    <n v="1854"/>
    <x v="853"/>
    <x v="3"/>
    <x v="1"/>
    <x v="0"/>
    <n v="50"/>
    <x v="27"/>
    <s v="High School"/>
    <n v="2001"/>
    <n v="82611"/>
    <n v="14460"/>
    <n v="28"/>
    <x v="0"/>
    <n v="11"/>
    <n v="0"/>
    <n v="49"/>
    <x v="0"/>
    <s v="Yes"/>
    <x v="0"/>
    <n v="2"/>
    <x v="3"/>
    <x v="76"/>
    <n v="49"/>
    <s v="Widowed"/>
    <x v="1"/>
    <x v="0"/>
  </r>
  <r>
    <n v="1855"/>
    <x v="854"/>
    <x v="0"/>
    <x v="1"/>
    <x v="2"/>
    <n v="46"/>
    <x v="15"/>
    <s v="Master's"/>
    <n v="2002"/>
    <n v="68885"/>
    <n v="4771"/>
    <n v="26"/>
    <x v="4"/>
    <n v="2"/>
    <n v="5"/>
    <n v="19"/>
    <x v="0"/>
    <s v="Yes"/>
    <x v="0"/>
    <n v="1"/>
    <x v="13"/>
    <x v="56"/>
    <n v="38"/>
    <s v="Widowed"/>
    <x v="0"/>
    <x v="1"/>
  </r>
  <r>
    <n v="1856"/>
    <x v="855"/>
    <x v="0"/>
    <x v="2"/>
    <x v="0"/>
    <n v="57"/>
    <x v="31"/>
    <s v="PhD"/>
    <n v="2017"/>
    <n v="83144"/>
    <n v="9563"/>
    <n v="23"/>
    <x v="3"/>
    <n v="7"/>
    <n v="9"/>
    <n v="35"/>
    <x v="1"/>
    <s v="No"/>
    <x v="1"/>
    <n v="8"/>
    <x v="12"/>
    <x v="97"/>
    <n v="47"/>
    <s v="Widowed"/>
    <x v="1"/>
    <x v="2"/>
  </r>
  <r>
    <n v="1857"/>
    <x v="856"/>
    <x v="2"/>
    <x v="0"/>
    <x v="0"/>
    <n v="47"/>
    <x v="5"/>
    <s v="Master's"/>
    <n v="2000"/>
    <n v="95220"/>
    <n v="18558"/>
    <n v="1"/>
    <x v="4"/>
    <n v="1"/>
    <n v="9"/>
    <n v="26"/>
    <x v="1"/>
    <s v="Yes"/>
    <x v="2"/>
    <n v="3"/>
    <x v="2"/>
    <x v="93"/>
    <n v="39"/>
    <s v="Married"/>
    <x v="1"/>
    <x v="1"/>
  </r>
  <r>
    <n v="1858"/>
    <x v="857"/>
    <x v="0"/>
    <x v="1"/>
    <x v="0"/>
    <n v="59"/>
    <x v="17"/>
    <s v="High School"/>
    <n v="2019"/>
    <n v="37837"/>
    <n v="2164"/>
    <n v="15"/>
    <x v="1"/>
    <n v="17"/>
    <n v="7"/>
    <n v="71"/>
    <x v="1"/>
    <s v="Yes"/>
    <x v="1"/>
    <n v="1"/>
    <x v="7"/>
    <x v="45"/>
    <n v="43"/>
    <s v="Married"/>
    <x v="1"/>
    <x v="1"/>
  </r>
  <r>
    <n v="1859"/>
    <x v="858"/>
    <x v="4"/>
    <x v="2"/>
    <x v="0"/>
    <n v="22"/>
    <x v="1"/>
    <s v="Master's"/>
    <n v="2020"/>
    <n v="79355"/>
    <n v="10475"/>
    <n v="0"/>
    <x v="4"/>
    <n v="8"/>
    <n v="6"/>
    <n v="31"/>
    <x v="0"/>
    <s v="Yes"/>
    <x v="2"/>
    <n v="8"/>
    <x v="2"/>
    <x v="71"/>
    <n v="45"/>
    <s v="Divorced"/>
    <x v="0"/>
    <x v="1"/>
  </r>
  <r>
    <n v="1860"/>
    <x v="859"/>
    <x v="2"/>
    <x v="0"/>
    <x v="1"/>
    <n v="41"/>
    <x v="24"/>
    <s v="PhD"/>
    <n v="2005"/>
    <n v="77299"/>
    <n v="13388"/>
    <n v="25"/>
    <x v="4"/>
    <n v="12"/>
    <n v="3"/>
    <n v="0"/>
    <x v="1"/>
    <s v="No"/>
    <x v="0"/>
    <n v="1"/>
    <x v="13"/>
    <x v="96"/>
    <n v="10"/>
    <s v="Married"/>
    <x v="0"/>
    <x v="1"/>
  </r>
  <r>
    <n v="1861"/>
    <x v="860"/>
    <x v="4"/>
    <x v="3"/>
    <x v="2"/>
    <n v="49"/>
    <x v="11"/>
    <s v="PhD"/>
    <n v="2004"/>
    <n v="49159"/>
    <n v="14969"/>
    <n v="18"/>
    <x v="1"/>
    <n v="6"/>
    <n v="0"/>
    <n v="16"/>
    <x v="1"/>
    <s v="Yes"/>
    <x v="0"/>
    <n v="8"/>
    <x v="11"/>
    <x v="11"/>
    <n v="11"/>
    <s v="Widowed"/>
    <x v="1"/>
    <x v="1"/>
  </r>
  <r>
    <n v="1862"/>
    <x v="861"/>
    <x v="3"/>
    <x v="2"/>
    <x v="0"/>
    <n v="37"/>
    <x v="17"/>
    <s v="PhD"/>
    <n v="2000"/>
    <n v="146680"/>
    <n v="9434"/>
    <n v="8"/>
    <x v="2"/>
    <n v="9"/>
    <n v="0"/>
    <n v="8"/>
    <x v="0"/>
    <s v="No"/>
    <x v="1"/>
    <n v="1"/>
    <x v="10"/>
    <x v="23"/>
    <n v="12"/>
    <s v="Widowed"/>
    <x v="1"/>
    <x v="2"/>
  </r>
  <r>
    <n v="1863"/>
    <x v="862"/>
    <x v="2"/>
    <x v="1"/>
    <x v="1"/>
    <n v="38"/>
    <x v="11"/>
    <s v="High School"/>
    <n v="2018"/>
    <n v="146931"/>
    <n v="8262"/>
    <n v="27"/>
    <x v="4"/>
    <n v="8"/>
    <n v="3"/>
    <n v="83"/>
    <x v="0"/>
    <s v="Yes"/>
    <x v="1"/>
    <n v="9"/>
    <x v="5"/>
    <x v="49"/>
    <n v="7"/>
    <s v="Widowed"/>
    <x v="1"/>
    <x v="1"/>
  </r>
  <r>
    <n v="1864"/>
    <x v="863"/>
    <x v="3"/>
    <x v="1"/>
    <x v="1"/>
    <n v="49"/>
    <x v="22"/>
    <s v="PhD"/>
    <n v="2000"/>
    <n v="136802"/>
    <n v="2541"/>
    <n v="2"/>
    <x v="0"/>
    <n v="14"/>
    <n v="4"/>
    <n v="44"/>
    <x v="1"/>
    <s v="Yes"/>
    <x v="2"/>
    <n v="9"/>
    <x v="12"/>
    <x v="31"/>
    <n v="0"/>
    <s v="Widowed"/>
    <x v="1"/>
    <x v="0"/>
  </r>
  <r>
    <n v="1865"/>
    <x v="864"/>
    <x v="2"/>
    <x v="2"/>
    <x v="1"/>
    <n v="33"/>
    <x v="34"/>
    <s v="High School"/>
    <n v="2020"/>
    <n v="146375"/>
    <n v="3765"/>
    <n v="24"/>
    <x v="4"/>
    <n v="4"/>
    <n v="6"/>
    <n v="95"/>
    <x v="0"/>
    <s v="No"/>
    <x v="2"/>
    <n v="9"/>
    <x v="10"/>
    <x v="32"/>
    <n v="8"/>
    <s v="Widowed"/>
    <x v="0"/>
    <x v="1"/>
  </r>
  <r>
    <n v="1866"/>
    <x v="865"/>
    <x v="1"/>
    <x v="2"/>
    <x v="0"/>
    <n v="48"/>
    <x v="13"/>
    <s v="Master's"/>
    <n v="2020"/>
    <n v="132413"/>
    <n v="11306"/>
    <n v="6"/>
    <x v="0"/>
    <n v="11"/>
    <n v="3"/>
    <n v="65"/>
    <x v="0"/>
    <s v="Yes"/>
    <x v="2"/>
    <n v="3"/>
    <x v="12"/>
    <x v="55"/>
    <n v="27"/>
    <s v="Single"/>
    <x v="1"/>
    <x v="0"/>
  </r>
  <r>
    <n v="1867"/>
    <x v="866"/>
    <x v="0"/>
    <x v="1"/>
    <x v="0"/>
    <n v="51"/>
    <x v="30"/>
    <s v="PhD"/>
    <n v="2015"/>
    <n v="81012"/>
    <n v="5491"/>
    <n v="28"/>
    <x v="1"/>
    <n v="0"/>
    <n v="9"/>
    <n v="31"/>
    <x v="0"/>
    <s v="Yes"/>
    <x v="1"/>
    <n v="4"/>
    <x v="11"/>
    <x v="99"/>
    <n v="1"/>
    <s v="Divorced"/>
    <x v="1"/>
    <x v="1"/>
  </r>
  <r>
    <n v="1868"/>
    <x v="867"/>
    <x v="1"/>
    <x v="3"/>
    <x v="2"/>
    <n v="55"/>
    <x v="11"/>
    <s v="Master's"/>
    <n v="2011"/>
    <n v="89305"/>
    <n v="4083"/>
    <n v="9"/>
    <x v="4"/>
    <n v="11"/>
    <n v="0"/>
    <n v="44"/>
    <x v="0"/>
    <s v="Yes"/>
    <x v="0"/>
    <n v="5"/>
    <x v="0"/>
    <x v="95"/>
    <n v="13"/>
    <s v="Divorced"/>
    <x v="0"/>
    <x v="1"/>
  </r>
  <r>
    <n v="1869"/>
    <x v="868"/>
    <x v="3"/>
    <x v="0"/>
    <x v="0"/>
    <n v="58"/>
    <x v="22"/>
    <s v="Bachelor's"/>
    <n v="2021"/>
    <n v="117096"/>
    <n v="2857"/>
    <n v="0"/>
    <x v="1"/>
    <n v="5"/>
    <n v="9"/>
    <n v="8"/>
    <x v="1"/>
    <s v="Yes"/>
    <x v="1"/>
    <n v="6"/>
    <x v="2"/>
    <x v="53"/>
    <n v="12"/>
    <s v="Married"/>
    <x v="0"/>
    <x v="1"/>
  </r>
  <r>
    <n v="1870"/>
    <x v="869"/>
    <x v="0"/>
    <x v="3"/>
    <x v="0"/>
    <n v="27"/>
    <x v="6"/>
    <s v="Master's"/>
    <n v="2007"/>
    <n v="47106"/>
    <n v="1769"/>
    <n v="9"/>
    <x v="1"/>
    <n v="18"/>
    <n v="6"/>
    <n v="29"/>
    <x v="1"/>
    <s v="No"/>
    <x v="0"/>
    <n v="9"/>
    <x v="6"/>
    <x v="67"/>
    <n v="47"/>
    <s v="Widowed"/>
    <x v="1"/>
    <x v="1"/>
  </r>
  <r>
    <n v="1871"/>
    <x v="870"/>
    <x v="2"/>
    <x v="2"/>
    <x v="1"/>
    <n v="28"/>
    <x v="8"/>
    <s v="Bachelor's"/>
    <n v="2015"/>
    <n v="88123"/>
    <n v="18806"/>
    <n v="20"/>
    <x v="2"/>
    <n v="18"/>
    <n v="1"/>
    <n v="83"/>
    <x v="1"/>
    <s v="No"/>
    <x v="1"/>
    <n v="4"/>
    <x v="1"/>
    <x v="5"/>
    <n v="1"/>
    <s v="Single"/>
    <x v="1"/>
    <x v="2"/>
  </r>
  <r>
    <n v="1872"/>
    <x v="871"/>
    <x v="0"/>
    <x v="3"/>
    <x v="2"/>
    <n v="53"/>
    <x v="9"/>
    <s v="Master's"/>
    <n v="2000"/>
    <n v="141825"/>
    <n v="3972"/>
    <n v="8"/>
    <x v="4"/>
    <n v="15"/>
    <n v="1"/>
    <n v="37"/>
    <x v="1"/>
    <s v="No"/>
    <x v="1"/>
    <n v="6"/>
    <x v="10"/>
    <x v="43"/>
    <n v="3"/>
    <s v="Widowed"/>
    <x v="0"/>
    <x v="1"/>
  </r>
  <r>
    <n v="1873"/>
    <x v="872"/>
    <x v="4"/>
    <x v="1"/>
    <x v="0"/>
    <n v="53"/>
    <x v="25"/>
    <s v="High School"/>
    <n v="2003"/>
    <n v="38720"/>
    <n v="19256"/>
    <n v="27"/>
    <x v="0"/>
    <n v="18"/>
    <n v="7"/>
    <n v="59"/>
    <x v="1"/>
    <s v="No"/>
    <x v="2"/>
    <n v="1"/>
    <x v="6"/>
    <x v="39"/>
    <n v="11"/>
    <s v="Widowed"/>
    <x v="0"/>
    <x v="0"/>
  </r>
  <r>
    <n v="1874"/>
    <x v="873"/>
    <x v="0"/>
    <x v="2"/>
    <x v="0"/>
    <n v="46"/>
    <x v="8"/>
    <s v="Master's"/>
    <n v="2009"/>
    <n v="67661"/>
    <n v="6599"/>
    <n v="14"/>
    <x v="0"/>
    <n v="2"/>
    <n v="9"/>
    <n v="0"/>
    <x v="0"/>
    <s v="No"/>
    <x v="0"/>
    <n v="2"/>
    <x v="2"/>
    <x v="28"/>
    <n v="47"/>
    <s v="Married"/>
    <x v="1"/>
    <x v="0"/>
  </r>
  <r>
    <n v="1875"/>
    <x v="874"/>
    <x v="4"/>
    <x v="0"/>
    <x v="1"/>
    <n v="54"/>
    <x v="8"/>
    <s v="High School"/>
    <n v="2010"/>
    <n v="145031"/>
    <n v="19653"/>
    <n v="14"/>
    <x v="4"/>
    <n v="9"/>
    <n v="9"/>
    <n v="4"/>
    <x v="1"/>
    <s v="No"/>
    <x v="1"/>
    <n v="8"/>
    <x v="12"/>
    <x v="79"/>
    <n v="9"/>
    <s v="Single"/>
    <x v="0"/>
    <x v="1"/>
  </r>
  <r>
    <n v="1876"/>
    <x v="875"/>
    <x v="0"/>
    <x v="1"/>
    <x v="1"/>
    <n v="28"/>
    <x v="20"/>
    <s v="High School"/>
    <n v="2016"/>
    <n v="123898"/>
    <n v="6275"/>
    <n v="2"/>
    <x v="2"/>
    <n v="17"/>
    <n v="9"/>
    <n v="62"/>
    <x v="1"/>
    <s v="No"/>
    <x v="1"/>
    <n v="4"/>
    <x v="1"/>
    <x v="44"/>
    <n v="2"/>
    <s v="Single"/>
    <x v="0"/>
    <x v="2"/>
  </r>
  <r>
    <n v="1877"/>
    <x v="876"/>
    <x v="4"/>
    <x v="1"/>
    <x v="0"/>
    <n v="33"/>
    <x v="11"/>
    <s v="PhD"/>
    <n v="2024"/>
    <n v="123794"/>
    <n v="7571"/>
    <n v="24"/>
    <x v="2"/>
    <n v="12"/>
    <n v="4"/>
    <n v="98"/>
    <x v="0"/>
    <s v="Yes"/>
    <x v="0"/>
    <n v="10"/>
    <x v="2"/>
    <x v="69"/>
    <n v="3"/>
    <s v="Divorced"/>
    <x v="1"/>
    <x v="2"/>
  </r>
  <r>
    <n v="1878"/>
    <x v="877"/>
    <x v="3"/>
    <x v="0"/>
    <x v="2"/>
    <n v="37"/>
    <x v="4"/>
    <s v="High School"/>
    <n v="2022"/>
    <n v="117318"/>
    <n v="6072"/>
    <n v="4"/>
    <x v="2"/>
    <n v="17"/>
    <n v="9"/>
    <n v="35"/>
    <x v="0"/>
    <s v="No"/>
    <x v="1"/>
    <n v="7"/>
    <x v="1"/>
    <x v="41"/>
    <n v="5"/>
    <s v="Widowed"/>
    <x v="1"/>
    <x v="2"/>
  </r>
  <r>
    <n v="1879"/>
    <x v="878"/>
    <x v="1"/>
    <x v="0"/>
    <x v="2"/>
    <n v="37"/>
    <x v="15"/>
    <s v="Bachelor's"/>
    <n v="2006"/>
    <n v="136704"/>
    <n v="10631"/>
    <n v="8"/>
    <x v="0"/>
    <n v="2"/>
    <n v="1"/>
    <n v="64"/>
    <x v="0"/>
    <s v="No"/>
    <x v="0"/>
    <n v="4"/>
    <x v="13"/>
    <x v="72"/>
    <n v="22"/>
    <s v="Single"/>
    <x v="0"/>
    <x v="0"/>
  </r>
  <r>
    <n v="1880"/>
    <x v="879"/>
    <x v="2"/>
    <x v="3"/>
    <x v="1"/>
    <n v="57"/>
    <x v="33"/>
    <s v="PhD"/>
    <n v="2011"/>
    <n v="51120"/>
    <n v="12245"/>
    <n v="25"/>
    <x v="1"/>
    <n v="2"/>
    <n v="4"/>
    <n v="77"/>
    <x v="1"/>
    <s v="No"/>
    <x v="2"/>
    <n v="9"/>
    <x v="5"/>
    <x v="31"/>
    <n v="4"/>
    <s v="Divorced"/>
    <x v="1"/>
    <x v="1"/>
  </r>
  <r>
    <n v="1881"/>
    <x v="880"/>
    <x v="0"/>
    <x v="2"/>
    <x v="1"/>
    <n v="34"/>
    <x v="7"/>
    <s v="PhD"/>
    <n v="2020"/>
    <n v="49790"/>
    <n v="15706"/>
    <n v="21"/>
    <x v="2"/>
    <n v="11"/>
    <n v="7"/>
    <n v="72"/>
    <x v="0"/>
    <s v="Yes"/>
    <x v="2"/>
    <n v="9"/>
    <x v="9"/>
    <x v="66"/>
    <n v="49"/>
    <s v="Single"/>
    <x v="1"/>
    <x v="2"/>
  </r>
  <r>
    <n v="1882"/>
    <x v="881"/>
    <x v="1"/>
    <x v="0"/>
    <x v="0"/>
    <n v="28"/>
    <x v="23"/>
    <s v="Master's"/>
    <n v="2006"/>
    <n v="88655"/>
    <n v="6463"/>
    <n v="8"/>
    <x v="0"/>
    <n v="19"/>
    <n v="5"/>
    <n v="93"/>
    <x v="0"/>
    <s v="No"/>
    <x v="0"/>
    <n v="4"/>
    <x v="1"/>
    <x v="41"/>
    <n v="2"/>
    <s v="Widowed"/>
    <x v="1"/>
    <x v="0"/>
  </r>
  <r>
    <n v="1883"/>
    <x v="882"/>
    <x v="2"/>
    <x v="0"/>
    <x v="1"/>
    <n v="57"/>
    <x v="22"/>
    <s v="High School"/>
    <n v="2011"/>
    <n v="89643"/>
    <n v="8450"/>
    <n v="22"/>
    <x v="0"/>
    <n v="6"/>
    <n v="2"/>
    <n v="23"/>
    <x v="0"/>
    <s v="No"/>
    <x v="2"/>
    <n v="8"/>
    <x v="6"/>
    <x v="33"/>
    <n v="9"/>
    <s v="Divorced"/>
    <x v="1"/>
    <x v="0"/>
  </r>
  <r>
    <n v="1884"/>
    <x v="883"/>
    <x v="2"/>
    <x v="2"/>
    <x v="0"/>
    <n v="30"/>
    <x v="18"/>
    <s v="High School"/>
    <n v="2014"/>
    <n v="123448"/>
    <n v="12095"/>
    <n v="6"/>
    <x v="1"/>
    <n v="7"/>
    <n v="7"/>
    <n v="3"/>
    <x v="1"/>
    <s v="No"/>
    <x v="0"/>
    <n v="6"/>
    <x v="2"/>
    <x v="74"/>
    <n v="42"/>
    <s v="Single"/>
    <x v="1"/>
    <x v="1"/>
  </r>
  <r>
    <n v="1885"/>
    <x v="884"/>
    <x v="4"/>
    <x v="0"/>
    <x v="2"/>
    <n v="53"/>
    <x v="11"/>
    <s v="Bachelor's"/>
    <n v="2001"/>
    <n v="77374"/>
    <n v="2313"/>
    <n v="23"/>
    <x v="4"/>
    <n v="8"/>
    <n v="8"/>
    <n v="77"/>
    <x v="0"/>
    <s v="Yes"/>
    <x v="1"/>
    <n v="1"/>
    <x v="13"/>
    <x v="83"/>
    <n v="18"/>
    <s v="Married"/>
    <x v="0"/>
    <x v="1"/>
  </r>
  <r>
    <n v="1886"/>
    <x v="885"/>
    <x v="3"/>
    <x v="0"/>
    <x v="2"/>
    <n v="32"/>
    <x v="14"/>
    <s v="Master's"/>
    <n v="2013"/>
    <n v="72907"/>
    <n v="8847"/>
    <n v="22"/>
    <x v="4"/>
    <n v="13"/>
    <n v="4"/>
    <n v="88"/>
    <x v="0"/>
    <s v="No"/>
    <x v="1"/>
    <n v="7"/>
    <x v="11"/>
    <x v="17"/>
    <n v="13"/>
    <s v="Single"/>
    <x v="0"/>
    <x v="1"/>
  </r>
  <r>
    <n v="1887"/>
    <x v="886"/>
    <x v="3"/>
    <x v="3"/>
    <x v="0"/>
    <n v="29"/>
    <x v="0"/>
    <s v="Master's"/>
    <n v="2012"/>
    <n v="80071"/>
    <n v="18454"/>
    <n v="11"/>
    <x v="2"/>
    <n v="4"/>
    <n v="1"/>
    <n v="67"/>
    <x v="1"/>
    <s v="Yes"/>
    <x v="0"/>
    <n v="1"/>
    <x v="3"/>
    <x v="25"/>
    <n v="20"/>
    <s v="Widowed"/>
    <x v="1"/>
    <x v="2"/>
  </r>
  <r>
    <n v="1888"/>
    <x v="887"/>
    <x v="1"/>
    <x v="1"/>
    <x v="1"/>
    <n v="54"/>
    <x v="18"/>
    <s v="PhD"/>
    <n v="2003"/>
    <n v="64812"/>
    <n v="10166"/>
    <n v="24"/>
    <x v="2"/>
    <n v="18"/>
    <n v="1"/>
    <n v="24"/>
    <x v="0"/>
    <s v="Yes"/>
    <x v="1"/>
    <n v="3"/>
    <x v="1"/>
    <x v="78"/>
    <n v="42"/>
    <s v="Married"/>
    <x v="1"/>
    <x v="2"/>
  </r>
  <r>
    <n v="1889"/>
    <x v="888"/>
    <x v="3"/>
    <x v="1"/>
    <x v="2"/>
    <n v="44"/>
    <x v="23"/>
    <s v="PhD"/>
    <n v="2013"/>
    <n v="79570"/>
    <n v="10930"/>
    <n v="26"/>
    <x v="1"/>
    <n v="15"/>
    <n v="6"/>
    <n v="73"/>
    <x v="1"/>
    <s v="Yes"/>
    <x v="2"/>
    <n v="8"/>
    <x v="7"/>
    <x v="2"/>
    <n v="27"/>
    <s v="Single"/>
    <x v="1"/>
    <x v="1"/>
  </r>
  <r>
    <n v="1890"/>
    <x v="889"/>
    <x v="0"/>
    <x v="1"/>
    <x v="1"/>
    <n v="46"/>
    <x v="11"/>
    <s v="PhD"/>
    <n v="2013"/>
    <n v="80901"/>
    <n v="4285"/>
    <n v="8"/>
    <x v="2"/>
    <n v="11"/>
    <n v="0"/>
    <n v="98"/>
    <x v="1"/>
    <s v="Yes"/>
    <x v="1"/>
    <n v="9"/>
    <x v="12"/>
    <x v="14"/>
    <n v="20"/>
    <s v="Single"/>
    <x v="0"/>
    <x v="2"/>
  </r>
  <r>
    <n v="1891"/>
    <x v="890"/>
    <x v="3"/>
    <x v="1"/>
    <x v="2"/>
    <n v="29"/>
    <x v="5"/>
    <s v="Bachelor's"/>
    <n v="2015"/>
    <n v="90186"/>
    <n v="4095"/>
    <n v="5"/>
    <x v="1"/>
    <n v="3"/>
    <n v="9"/>
    <n v="6"/>
    <x v="0"/>
    <s v="No"/>
    <x v="1"/>
    <n v="3"/>
    <x v="1"/>
    <x v="80"/>
    <n v="35"/>
    <s v="Divorced"/>
    <x v="0"/>
    <x v="1"/>
  </r>
  <r>
    <n v="1892"/>
    <x v="891"/>
    <x v="1"/>
    <x v="0"/>
    <x v="0"/>
    <n v="43"/>
    <x v="18"/>
    <s v="Bachelor's"/>
    <n v="2006"/>
    <n v="80251"/>
    <n v="17704"/>
    <n v="22"/>
    <x v="0"/>
    <n v="7"/>
    <n v="1"/>
    <n v="12"/>
    <x v="1"/>
    <s v="Yes"/>
    <x v="0"/>
    <n v="1"/>
    <x v="4"/>
    <x v="70"/>
    <n v="23"/>
    <s v="Widowed"/>
    <x v="0"/>
    <x v="0"/>
  </r>
  <r>
    <n v="1893"/>
    <x v="892"/>
    <x v="3"/>
    <x v="2"/>
    <x v="0"/>
    <n v="25"/>
    <x v="5"/>
    <s v="PhD"/>
    <n v="2018"/>
    <n v="95171"/>
    <n v="19705"/>
    <n v="1"/>
    <x v="2"/>
    <n v="6"/>
    <n v="9"/>
    <n v="67"/>
    <x v="0"/>
    <s v="Yes"/>
    <x v="2"/>
    <n v="1"/>
    <x v="3"/>
    <x v="47"/>
    <n v="37"/>
    <s v="Single"/>
    <x v="0"/>
    <x v="2"/>
  </r>
  <r>
    <n v="1894"/>
    <x v="893"/>
    <x v="0"/>
    <x v="2"/>
    <x v="0"/>
    <n v="24"/>
    <x v="22"/>
    <s v="Master's"/>
    <n v="2001"/>
    <n v="66160"/>
    <n v="1555"/>
    <n v="8"/>
    <x v="0"/>
    <n v="14"/>
    <n v="3"/>
    <n v="42"/>
    <x v="0"/>
    <s v="No"/>
    <x v="1"/>
    <n v="7"/>
    <x v="8"/>
    <x v="23"/>
    <n v="16"/>
    <s v="Single"/>
    <x v="1"/>
    <x v="0"/>
  </r>
  <r>
    <n v="1895"/>
    <x v="894"/>
    <x v="4"/>
    <x v="3"/>
    <x v="2"/>
    <n v="50"/>
    <x v="29"/>
    <s v="Bachelor's"/>
    <n v="2009"/>
    <n v="49156"/>
    <n v="6432"/>
    <n v="27"/>
    <x v="3"/>
    <n v="5"/>
    <n v="0"/>
    <n v="56"/>
    <x v="0"/>
    <s v="Yes"/>
    <x v="1"/>
    <n v="5"/>
    <x v="3"/>
    <x v="78"/>
    <n v="21"/>
    <s v="Single"/>
    <x v="1"/>
    <x v="2"/>
  </r>
  <r>
    <n v="1896"/>
    <x v="895"/>
    <x v="1"/>
    <x v="3"/>
    <x v="1"/>
    <n v="50"/>
    <x v="30"/>
    <s v="Master's"/>
    <n v="2017"/>
    <n v="106208"/>
    <n v="2386"/>
    <n v="28"/>
    <x v="1"/>
    <n v="4"/>
    <n v="3"/>
    <n v="35"/>
    <x v="0"/>
    <s v="Yes"/>
    <x v="0"/>
    <n v="1"/>
    <x v="0"/>
    <x v="80"/>
    <n v="18"/>
    <s v="Widowed"/>
    <x v="0"/>
    <x v="1"/>
  </r>
  <r>
    <n v="1897"/>
    <x v="896"/>
    <x v="4"/>
    <x v="0"/>
    <x v="1"/>
    <n v="55"/>
    <x v="2"/>
    <s v="Master's"/>
    <n v="2016"/>
    <n v="109980"/>
    <n v="12239"/>
    <n v="16"/>
    <x v="3"/>
    <n v="13"/>
    <n v="9"/>
    <n v="13"/>
    <x v="1"/>
    <s v="Yes"/>
    <x v="0"/>
    <n v="6"/>
    <x v="8"/>
    <x v="66"/>
    <n v="44"/>
    <s v="Married"/>
    <x v="0"/>
    <x v="2"/>
  </r>
  <r>
    <n v="1898"/>
    <x v="897"/>
    <x v="4"/>
    <x v="2"/>
    <x v="1"/>
    <n v="55"/>
    <x v="3"/>
    <s v="High School"/>
    <n v="2004"/>
    <n v="102320"/>
    <n v="11619"/>
    <n v="0"/>
    <x v="2"/>
    <n v="12"/>
    <n v="4"/>
    <n v="81"/>
    <x v="0"/>
    <s v="Yes"/>
    <x v="2"/>
    <n v="6"/>
    <x v="5"/>
    <x v="27"/>
    <n v="9"/>
    <s v="Widowed"/>
    <x v="1"/>
    <x v="2"/>
  </r>
  <r>
    <n v="1899"/>
    <x v="898"/>
    <x v="4"/>
    <x v="2"/>
    <x v="2"/>
    <n v="49"/>
    <x v="31"/>
    <s v="PhD"/>
    <n v="2011"/>
    <n v="47929"/>
    <n v="7854"/>
    <n v="18"/>
    <x v="0"/>
    <n v="9"/>
    <n v="8"/>
    <n v="71"/>
    <x v="0"/>
    <s v="Yes"/>
    <x v="1"/>
    <n v="4"/>
    <x v="2"/>
    <x v="59"/>
    <n v="10"/>
    <s v="Divorced"/>
    <x v="1"/>
    <x v="0"/>
  </r>
  <r>
    <n v="1900"/>
    <x v="899"/>
    <x v="2"/>
    <x v="1"/>
    <x v="2"/>
    <n v="34"/>
    <x v="25"/>
    <s v="High School"/>
    <n v="2005"/>
    <n v="96606"/>
    <n v="11196"/>
    <n v="27"/>
    <x v="2"/>
    <n v="17"/>
    <n v="0"/>
    <n v="95"/>
    <x v="0"/>
    <s v="Yes"/>
    <x v="0"/>
    <n v="7"/>
    <x v="13"/>
    <x v="60"/>
    <n v="37"/>
    <s v="Divorced"/>
    <x v="1"/>
    <x v="2"/>
  </r>
  <r>
    <n v="1901"/>
    <x v="900"/>
    <x v="2"/>
    <x v="0"/>
    <x v="2"/>
    <n v="36"/>
    <x v="18"/>
    <s v="PhD"/>
    <n v="2021"/>
    <n v="118442"/>
    <n v="17033"/>
    <n v="5"/>
    <x v="3"/>
    <n v="3"/>
    <n v="4"/>
    <n v="26"/>
    <x v="1"/>
    <s v="No"/>
    <x v="0"/>
    <n v="7"/>
    <x v="3"/>
    <x v="28"/>
    <n v="1"/>
    <s v="Widowed"/>
    <x v="1"/>
    <x v="2"/>
  </r>
  <r>
    <n v="1902"/>
    <x v="901"/>
    <x v="4"/>
    <x v="0"/>
    <x v="2"/>
    <n v="44"/>
    <x v="34"/>
    <s v="PhD"/>
    <n v="2008"/>
    <n v="130154"/>
    <n v="8637"/>
    <n v="4"/>
    <x v="2"/>
    <n v="7"/>
    <n v="1"/>
    <n v="36"/>
    <x v="1"/>
    <s v="No"/>
    <x v="0"/>
    <n v="9"/>
    <x v="9"/>
    <x v="15"/>
    <n v="32"/>
    <s v="Single"/>
    <x v="1"/>
    <x v="2"/>
  </r>
  <r>
    <n v="1903"/>
    <x v="902"/>
    <x v="1"/>
    <x v="1"/>
    <x v="2"/>
    <n v="47"/>
    <x v="2"/>
    <s v="Master's"/>
    <n v="2019"/>
    <n v="92559"/>
    <n v="13962"/>
    <n v="1"/>
    <x v="4"/>
    <n v="10"/>
    <n v="8"/>
    <n v="86"/>
    <x v="0"/>
    <s v="No"/>
    <x v="2"/>
    <n v="1"/>
    <x v="0"/>
    <x v="1"/>
    <n v="42"/>
    <s v="Single"/>
    <x v="0"/>
    <x v="1"/>
  </r>
  <r>
    <n v="1904"/>
    <x v="903"/>
    <x v="0"/>
    <x v="0"/>
    <x v="1"/>
    <n v="25"/>
    <x v="13"/>
    <s v="PhD"/>
    <n v="2000"/>
    <n v="84205"/>
    <n v="15940"/>
    <n v="8"/>
    <x v="3"/>
    <n v="16"/>
    <n v="5"/>
    <n v="70"/>
    <x v="1"/>
    <s v="No"/>
    <x v="0"/>
    <n v="5"/>
    <x v="2"/>
    <x v="70"/>
    <n v="30"/>
    <s v="Married"/>
    <x v="1"/>
    <x v="2"/>
  </r>
  <r>
    <n v="1905"/>
    <x v="904"/>
    <x v="0"/>
    <x v="0"/>
    <x v="2"/>
    <n v="47"/>
    <x v="19"/>
    <s v="Master's"/>
    <n v="2021"/>
    <n v="140694"/>
    <n v="11618"/>
    <n v="29"/>
    <x v="2"/>
    <n v="17"/>
    <n v="1"/>
    <n v="75"/>
    <x v="1"/>
    <s v="Yes"/>
    <x v="2"/>
    <n v="10"/>
    <x v="3"/>
    <x v="9"/>
    <n v="47"/>
    <s v="Widowed"/>
    <x v="0"/>
    <x v="2"/>
  </r>
  <r>
    <n v="1906"/>
    <x v="905"/>
    <x v="3"/>
    <x v="3"/>
    <x v="2"/>
    <n v="30"/>
    <x v="26"/>
    <s v="Master's"/>
    <n v="2014"/>
    <n v="98475"/>
    <n v="4793"/>
    <n v="28"/>
    <x v="0"/>
    <n v="10"/>
    <n v="2"/>
    <n v="24"/>
    <x v="0"/>
    <s v="Yes"/>
    <x v="2"/>
    <n v="3"/>
    <x v="1"/>
    <x v="86"/>
    <n v="34"/>
    <s v="Widowed"/>
    <x v="0"/>
    <x v="0"/>
  </r>
  <r>
    <n v="1907"/>
    <x v="906"/>
    <x v="1"/>
    <x v="2"/>
    <x v="1"/>
    <n v="26"/>
    <x v="12"/>
    <s v="PhD"/>
    <n v="2020"/>
    <n v="94341"/>
    <n v="8373"/>
    <n v="25"/>
    <x v="2"/>
    <n v="15"/>
    <n v="7"/>
    <n v="66"/>
    <x v="0"/>
    <s v="Yes"/>
    <x v="1"/>
    <n v="7"/>
    <x v="9"/>
    <x v="34"/>
    <n v="36"/>
    <s v="Single"/>
    <x v="1"/>
    <x v="2"/>
  </r>
  <r>
    <n v="1908"/>
    <x v="907"/>
    <x v="2"/>
    <x v="0"/>
    <x v="2"/>
    <n v="53"/>
    <x v="33"/>
    <s v="Master's"/>
    <n v="2005"/>
    <n v="125377"/>
    <n v="3513"/>
    <n v="13"/>
    <x v="0"/>
    <n v="11"/>
    <n v="0"/>
    <n v="89"/>
    <x v="0"/>
    <s v="No"/>
    <x v="1"/>
    <n v="4"/>
    <x v="10"/>
    <x v="60"/>
    <n v="46"/>
    <s v="Divorced"/>
    <x v="0"/>
    <x v="0"/>
  </r>
  <r>
    <n v="1909"/>
    <x v="908"/>
    <x v="4"/>
    <x v="3"/>
    <x v="1"/>
    <n v="41"/>
    <x v="2"/>
    <s v="Master's"/>
    <n v="2018"/>
    <n v="72863"/>
    <n v="3327"/>
    <n v="3"/>
    <x v="4"/>
    <n v="12"/>
    <n v="2"/>
    <n v="3"/>
    <x v="0"/>
    <s v="No"/>
    <x v="2"/>
    <n v="4"/>
    <x v="10"/>
    <x v="82"/>
    <n v="46"/>
    <s v="Divorced"/>
    <x v="0"/>
    <x v="1"/>
  </r>
  <r>
    <n v="1910"/>
    <x v="909"/>
    <x v="3"/>
    <x v="2"/>
    <x v="1"/>
    <n v="32"/>
    <x v="14"/>
    <s v="Master's"/>
    <n v="2017"/>
    <n v="111837"/>
    <n v="9809"/>
    <n v="3"/>
    <x v="2"/>
    <n v="15"/>
    <n v="9"/>
    <n v="99"/>
    <x v="0"/>
    <s v="Yes"/>
    <x v="1"/>
    <n v="1"/>
    <x v="0"/>
    <x v="50"/>
    <n v="35"/>
    <s v="Married"/>
    <x v="1"/>
    <x v="2"/>
  </r>
  <r>
    <n v="1911"/>
    <x v="910"/>
    <x v="0"/>
    <x v="1"/>
    <x v="0"/>
    <n v="36"/>
    <x v="30"/>
    <s v="Bachelor's"/>
    <n v="2005"/>
    <n v="95439"/>
    <n v="19549"/>
    <n v="20"/>
    <x v="4"/>
    <n v="0"/>
    <n v="0"/>
    <n v="78"/>
    <x v="1"/>
    <s v="Yes"/>
    <x v="1"/>
    <n v="1"/>
    <x v="9"/>
    <x v="7"/>
    <n v="22"/>
    <s v="Married"/>
    <x v="0"/>
    <x v="1"/>
  </r>
  <r>
    <n v="1912"/>
    <x v="911"/>
    <x v="2"/>
    <x v="3"/>
    <x v="0"/>
    <n v="53"/>
    <x v="28"/>
    <s v="Master's"/>
    <n v="2012"/>
    <n v="37194"/>
    <n v="7452"/>
    <n v="14"/>
    <x v="3"/>
    <n v="15"/>
    <n v="7"/>
    <n v="95"/>
    <x v="0"/>
    <s v="No"/>
    <x v="0"/>
    <n v="10"/>
    <x v="13"/>
    <x v="67"/>
    <n v="35"/>
    <s v="Divorced"/>
    <x v="1"/>
    <x v="2"/>
  </r>
  <r>
    <n v="1913"/>
    <x v="912"/>
    <x v="2"/>
    <x v="3"/>
    <x v="0"/>
    <n v="49"/>
    <x v="34"/>
    <s v="Bachelor's"/>
    <n v="2000"/>
    <n v="101387"/>
    <n v="8642"/>
    <n v="7"/>
    <x v="0"/>
    <n v="14"/>
    <n v="0"/>
    <n v="92"/>
    <x v="0"/>
    <s v="No"/>
    <x v="1"/>
    <n v="2"/>
    <x v="9"/>
    <x v="5"/>
    <n v="39"/>
    <s v="Widowed"/>
    <x v="1"/>
    <x v="0"/>
  </r>
  <r>
    <n v="1914"/>
    <x v="913"/>
    <x v="4"/>
    <x v="2"/>
    <x v="0"/>
    <n v="43"/>
    <x v="21"/>
    <s v="Bachelor's"/>
    <n v="2022"/>
    <n v="111914"/>
    <n v="15435"/>
    <n v="25"/>
    <x v="3"/>
    <n v="5"/>
    <n v="4"/>
    <n v="73"/>
    <x v="0"/>
    <s v="No"/>
    <x v="2"/>
    <n v="2"/>
    <x v="3"/>
    <x v="52"/>
    <n v="38"/>
    <s v="Married"/>
    <x v="0"/>
    <x v="2"/>
  </r>
  <r>
    <n v="1915"/>
    <x v="914"/>
    <x v="0"/>
    <x v="1"/>
    <x v="2"/>
    <n v="38"/>
    <x v="8"/>
    <s v="Master's"/>
    <n v="2022"/>
    <n v="96214"/>
    <n v="1992"/>
    <n v="3"/>
    <x v="0"/>
    <n v="11"/>
    <n v="3"/>
    <n v="84"/>
    <x v="0"/>
    <s v="No"/>
    <x v="1"/>
    <n v="1"/>
    <x v="0"/>
    <x v="6"/>
    <n v="25"/>
    <s v="Single"/>
    <x v="1"/>
    <x v="0"/>
  </r>
  <r>
    <n v="1916"/>
    <x v="915"/>
    <x v="1"/>
    <x v="3"/>
    <x v="0"/>
    <n v="47"/>
    <x v="8"/>
    <s v="Master's"/>
    <n v="2012"/>
    <n v="126176"/>
    <n v="6424"/>
    <n v="15"/>
    <x v="4"/>
    <n v="7"/>
    <n v="6"/>
    <n v="15"/>
    <x v="0"/>
    <s v="Yes"/>
    <x v="0"/>
    <n v="8"/>
    <x v="5"/>
    <x v="17"/>
    <n v="24"/>
    <s v="Widowed"/>
    <x v="1"/>
    <x v="1"/>
  </r>
  <r>
    <n v="1917"/>
    <x v="916"/>
    <x v="2"/>
    <x v="0"/>
    <x v="1"/>
    <n v="28"/>
    <x v="9"/>
    <s v="Bachelor's"/>
    <n v="2006"/>
    <n v="129292"/>
    <n v="5381"/>
    <n v="20"/>
    <x v="1"/>
    <n v="6"/>
    <n v="4"/>
    <n v="18"/>
    <x v="1"/>
    <s v="No"/>
    <x v="2"/>
    <n v="6"/>
    <x v="10"/>
    <x v="83"/>
    <n v="16"/>
    <s v="Single"/>
    <x v="0"/>
    <x v="1"/>
  </r>
  <r>
    <n v="1918"/>
    <x v="917"/>
    <x v="4"/>
    <x v="0"/>
    <x v="2"/>
    <n v="47"/>
    <x v="28"/>
    <s v="Bachelor's"/>
    <n v="2014"/>
    <n v="59777"/>
    <n v="5782"/>
    <n v="27"/>
    <x v="2"/>
    <n v="1"/>
    <n v="7"/>
    <n v="28"/>
    <x v="0"/>
    <s v="No"/>
    <x v="1"/>
    <n v="6"/>
    <x v="6"/>
    <x v="49"/>
    <n v="14"/>
    <s v="Married"/>
    <x v="1"/>
    <x v="2"/>
  </r>
  <r>
    <n v="1919"/>
    <x v="918"/>
    <x v="1"/>
    <x v="0"/>
    <x v="0"/>
    <n v="46"/>
    <x v="13"/>
    <s v="Master's"/>
    <n v="2011"/>
    <n v="56183"/>
    <n v="8460"/>
    <n v="3"/>
    <x v="4"/>
    <n v="11"/>
    <n v="0"/>
    <n v="50"/>
    <x v="1"/>
    <s v="Yes"/>
    <x v="2"/>
    <n v="10"/>
    <x v="4"/>
    <x v="18"/>
    <n v="36"/>
    <s v="Divorced"/>
    <x v="0"/>
    <x v="1"/>
  </r>
  <r>
    <n v="1920"/>
    <x v="919"/>
    <x v="0"/>
    <x v="1"/>
    <x v="1"/>
    <n v="31"/>
    <x v="26"/>
    <s v="Master's"/>
    <n v="2000"/>
    <n v="57445"/>
    <n v="3983"/>
    <n v="29"/>
    <x v="0"/>
    <n v="13"/>
    <n v="4"/>
    <n v="17"/>
    <x v="0"/>
    <s v="Yes"/>
    <x v="1"/>
    <n v="10"/>
    <x v="6"/>
    <x v="78"/>
    <n v="44"/>
    <s v="Married"/>
    <x v="0"/>
    <x v="0"/>
  </r>
  <r>
    <n v="1921"/>
    <x v="920"/>
    <x v="2"/>
    <x v="3"/>
    <x v="2"/>
    <n v="40"/>
    <x v="31"/>
    <s v="PhD"/>
    <n v="2014"/>
    <n v="97038"/>
    <n v="15182"/>
    <n v="15"/>
    <x v="0"/>
    <n v="15"/>
    <n v="3"/>
    <n v="57"/>
    <x v="0"/>
    <s v="Yes"/>
    <x v="0"/>
    <n v="9"/>
    <x v="8"/>
    <x v="25"/>
    <n v="3"/>
    <s v="Divorced"/>
    <x v="1"/>
    <x v="0"/>
  </r>
  <r>
    <n v="1922"/>
    <x v="921"/>
    <x v="1"/>
    <x v="0"/>
    <x v="2"/>
    <n v="32"/>
    <x v="22"/>
    <s v="Bachelor's"/>
    <n v="2003"/>
    <n v="146477"/>
    <n v="3523"/>
    <n v="21"/>
    <x v="0"/>
    <n v="10"/>
    <n v="2"/>
    <n v="43"/>
    <x v="0"/>
    <s v="No"/>
    <x v="1"/>
    <n v="5"/>
    <x v="11"/>
    <x v="35"/>
    <n v="21"/>
    <s v="Widowed"/>
    <x v="0"/>
    <x v="0"/>
  </r>
  <r>
    <n v="1923"/>
    <x v="922"/>
    <x v="1"/>
    <x v="1"/>
    <x v="0"/>
    <n v="34"/>
    <x v="34"/>
    <s v="Bachelor's"/>
    <n v="2012"/>
    <n v="117201"/>
    <n v="10677"/>
    <n v="11"/>
    <x v="0"/>
    <n v="19"/>
    <n v="4"/>
    <n v="15"/>
    <x v="1"/>
    <s v="No"/>
    <x v="2"/>
    <n v="4"/>
    <x v="1"/>
    <x v="94"/>
    <n v="16"/>
    <s v="Married"/>
    <x v="1"/>
    <x v="0"/>
  </r>
  <r>
    <n v="1924"/>
    <x v="923"/>
    <x v="1"/>
    <x v="0"/>
    <x v="2"/>
    <n v="29"/>
    <x v="14"/>
    <s v="PhD"/>
    <n v="2022"/>
    <n v="46198"/>
    <n v="11292"/>
    <n v="15"/>
    <x v="2"/>
    <n v="8"/>
    <n v="9"/>
    <n v="64"/>
    <x v="0"/>
    <s v="No"/>
    <x v="2"/>
    <n v="6"/>
    <x v="9"/>
    <x v="76"/>
    <n v="21"/>
    <s v="Married"/>
    <x v="0"/>
    <x v="2"/>
  </r>
  <r>
    <n v="1925"/>
    <x v="924"/>
    <x v="2"/>
    <x v="2"/>
    <x v="1"/>
    <n v="25"/>
    <x v="0"/>
    <s v="Bachelor's"/>
    <n v="2024"/>
    <n v="51411"/>
    <n v="16089"/>
    <n v="18"/>
    <x v="3"/>
    <n v="9"/>
    <n v="2"/>
    <n v="1"/>
    <x v="0"/>
    <s v="No"/>
    <x v="2"/>
    <n v="8"/>
    <x v="4"/>
    <x v="25"/>
    <n v="16"/>
    <s v="Married"/>
    <x v="1"/>
    <x v="2"/>
  </r>
  <r>
    <n v="1926"/>
    <x v="925"/>
    <x v="2"/>
    <x v="3"/>
    <x v="2"/>
    <n v="52"/>
    <x v="5"/>
    <s v="High School"/>
    <n v="2004"/>
    <n v="80577"/>
    <n v="5581"/>
    <n v="7"/>
    <x v="1"/>
    <n v="16"/>
    <n v="7"/>
    <n v="55"/>
    <x v="0"/>
    <s v="Yes"/>
    <x v="1"/>
    <n v="1"/>
    <x v="4"/>
    <x v="91"/>
    <n v="13"/>
    <s v="Widowed"/>
    <x v="1"/>
    <x v="1"/>
  </r>
  <r>
    <n v="1927"/>
    <x v="926"/>
    <x v="3"/>
    <x v="3"/>
    <x v="1"/>
    <n v="49"/>
    <x v="5"/>
    <s v="Bachelor's"/>
    <n v="2001"/>
    <n v="45867"/>
    <n v="12907"/>
    <n v="5"/>
    <x v="2"/>
    <n v="11"/>
    <n v="2"/>
    <n v="78"/>
    <x v="0"/>
    <s v="Yes"/>
    <x v="1"/>
    <n v="7"/>
    <x v="12"/>
    <x v="25"/>
    <n v="13"/>
    <s v="Single"/>
    <x v="0"/>
    <x v="2"/>
  </r>
  <r>
    <n v="1928"/>
    <x v="927"/>
    <x v="0"/>
    <x v="1"/>
    <x v="2"/>
    <n v="32"/>
    <x v="25"/>
    <s v="PhD"/>
    <n v="2022"/>
    <n v="92501"/>
    <n v="6609"/>
    <n v="9"/>
    <x v="0"/>
    <n v="5"/>
    <n v="0"/>
    <n v="27"/>
    <x v="0"/>
    <s v="No"/>
    <x v="1"/>
    <n v="8"/>
    <x v="4"/>
    <x v="43"/>
    <n v="16"/>
    <s v="Single"/>
    <x v="0"/>
    <x v="0"/>
  </r>
  <r>
    <n v="1929"/>
    <x v="928"/>
    <x v="4"/>
    <x v="1"/>
    <x v="0"/>
    <n v="22"/>
    <x v="32"/>
    <s v="High School"/>
    <n v="2000"/>
    <n v="44266"/>
    <n v="19385"/>
    <n v="4"/>
    <x v="2"/>
    <n v="18"/>
    <n v="8"/>
    <n v="64"/>
    <x v="0"/>
    <s v="No"/>
    <x v="0"/>
    <n v="9"/>
    <x v="8"/>
    <x v="98"/>
    <n v="7"/>
    <s v="Divorced"/>
    <x v="1"/>
    <x v="2"/>
  </r>
  <r>
    <n v="1930"/>
    <x v="929"/>
    <x v="1"/>
    <x v="3"/>
    <x v="1"/>
    <n v="59"/>
    <x v="1"/>
    <s v="Master's"/>
    <n v="2015"/>
    <n v="69422"/>
    <n v="18771"/>
    <n v="28"/>
    <x v="4"/>
    <n v="10"/>
    <n v="8"/>
    <n v="4"/>
    <x v="0"/>
    <s v="No"/>
    <x v="0"/>
    <n v="8"/>
    <x v="6"/>
    <x v="13"/>
    <n v="33"/>
    <s v="Married"/>
    <x v="1"/>
    <x v="1"/>
  </r>
  <r>
    <n v="1931"/>
    <x v="930"/>
    <x v="3"/>
    <x v="0"/>
    <x v="2"/>
    <n v="45"/>
    <x v="8"/>
    <s v="PhD"/>
    <n v="2022"/>
    <n v="65208"/>
    <n v="12375"/>
    <n v="17"/>
    <x v="0"/>
    <n v="8"/>
    <n v="5"/>
    <n v="21"/>
    <x v="1"/>
    <s v="Yes"/>
    <x v="0"/>
    <n v="7"/>
    <x v="9"/>
    <x v="89"/>
    <n v="25"/>
    <s v="Single"/>
    <x v="0"/>
    <x v="0"/>
  </r>
  <r>
    <n v="1932"/>
    <x v="931"/>
    <x v="4"/>
    <x v="0"/>
    <x v="2"/>
    <n v="52"/>
    <x v="19"/>
    <s v="PhD"/>
    <n v="2005"/>
    <n v="138538"/>
    <n v="18414"/>
    <n v="9"/>
    <x v="1"/>
    <n v="5"/>
    <n v="9"/>
    <n v="99"/>
    <x v="0"/>
    <s v="No"/>
    <x v="2"/>
    <n v="3"/>
    <x v="8"/>
    <x v="27"/>
    <n v="44"/>
    <s v="Widowed"/>
    <x v="1"/>
    <x v="1"/>
  </r>
  <r>
    <n v="1933"/>
    <x v="932"/>
    <x v="3"/>
    <x v="2"/>
    <x v="2"/>
    <n v="47"/>
    <x v="26"/>
    <s v="Master's"/>
    <n v="2022"/>
    <n v="61213"/>
    <n v="10957"/>
    <n v="9"/>
    <x v="0"/>
    <n v="15"/>
    <n v="0"/>
    <n v="12"/>
    <x v="0"/>
    <s v="Yes"/>
    <x v="2"/>
    <n v="2"/>
    <x v="1"/>
    <x v="83"/>
    <n v="29"/>
    <s v="Married"/>
    <x v="1"/>
    <x v="0"/>
  </r>
  <r>
    <n v="1934"/>
    <x v="933"/>
    <x v="2"/>
    <x v="0"/>
    <x v="1"/>
    <n v="26"/>
    <x v="6"/>
    <s v="PhD"/>
    <n v="2015"/>
    <n v="37367"/>
    <n v="13955"/>
    <n v="6"/>
    <x v="1"/>
    <n v="19"/>
    <n v="7"/>
    <n v="64"/>
    <x v="0"/>
    <s v="No"/>
    <x v="2"/>
    <n v="3"/>
    <x v="0"/>
    <x v="74"/>
    <n v="21"/>
    <s v="Divorced"/>
    <x v="0"/>
    <x v="1"/>
  </r>
  <r>
    <n v="1935"/>
    <x v="934"/>
    <x v="1"/>
    <x v="1"/>
    <x v="1"/>
    <n v="41"/>
    <x v="5"/>
    <s v="Bachelor's"/>
    <n v="2013"/>
    <n v="109026"/>
    <n v="2220"/>
    <n v="17"/>
    <x v="1"/>
    <n v="15"/>
    <n v="1"/>
    <n v="15"/>
    <x v="1"/>
    <s v="Yes"/>
    <x v="2"/>
    <n v="4"/>
    <x v="9"/>
    <x v="15"/>
    <n v="15"/>
    <s v="Single"/>
    <x v="0"/>
    <x v="1"/>
  </r>
  <r>
    <n v="1936"/>
    <x v="935"/>
    <x v="4"/>
    <x v="1"/>
    <x v="1"/>
    <n v="32"/>
    <x v="7"/>
    <s v="Master's"/>
    <n v="2002"/>
    <n v="65362"/>
    <n v="14163"/>
    <n v="0"/>
    <x v="3"/>
    <n v="5"/>
    <n v="8"/>
    <n v="85"/>
    <x v="1"/>
    <s v="Yes"/>
    <x v="2"/>
    <n v="4"/>
    <x v="13"/>
    <x v="12"/>
    <n v="29"/>
    <s v="Widowed"/>
    <x v="1"/>
    <x v="2"/>
  </r>
  <r>
    <n v="1937"/>
    <x v="936"/>
    <x v="4"/>
    <x v="0"/>
    <x v="0"/>
    <n v="54"/>
    <x v="29"/>
    <s v="PhD"/>
    <n v="2014"/>
    <n v="149377"/>
    <n v="14289"/>
    <n v="6"/>
    <x v="3"/>
    <n v="4"/>
    <n v="7"/>
    <n v="63"/>
    <x v="0"/>
    <s v="No"/>
    <x v="1"/>
    <n v="6"/>
    <x v="9"/>
    <x v="21"/>
    <n v="15"/>
    <s v="Widowed"/>
    <x v="0"/>
    <x v="2"/>
  </r>
  <r>
    <n v="1938"/>
    <x v="937"/>
    <x v="4"/>
    <x v="1"/>
    <x v="0"/>
    <n v="59"/>
    <x v="4"/>
    <s v="Master's"/>
    <n v="2002"/>
    <n v="81588"/>
    <n v="13537"/>
    <n v="20"/>
    <x v="2"/>
    <n v="3"/>
    <n v="2"/>
    <n v="31"/>
    <x v="1"/>
    <s v="Yes"/>
    <x v="2"/>
    <n v="7"/>
    <x v="7"/>
    <x v="30"/>
    <n v="37"/>
    <s v="Divorced"/>
    <x v="0"/>
    <x v="2"/>
  </r>
  <r>
    <n v="1939"/>
    <x v="938"/>
    <x v="4"/>
    <x v="3"/>
    <x v="1"/>
    <n v="48"/>
    <x v="22"/>
    <s v="Master's"/>
    <n v="2022"/>
    <n v="68285"/>
    <n v="10810"/>
    <n v="0"/>
    <x v="2"/>
    <n v="1"/>
    <n v="4"/>
    <n v="79"/>
    <x v="0"/>
    <s v="Yes"/>
    <x v="1"/>
    <n v="4"/>
    <x v="7"/>
    <x v="49"/>
    <n v="23"/>
    <s v="Single"/>
    <x v="1"/>
    <x v="2"/>
  </r>
  <r>
    <n v="1940"/>
    <x v="939"/>
    <x v="4"/>
    <x v="3"/>
    <x v="2"/>
    <n v="55"/>
    <x v="32"/>
    <s v="Master's"/>
    <n v="2001"/>
    <n v="104755"/>
    <n v="10455"/>
    <n v="14"/>
    <x v="1"/>
    <n v="5"/>
    <n v="8"/>
    <n v="50"/>
    <x v="0"/>
    <s v="No"/>
    <x v="0"/>
    <n v="10"/>
    <x v="3"/>
    <x v="26"/>
    <n v="35"/>
    <s v="Married"/>
    <x v="0"/>
    <x v="1"/>
  </r>
  <r>
    <n v="1941"/>
    <x v="940"/>
    <x v="3"/>
    <x v="0"/>
    <x v="0"/>
    <n v="36"/>
    <x v="29"/>
    <s v="High School"/>
    <n v="2000"/>
    <n v="101846"/>
    <n v="10063"/>
    <n v="3"/>
    <x v="0"/>
    <n v="8"/>
    <n v="0"/>
    <n v="78"/>
    <x v="1"/>
    <s v="Yes"/>
    <x v="0"/>
    <n v="6"/>
    <x v="3"/>
    <x v="59"/>
    <n v="34"/>
    <s v="Widowed"/>
    <x v="0"/>
    <x v="0"/>
  </r>
  <r>
    <n v="1942"/>
    <x v="941"/>
    <x v="1"/>
    <x v="3"/>
    <x v="1"/>
    <n v="53"/>
    <x v="4"/>
    <s v="PhD"/>
    <n v="2008"/>
    <n v="66307"/>
    <n v="1834"/>
    <n v="27"/>
    <x v="4"/>
    <n v="16"/>
    <n v="8"/>
    <n v="57"/>
    <x v="0"/>
    <s v="No"/>
    <x v="0"/>
    <n v="9"/>
    <x v="11"/>
    <x v="5"/>
    <n v="5"/>
    <s v="Divorced"/>
    <x v="1"/>
    <x v="1"/>
  </r>
  <r>
    <n v="1943"/>
    <x v="942"/>
    <x v="2"/>
    <x v="3"/>
    <x v="2"/>
    <n v="42"/>
    <x v="7"/>
    <s v="High School"/>
    <n v="2008"/>
    <n v="125167"/>
    <n v="2724"/>
    <n v="28"/>
    <x v="4"/>
    <n v="13"/>
    <n v="3"/>
    <n v="45"/>
    <x v="1"/>
    <s v="Yes"/>
    <x v="0"/>
    <n v="6"/>
    <x v="2"/>
    <x v="14"/>
    <n v="3"/>
    <s v="Widowed"/>
    <x v="0"/>
    <x v="1"/>
  </r>
  <r>
    <n v="1944"/>
    <x v="943"/>
    <x v="2"/>
    <x v="2"/>
    <x v="0"/>
    <n v="26"/>
    <x v="24"/>
    <s v="PhD"/>
    <n v="2022"/>
    <n v="110280"/>
    <n v="3413"/>
    <n v="19"/>
    <x v="0"/>
    <n v="6"/>
    <n v="3"/>
    <n v="51"/>
    <x v="1"/>
    <s v="Yes"/>
    <x v="0"/>
    <n v="3"/>
    <x v="2"/>
    <x v="98"/>
    <n v="17"/>
    <s v="Widowed"/>
    <x v="1"/>
    <x v="0"/>
  </r>
  <r>
    <n v="1945"/>
    <x v="944"/>
    <x v="2"/>
    <x v="2"/>
    <x v="2"/>
    <n v="27"/>
    <x v="1"/>
    <s v="Bachelor's"/>
    <n v="2006"/>
    <n v="49867"/>
    <n v="10505"/>
    <n v="9"/>
    <x v="0"/>
    <n v="18"/>
    <n v="3"/>
    <n v="62"/>
    <x v="1"/>
    <s v="Yes"/>
    <x v="2"/>
    <n v="1"/>
    <x v="9"/>
    <x v="99"/>
    <n v="5"/>
    <s v="Single"/>
    <x v="0"/>
    <x v="0"/>
  </r>
  <r>
    <n v="1946"/>
    <x v="945"/>
    <x v="2"/>
    <x v="3"/>
    <x v="2"/>
    <n v="59"/>
    <x v="20"/>
    <s v="Bachelor's"/>
    <n v="2002"/>
    <n v="86523"/>
    <n v="5498"/>
    <n v="22"/>
    <x v="3"/>
    <n v="0"/>
    <n v="9"/>
    <n v="75"/>
    <x v="0"/>
    <s v="Yes"/>
    <x v="2"/>
    <n v="10"/>
    <x v="8"/>
    <x v="2"/>
    <n v="25"/>
    <s v="Single"/>
    <x v="0"/>
    <x v="2"/>
  </r>
  <r>
    <n v="1947"/>
    <x v="946"/>
    <x v="3"/>
    <x v="0"/>
    <x v="2"/>
    <n v="43"/>
    <x v="11"/>
    <s v="Bachelor's"/>
    <n v="2017"/>
    <n v="114161"/>
    <n v="3105"/>
    <n v="8"/>
    <x v="4"/>
    <n v="19"/>
    <n v="8"/>
    <n v="59"/>
    <x v="0"/>
    <s v="No"/>
    <x v="2"/>
    <n v="10"/>
    <x v="3"/>
    <x v="15"/>
    <n v="36"/>
    <s v="Married"/>
    <x v="1"/>
    <x v="1"/>
  </r>
  <r>
    <n v="1948"/>
    <x v="947"/>
    <x v="0"/>
    <x v="2"/>
    <x v="2"/>
    <n v="39"/>
    <x v="14"/>
    <s v="PhD"/>
    <n v="2010"/>
    <n v="36378"/>
    <n v="3568"/>
    <n v="1"/>
    <x v="1"/>
    <n v="14"/>
    <n v="5"/>
    <n v="64"/>
    <x v="0"/>
    <s v="No"/>
    <x v="0"/>
    <n v="5"/>
    <x v="12"/>
    <x v="82"/>
    <n v="26"/>
    <s v="Widowed"/>
    <x v="0"/>
    <x v="1"/>
  </r>
  <r>
    <n v="1949"/>
    <x v="948"/>
    <x v="1"/>
    <x v="1"/>
    <x v="0"/>
    <n v="35"/>
    <x v="22"/>
    <s v="Master's"/>
    <n v="2006"/>
    <n v="114685"/>
    <n v="10330"/>
    <n v="27"/>
    <x v="2"/>
    <n v="17"/>
    <n v="7"/>
    <n v="80"/>
    <x v="0"/>
    <s v="No"/>
    <x v="0"/>
    <n v="10"/>
    <x v="2"/>
    <x v="87"/>
    <n v="40"/>
    <s v="Divorced"/>
    <x v="0"/>
    <x v="2"/>
  </r>
  <r>
    <n v="1950"/>
    <x v="949"/>
    <x v="4"/>
    <x v="1"/>
    <x v="0"/>
    <n v="31"/>
    <x v="29"/>
    <s v="Master's"/>
    <n v="2008"/>
    <n v="137669"/>
    <n v="17593"/>
    <n v="13"/>
    <x v="3"/>
    <n v="2"/>
    <n v="3"/>
    <n v="54"/>
    <x v="0"/>
    <s v="Yes"/>
    <x v="1"/>
    <n v="10"/>
    <x v="3"/>
    <x v="33"/>
    <n v="10"/>
    <s v="Widowed"/>
    <x v="0"/>
    <x v="2"/>
  </r>
  <r>
    <n v="1951"/>
    <x v="950"/>
    <x v="0"/>
    <x v="1"/>
    <x v="0"/>
    <n v="34"/>
    <x v="19"/>
    <s v="High School"/>
    <n v="2000"/>
    <n v="106958"/>
    <n v="5911"/>
    <n v="15"/>
    <x v="4"/>
    <n v="17"/>
    <n v="2"/>
    <n v="56"/>
    <x v="0"/>
    <s v="Yes"/>
    <x v="2"/>
    <n v="3"/>
    <x v="5"/>
    <x v="1"/>
    <n v="37"/>
    <s v="Divorced"/>
    <x v="0"/>
    <x v="1"/>
  </r>
  <r>
    <n v="1952"/>
    <x v="951"/>
    <x v="2"/>
    <x v="0"/>
    <x v="1"/>
    <n v="52"/>
    <x v="4"/>
    <s v="High School"/>
    <n v="2013"/>
    <n v="57926"/>
    <n v="19604"/>
    <n v="0"/>
    <x v="0"/>
    <n v="1"/>
    <n v="0"/>
    <n v="91"/>
    <x v="0"/>
    <s v="No"/>
    <x v="0"/>
    <n v="8"/>
    <x v="5"/>
    <x v="94"/>
    <n v="15"/>
    <s v="Widowed"/>
    <x v="0"/>
    <x v="0"/>
  </r>
  <r>
    <n v="1953"/>
    <x v="952"/>
    <x v="0"/>
    <x v="3"/>
    <x v="0"/>
    <n v="51"/>
    <x v="13"/>
    <s v="Bachelor's"/>
    <n v="2019"/>
    <n v="133215"/>
    <n v="17617"/>
    <n v="1"/>
    <x v="4"/>
    <n v="9"/>
    <n v="9"/>
    <n v="70"/>
    <x v="1"/>
    <s v="No"/>
    <x v="0"/>
    <n v="10"/>
    <x v="12"/>
    <x v="14"/>
    <n v="18"/>
    <s v="Divorced"/>
    <x v="0"/>
    <x v="1"/>
  </r>
  <r>
    <n v="1954"/>
    <x v="953"/>
    <x v="1"/>
    <x v="1"/>
    <x v="2"/>
    <n v="24"/>
    <x v="23"/>
    <s v="High School"/>
    <n v="2005"/>
    <n v="128707"/>
    <n v="1792"/>
    <n v="6"/>
    <x v="1"/>
    <n v="10"/>
    <n v="6"/>
    <n v="72"/>
    <x v="0"/>
    <s v="No"/>
    <x v="0"/>
    <n v="1"/>
    <x v="4"/>
    <x v="77"/>
    <n v="42"/>
    <s v="Widowed"/>
    <x v="1"/>
    <x v="1"/>
  </r>
  <r>
    <n v="1955"/>
    <x v="954"/>
    <x v="4"/>
    <x v="0"/>
    <x v="0"/>
    <n v="51"/>
    <x v="34"/>
    <s v="PhD"/>
    <n v="2006"/>
    <n v="43180"/>
    <n v="15195"/>
    <n v="28"/>
    <x v="3"/>
    <n v="2"/>
    <n v="3"/>
    <n v="85"/>
    <x v="0"/>
    <s v="No"/>
    <x v="1"/>
    <n v="2"/>
    <x v="5"/>
    <x v="42"/>
    <n v="14"/>
    <s v="Widowed"/>
    <x v="0"/>
    <x v="2"/>
  </r>
  <r>
    <n v="1956"/>
    <x v="955"/>
    <x v="4"/>
    <x v="2"/>
    <x v="2"/>
    <n v="27"/>
    <x v="28"/>
    <s v="PhD"/>
    <n v="2009"/>
    <n v="122837"/>
    <n v="14901"/>
    <n v="9"/>
    <x v="0"/>
    <n v="6"/>
    <n v="7"/>
    <n v="25"/>
    <x v="0"/>
    <s v="Yes"/>
    <x v="0"/>
    <n v="3"/>
    <x v="13"/>
    <x v="72"/>
    <n v="25"/>
    <s v="Married"/>
    <x v="0"/>
    <x v="0"/>
  </r>
  <r>
    <n v="1957"/>
    <x v="956"/>
    <x v="1"/>
    <x v="3"/>
    <x v="1"/>
    <n v="50"/>
    <x v="8"/>
    <s v="High School"/>
    <n v="2006"/>
    <n v="148070"/>
    <n v="16762"/>
    <n v="21"/>
    <x v="1"/>
    <n v="7"/>
    <n v="2"/>
    <n v="11"/>
    <x v="1"/>
    <s v="No"/>
    <x v="1"/>
    <n v="3"/>
    <x v="7"/>
    <x v="80"/>
    <n v="40"/>
    <s v="Single"/>
    <x v="1"/>
    <x v="1"/>
  </r>
  <r>
    <n v="1958"/>
    <x v="957"/>
    <x v="1"/>
    <x v="2"/>
    <x v="2"/>
    <n v="29"/>
    <x v="6"/>
    <s v="High School"/>
    <n v="2001"/>
    <n v="66931"/>
    <n v="19550"/>
    <n v="19"/>
    <x v="2"/>
    <n v="18"/>
    <n v="0"/>
    <n v="70"/>
    <x v="1"/>
    <s v="Yes"/>
    <x v="1"/>
    <n v="8"/>
    <x v="2"/>
    <x v="8"/>
    <n v="30"/>
    <s v="Single"/>
    <x v="1"/>
    <x v="2"/>
  </r>
  <r>
    <n v="1959"/>
    <x v="958"/>
    <x v="2"/>
    <x v="0"/>
    <x v="2"/>
    <n v="54"/>
    <x v="33"/>
    <s v="High School"/>
    <n v="2003"/>
    <n v="54014"/>
    <n v="9526"/>
    <n v="0"/>
    <x v="3"/>
    <n v="17"/>
    <n v="4"/>
    <n v="45"/>
    <x v="1"/>
    <s v="No"/>
    <x v="2"/>
    <n v="5"/>
    <x v="7"/>
    <x v="9"/>
    <n v="18"/>
    <s v="Divorced"/>
    <x v="1"/>
    <x v="2"/>
  </r>
  <r>
    <n v="1960"/>
    <x v="959"/>
    <x v="4"/>
    <x v="1"/>
    <x v="2"/>
    <n v="38"/>
    <x v="24"/>
    <s v="High School"/>
    <n v="2020"/>
    <n v="144775"/>
    <n v="16898"/>
    <n v="12"/>
    <x v="1"/>
    <n v="12"/>
    <n v="1"/>
    <n v="46"/>
    <x v="0"/>
    <s v="Yes"/>
    <x v="0"/>
    <n v="8"/>
    <x v="5"/>
    <x v="89"/>
    <n v="23"/>
    <s v="Widowed"/>
    <x v="0"/>
    <x v="1"/>
  </r>
  <r>
    <n v="1961"/>
    <x v="960"/>
    <x v="0"/>
    <x v="1"/>
    <x v="1"/>
    <n v="32"/>
    <x v="9"/>
    <s v="Bachelor's"/>
    <n v="2016"/>
    <n v="126472"/>
    <n v="2214"/>
    <n v="0"/>
    <x v="1"/>
    <n v="12"/>
    <n v="2"/>
    <n v="78"/>
    <x v="1"/>
    <s v="No"/>
    <x v="1"/>
    <n v="6"/>
    <x v="3"/>
    <x v="46"/>
    <n v="8"/>
    <s v="Widowed"/>
    <x v="1"/>
    <x v="1"/>
  </r>
  <r>
    <n v="1962"/>
    <x v="961"/>
    <x v="3"/>
    <x v="0"/>
    <x v="0"/>
    <n v="34"/>
    <x v="2"/>
    <s v="Bachelor's"/>
    <n v="2000"/>
    <n v="109872"/>
    <n v="16346"/>
    <n v="4"/>
    <x v="0"/>
    <n v="18"/>
    <n v="5"/>
    <n v="37"/>
    <x v="1"/>
    <s v="No"/>
    <x v="0"/>
    <n v="2"/>
    <x v="11"/>
    <x v="46"/>
    <n v="22"/>
    <s v="Single"/>
    <x v="1"/>
    <x v="0"/>
  </r>
  <r>
    <n v="1963"/>
    <x v="962"/>
    <x v="3"/>
    <x v="1"/>
    <x v="0"/>
    <n v="32"/>
    <x v="33"/>
    <s v="High School"/>
    <n v="2009"/>
    <n v="88502"/>
    <n v="1212"/>
    <n v="15"/>
    <x v="2"/>
    <n v="11"/>
    <n v="2"/>
    <n v="20"/>
    <x v="0"/>
    <s v="Yes"/>
    <x v="2"/>
    <n v="4"/>
    <x v="11"/>
    <x v="15"/>
    <n v="3"/>
    <s v="Divorced"/>
    <x v="0"/>
    <x v="2"/>
  </r>
  <r>
    <n v="1964"/>
    <x v="963"/>
    <x v="1"/>
    <x v="3"/>
    <x v="1"/>
    <n v="52"/>
    <x v="28"/>
    <s v="PhD"/>
    <n v="2018"/>
    <n v="117736"/>
    <n v="2658"/>
    <n v="14"/>
    <x v="1"/>
    <n v="16"/>
    <n v="2"/>
    <n v="13"/>
    <x v="0"/>
    <s v="Yes"/>
    <x v="2"/>
    <n v="9"/>
    <x v="7"/>
    <x v="1"/>
    <n v="9"/>
    <s v="Married"/>
    <x v="1"/>
    <x v="1"/>
  </r>
  <r>
    <n v="1965"/>
    <x v="964"/>
    <x v="2"/>
    <x v="0"/>
    <x v="2"/>
    <n v="49"/>
    <x v="31"/>
    <s v="Bachelor's"/>
    <n v="2014"/>
    <n v="35470"/>
    <n v="13270"/>
    <n v="16"/>
    <x v="3"/>
    <n v="11"/>
    <n v="5"/>
    <n v="1"/>
    <x v="0"/>
    <s v="No"/>
    <x v="1"/>
    <n v="4"/>
    <x v="5"/>
    <x v="15"/>
    <n v="8"/>
    <s v="Married"/>
    <x v="0"/>
    <x v="2"/>
  </r>
  <r>
    <n v="1966"/>
    <x v="965"/>
    <x v="3"/>
    <x v="2"/>
    <x v="0"/>
    <n v="27"/>
    <x v="6"/>
    <s v="PhD"/>
    <n v="2009"/>
    <n v="126395"/>
    <n v="15029"/>
    <n v="27"/>
    <x v="1"/>
    <n v="12"/>
    <n v="4"/>
    <n v="71"/>
    <x v="1"/>
    <s v="Yes"/>
    <x v="2"/>
    <n v="5"/>
    <x v="4"/>
    <x v="6"/>
    <n v="18"/>
    <s v="Married"/>
    <x v="0"/>
    <x v="1"/>
  </r>
  <r>
    <n v="1967"/>
    <x v="966"/>
    <x v="4"/>
    <x v="0"/>
    <x v="1"/>
    <n v="37"/>
    <x v="21"/>
    <s v="Master's"/>
    <n v="2018"/>
    <n v="44953"/>
    <n v="6024"/>
    <n v="22"/>
    <x v="4"/>
    <n v="11"/>
    <n v="9"/>
    <n v="69"/>
    <x v="0"/>
    <s v="No"/>
    <x v="2"/>
    <n v="5"/>
    <x v="13"/>
    <x v="10"/>
    <n v="14"/>
    <s v="Widowed"/>
    <x v="0"/>
    <x v="1"/>
  </r>
  <r>
    <n v="1968"/>
    <x v="967"/>
    <x v="1"/>
    <x v="3"/>
    <x v="0"/>
    <n v="25"/>
    <x v="15"/>
    <s v="PhD"/>
    <n v="2011"/>
    <n v="134580"/>
    <n v="14039"/>
    <n v="15"/>
    <x v="3"/>
    <n v="18"/>
    <n v="8"/>
    <n v="32"/>
    <x v="0"/>
    <s v="Yes"/>
    <x v="2"/>
    <n v="10"/>
    <x v="1"/>
    <x v="81"/>
    <n v="33"/>
    <s v="Divorced"/>
    <x v="0"/>
    <x v="2"/>
  </r>
  <r>
    <n v="1969"/>
    <x v="968"/>
    <x v="0"/>
    <x v="3"/>
    <x v="1"/>
    <n v="56"/>
    <x v="12"/>
    <s v="High School"/>
    <n v="2023"/>
    <n v="68507"/>
    <n v="6141"/>
    <n v="12"/>
    <x v="3"/>
    <n v="13"/>
    <n v="0"/>
    <n v="5"/>
    <x v="0"/>
    <s v="No"/>
    <x v="0"/>
    <n v="8"/>
    <x v="3"/>
    <x v="41"/>
    <n v="41"/>
    <s v="Single"/>
    <x v="0"/>
    <x v="2"/>
  </r>
  <r>
    <n v="1970"/>
    <x v="969"/>
    <x v="1"/>
    <x v="0"/>
    <x v="2"/>
    <n v="47"/>
    <x v="10"/>
    <s v="Master's"/>
    <n v="2015"/>
    <n v="148961"/>
    <n v="19178"/>
    <n v="10"/>
    <x v="1"/>
    <n v="6"/>
    <n v="2"/>
    <n v="89"/>
    <x v="0"/>
    <s v="No"/>
    <x v="0"/>
    <n v="6"/>
    <x v="9"/>
    <x v="46"/>
    <n v="18"/>
    <s v="Widowed"/>
    <x v="1"/>
    <x v="1"/>
  </r>
  <r>
    <n v="1971"/>
    <x v="970"/>
    <x v="0"/>
    <x v="0"/>
    <x v="0"/>
    <n v="33"/>
    <x v="6"/>
    <s v="Bachelor's"/>
    <n v="2008"/>
    <n v="122969"/>
    <n v="6988"/>
    <n v="16"/>
    <x v="0"/>
    <n v="12"/>
    <n v="2"/>
    <n v="36"/>
    <x v="0"/>
    <s v="No"/>
    <x v="1"/>
    <n v="10"/>
    <x v="3"/>
    <x v="5"/>
    <n v="48"/>
    <s v="Widowed"/>
    <x v="0"/>
    <x v="0"/>
  </r>
  <r>
    <n v="1972"/>
    <x v="971"/>
    <x v="1"/>
    <x v="1"/>
    <x v="1"/>
    <n v="32"/>
    <x v="2"/>
    <s v="Bachelor's"/>
    <n v="2014"/>
    <n v="121493"/>
    <n v="14777"/>
    <n v="16"/>
    <x v="3"/>
    <n v="5"/>
    <n v="5"/>
    <n v="13"/>
    <x v="0"/>
    <s v="No"/>
    <x v="1"/>
    <n v="7"/>
    <x v="11"/>
    <x v="39"/>
    <n v="20"/>
    <s v="Married"/>
    <x v="1"/>
    <x v="2"/>
  </r>
  <r>
    <n v="1973"/>
    <x v="972"/>
    <x v="1"/>
    <x v="3"/>
    <x v="0"/>
    <n v="58"/>
    <x v="20"/>
    <s v="Master's"/>
    <n v="2016"/>
    <n v="36523"/>
    <n v="6578"/>
    <n v="1"/>
    <x v="4"/>
    <n v="18"/>
    <n v="7"/>
    <n v="36"/>
    <x v="1"/>
    <s v="No"/>
    <x v="2"/>
    <n v="6"/>
    <x v="5"/>
    <x v="38"/>
    <n v="33"/>
    <s v="Divorced"/>
    <x v="0"/>
    <x v="1"/>
  </r>
  <r>
    <n v="1974"/>
    <x v="973"/>
    <x v="1"/>
    <x v="0"/>
    <x v="0"/>
    <n v="46"/>
    <x v="17"/>
    <s v="PhD"/>
    <n v="2013"/>
    <n v="116923"/>
    <n v="16051"/>
    <n v="12"/>
    <x v="0"/>
    <n v="18"/>
    <n v="2"/>
    <n v="7"/>
    <x v="0"/>
    <s v="No"/>
    <x v="2"/>
    <n v="5"/>
    <x v="0"/>
    <x v="89"/>
    <n v="16"/>
    <s v="Divorced"/>
    <x v="1"/>
    <x v="0"/>
  </r>
  <r>
    <n v="1975"/>
    <x v="974"/>
    <x v="0"/>
    <x v="0"/>
    <x v="0"/>
    <n v="39"/>
    <x v="3"/>
    <s v="Bachelor's"/>
    <n v="2017"/>
    <n v="87190"/>
    <n v="4845"/>
    <n v="13"/>
    <x v="0"/>
    <n v="3"/>
    <n v="2"/>
    <n v="76"/>
    <x v="1"/>
    <s v="No"/>
    <x v="1"/>
    <n v="5"/>
    <x v="2"/>
    <x v="68"/>
    <n v="17"/>
    <s v="Married"/>
    <x v="0"/>
    <x v="0"/>
  </r>
  <r>
    <n v="1976"/>
    <x v="975"/>
    <x v="0"/>
    <x v="3"/>
    <x v="0"/>
    <n v="40"/>
    <x v="29"/>
    <s v="High School"/>
    <n v="2001"/>
    <n v="77761"/>
    <n v="12882"/>
    <n v="10"/>
    <x v="0"/>
    <n v="18"/>
    <n v="5"/>
    <n v="12"/>
    <x v="1"/>
    <s v="No"/>
    <x v="2"/>
    <n v="3"/>
    <x v="10"/>
    <x v="22"/>
    <n v="16"/>
    <s v="Married"/>
    <x v="0"/>
    <x v="0"/>
  </r>
  <r>
    <n v="1977"/>
    <x v="976"/>
    <x v="1"/>
    <x v="0"/>
    <x v="1"/>
    <n v="44"/>
    <x v="10"/>
    <s v="Master's"/>
    <n v="2003"/>
    <n v="61169"/>
    <n v="15247"/>
    <n v="27"/>
    <x v="3"/>
    <n v="8"/>
    <n v="7"/>
    <n v="39"/>
    <x v="0"/>
    <s v="Yes"/>
    <x v="1"/>
    <n v="7"/>
    <x v="2"/>
    <x v="92"/>
    <n v="1"/>
    <s v="Married"/>
    <x v="0"/>
    <x v="2"/>
  </r>
  <r>
    <n v="1978"/>
    <x v="977"/>
    <x v="3"/>
    <x v="1"/>
    <x v="2"/>
    <n v="59"/>
    <x v="6"/>
    <s v="High School"/>
    <n v="2017"/>
    <n v="75641"/>
    <n v="12484"/>
    <n v="9"/>
    <x v="0"/>
    <n v="15"/>
    <n v="5"/>
    <n v="91"/>
    <x v="1"/>
    <s v="Yes"/>
    <x v="0"/>
    <n v="10"/>
    <x v="9"/>
    <x v="55"/>
    <n v="0"/>
    <s v="Widowed"/>
    <x v="1"/>
    <x v="0"/>
  </r>
  <r>
    <n v="1979"/>
    <x v="978"/>
    <x v="2"/>
    <x v="3"/>
    <x v="1"/>
    <n v="39"/>
    <x v="27"/>
    <s v="Master's"/>
    <n v="2006"/>
    <n v="52990"/>
    <n v="1378"/>
    <n v="2"/>
    <x v="1"/>
    <n v="3"/>
    <n v="9"/>
    <n v="57"/>
    <x v="1"/>
    <s v="Yes"/>
    <x v="2"/>
    <n v="5"/>
    <x v="5"/>
    <x v="49"/>
    <n v="42"/>
    <s v="Widowed"/>
    <x v="1"/>
    <x v="1"/>
  </r>
  <r>
    <n v="1980"/>
    <x v="979"/>
    <x v="2"/>
    <x v="1"/>
    <x v="1"/>
    <n v="47"/>
    <x v="10"/>
    <s v="Bachelor's"/>
    <n v="2012"/>
    <n v="59661"/>
    <n v="4293"/>
    <n v="28"/>
    <x v="0"/>
    <n v="5"/>
    <n v="2"/>
    <n v="17"/>
    <x v="1"/>
    <s v="No"/>
    <x v="2"/>
    <n v="7"/>
    <x v="12"/>
    <x v="3"/>
    <n v="9"/>
    <s v="Widowed"/>
    <x v="1"/>
    <x v="0"/>
  </r>
  <r>
    <n v="1981"/>
    <x v="980"/>
    <x v="2"/>
    <x v="1"/>
    <x v="1"/>
    <n v="27"/>
    <x v="9"/>
    <s v="PhD"/>
    <n v="2014"/>
    <n v="43419"/>
    <n v="12630"/>
    <n v="26"/>
    <x v="4"/>
    <n v="7"/>
    <n v="3"/>
    <n v="56"/>
    <x v="0"/>
    <s v="No"/>
    <x v="2"/>
    <n v="2"/>
    <x v="5"/>
    <x v="34"/>
    <n v="36"/>
    <s v="Single"/>
    <x v="0"/>
    <x v="1"/>
  </r>
  <r>
    <n v="1982"/>
    <x v="981"/>
    <x v="0"/>
    <x v="1"/>
    <x v="2"/>
    <n v="25"/>
    <x v="33"/>
    <s v="Master's"/>
    <n v="2024"/>
    <n v="44457"/>
    <n v="14660"/>
    <n v="16"/>
    <x v="2"/>
    <n v="15"/>
    <n v="0"/>
    <n v="82"/>
    <x v="1"/>
    <s v="No"/>
    <x v="0"/>
    <n v="9"/>
    <x v="3"/>
    <x v="17"/>
    <n v="47"/>
    <s v="Single"/>
    <x v="0"/>
    <x v="2"/>
  </r>
  <r>
    <n v="1983"/>
    <x v="982"/>
    <x v="0"/>
    <x v="1"/>
    <x v="0"/>
    <n v="50"/>
    <x v="30"/>
    <s v="Master's"/>
    <n v="2022"/>
    <n v="97600"/>
    <n v="17608"/>
    <n v="14"/>
    <x v="4"/>
    <n v="4"/>
    <n v="7"/>
    <n v="37"/>
    <x v="1"/>
    <s v="Yes"/>
    <x v="0"/>
    <n v="8"/>
    <x v="2"/>
    <x v="34"/>
    <n v="4"/>
    <s v="Divorced"/>
    <x v="1"/>
    <x v="1"/>
  </r>
  <r>
    <n v="1984"/>
    <x v="983"/>
    <x v="3"/>
    <x v="3"/>
    <x v="0"/>
    <n v="55"/>
    <x v="19"/>
    <s v="High School"/>
    <n v="2021"/>
    <n v="133619"/>
    <n v="1737"/>
    <n v="8"/>
    <x v="3"/>
    <n v="9"/>
    <n v="3"/>
    <n v="31"/>
    <x v="1"/>
    <s v="Yes"/>
    <x v="2"/>
    <n v="5"/>
    <x v="1"/>
    <x v="77"/>
    <n v="11"/>
    <s v="Married"/>
    <x v="0"/>
    <x v="2"/>
  </r>
  <r>
    <n v="1985"/>
    <x v="984"/>
    <x v="2"/>
    <x v="1"/>
    <x v="0"/>
    <n v="38"/>
    <x v="28"/>
    <s v="Bachelor's"/>
    <n v="2000"/>
    <n v="106102"/>
    <n v="17619"/>
    <n v="9"/>
    <x v="0"/>
    <n v="12"/>
    <n v="5"/>
    <n v="85"/>
    <x v="1"/>
    <s v="Yes"/>
    <x v="1"/>
    <n v="2"/>
    <x v="12"/>
    <x v="25"/>
    <n v="35"/>
    <s v="Married"/>
    <x v="1"/>
    <x v="0"/>
  </r>
  <r>
    <n v="1986"/>
    <x v="985"/>
    <x v="2"/>
    <x v="1"/>
    <x v="2"/>
    <n v="37"/>
    <x v="20"/>
    <s v="High School"/>
    <n v="2010"/>
    <n v="63085"/>
    <n v="13470"/>
    <n v="7"/>
    <x v="0"/>
    <n v="13"/>
    <n v="2"/>
    <n v="65"/>
    <x v="0"/>
    <s v="Yes"/>
    <x v="0"/>
    <n v="6"/>
    <x v="11"/>
    <x v="62"/>
    <n v="30"/>
    <s v="Widowed"/>
    <x v="0"/>
    <x v="0"/>
  </r>
  <r>
    <n v="1987"/>
    <x v="986"/>
    <x v="1"/>
    <x v="0"/>
    <x v="0"/>
    <n v="23"/>
    <x v="12"/>
    <s v="Bachelor's"/>
    <n v="2009"/>
    <n v="127064"/>
    <n v="18095"/>
    <n v="20"/>
    <x v="1"/>
    <n v="6"/>
    <n v="5"/>
    <n v="76"/>
    <x v="0"/>
    <s v="Yes"/>
    <x v="2"/>
    <n v="8"/>
    <x v="8"/>
    <x v="40"/>
    <n v="37"/>
    <s v="Single"/>
    <x v="1"/>
    <x v="1"/>
  </r>
  <r>
    <n v="1988"/>
    <x v="987"/>
    <x v="0"/>
    <x v="3"/>
    <x v="2"/>
    <n v="55"/>
    <x v="25"/>
    <s v="High School"/>
    <n v="2024"/>
    <n v="80654"/>
    <n v="17117"/>
    <n v="12"/>
    <x v="0"/>
    <n v="19"/>
    <n v="8"/>
    <n v="86"/>
    <x v="1"/>
    <s v="No"/>
    <x v="2"/>
    <n v="7"/>
    <x v="8"/>
    <x v="68"/>
    <n v="8"/>
    <s v="Married"/>
    <x v="1"/>
    <x v="0"/>
  </r>
  <r>
    <n v="1989"/>
    <x v="988"/>
    <x v="2"/>
    <x v="3"/>
    <x v="0"/>
    <n v="29"/>
    <x v="31"/>
    <s v="Master's"/>
    <n v="2004"/>
    <n v="36130"/>
    <n v="15779"/>
    <n v="26"/>
    <x v="4"/>
    <n v="5"/>
    <n v="8"/>
    <n v="24"/>
    <x v="0"/>
    <s v="Yes"/>
    <x v="0"/>
    <n v="8"/>
    <x v="0"/>
    <x v="75"/>
    <n v="43"/>
    <s v="Divorced"/>
    <x v="0"/>
    <x v="1"/>
  </r>
  <r>
    <n v="1990"/>
    <x v="989"/>
    <x v="3"/>
    <x v="2"/>
    <x v="0"/>
    <n v="34"/>
    <x v="17"/>
    <s v="High School"/>
    <n v="2015"/>
    <n v="135723"/>
    <n v="19272"/>
    <n v="17"/>
    <x v="3"/>
    <n v="6"/>
    <n v="9"/>
    <n v="91"/>
    <x v="0"/>
    <s v="No"/>
    <x v="1"/>
    <n v="4"/>
    <x v="13"/>
    <x v="4"/>
    <n v="25"/>
    <s v="Married"/>
    <x v="1"/>
    <x v="2"/>
  </r>
  <r>
    <n v="1991"/>
    <x v="990"/>
    <x v="3"/>
    <x v="3"/>
    <x v="1"/>
    <n v="29"/>
    <x v="28"/>
    <s v="PhD"/>
    <n v="2010"/>
    <n v="32042"/>
    <n v="18643"/>
    <n v="4"/>
    <x v="2"/>
    <n v="4"/>
    <n v="2"/>
    <n v="57"/>
    <x v="1"/>
    <s v="No"/>
    <x v="2"/>
    <n v="3"/>
    <x v="11"/>
    <x v="54"/>
    <n v="14"/>
    <s v="Widowed"/>
    <x v="0"/>
    <x v="2"/>
  </r>
  <r>
    <n v="1992"/>
    <x v="991"/>
    <x v="2"/>
    <x v="3"/>
    <x v="2"/>
    <n v="51"/>
    <x v="25"/>
    <s v="Bachelor's"/>
    <n v="2020"/>
    <n v="100134"/>
    <n v="8271"/>
    <n v="5"/>
    <x v="0"/>
    <n v="17"/>
    <n v="2"/>
    <n v="74"/>
    <x v="0"/>
    <s v="No"/>
    <x v="1"/>
    <n v="7"/>
    <x v="4"/>
    <x v="80"/>
    <n v="15"/>
    <s v="Widowed"/>
    <x v="0"/>
    <x v="0"/>
  </r>
  <r>
    <n v="1993"/>
    <x v="992"/>
    <x v="0"/>
    <x v="2"/>
    <x v="1"/>
    <n v="53"/>
    <x v="24"/>
    <s v="Bachelor's"/>
    <n v="2005"/>
    <n v="72982"/>
    <n v="18132"/>
    <n v="29"/>
    <x v="2"/>
    <n v="11"/>
    <n v="3"/>
    <n v="32"/>
    <x v="0"/>
    <s v="Yes"/>
    <x v="1"/>
    <n v="2"/>
    <x v="7"/>
    <x v="58"/>
    <n v="12"/>
    <s v="Single"/>
    <x v="0"/>
    <x v="2"/>
  </r>
  <r>
    <n v="1994"/>
    <x v="993"/>
    <x v="3"/>
    <x v="3"/>
    <x v="1"/>
    <n v="57"/>
    <x v="25"/>
    <s v="Master's"/>
    <n v="2008"/>
    <n v="128422"/>
    <n v="13178"/>
    <n v="16"/>
    <x v="0"/>
    <n v="5"/>
    <n v="6"/>
    <n v="87"/>
    <x v="1"/>
    <s v="Yes"/>
    <x v="0"/>
    <n v="5"/>
    <x v="2"/>
    <x v="62"/>
    <n v="24"/>
    <s v="Divorced"/>
    <x v="1"/>
    <x v="0"/>
  </r>
  <r>
    <n v="1995"/>
    <x v="994"/>
    <x v="1"/>
    <x v="3"/>
    <x v="1"/>
    <n v="51"/>
    <x v="13"/>
    <s v="Bachelor's"/>
    <n v="2012"/>
    <n v="95185"/>
    <n v="15490"/>
    <n v="10"/>
    <x v="3"/>
    <n v="0"/>
    <n v="2"/>
    <n v="65"/>
    <x v="1"/>
    <s v="No"/>
    <x v="2"/>
    <n v="7"/>
    <x v="0"/>
    <x v="15"/>
    <n v="29"/>
    <s v="Divorced"/>
    <x v="1"/>
    <x v="2"/>
  </r>
  <r>
    <n v="1996"/>
    <x v="995"/>
    <x v="3"/>
    <x v="3"/>
    <x v="2"/>
    <n v="22"/>
    <x v="15"/>
    <s v="PhD"/>
    <n v="2023"/>
    <n v="63477"/>
    <n v="14863"/>
    <n v="19"/>
    <x v="4"/>
    <n v="3"/>
    <n v="9"/>
    <n v="29"/>
    <x v="0"/>
    <s v="Yes"/>
    <x v="2"/>
    <n v="1"/>
    <x v="8"/>
    <x v="28"/>
    <n v="6"/>
    <s v="Married"/>
    <x v="1"/>
    <x v="1"/>
  </r>
  <r>
    <n v="1997"/>
    <x v="996"/>
    <x v="4"/>
    <x v="3"/>
    <x v="2"/>
    <n v="38"/>
    <x v="7"/>
    <s v="High School"/>
    <n v="2007"/>
    <n v="144161"/>
    <n v="2823"/>
    <n v="15"/>
    <x v="3"/>
    <n v="18"/>
    <n v="7"/>
    <n v="80"/>
    <x v="0"/>
    <s v="Yes"/>
    <x v="1"/>
    <n v="4"/>
    <x v="7"/>
    <x v="78"/>
    <n v="3"/>
    <s v="Divorced"/>
    <x v="0"/>
    <x v="2"/>
  </r>
  <r>
    <n v="1998"/>
    <x v="997"/>
    <x v="4"/>
    <x v="2"/>
    <x v="0"/>
    <n v="41"/>
    <x v="18"/>
    <s v="Master's"/>
    <n v="2013"/>
    <n v="82709"/>
    <n v="7852"/>
    <n v="8"/>
    <x v="2"/>
    <n v="11"/>
    <n v="7"/>
    <n v="33"/>
    <x v="0"/>
    <s v="No"/>
    <x v="0"/>
    <n v="2"/>
    <x v="4"/>
    <x v="57"/>
    <n v="42"/>
    <s v="Married"/>
    <x v="0"/>
    <x v="2"/>
  </r>
  <r>
    <n v="1999"/>
    <x v="998"/>
    <x v="0"/>
    <x v="3"/>
    <x v="1"/>
    <n v="45"/>
    <x v="10"/>
    <s v="PhD"/>
    <n v="2023"/>
    <n v="58716"/>
    <n v="14072"/>
    <n v="1"/>
    <x v="0"/>
    <n v="14"/>
    <n v="5"/>
    <n v="85"/>
    <x v="0"/>
    <s v="No"/>
    <x v="0"/>
    <n v="6"/>
    <x v="11"/>
    <x v="35"/>
    <n v="39"/>
    <s v="Married"/>
    <x v="1"/>
    <x v="0"/>
  </r>
  <r>
    <n v="2000"/>
    <x v="999"/>
    <x v="2"/>
    <x v="3"/>
    <x v="0"/>
    <n v="43"/>
    <x v="5"/>
    <s v="Bachelor's"/>
    <n v="2000"/>
    <n v="108137"/>
    <n v="12133"/>
    <n v="4"/>
    <x v="2"/>
    <n v="2"/>
    <n v="3"/>
    <n v="68"/>
    <x v="1"/>
    <s v="No"/>
    <x v="0"/>
    <n v="1"/>
    <x v="7"/>
    <x v="32"/>
    <n v="37"/>
    <s v="Single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x v="0"/>
    <x v="0"/>
    <s v="West"/>
    <s v="Other"/>
    <n v="51"/>
    <n v="28"/>
    <x v="0"/>
    <n v="2019"/>
    <n v="61376"/>
    <n v="4250"/>
    <n v="7"/>
    <n v="1"/>
    <n v="4"/>
    <n v="6"/>
    <n v="10"/>
    <s v="No"/>
    <s v="Yes"/>
    <s v="Very Often"/>
    <n v="9"/>
    <n v="7"/>
    <n v="189"/>
    <n v="27"/>
    <s v="Single"/>
    <x v="0"/>
    <s v="LOW"/>
    <x v="0"/>
  </r>
  <r>
    <n v="1002"/>
    <x v="1"/>
    <x v="1"/>
    <s v="West"/>
    <s v="Male"/>
    <n v="27"/>
    <n v="21"/>
    <x v="1"/>
    <n v="2012"/>
    <n v="34823"/>
    <n v="9061"/>
    <n v="24"/>
    <n v="4"/>
    <n v="7"/>
    <n v="9"/>
    <n v="95"/>
    <s v="No"/>
    <s v="Yes"/>
    <s v="Very Often"/>
    <n v="4"/>
    <n v="3"/>
    <n v="163"/>
    <n v="17"/>
    <s v="Married"/>
    <x v="1"/>
    <s v="At Par"/>
    <x v="1"/>
  </r>
  <r>
    <n v="1003"/>
    <x v="2"/>
    <x v="2"/>
    <s v="West"/>
    <s v="Other"/>
    <n v="38"/>
    <n v="8"/>
    <x v="0"/>
    <n v="2014"/>
    <n v="100456"/>
    <n v="9609"/>
    <n v="9"/>
    <n v="4"/>
    <n v="18"/>
    <n v="3"/>
    <n v="26"/>
    <s v="Yes"/>
    <s v="Yes"/>
    <s v="Very Often"/>
    <n v="7"/>
    <n v="12"/>
    <n v="171"/>
    <n v="32"/>
    <s v="Married"/>
    <x v="1"/>
    <s v="At Par"/>
    <x v="2"/>
  </r>
  <r>
    <n v="1004"/>
    <x v="3"/>
    <x v="1"/>
    <s v="West"/>
    <s v="Male"/>
    <n v="40"/>
    <n v="9"/>
    <x v="1"/>
    <n v="2013"/>
    <n v="49585"/>
    <n v="3603"/>
    <n v="1"/>
    <n v="2"/>
    <n v="17"/>
    <n v="7"/>
    <n v="20"/>
    <s v="No"/>
    <s v="Yes"/>
    <s v="Rarely"/>
    <n v="9"/>
    <n v="1"/>
    <n v="185"/>
    <n v="14"/>
    <s v="Married"/>
    <x v="1"/>
    <s v="Average"/>
    <x v="3"/>
  </r>
  <r>
    <n v="1005"/>
    <x v="4"/>
    <x v="1"/>
    <s v="West"/>
    <s v="Other"/>
    <n v="56"/>
    <n v="27"/>
    <x v="2"/>
    <n v="2023"/>
    <n v="133775"/>
    <n v="13046"/>
    <n v="8"/>
    <n v="1"/>
    <n v="17"/>
    <n v="8"/>
    <n v="12"/>
    <s v="Yes"/>
    <s v="No"/>
    <s v="Often"/>
    <n v="5"/>
    <n v="8"/>
    <n v="151"/>
    <n v="21"/>
    <s v="Divorced"/>
    <x v="1"/>
    <s v="LOW"/>
    <x v="4"/>
  </r>
  <r>
    <n v="1006"/>
    <x v="5"/>
    <x v="3"/>
    <s v="North"/>
    <s v="Other"/>
    <n v="47"/>
    <n v="27"/>
    <x v="0"/>
    <n v="2024"/>
    <n v="47272"/>
    <n v="18485"/>
    <n v="23"/>
    <n v="3"/>
    <n v="0"/>
    <n v="2"/>
    <n v="85"/>
    <s v="No"/>
    <s v="No"/>
    <s v="Rarely"/>
    <n v="2"/>
    <n v="7"/>
    <n v="188"/>
    <n v="40"/>
    <s v="Divorced"/>
    <x v="0"/>
    <s v="Average"/>
    <x v="5"/>
  </r>
  <r>
    <n v="1007"/>
    <x v="6"/>
    <x v="2"/>
    <s v="West"/>
    <s v="Female"/>
    <n v="26"/>
    <n v="20"/>
    <x v="2"/>
    <n v="2018"/>
    <n v="56619"/>
    <n v="8857"/>
    <n v="22"/>
    <n v="1"/>
    <n v="14"/>
    <n v="4"/>
    <n v="34"/>
    <s v="Yes"/>
    <s v="Yes"/>
    <s v="Often"/>
    <n v="5"/>
    <n v="2"/>
    <n v="175"/>
    <n v="26"/>
    <s v="Widowed"/>
    <x v="0"/>
    <s v="LOW"/>
    <x v="6"/>
  </r>
  <r>
    <n v="1008"/>
    <x v="7"/>
    <x v="2"/>
    <s v="North"/>
    <s v="Male"/>
    <n v="50"/>
    <n v="23"/>
    <x v="0"/>
    <n v="2005"/>
    <n v="105069"/>
    <n v="12620"/>
    <n v="2"/>
    <n v="4"/>
    <n v="17"/>
    <n v="3"/>
    <n v="46"/>
    <s v="No"/>
    <s v="Yes"/>
    <s v="Often"/>
    <n v="4"/>
    <n v="7"/>
    <n v="108"/>
    <n v="36"/>
    <s v="Divorced"/>
    <x v="0"/>
    <s v="At Par"/>
    <x v="7"/>
  </r>
  <r>
    <n v="1009"/>
    <x v="8"/>
    <x v="2"/>
    <s v="West"/>
    <s v="Female"/>
    <n v="58"/>
    <n v="1"/>
    <x v="0"/>
    <n v="2009"/>
    <n v="69895"/>
    <n v="9177"/>
    <n v="17"/>
    <n v="2"/>
    <n v="6"/>
    <n v="9"/>
    <n v="85"/>
    <s v="Yes"/>
    <s v="Yes"/>
    <s v="Rarely"/>
    <n v="8"/>
    <n v="3"/>
    <n v="109"/>
    <n v="31"/>
    <s v="Widowed"/>
    <x v="1"/>
    <s v="Average"/>
    <x v="8"/>
  </r>
  <r>
    <n v="1010"/>
    <x v="9"/>
    <x v="1"/>
    <s v="East"/>
    <s v="Male"/>
    <n v="41"/>
    <n v="7"/>
    <x v="1"/>
    <n v="2014"/>
    <n v="33720"/>
    <n v="19645"/>
    <n v="6"/>
    <n v="2"/>
    <n v="15"/>
    <n v="5"/>
    <n v="27"/>
    <s v="Yes"/>
    <s v="No"/>
    <s v="Rarely"/>
    <n v="5"/>
    <n v="13"/>
    <n v="109"/>
    <n v="44"/>
    <s v="Divorced"/>
    <x v="1"/>
    <s v="Average"/>
    <x v="9"/>
  </r>
  <r>
    <n v="1011"/>
    <x v="10"/>
    <x v="0"/>
    <s v="South"/>
    <s v="Other"/>
    <n v="42"/>
    <n v="26"/>
    <x v="2"/>
    <n v="2020"/>
    <n v="49267"/>
    <n v="12826"/>
    <n v="14"/>
    <n v="3"/>
    <n v="15"/>
    <n v="9"/>
    <n v="20"/>
    <s v="No"/>
    <s v="No"/>
    <s v="Often"/>
    <n v="9"/>
    <n v="9"/>
    <n v="172"/>
    <n v="18"/>
    <s v="Widowed"/>
    <x v="1"/>
    <s v="Average"/>
    <x v="10"/>
  </r>
  <r>
    <n v="1012"/>
    <x v="11"/>
    <x v="2"/>
    <s v="North"/>
    <s v="Other"/>
    <n v="31"/>
    <n v="21"/>
    <x v="0"/>
    <n v="2021"/>
    <n v="45696"/>
    <n v="14890"/>
    <n v="20"/>
    <n v="2"/>
    <n v="14"/>
    <n v="3"/>
    <n v="17"/>
    <s v="Yes"/>
    <s v="No"/>
    <s v="Often"/>
    <n v="9"/>
    <n v="8"/>
    <n v="161"/>
    <n v="27"/>
    <s v="Single"/>
    <x v="0"/>
    <s v="Average"/>
    <x v="11"/>
  </r>
  <r>
    <n v="1013"/>
    <x v="12"/>
    <x v="1"/>
    <s v="West"/>
    <s v="Male"/>
    <n v="26"/>
    <n v="26"/>
    <x v="3"/>
    <n v="2019"/>
    <n v="59968"/>
    <n v="17892"/>
    <n v="21"/>
    <n v="2"/>
    <n v="5"/>
    <n v="7"/>
    <n v="30"/>
    <s v="No"/>
    <s v="Yes"/>
    <s v="Often"/>
    <n v="3"/>
    <n v="5"/>
    <n v="189"/>
    <n v="27"/>
    <s v="Widowed"/>
    <x v="1"/>
    <s v="Average"/>
    <x v="12"/>
  </r>
  <r>
    <n v="1014"/>
    <x v="13"/>
    <x v="3"/>
    <s v="East"/>
    <s v="Female"/>
    <n v="57"/>
    <n v="28"/>
    <x v="2"/>
    <n v="2005"/>
    <n v="83364"/>
    <n v="19763"/>
    <n v="19"/>
    <n v="2"/>
    <n v="8"/>
    <n v="2"/>
    <n v="59"/>
    <s v="Yes"/>
    <s v="Yes"/>
    <s v="Very Often"/>
    <n v="10"/>
    <n v="7"/>
    <n v="198"/>
    <n v="9"/>
    <s v="Single"/>
    <x v="1"/>
    <s v="Average"/>
    <x v="13"/>
  </r>
  <r>
    <n v="1015"/>
    <x v="14"/>
    <x v="0"/>
    <s v="South"/>
    <s v="Female"/>
    <n v="27"/>
    <n v="2"/>
    <x v="2"/>
    <n v="2022"/>
    <n v="53345"/>
    <n v="14830"/>
    <n v="17"/>
    <n v="2"/>
    <n v="6"/>
    <n v="4"/>
    <n v="36"/>
    <s v="No"/>
    <s v="Yes"/>
    <s v="Often"/>
    <n v="6"/>
    <n v="3"/>
    <n v="190"/>
    <n v="19"/>
    <s v="Widowed"/>
    <x v="0"/>
    <s v="Average"/>
    <x v="14"/>
  </r>
  <r>
    <n v="1016"/>
    <x v="15"/>
    <x v="3"/>
    <s v="North"/>
    <s v="Female"/>
    <n v="47"/>
    <n v="12"/>
    <x v="2"/>
    <n v="2024"/>
    <n v="81567"/>
    <n v="10484"/>
    <n v="24"/>
    <n v="2"/>
    <n v="13"/>
    <n v="0"/>
    <n v="20"/>
    <s v="No"/>
    <s v="Yes"/>
    <s v="Rarely"/>
    <n v="6"/>
    <n v="1"/>
    <n v="159"/>
    <n v="24"/>
    <s v="Divorced"/>
    <x v="0"/>
    <s v="Average"/>
    <x v="15"/>
  </r>
  <r>
    <n v="1017"/>
    <x v="16"/>
    <x v="0"/>
    <s v="South"/>
    <s v="Female"/>
    <n v="25"/>
    <n v="9"/>
    <x v="1"/>
    <n v="2009"/>
    <n v="121229"/>
    <n v="6495"/>
    <n v="2"/>
    <n v="4"/>
    <n v="10"/>
    <n v="5"/>
    <n v="13"/>
    <s v="No"/>
    <s v="Yes"/>
    <s v="Rarely"/>
    <n v="4"/>
    <n v="1"/>
    <n v="194"/>
    <n v="20"/>
    <s v="Divorced"/>
    <x v="1"/>
    <s v="At Par"/>
    <x v="16"/>
  </r>
  <r>
    <n v="1018"/>
    <x v="17"/>
    <x v="1"/>
    <s v="East"/>
    <s v="Other"/>
    <n v="56"/>
    <n v="8"/>
    <x v="3"/>
    <n v="2006"/>
    <n v="91607"/>
    <n v="12267"/>
    <n v="27"/>
    <n v="1"/>
    <n v="15"/>
    <n v="4"/>
    <n v="88"/>
    <s v="No"/>
    <s v="No"/>
    <s v="Rarely"/>
    <n v="10"/>
    <n v="11"/>
    <n v="118"/>
    <n v="13"/>
    <s v="Single"/>
    <x v="0"/>
    <s v="LOW"/>
    <x v="17"/>
  </r>
  <r>
    <n v="1019"/>
    <x v="18"/>
    <x v="4"/>
    <s v="North"/>
    <s v="Other"/>
    <n v="22"/>
    <n v="26"/>
    <x v="2"/>
    <n v="2021"/>
    <n v="49385"/>
    <n v="8398"/>
    <n v="29"/>
    <n v="5"/>
    <n v="5"/>
    <n v="7"/>
    <n v="90"/>
    <s v="Yes"/>
    <s v="Yes"/>
    <s v="Often"/>
    <n v="3"/>
    <n v="2"/>
    <n v="137"/>
    <n v="21"/>
    <s v="Married"/>
    <x v="1"/>
    <s v="At Par"/>
    <x v="18"/>
  </r>
  <r>
    <n v="1020"/>
    <x v="19"/>
    <x v="0"/>
    <s v="South"/>
    <s v="Other"/>
    <n v="45"/>
    <n v="33"/>
    <x v="0"/>
    <n v="2016"/>
    <n v="113658"/>
    <n v="7743"/>
    <n v="22"/>
    <n v="2"/>
    <n v="15"/>
    <n v="8"/>
    <n v="59"/>
    <s v="No"/>
    <s v="No"/>
    <s v="Often"/>
    <n v="1"/>
    <n v="8"/>
    <n v="105"/>
    <n v="25"/>
    <s v="Married"/>
    <x v="0"/>
    <s v="Average"/>
    <x v="19"/>
  </r>
  <r>
    <n v="1021"/>
    <x v="20"/>
    <x v="3"/>
    <s v="West"/>
    <s v="Other"/>
    <n v="57"/>
    <n v="0"/>
    <x v="0"/>
    <n v="2017"/>
    <n v="96900"/>
    <n v="6171"/>
    <n v="13"/>
    <n v="5"/>
    <n v="19"/>
    <n v="7"/>
    <n v="22"/>
    <s v="No"/>
    <s v="No"/>
    <s v="Very Often"/>
    <n v="7"/>
    <n v="1"/>
    <n v="114"/>
    <n v="43"/>
    <s v="Widowed"/>
    <x v="1"/>
    <s v="At Par"/>
    <x v="20"/>
  </r>
  <r>
    <n v="1022"/>
    <x v="21"/>
    <x v="1"/>
    <s v="North"/>
    <s v="Other"/>
    <n v="27"/>
    <n v="31"/>
    <x v="1"/>
    <n v="2016"/>
    <n v="98244"/>
    <n v="17005"/>
    <n v="23"/>
    <n v="5"/>
    <n v="15"/>
    <n v="7"/>
    <n v="94"/>
    <s v="No"/>
    <s v="No"/>
    <s v="Very Often"/>
    <n v="5"/>
    <n v="11"/>
    <n v="192"/>
    <n v="10"/>
    <s v="Divorced"/>
    <x v="0"/>
    <s v="At Par"/>
    <x v="21"/>
  </r>
  <r>
    <n v="1023"/>
    <x v="22"/>
    <x v="0"/>
    <s v="South"/>
    <s v="Female"/>
    <n v="52"/>
    <n v="24"/>
    <x v="0"/>
    <n v="2008"/>
    <n v="95425"/>
    <n v="17708"/>
    <n v="1"/>
    <n v="4"/>
    <n v="11"/>
    <n v="2"/>
    <n v="28"/>
    <s v="No"/>
    <s v="No"/>
    <s v="Rarely"/>
    <n v="10"/>
    <n v="12"/>
    <n v="146"/>
    <n v="6"/>
    <s v="Married"/>
    <x v="0"/>
    <s v="At Par"/>
    <x v="22"/>
  </r>
  <r>
    <n v="1024"/>
    <x v="23"/>
    <x v="4"/>
    <s v="East"/>
    <s v="Female"/>
    <n v="41"/>
    <n v="28"/>
    <x v="2"/>
    <n v="2009"/>
    <n v="108518"/>
    <n v="14004"/>
    <n v="13"/>
    <n v="2"/>
    <n v="16"/>
    <n v="3"/>
    <n v="46"/>
    <s v="No"/>
    <s v="No"/>
    <s v="Very Often"/>
    <n v="7"/>
    <n v="5"/>
    <n v="144"/>
    <n v="16"/>
    <s v="Divorced"/>
    <x v="0"/>
    <s v="Average"/>
    <x v="23"/>
  </r>
  <r>
    <n v="1025"/>
    <x v="24"/>
    <x v="4"/>
    <s v="East"/>
    <s v="Female"/>
    <n v="45"/>
    <n v="6"/>
    <x v="0"/>
    <n v="2009"/>
    <n v="112844"/>
    <n v="11962"/>
    <n v="21"/>
    <n v="5"/>
    <n v="4"/>
    <n v="3"/>
    <n v="29"/>
    <s v="Yes"/>
    <s v="Yes"/>
    <s v="Very Often"/>
    <n v="1"/>
    <n v="9"/>
    <n v="104"/>
    <n v="17"/>
    <s v="Divorced"/>
    <x v="0"/>
    <s v="At Par"/>
    <x v="24"/>
  </r>
  <r>
    <n v="1026"/>
    <x v="25"/>
    <x v="2"/>
    <s v="North"/>
    <s v="Female"/>
    <n v="46"/>
    <n v="2"/>
    <x v="2"/>
    <n v="2024"/>
    <n v="62919"/>
    <n v="11775"/>
    <n v="10"/>
    <n v="2"/>
    <n v="12"/>
    <n v="4"/>
    <n v="89"/>
    <s v="No"/>
    <s v="Yes"/>
    <s v="Rarely"/>
    <n v="8"/>
    <n v="12"/>
    <n v="177"/>
    <n v="6"/>
    <s v="Divorced"/>
    <x v="1"/>
    <s v="Average"/>
    <x v="25"/>
  </r>
  <r>
    <n v="1027"/>
    <x v="26"/>
    <x v="2"/>
    <s v="South"/>
    <s v="Other"/>
    <n v="57"/>
    <n v="19"/>
    <x v="0"/>
    <n v="2006"/>
    <n v="120697"/>
    <n v="4557"/>
    <n v="15"/>
    <n v="3"/>
    <n v="7"/>
    <n v="8"/>
    <n v="83"/>
    <s v="Yes"/>
    <s v="Yes"/>
    <s v="Often"/>
    <n v="3"/>
    <n v="9"/>
    <n v="152"/>
    <n v="19"/>
    <s v="Widowed"/>
    <x v="1"/>
    <s v="Average"/>
    <x v="26"/>
  </r>
  <r>
    <n v="1028"/>
    <x v="27"/>
    <x v="3"/>
    <s v="North"/>
    <s v="Other"/>
    <n v="42"/>
    <n v="19"/>
    <x v="3"/>
    <n v="2015"/>
    <n v="87196"/>
    <n v="4587"/>
    <n v="7"/>
    <n v="3"/>
    <n v="4"/>
    <n v="8"/>
    <n v="37"/>
    <s v="Yes"/>
    <s v="No"/>
    <s v="Very Often"/>
    <n v="7"/>
    <n v="2"/>
    <n v="165"/>
    <n v="37"/>
    <s v="Single"/>
    <x v="0"/>
    <s v="Average"/>
    <x v="27"/>
  </r>
  <r>
    <n v="1029"/>
    <x v="28"/>
    <x v="0"/>
    <s v="North"/>
    <s v="Other"/>
    <n v="51"/>
    <n v="29"/>
    <x v="1"/>
    <n v="2017"/>
    <n v="145600"/>
    <n v="17535"/>
    <n v="6"/>
    <n v="3"/>
    <n v="11"/>
    <n v="9"/>
    <n v="82"/>
    <s v="No"/>
    <s v="No"/>
    <s v="Often"/>
    <n v="3"/>
    <n v="7"/>
    <n v="161"/>
    <n v="10"/>
    <s v="Widowed"/>
    <x v="1"/>
    <s v="Average"/>
    <x v="28"/>
  </r>
  <r>
    <n v="1030"/>
    <x v="29"/>
    <x v="0"/>
    <s v="South"/>
    <s v="Male"/>
    <n v="45"/>
    <n v="34"/>
    <x v="1"/>
    <n v="2005"/>
    <n v="130625"/>
    <n v="1954"/>
    <n v="10"/>
    <n v="5"/>
    <n v="8"/>
    <n v="0"/>
    <n v="26"/>
    <s v="No"/>
    <s v="No"/>
    <s v="Rarely"/>
    <n v="3"/>
    <n v="11"/>
    <n v="122"/>
    <n v="43"/>
    <s v="Married"/>
    <x v="0"/>
    <s v="At Par"/>
    <x v="29"/>
  </r>
  <r>
    <n v="1031"/>
    <x v="30"/>
    <x v="2"/>
    <s v="South"/>
    <s v="Female"/>
    <n v="51"/>
    <n v="34"/>
    <x v="3"/>
    <n v="2019"/>
    <n v="109401"/>
    <n v="14794"/>
    <n v="2"/>
    <n v="3"/>
    <n v="2"/>
    <n v="7"/>
    <n v="88"/>
    <s v="Yes"/>
    <s v="No"/>
    <s v="Rarely"/>
    <n v="10"/>
    <n v="1"/>
    <n v="143"/>
    <n v="15"/>
    <s v="Single"/>
    <x v="0"/>
    <s v="Average"/>
    <x v="30"/>
  </r>
  <r>
    <n v="1032"/>
    <x v="31"/>
    <x v="0"/>
    <s v="West"/>
    <s v="Female"/>
    <n v="43"/>
    <n v="26"/>
    <x v="3"/>
    <n v="2000"/>
    <n v="30495"/>
    <n v="1687"/>
    <n v="16"/>
    <n v="4"/>
    <n v="2"/>
    <n v="0"/>
    <n v="86"/>
    <s v="Yes"/>
    <s v="No"/>
    <s v="Very Often"/>
    <n v="9"/>
    <n v="3"/>
    <n v="151"/>
    <n v="26"/>
    <s v="Married"/>
    <x v="1"/>
    <s v="At Par"/>
    <x v="31"/>
  </r>
  <r>
    <n v="1033"/>
    <x v="32"/>
    <x v="0"/>
    <s v="South"/>
    <s v="Other"/>
    <n v="49"/>
    <n v="25"/>
    <x v="1"/>
    <n v="2000"/>
    <n v="74755"/>
    <n v="9501"/>
    <n v="13"/>
    <n v="4"/>
    <n v="0"/>
    <n v="1"/>
    <n v="92"/>
    <s v="Yes"/>
    <s v="No"/>
    <s v="Rarely"/>
    <n v="2"/>
    <n v="6"/>
    <n v="145"/>
    <n v="10"/>
    <s v="Single"/>
    <x v="1"/>
    <s v="At Par"/>
    <x v="32"/>
  </r>
  <r>
    <n v="1034"/>
    <x v="33"/>
    <x v="4"/>
    <s v="East"/>
    <s v="Female"/>
    <n v="28"/>
    <n v="13"/>
    <x v="3"/>
    <n v="2011"/>
    <n v="97684"/>
    <n v="16138"/>
    <n v="5"/>
    <n v="5"/>
    <n v="17"/>
    <n v="6"/>
    <n v="14"/>
    <s v="No"/>
    <s v="Yes"/>
    <s v="Rarely"/>
    <n v="4"/>
    <n v="9"/>
    <n v="118"/>
    <n v="15"/>
    <s v="Single"/>
    <x v="1"/>
    <s v="At Par"/>
    <x v="33"/>
  </r>
  <r>
    <n v="1035"/>
    <x v="34"/>
    <x v="2"/>
    <s v="North"/>
    <s v="Female"/>
    <n v="56"/>
    <n v="16"/>
    <x v="2"/>
    <n v="2020"/>
    <n v="63324"/>
    <n v="10694"/>
    <n v="7"/>
    <n v="2"/>
    <n v="11"/>
    <n v="7"/>
    <n v="58"/>
    <s v="Yes"/>
    <s v="No"/>
    <s v="Rarely"/>
    <n v="6"/>
    <n v="10"/>
    <n v="187"/>
    <n v="22"/>
    <s v="Widowed"/>
    <x v="1"/>
    <s v="Average"/>
    <x v="34"/>
  </r>
  <r>
    <n v="1036"/>
    <x v="35"/>
    <x v="1"/>
    <s v="North"/>
    <s v="Other"/>
    <n v="49"/>
    <n v="17"/>
    <x v="0"/>
    <n v="2001"/>
    <n v="108929"/>
    <n v="4127"/>
    <n v="21"/>
    <n v="1"/>
    <n v="8"/>
    <n v="0"/>
    <n v="2"/>
    <s v="Yes"/>
    <s v="No"/>
    <s v="Very Often"/>
    <n v="3"/>
    <n v="2"/>
    <n v="183"/>
    <n v="11"/>
    <s v="Divorced"/>
    <x v="1"/>
    <s v="LOW"/>
    <x v="35"/>
  </r>
  <r>
    <n v="1037"/>
    <x v="36"/>
    <x v="2"/>
    <s v="East"/>
    <s v="Male"/>
    <n v="35"/>
    <n v="28"/>
    <x v="1"/>
    <n v="2003"/>
    <n v="31552"/>
    <n v="13760"/>
    <n v="4"/>
    <n v="2"/>
    <n v="8"/>
    <n v="2"/>
    <n v="9"/>
    <s v="No"/>
    <s v="Yes"/>
    <s v="Very Often"/>
    <n v="10"/>
    <n v="7"/>
    <n v="146"/>
    <n v="39"/>
    <s v="Divorced"/>
    <x v="1"/>
    <s v="Average"/>
    <x v="36"/>
  </r>
  <r>
    <n v="1038"/>
    <x v="37"/>
    <x v="1"/>
    <s v="South"/>
    <s v="Male"/>
    <n v="31"/>
    <n v="19"/>
    <x v="3"/>
    <n v="2016"/>
    <n v="81272"/>
    <n v="12559"/>
    <n v="26"/>
    <n v="2"/>
    <n v="17"/>
    <n v="6"/>
    <n v="78"/>
    <s v="Yes"/>
    <s v="No"/>
    <s v="Very Often"/>
    <n v="10"/>
    <n v="4"/>
    <n v="190"/>
    <n v="2"/>
    <s v="Single"/>
    <x v="1"/>
    <s v="Average"/>
    <x v="37"/>
  </r>
  <r>
    <n v="1039"/>
    <x v="38"/>
    <x v="4"/>
    <s v="East"/>
    <s v="Male"/>
    <n v="37"/>
    <n v="26"/>
    <x v="2"/>
    <n v="2003"/>
    <n v="65853"/>
    <n v="15796"/>
    <n v="27"/>
    <n v="2"/>
    <n v="17"/>
    <n v="8"/>
    <n v="79"/>
    <s v="No"/>
    <s v="Yes"/>
    <s v="Rarely"/>
    <n v="7"/>
    <n v="2"/>
    <n v="151"/>
    <n v="1"/>
    <s v="Widowed"/>
    <x v="0"/>
    <s v="Average"/>
    <x v="38"/>
  </r>
  <r>
    <n v="1040"/>
    <x v="39"/>
    <x v="3"/>
    <s v="East"/>
    <s v="Other"/>
    <n v="37"/>
    <n v="17"/>
    <x v="1"/>
    <n v="2010"/>
    <n v="148192"/>
    <n v="4395"/>
    <n v="7"/>
    <n v="2"/>
    <n v="6"/>
    <n v="7"/>
    <n v="16"/>
    <s v="Yes"/>
    <s v="Yes"/>
    <s v="Often"/>
    <n v="7"/>
    <n v="3"/>
    <n v="123"/>
    <n v="37"/>
    <s v="Married"/>
    <x v="1"/>
    <s v="Average"/>
    <x v="39"/>
  </r>
  <r>
    <n v="1041"/>
    <x v="40"/>
    <x v="0"/>
    <s v="West"/>
    <s v="Female"/>
    <n v="52"/>
    <n v="3"/>
    <x v="3"/>
    <n v="2021"/>
    <n v="62924"/>
    <n v="1845"/>
    <n v="1"/>
    <n v="1"/>
    <n v="3"/>
    <n v="7"/>
    <n v="82"/>
    <s v="No"/>
    <s v="Yes"/>
    <s v="Rarely"/>
    <n v="5"/>
    <n v="6"/>
    <n v="116"/>
    <n v="47"/>
    <s v="Married"/>
    <x v="0"/>
    <s v="LOW"/>
    <x v="40"/>
  </r>
  <r>
    <n v="1042"/>
    <x v="41"/>
    <x v="4"/>
    <s v="East"/>
    <s v="Other"/>
    <n v="46"/>
    <n v="0"/>
    <x v="1"/>
    <n v="2003"/>
    <n v="104462"/>
    <n v="2164"/>
    <n v="14"/>
    <n v="3"/>
    <n v="12"/>
    <n v="8"/>
    <n v="10"/>
    <s v="Yes"/>
    <s v="No"/>
    <s v="Very Often"/>
    <n v="3"/>
    <n v="10"/>
    <n v="188"/>
    <n v="23"/>
    <s v="Divorced"/>
    <x v="1"/>
    <s v="Average"/>
    <x v="41"/>
  </r>
  <r>
    <n v="1043"/>
    <x v="42"/>
    <x v="0"/>
    <s v="North"/>
    <s v="Other"/>
    <n v="34"/>
    <n v="0"/>
    <x v="3"/>
    <n v="2000"/>
    <n v="126387"/>
    <n v="13954"/>
    <n v="11"/>
    <n v="2"/>
    <n v="16"/>
    <n v="9"/>
    <n v="47"/>
    <s v="No"/>
    <s v="Yes"/>
    <s v="Often"/>
    <n v="2"/>
    <n v="9"/>
    <n v="145"/>
    <n v="28"/>
    <s v="Divorced"/>
    <x v="1"/>
    <s v="Average"/>
    <x v="42"/>
  </r>
  <r>
    <n v="1044"/>
    <x v="43"/>
    <x v="3"/>
    <s v="East"/>
    <s v="Female"/>
    <n v="27"/>
    <n v="25"/>
    <x v="1"/>
    <n v="2006"/>
    <n v="53889"/>
    <n v="6904"/>
    <n v="16"/>
    <n v="4"/>
    <n v="1"/>
    <n v="2"/>
    <n v="4"/>
    <s v="No"/>
    <s v="Yes"/>
    <s v="Often"/>
    <n v="4"/>
    <n v="8"/>
    <n v="163"/>
    <n v="46"/>
    <s v="Married"/>
    <x v="0"/>
    <s v="At Par"/>
    <x v="43"/>
  </r>
  <r>
    <n v="1045"/>
    <x v="44"/>
    <x v="3"/>
    <s v="North"/>
    <s v="Male"/>
    <n v="30"/>
    <n v="19"/>
    <x v="2"/>
    <n v="2017"/>
    <n v="135466"/>
    <n v="14731"/>
    <n v="0"/>
    <n v="5"/>
    <n v="13"/>
    <n v="7"/>
    <n v="68"/>
    <s v="Yes"/>
    <s v="No"/>
    <s v="Very Often"/>
    <n v="4"/>
    <n v="10"/>
    <n v="194"/>
    <n v="45"/>
    <s v="Married"/>
    <x v="0"/>
    <s v="At Par"/>
    <x v="44"/>
  </r>
  <r>
    <n v="1046"/>
    <x v="45"/>
    <x v="4"/>
    <s v="North"/>
    <s v="Male"/>
    <n v="57"/>
    <n v="22"/>
    <x v="2"/>
    <n v="2008"/>
    <n v="84675"/>
    <n v="1354"/>
    <n v="14"/>
    <n v="5"/>
    <n v="2"/>
    <n v="0"/>
    <n v="63"/>
    <s v="No"/>
    <s v="Yes"/>
    <s v="Often"/>
    <n v="8"/>
    <n v="14"/>
    <n v="127"/>
    <n v="33"/>
    <s v="Widowed"/>
    <x v="0"/>
    <s v="At Par"/>
    <x v="45"/>
  </r>
  <r>
    <n v="1047"/>
    <x v="46"/>
    <x v="3"/>
    <s v="North"/>
    <s v="Other"/>
    <n v="41"/>
    <n v="9"/>
    <x v="0"/>
    <n v="2002"/>
    <n v="103591"/>
    <n v="19256"/>
    <n v="13"/>
    <n v="4"/>
    <n v="4"/>
    <n v="7"/>
    <n v="13"/>
    <s v="Yes"/>
    <s v="No"/>
    <s v="Often"/>
    <n v="8"/>
    <n v="11"/>
    <n v="149"/>
    <n v="19"/>
    <s v="Married"/>
    <x v="0"/>
    <s v="At Par"/>
    <x v="46"/>
  </r>
  <r>
    <n v="1048"/>
    <x v="47"/>
    <x v="1"/>
    <s v="South"/>
    <s v="Male"/>
    <n v="39"/>
    <n v="10"/>
    <x v="1"/>
    <n v="2007"/>
    <n v="100190"/>
    <n v="19408"/>
    <n v="19"/>
    <n v="2"/>
    <n v="13"/>
    <n v="6"/>
    <n v="49"/>
    <s v="No"/>
    <s v="No"/>
    <s v="Very Often"/>
    <n v="5"/>
    <n v="9"/>
    <n v="163"/>
    <n v="17"/>
    <s v="Widowed"/>
    <x v="1"/>
    <s v="Average"/>
    <x v="47"/>
  </r>
  <r>
    <n v="1049"/>
    <x v="48"/>
    <x v="3"/>
    <s v="West"/>
    <s v="Other"/>
    <n v="42"/>
    <n v="4"/>
    <x v="0"/>
    <n v="2023"/>
    <n v="52634"/>
    <n v="3817"/>
    <n v="21"/>
    <n v="1"/>
    <n v="2"/>
    <n v="7"/>
    <n v="25"/>
    <s v="No"/>
    <s v="Yes"/>
    <s v="Often"/>
    <n v="6"/>
    <n v="4"/>
    <n v="127"/>
    <n v="13"/>
    <s v="Divorced"/>
    <x v="1"/>
    <s v="LOW"/>
    <x v="48"/>
  </r>
  <r>
    <n v="1050"/>
    <x v="49"/>
    <x v="0"/>
    <s v="North"/>
    <s v="Other"/>
    <n v="25"/>
    <n v="0"/>
    <x v="1"/>
    <n v="2018"/>
    <n v="62363"/>
    <n v="4832"/>
    <n v="15"/>
    <n v="3"/>
    <n v="6"/>
    <n v="0"/>
    <n v="71"/>
    <s v="No"/>
    <s v="No"/>
    <s v="Often"/>
    <n v="8"/>
    <n v="12"/>
    <n v="185"/>
    <n v="17"/>
    <s v="Married"/>
    <x v="0"/>
    <s v="Average"/>
    <x v="49"/>
  </r>
  <r>
    <n v="1051"/>
    <x v="50"/>
    <x v="0"/>
    <s v="North"/>
    <s v="Female"/>
    <n v="54"/>
    <n v="16"/>
    <x v="3"/>
    <n v="2003"/>
    <n v="93752"/>
    <n v="13467"/>
    <n v="28"/>
    <n v="5"/>
    <n v="17"/>
    <n v="5"/>
    <n v="68"/>
    <s v="No"/>
    <s v="No"/>
    <s v="Very Often"/>
    <n v="1"/>
    <n v="4"/>
    <n v="155"/>
    <n v="1"/>
    <s v="Divorced"/>
    <x v="0"/>
    <s v="At Par"/>
    <x v="50"/>
  </r>
  <r>
    <n v="1052"/>
    <x v="51"/>
    <x v="0"/>
    <s v="South"/>
    <s v="Female"/>
    <n v="48"/>
    <n v="21"/>
    <x v="3"/>
    <n v="2017"/>
    <n v="107004"/>
    <n v="9257"/>
    <n v="8"/>
    <n v="3"/>
    <n v="12"/>
    <n v="6"/>
    <n v="6"/>
    <s v="No"/>
    <s v="Yes"/>
    <s v="Often"/>
    <n v="5"/>
    <n v="9"/>
    <n v="158"/>
    <n v="0"/>
    <s v="Single"/>
    <x v="1"/>
    <s v="Average"/>
    <x v="51"/>
  </r>
  <r>
    <n v="1053"/>
    <x v="52"/>
    <x v="0"/>
    <s v="North"/>
    <s v="Female"/>
    <n v="28"/>
    <n v="33"/>
    <x v="0"/>
    <n v="2019"/>
    <n v="86398"/>
    <n v="14107"/>
    <n v="0"/>
    <n v="1"/>
    <n v="9"/>
    <n v="4"/>
    <n v="15"/>
    <s v="No"/>
    <s v="Yes"/>
    <s v="Often"/>
    <n v="4"/>
    <n v="8"/>
    <n v="104"/>
    <n v="19"/>
    <s v="Single"/>
    <x v="1"/>
    <s v="LOW"/>
    <x v="52"/>
  </r>
  <r>
    <n v="1054"/>
    <x v="53"/>
    <x v="1"/>
    <s v="East"/>
    <s v="Other"/>
    <n v="27"/>
    <n v="28"/>
    <x v="1"/>
    <n v="2010"/>
    <n v="128458"/>
    <n v="13458"/>
    <n v="27"/>
    <n v="5"/>
    <n v="12"/>
    <n v="4"/>
    <n v="54"/>
    <s v="No"/>
    <s v="Yes"/>
    <s v="Often"/>
    <n v="4"/>
    <n v="12"/>
    <n v="153"/>
    <n v="33"/>
    <s v="Single"/>
    <x v="0"/>
    <s v="At Par"/>
    <x v="53"/>
  </r>
  <r>
    <n v="1055"/>
    <x v="54"/>
    <x v="2"/>
    <s v="East"/>
    <s v="Female"/>
    <n v="36"/>
    <n v="3"/>
    <x v="0"/>
    <n v="2013"/>
    <n v="70718"/>
    <n v="11713"/>
    <n v="16"/>
    <n v="3"/>
    <n v="15"/>
    <n v="6"/>
    <n v="77"/>
    <s v="Yes"/>
    <s v="Yes"/>
    <s v="Often"/>
    <n v="2"/>
    <n v="2"/>
    <n v="143"/>
    <n v="40"/>
    <s v="Married"/>
    <x v="1"/>
    <s v="Average"/>
    <x v="54"/>
  </r>
  <r>
    <n v="1056"/>
    <x v="55"/>
    <x v="4"/>
    <s v="West"/>
    <s v="Male"/>
    <n v="39"/>
    <n v="4"/>
    <x v="2"/>
    <n v="2024"/>
    <n v="143627"/>
    <n v="3581"/>
    <n v="28"/>
    <n v="1"/>
    <n v="8"/>
    <n v="2"/>
    <n v="55"/>
    <s v="Yes"/>
    <s v="No"/>
    <s v="Very Often"/>
    <n v="10"/>
    <n v="8"/>
    <n v="141"/>
    <n v="40"/>
    <s v="Divorced"/>
    <x v="1"/>
    <s v="LOW"/>
    <x v="55"/>
  </r>
  <r>
    <n v="1057"/>
    <x v="56"/>
    <x v="0"/>
    <s v="North"/>
    <s v="Male"/>
    <n v="53"/>
    <n v="10"/>
    <x v="0"/>
    <n v="2017"/>
    <n v="112916"/>
    <n v="10582"/>
    <n v="12"/>
    <n v="3"/>
    <n v="1"/>
    <n v="5"/>
    <n v="3"/>
    <s v="No"/>
    <s v="Yes"/>
    <s v="Rarely"/>
    <n v="1"/>
    <n v="1"/>
    <n v="171"/>
    <n v="47"/>
    <s v="Married"/>
    <x v="0"/>
    <s v="Average"/>
    <x v="56"/>
  </r>
  <r>
    <n v="1058"/>
    <x v="57"/>
    <x v="3"/>
    <s v="South"/>
    <s v="Other"/>
    <n v="32"/>
    <n v="20"/>
    <x v="0"/>
    <n v="2015"/>
    <n v="56870"/>
    <n v="19870"/>
    <n v="20"/>
    <n v="2"/>
    <n v="4"/>
    <n v="6"/>
    <n v="99"/>
    <s v="No"/>
    <s v="Yes"/>
    <s v="Rarely"/>
    <n v="6"/>
    <n v="9"/>
    <n v="191"/>
    <n v="10"/>
    <s v="Divorced"/>
    <x v="0"/>
    <s v="Average"/>
    <x v="57"/>
  </r>
  <r>
    <n v="1059"/>
    <x v="58"/>
    <x v="0"/>
    <s v="East"/>
    <s v="Other"/>
    <n v="41"/>
    <n v="34"/>
    <x v="3"/>
    <n v="2002"/>
    <n v="67394"/>
    <n v="9418"/>
    <n v="25"/>
    <n v="1"/>
    <n v="16"/>
    <n v="0"/>
    <n v="47"/>
    <s v="No"/>
    <s v="Yes"/>
    <s v="Often"/>
    <n v="7"/>
    <n v="9"/>
    <n v="156"/>
    <n v="26"/>
    <s v="Widowed"/>
    <x v="0"/>
    <s v="LOW"/>
    <x v="58"/>
  </r>
  <r>
    <n v="1060"/>
    <x v="59"/>
    <x v="3"/>
    <s v="South"/>
    <s v="Female"/>
    <n v="45"/>
    <n v="11"/>
    <x v="0"/>
    <n v="2014"/>
    <n v="82057"/>
    <n v="19827"/>
    <n v="20"/>
    <n v="3"/>
    <n v="3"/>
    <n v="1"/>
    <n v="16"/>
    <s v="Yes"/>
    <s v="No"/>
    <s v="Very Often"/>
    <n v="5"/>
    <n v="13"/>
    <n v="146"/>
    <n v="22"/>
    <s v="Married"/>
    <x v="0"/>
    <s v="Average"/>
    <x v="59"/>
  </r>
  <r>
    <n v="1061"/>
    <x v="60"/>
    <x v="3"/>
    <s v="South"/>
    <s v="Other"/>
    <n v="36"/>
    <n v="25"/>
    <x v="1"/>
    <n v="2003"/>
    <n v="109795"/>
    <n v="15419"/>
    <n v="4"/>
    <n v="2"/>
    <n v="16"/>
    <n v="3"/>
    <n v="35"/>
    <s v="No"/>
    <s v="No"/>
    <s v="Very Often"/>
    <n v="8"/>
    <n v="8"/>
    <n v="175"/>
    <n v="37"/>
    <s v="Single"/>
    <x v="1"/>
    <s v="Average"/>
    <x v="60"/>
  </r>
  <r>
    <n v="1062"/>
    <x v="61"/>
    <x v="0"/>
    <s v="East"/>
    <s v="Other"/>
    <n v="28"/>
    <n v="18"/>
    <x v="3"/>
    <n v="2004"/>
    <n v="110409"/>
    <n v="12814"/>
    <n v="9"/>
    <n v="2"/>
    <n v="8"/>
    <n v="7"/>
    <n v="69"/>
    <s v="Yes"/>
    <s v="No"/>
    <s v="Often"/>
    <n v="9"/>
    <n v="11"/>
    <n v="124"/>
    <n v="43"/>
    <s v="Widowed"/>
    <x v="0"/>
    <s v="Average"/>
    <x v="61"/>
  </r>
  <r>
    <n v="1063"/>
    <x v="62"/>
    <x v="1"/>
    <s v="South"/>
    <s v="Male"/>
    <n v="42"/>
    <n v="6"/>
    <x v="0"/>
    <n v="2016"/>
    <n v="43016"/>
    <n v="2036"/>
    <n v="5"/>
    <n v="1"/>
    <n v="19"/>
    <n v="9"/>
    <n v="79"/>
    <s v="No"/>
    <s v="No"/>
    <s v="Rarely"/>
    <n v="2"/>
    <n v="5"/>
    <n v="143"/>
    <n v="2"/>
    <s v="Divorced"/>
    <x v="1"/>
    <s v="LOW"/>
    <x v="62"/>
  </r>
  <r>
    <n v="1064"/>
    <x v="63"/>
    <x v="3"/>
    <s v="East"/>
    <s v="Male"/>
    <n v="47"/>
    <n v="6"/>
    <x v="2"/>
    <n v="2006"/>
    <n v="72137"/>
    <n v="11024"/>
    <n v="23"/>
    <n v="4"/>
    <n v="1"/>
    <n v="5"/>
    <n v="92"/>
    <s v="No"/>
    <s v="No"/>
    <s v="Often"/>
    <n v="4"/>
    <n v="5"/>
    <n v="114"/>
    <n v="11"/>
    <s v="Married"/>
    <x v="1"/>
    <s v="At Par"/>
    <x v="63"/>
  </r>
  <r>
    <n v="1065"/>
    <x v="64"/>
    <x v="3"/>
    <s v="South"/>
    <s v="Female"/>
    <n v="35"/>
    <n v="25"/>
    <x v="0"/>
    <n v="2015"/>
    <n v="30153"/>
    <n v="11932"/>
    <n v="18"/>
    <n v="5"/>
    <n v="17"/>
    <n v="0"/>
    <n v="99"/>
    <s v="No"/>
    <s v="Yes"/>
    <s v="Very Often"/>
    <n v="9"/>
    <n v="13"/>
    <n v="150"/>
    <n v="29"/>
    <s v="Divorced"/>
    <x v="1"/>
    <s v="At Par"/>
    <x v="64"/>
  </r>
  <r>
    <n v="1066"/>
    <x v="65"/>
    <x v="0"/>
    <s v="East"/>
    <s v="Other"/>
    <n v="58"/>
    <n v="4"/>
    <x v="0"/>
    <n v="2013"/>
    <n v="37853"/>
    <n v="8435"/>
    <n v="24"/>
    <n v="1"/>
    <n v="10"/>
    <n v="9"/>
    <n v="37"/>
    <s v="No"/>
    <s v="No"/>
    <s v="Very Often"/>
    <n v="5"/>
    <n v="3"/>
    <n v="152"/>
    <n v="30"/>
    <s v="Divorced"/>
    <x v="1"/>
    <s v="LOW"/>
    <x v="65"/>
  </r>
  <r>
    <n v="1067"/>
    <x v="66"/>
    <x v="3"/>
    <s v="North"/>
    <s v="Other"/>
    <n v="42"/>
    <n v="20"/>
    <x v="0"/>
    <n v="2015"/>
    <n v="42379"/>
    <n v="2548"/>
    <n v="12"/>
    <n v="2"/>
    <n v="12"/>
    <n v="4"/>
    <n v="61"/>
    <s v="No"/>
    <s v="No"/>
    <s v="Rarely"/>
    <n v="3"/>
    <n v="5"/>
    <n v="133"/>
    <n v="22"/>
    <s v="Married"/>
    <x v="0"/>
    <s v="Average"/>
    <x v="66"/>
  </r>
  <r>
    <n v="1068"/>
    <x v="67"/>
    <x v="3"/>
    <s v="West"/>
    <s v="Male"/>
    <n v="39"/>
    <n v="13"/>
    <x v="3"/>
    <n v="2006"/>
    <n v="45792"/>
    <n v="6065"/>
    <n v="0"/>
    <n v="2"/>
    <n v="7"/>
    <n v="6"/>
    <n v="47"/>
    <s v="Yes"/>
    <s v="No"/>
    <s v="Very Often"/>
    <n v="6"/>
    <n v="4"/>
    <n v="176"/>
    <n v="0"/>
    <s v="Married"/>
    <x v="1"/>
    <s v="Average"/>
    <x v="67"/>
  </r>
  <r>
    <n v="1069"/>
    <x v="68"/>
    <x v="0"/>
    <s v="East"/>
    <s v="Other"/>
    <n v="26"/>
    <n v="3"/>
    <x v="1"/>
    <n v="2008"/>
    <n v="68367"/>
    <n v="4407"/>
    <n v="19"/>
    <n v="1"/>
    <n v="0"/>
    <n v="5"/>
    <n v="9"/>
    <s v="No"/>
    <s v="Yes"/>
    <s v="Very Often"/>
    <n v="3"/>
    <n v="1"/>
    <n v="107"/>
    <n v="40"/>
    <s v="Divorced"/>
    <x v="0"/>
    <s v="LOW"/>
    <x v="68"/>
  </r>
  <r>
    <n v="1070"/>
    <x v="69"/>
    <x v="0"/>
    <s v="East"/>
    <s v="Male"/>
    <n v="24"/>
    <n v="22"/>
    <x v="2"/>
    <n v="2003"/>
    <n v="48100"/>
    <n v="1639"/>
    <n v="24"/>
    <n v="4"/>
    <n v="16"/>
    <n v="8"/>
    <n v="35"/>
    <s v="Yes"/>
    <s v="Yes"/>
    <s v="Very Often"/>
    <n v="5"/>
    <n v="9"/>
    <n v="176"/>
    <n v="19"/>
    <s v="Divorced"/>
    <x v="1"/>
    <s v="At Par"/>
    <x v="69"/>
  </r>
  <r>
    <n v="1071"/>
    <x v="70"/>
    <x v="4"/>
    <s v="West"/>
    <s v="Female"/>
    <n v="44"/>
    <n v="19"/>
    <x v="0"/>
    <n v="2021"/>
    <n v="143089"/>
    <n v="1172"/>
    <n v="14"/>
    <n v="5"/>
    <n v="11"/>
    <n v="7"/>
    <n v="28"/>
    <s v="Yes"/>
    <s v="No"/>
    <s v="Rarely"/>
    <n v="3"/>
    <n v="10"/>
    <n v="199"/>
    <n v="5"/>
    <s v="Widowed"/>
    <x v="0"/>
    <s v="At Par"/>
    <x v="70"/>
  </r>
  <r>
    <n v="1072"/>
    <x v="71"/>
    <x v="1"/>
    <s v="East"/>
    <s v="Male"/>
    <n v="47"/>
    <n v="14"/>
    <x v="1"/>
    <n v="2010"/>
    <n v="93456"/>
    <n v="6666"/>
    <n v="13"/>
    <n v="3"/>
    <n v="3"/>
    <n v="3"/>
    <n v="77"/>
    <s v="No"/>
    <s v="Yes"/>
    <s v="Very Often"/>
    <n v="6"/>
    <n v="14"/>
    <n v="169"/>
    <n v="10"/>
    <s v="Single"/>
    <x v="1"/>
    <s v="Average"/>
    <x v="71"/>
  </r>
  <r>
    <n v="1073"/>
    <x v="72"/>
    <x v="1"/>
    <s v="East"/>
    <s v="Other"/>
    <n v="58"/>
    <n v="28"/>
    <x v="1"/>
    <n v="2001"/>
    <n v="41049"/>
    <n v="5354"/>
    <n v="7"/>
    <n v="1"/>
    <n v="12"/>
    <n v="4"/>
    <n v="3"/>
    <s v="No"/>
    <s v="No"/>
    <s v="Often"/>
    <n v="10"/>
    <n v="4"/>
    <n v="195"/>
    <n v="34"/>
    <s v="Divorced"/>
    <x v="1"/>
    <s v="LOW"/>
    <x v="72"/>
  </r>
  <r>
    <n v="1074"/>
    <x v="73"/>
    <x v="3"/>
    <s v="South"/>
    <s v="Female"/>
    <n v="45"/>
    <n v="7"/>
    <x v="3"/>
    <n v="2011"/>
    <n v="30786"/>
    <n v="11109"/>
    <n v="9"/>
    <n v="5"/>
    <n v="8"/>
    <n v="6"/>
    <n v="43"/>
    <s v="No"/>
    <s v="Yes"/>
    <s v="Rarely"/>
    <n v="5"/>
    <n v="3"/>
    <n v="120"/>
    <n v="3"/>
    <s v="Single"/>
    <x v="0"/>
    <s v="At Par"/>
    <x v="73"/>
  </r>
  <r>
    <n v="1075"/>
    <x v="74"/>
    <x v="1"/>
    <s v="West"/>
    <s v="Male"/>
    <n v="40"/>
    <n v="18"/>
    <x v="2"/>
    <n v="2011"/>
    <n v="99904"/>
    <n v="3886"/>
    <n v="8"/>
    <n v="5"/>
    <n v="6"/>
    <n v="7"/>
    <n v="55"/>
    <s v="Yes"/>
    <s v="Yes"/>
    <s v="Often"/>
    <n v="9"/>
    <n v="6"/>
    <n v="106"/>
    <n v="28"/>
    <s v="Widowed"/>
    <x v="0"/>
    <s v="At Par"/>
    <x v="74"/>
  </r>
  <r>
    <n v="1076"/>
    <x v="75"/>
    <x v="3"/>
    <s v="North"/>
    <s v="Male"/>
    <n v="46"/>
    <n v="27"/>
    <x v="3"/>
    <n v="2003"/>
    <n v="60699"/>
    <n v="3164"/>
    <n v="16"/>
    <n v="2"/>
    <n v="4"/>
    <n v="4"/>
    <n v="41"/>
    <s v="Yes"/>
    <s v="No"/>
    <s v="Often"/>
    <n v="3"/>
    <n v="1"/>
    <n v="189"/>
    <n v="9"/>
    <s v="Single"/>
    <x v="0"/>
    <s v="Average"/>
    <x v="75"/>
  </r>
  <r>
    <n v="1077"/>
    <x v="76"/>
    <x v="4"/>
    <s v="East"/>
    <s v="Female"/>
    <n v="42"/>
    <n v="26"/>
    <x v="1"/>
    <n v="2017"/>
    <n v="77691"/>
    <n v="4945"/>
    <n v="8"/>
    <n v="3"/>
    <n v="4"/>
    <n v="8"/>
    <n v="99"/>
    <s v="Yes"/>
    <s v="Yes"/>
    <s v="Rarely"/>
    <n v="6"/>
    <n v="5"/>
    <n v="178"/>
    <n v="28"/>
    <s v="Single"/>
    <x v="0"/>
    <s v="Average"/>
    <x v="76"/>
  </r>
  <r>
    <n v="1078"/>
    <x v="77"/>
    <x v="0"/>
    <s v="West"/>
    <s v="Female"/>
    <n v="33"/>
    <n v="3"/>
    <x v="1"/>
    <n v="2020"/>
    <n v="67040"/>
    <n v="11401"/>
    <n v="2"/>
    <n v="1"/>
    <n v="16"/>
    <n v="9"/>
    <n v="12"/>
    <s v="No"/>
    <s v="No"/>
    <s v="Often"/>
    <n v="8"/>
    <n v="7"/>
    <n v="155"/>
    <n v="37"/>
    <s v="Widowed"/>
    <x v="1"/>
    <s v="LOW"/>
    <x v="77"/>
  </r>
  <r>
    <n v="1079"/>
    <x v="78"/>
    <x v="0"/>
    <s v="South"/>
    <s v="Male"/>
    <n v="54"/>
    <n v="14"/>
    <x v="1"/>
    <n v="2006"/>
    <n v="148455"/>
    <n v="8746"/>
    <n v="10"/>
    <n v="2"/>
    <n v="8"/>
    <n v="3"/>
    <n v="45"/>
    <s v="Yes"/>
    <s v="No"/>
    <s v="Rarely"/>
    <n v="7"/>
    <n v="2"/>
    <n v="148"/>
    <n v="0"/>
    <s v="Divorced"/>
    <x v="1"/>
    <s v="Average"/>
    <x v="78"/>
  </r>
  <r>
    <n v="1080"/>
    <x v="79"/>
    <x v="0"/>
    <s v="North"/>
    <s v="Other"/>
    <n v="25"/>
    <n v="34"/>
    <x v="3"/>
    <n v="2000"/>
    <n v="122990"/>
    <n v="12975"/>
    <n v="11"/>
    <n v="2"/>
    <n v="5"/>
    <n v="3"/>
    <n v="81"/>
    <s v="Yes"/>
    <s v="No"/>
    <s v="Often"/>
    <n v="6"/>
    <n v="10"/>
    <n v="141"/>
    <n v="39"/>
    <s v="Single"/>
    <x v="1"/>
    <s v="Average"/>
    <x v="79"/>
  </r>
  <r>
    <n v="1081"/>
    <x v="80"/>
    <x v="1"/>
    <s v="West"/>
    <s v="Male"/>
    <n v="28"/>
    <n v="0"/>
    <x v="2"/>
    <n v="2022"/>
    <n v="87986"/>
    <n v="19974"/>
    <n v="9"/>
    <n v="4"/>
    <n v="18"/>
    <n v="7"/>
    <n v="32"/>
    <s v="Yes"/>
    <s v="Yes"/>
    <s v="Rarely"/>
    <n v="2"/>
    <n v="9"/>
    <n v="122"/>
    <n v="7"/>
    <s v="Divorced"/>
    <x v="1"/>
    <s v="At Par"/>
    <x v="80"/>
  </r>
  <r>
    <n v="1082"/>
    <x v="81"/>
    <x v="4"/>
    <s v="North"/>
    <s v="Female"/>
    <n v="43"/>
    <n v="2"/>
    <x v="0"/>
    <n v="2012"/>
    <n v="68762"/>
    <n v="8754"/>
    <n v="24"/>
    <n v="5"/>
    <n v="15"/>
    <n v="0"/>
    <n v="20"/>
    <s v="No"/>
    <s v="Yes"/>
    <s v="Very Often"/>
    <n v="7"/>
    <n v="12"/>
    <n v="151"/>
    <n v="37"/>
    <s v="Divorced"/>
    <x v="1"/>
    <s v="At Par"/>
    <x v="81"/>
  </r>
  <r>
    <n v="1083"/>
    <x v="82"/>
    <x v="1"/>
    <s v="North"/>
    <s v="Male"/>
    <n v="54"/>
    <n v="23"/>
    <x v="3"/>
    <n v="2005"/>
    <n v="53600"/>
    <n v="16596"/>
    <n v="16"/>
    <n v="1"/>
    <n v="1"/>
    <n v="7"/>
    <n v="79"/>
    <s v="Yes"/>
    <s v="No"/>
    <s v="Very Often"/>
    <n v="8"/>
    <n v="6"/>
    <n v="178"/>
    <n v="16"/>
    <s v="Married"/>
    <x v="0"/>
    <s v="LOW"/>
    <x v="82"/>
  </r>
  <r>
    <n v="1084"/>
    <x v="83"/>
    <x v="1"/>
    <s v="North"/>
    <s v="Female"/>
    <n v="38"/>
    <n v="26"/>
    <x v="1"/>
    <n v="2005"/>
    <n v="124774"/>
    <n v="6185"/>
    <n v="16"/>
    <n v="1"/>
    <n v="9"/>
    <n v="4"/>
    <n v="78"/>
    <s v="Yes"/>
    <s v="No"/>
    <s v="Often"/>
    <n v="1"/>
    <n v="2"/>
    <n v="152"/>
    <n v="18"/>
    <s v="Divorced"/>
    <x v="0"/>
    <s v="LOW"/>
    <x v="83"/>
  </r>
  <r>
    <n v="1085"/>
    <x v="84"/>
    <x v="4"/>
    <s v="East"/>
    <s v="Female"/>
    <n v="45"/>
    <n v="33"/>
    <x v="3"/>
    <n v="2011"/>
    <n v="120777"/>
    <n v="2093"/>
    <n v="24"/>
    <n v="1"/>
    <n v="15"/>
    <n v="0"/>
    <n v="56"/>
    <s v="No"/>
    <s v="Yes"/>
    <s v="Very Often"/>
    <n v="9"/>
    <n v="8"/>
    <n v="115"/>
    <n v="32"/>
    <s v="Divorced"/>
    <x v="1"/>
    <s v="LOW"/>
    <x v="84"/>
  </r>
  <r>
    <n v="1086"/>
    <x v="85"/>
    <x v="4"/>
    <s v="East"/>
    <s v="Other"/>
    <n v="55"/>
    <n v="28"/>
    <x v="1"/>
    <n v="2007"/>
    <n v="49810"/>
    <n v="4880"/>
    <n v="10"/>
    <n v="2"/>
    <n v="4"/>
    <n v="3"/>
    <n v="68"/>
    <s v="No"/>
    <s v="No"/>
    <s v="Rarely"/>
    <n v="4"/>
    <n v="8"/>
    <n v="195"/>
    <n v="14"/>
    <s v="Single"/>
    <x v="0"/>
    <s v="Average"/>
    <x v="85"/>
  </r>
  <r>
    <n v="1087"/>
    <x v="86"/>
    <x v="4"/>
    <s v="South"/>
    <s v="Female"/>
    <n v="49"/>
    <n v="23"/>
    <x v="0"/>
    <n v="2023"/>
    <n v="115703"/>
    <n v="11686"/>
    <n v="29"/>
    <n v="4"/>
    <n v="14"/>
    <n v="1"/>
    <n v="69"/>
    <s v="No"/>
    <s v="Yes"/>
    <s v="Often"/>
    <n v="8"/>
    <n v="1"/>
    <n v="136"/>
    <n v="44"/>
    <s v="Divorced"/>
    <x v="1"/>
    <s v="At Par"/>
    <x v="86"/>
  </r>
  <r>
    <n v="1088"/>
    <x v="87"/>
    <x v="4"/>
    <s v="South"/>
    <s v="Female"/>
    <n v="43"/>
    <n v="23"/>
    <x v="0"/>
    <n v="2021"/>
    <n v="117347"/>
    <n v="11771"/>
    <n v="21"/>
    <n v="3"/>
    <n v="12"/>
    <n v="3"/>
    <n v="66"/>
    <s v="Yes"/>
    <s v="Yes"/>
    <s v="Very Often"/>
    <n v="10"/>
    <n v="12"/>
    <n v="117"/>
    <n v="30"/>
    <s v="Divorced"/>
    <x v="1"/>
    <s v="Average"/>
    <x v="87"/>
  </r>
  <r>
    <n v="1089"/>
    <x v="88"/>
    <x v="0"/>
    <s v="West"/>
    <s v="Other"/>
    <n v="38"/>
    <n v="3"/>
    <x v="2"/>
    <n v="2018"/>
    <n v="135315"/>
    <n v="11680"/>
    <n v="3"/>
    <n v="2"/>
    <n v="12"/>
    <n v="7"/>
    <n v="47"/>
    <s v="Yes"/>
    <s v="Yes"/>
    <s v="Very Often"/>
    <n v="7"/>
    <n v="1"/>
    <n v="119"/>
    <n v="20"/>
    <s v="Married"/>
    <x v="0"/>
    <s v="Average"/>
    <x v="88"/>
  </r>
  <r>
    <n v="1090"/>
    <x v="89"/>
    <x v="2"/>
    <s v="South"/>
    <s v="Female"/>
    <n v="55"/>
    <n v="2"/>
    <x v="1"/>
    <n v="2004"/>
    <n v="87204"/>
    <n v="3785"/>
    <n v="6"/>
    <n v="3"/>
    <n v="12"/>
    <n v="4"/>
    <n v="75"/>
    <s v="Yes"/>
    <s v="No"/>
    <s v="Often"/>
    <n v="10"/>
    <n v="1"/>
    <n v="145"/>
    <n v="2"/>
    <s v="Married"/>
    <x v="1"/>
    <s v="Average"/>
    <x v="89"/>
  </r>
  <r>
    <n v="1091"/>
    <x v="90"/>
    <x v="2"/>
    <s v="North"/>
    <s v="Other"/>
    <n v="27"/>
    <n v="33"/>
    <x v="2"/>
    <n v="2017"/>
    <n v="50085"/>
    <n v="15799"/>
    <n v="20"/>
    <n v="4"/>
    <n v="14"/>
    <n v="0"/>
    <n v="99"/>
    <s v="No"/>
    <s v="No"/>
    <s v="Very Often"/>
    <n v="7"/>
    <n v="12"/>
    <n v="101"/>
    <n v="1"/>
    <s v="Single"/>
    <x v="0"/>
    <s v="At Par"/>
    <x v="90"/>
  </r>
  <r>
    <n v="1092"/>
    <x v="91"/>
    <x v="4"/>
    <s v="North"/>
    <s v="Other"/>
    <n v="27"/>
    <n v="22"/>
    <x v="2"/>
    <n v="2004"/>
    <n v="76854"/>
    <n v="17280"/>
    <n v="25"/>
    <n v="5"/>
    <n v="13"/>
    <n v="6"/>
    <n v="32"/>
    <s v="Yes"/>
    <s v="Yes"/>
    <s v="Very Often"/>
    <n v="2"/>
    <n v="4"/>
    <n v="186"/>
    <n v="34"/>
    <s v="Single"/>
    <x v="1"/>
    <s v="At Par"/>
    <x v="91"/>
  </r>
  <r>
    <n v="1093"/>
    <x v="92"/>
    <x v="2"/>
    <s v="East"/>
    <s v="Female"/>
    <n v="55"/>
    <n v="22"/>
    <x v="0"/>
    <n v="2024"/>
    <n v="104797"/>
    <n v="7539"/>
    <n v="13"/>
    <n v="1"/>
    <n v="7"/>
    <n v="0"/>
    <n v="35"/>
    <s v="No"/>
    <s v="No"/>
    <s v="Often"/>
    <n v="1"/>
    <n v="4"/>
    <n v="193"/>
    <n v="40"/>
    <s v="Married"/>
    <x v="0"/>
    <s v="LOW"/>
    <x v="92"/>
  </r>
  <r>
    <n v="1094"/>
    <x v="93"/>
    <x v="2"/>
    <s v="North"/>
    <s v="Female"/>
    <n v="22"/>
    <n v="4"/>
    <x v="3"/>
    <n v="2009"/>
    <n v="114269"/>
    <n v="18958"/>
    <n v="6"/>
    <n v="3"/>
    <n v="10"/>
    <n v="8"/>
    <n v="32"/>
    <s v="No"/>
    <s v="No"/>
    <s v="Very Often"/>
    <n v="4"/>
    <n v="8"/>
    <n v="162"/>
    <n v="15"/>
    <s v="Married"/>
    <x v="1"/>
    <s v="Average"/>
    <x v="93"/>
  </r>
  <r>
    <n v="1095"/>
    <x v="94"/>
    <x v="4"/>
    <s v="West"/>
    <s v="Male"/>
    <n v="31"/>
    <n v="30"/>
    <x v="3"/>
    <n v="2000"/>
    <n v="69779"/>
    <n v="17016"/>
    <n v="23"/>
    <n v="2"/>
    <n v="17"/>
    <n v="2"/>
    <n v="30"/>
    <s v="Yes"/>
    <s v="Yes"/>
    <s v="Very Often"/>
    <n v="2"/>
    <n v="1"/>
    <n v="102"/>
    <n v="44"/>
    <s v="Widowed"/>
    <x v="1"/>
    <s v="Average"/>
    <x v="94"/>
  </r>
  <r>
    <n v="1096"/>
    <x v="95"/>
    <x v="2"/>
    <s v="North"/>
    <s v="Other"/>
    <n v="42"/>
    <n v="5"/>
    <x v="2"/>
    <n v="2009"/>
    <n v="86207"/>
    <n v="15730"/>
    <n v="7"/>
    <n v="3"/>
    <n v="3"/>
    <n v="2"/>
    <n v="20"/>
    <s v="Yes"/>
    <s v="Yes"/>
    <s v="Very Often"/>
    <n v="8"/>
    <n v="10"/>
    <n v="145"/>
    <n v="49"/>
    <s v="Divorced"/>
    <x v="0"/>
    <s v="Average"/>
    <x v="95"/>
  </r>
  <r>
    <n v="1097"/>
    <x v="96"/>
    <x v="1"/>
    <s v="North"/>
    <s v="Male"/>
    <n v="26"/>
    <n v="9"/>
    <x v="0"/>
    <n v="2004"/>
    <n v="124615"/>
    <n v="11565"/>
    <n v="0"/>
    <n v="5"/>
    <n v="9"/>
    <n v="5"/>
    <n v="26"/>
    <s v="Yes"/>
    <s v="No"/>
    <s v="Very Often"/>
    <n v="10"/>
    <n v="3"/>
    <n v="148"/>
    <n v="20"/>
    <s v="Single"/>
    <x v="1"/>
    <s v="At Par"/>
    <x v="96"/>
  </r>
  <r>
    <n v="1098"/>
    <x v="97"/>
    <x v="3"/>
    <s v="West"/>
    <s v="Female"/>
    <n v="23"/>
    <n v="6"/>
    <x v="1"/>
    <n v="2011"/>
    <n v="63980"/>
    <n v="9060"/>
    <n v="23"/>
    <n v="1"/>
    <n v="0"/>
    <n v="9"/>
    <n v="90"/>
    <s v="No"/>
    <s v="Yes"/>
    <s v="Often"/>
    <n v="7"/>
    <n v="11"/>
    <n v="100"/>
    <n v="11"/>
    <s v="Single"/>
    <x v="1"/>
    <s v="LOW"/>
    <x v="97"/>
  </r>
  <r>
    <n v="1099"/>
    <x v="98"/>
    <x v="3"/>
    <s v="South"/>
    <s v="Male"/>
    <n v="43"/>
    <n v="20"/>
    <x v="3"/>
    <n v="2021"/>
    <n v="86117"/>
    <n v="4990"/>
    <n v="21"/>
    <n v="3"/>
    <n v="4"/>
    <n v="5"/>
    <n v="71"/>
    <s v="No"/>
    <s v="No"/>
    <s v="Rarely"/>
    <n v="8"/>
    <n v="1"/>
    <n v="121"/>
    <n v="27"/>
    <s v="Divorced"/>
    <x v="0"/>
    <s v="Average"/>
    <x v="98"/>
  </r>
  <r>
    <n v="1100"/>
    <x v="99"/>
    <x v="4"/>
    <s v="South"/>
    <s v="Other"/>
    <n v="23"/>
    <n v="19"/>
    <x v="2"/>
    <n v="2006"/>
    <n v="44141"/>
    <n v="18573"/>
    <n v="3"/>
    <n v="5"/>
    <n v="12"/>
    <n v="5"/>
    <n v="61"/>
    <s v="Yes"/>
    <s v="Yes"/>
    <s v="Rarely"/>
    <n v="6"/>
    <n v="9"/>
    <n v="192"/>
    <n v="11"/>
    <s v="Divorced"/>
    <x v="0"/>
    <s v="At Par"/>
    <x v="99"/>
  </r>
  <r>
    <n v="1101"/>
    <x v="100"/>
    <x v="0"/>
    <s v="West"/>
    <s v="Male"/>
    <n v="31"/>
    <n v="2"/>
    <x v="3"/>
    <n v="2008"/>
    <n v="39344"/>
    <n v="5095"/>
    <n v="28"/>
    <n v="2"/>
    <n v="0"/>
    <n v="0"/>
    <n v="95"/>
    <s v="No"/>
    <s v="Yes"/>
    <s v="Very Often"/>
    <n v="1"/>
    <n v="10"/>
    <n v="113"/>
    <n v="32"/>
    <s v="Single"/>
    <x v="0"/>
    <s v="Average"/>
    <x v="100"/>
  </r>
  <r>
    <n v="1102"/>
    <x v="101"/>
    <x v="4"/>
    <s v="East"/>
    <s v="Other"/>
    <n v="55"/>
    <n v="21"/>
    <x v="3"/>
    <n v="2021"/>
    <n v="135008"/>
    <n v="15549"/>
    <n v="29"/>
    <n v="4"/>
    <n v="7"/>
    <n v="4"/>
    <n v="25"/>
    <s v="Yes"/>
    <s v="No"/>
    <s v="Very Often"/>
    <n v="9"/>
    <n v="12"/>
    <n v="191"/>
    <n v="19"/>
    <s v="Married"/>
    <x v="1"/>
    <s v="At Par"/>
    <x v="101"/>
  </r>
  <r>
    <n v="1103"/>
    <x v="102"/>
    <x v="0"/>
    <s v="North"/>
    <s v="Female"/>
    <n v="37"/>
    <n v="3"/>
    <x v="1"/>
    <n v="2020"/>
    <n v="45896"/>
    <n v="19259"/>
    <n v="11"/>
    <n v="2"/>
    <n v="2"/>
    <n v="5"/>
    <n v="65"/>
    <s v="Yes"/>
    <s v="No"/>
    <s v="Rarely"/>
    <n v="6"/>
    <n v="9"/>
    <n v="184"/>
    <n v="39"/>
    <s v="Married"/>
    <x v="0"/>
    <s v="Average"/>
    <x v="102"/>
  </r>
  <r>
    <n v="1104"/>
    <x v="103"/>
    <x v="3"/>
    <s v="West"/>
    <s v="Female"/>
    <n v="43"/>
    <n v="27"/>
    <x v="0"/>
    <n v="2011"/>
    <n v="119353"/>
    <n v="10979"/>
    <n v="23"/>
    <n v="1"/>
    <n v="2"/>
    <n v="7"/>
    <n v="11"/>
    <s v="Yes"/>
    <s v="No"/>
    <s v="Very Often"/>
    <n v="10"/>
    <n v="7"/>
    <n v="144"/>
    <n v="48"/>
    <s v="Divorced"/>
    <x v="0"/>
    <s v="LOW"/>
    <x v="103"/>
  </r>
  <r>
    <n v="1105"/>
    <x v="104"/>
    <x v="4"/>
    <s v="North"/>
    <s v="Other"/>
    <n v="33"/>
    <n v="11"/>
    <x v="1"/>
    <n v="2022"/>
    <n v="59813"/>
    <n v="6408"/>
    <n v="2"/>
    <n v="2"/>
    <n v="6"/>
    <n v="0"/>
    <n v="21"/>
    <s v="No"/>
    <s v="No"/>
    <s v="Rarely"/>
    <n v="1"/>
    <n v="13"/>
    <n v="195"/>
    <n v="20"/>
    <s v="Single"/>
    <x v="0"/>
    <s v="Average"/>
    <x v="104"/>
  </r>
  <r>
    <n v="1106"/>
    <x v="105"/>
    <x v="1"/>
    <s v="East"/>
    <s v="Female"/>
    <n v="45"/>
    <n v="4"/>
    <x v="0"/>
    <n v="2000"/>
    <n v="114431"/>
    <n v="14937"/>
    <n v="12"/>
    <n v="2"/>
    <n v="3"/>
    <n v="4"/>
    <n v="16"/>
    <s v="No"/>
    <s v="No"/>
    <s v="Often"/>
    <n v="1"/>
    <n v="12"/>
    <n v="105"/>
    <n v="38"/>
    <s v="Divorced"/>
    <x v="1"/>
    <s v="Average"/>
    <x v="105"/>
  </r>
  <r>
    <n v="1107"/>
    <x v="106"/>
    <x v="2"/>
    <s v="North"/>
    <s v="Female"/>
    <n v="59"/>
    <n v="12"/>
    <x v="3"/>
    <n v="2010"/>
    <n v="95679"/>
    <n v="3833"/>
    <n v="19"/>
    <n v="2"/>
    <n v="2"/>
    <n v="2"/>
    <n v="6"/>
    <s v="Yes"/>
    <s v="Yes"/>
    <s v="Often"/>
    <n v="8"/>
    <n v="8"/>
    <n v="164"/>
    <n v="40"/>
    <s v="Married"/>
    <x v="0"/>
    <s v="Average"/>
    <x v="106"/>
  </r>
  <r>
    <n v="1108"/>
    <x v="107"/>
    <x v="0"/>
    <s v="West"/>
    <s v="Female"/>
    <n v="31"/>
    <n v="22"/>
    <x v="2"/>
    <n v="2020"/>
    <n v="40681"/>
    <n v="6285"/>
    <n v="5"/>
    <n v="2"/>
    <n v="14"/>
    <n v="1"/>
    <n v="67"/>
    <s v="Yes"/>
    <s v="Yes"/>
    <s v="Often"/>
    <n v="6"/>
    <n v="1"/>
    <n v="120"/>
    <n v="48"/>
    <s v="Widowed"/>
    <x v="1"/>
    <s v="Average"/>
    <x v="107"/>
  </r>
  <r>
    <n v="1109"/>
    <x v="108"/>
    <x v="2"/>
    <s v="North"/>
    <s v="Female"/>
    <n v="56"/>
    <n v="29"/>
    <x v="1"/>
    <n v="2014"/>
    <n v="102903"/>
    <n v="10589"/>
    <n v="10"/>
    <n v="1"/>
    <n v="7"/>
    <n v="7"/>
    <n v="36"/>
    <s v="No"/>
    <s v="No"/>
    <s v="Often"/>
    <n v="8"/>
    <n v="5"/>
    <n v="103"/>
    <n v="41"/>
    <s v="Widowed"/>
    <x v="1"/>
    <s v="LOW"/>
    <x v="108"/>
  </r>
  <r>
    <n v="1110"/>
    <x v="109"/>
    <x v="2"/>
    <s v="South"/>
    <s v="Other"/>
    <n v="53"/>
    <n v="24"/>
    <x v="0"/>
    <n v="2001"/>
    <n v="33228"/>
    <n v="15708"/>
    <n v="22"/>
    <n v="5"/>
    <n v="2"/>
    <n v="6"/>
    <n v="37"/>
    <s v="Yes"/>
    <s v="Yes"/>
    <s v="Often"/>
    <n v="8"/>
    <n v="14"/>
    <n v="102"/>
    <n v="35"/>
    <s v="Married"/>
    <x v="0"/>
    <s v="At Par"/>
    <x v="109"/>
  </r>
  <r>
    <n v="1111"/>
    <x v="110"/>
    <x v="4"/>
    <s v="East"/>
    <s v="Male"/>
    <n v="28"/>
    <n v="26"/>
    <x v="3"/>
    <n v="2019"/>
    <n v="34582"/>
    <n v="15116"/>
    <n v="3"/>
    <n v="3"/>
    <n v="6"/>
    <n v="9"/>
    <n v="95"/>
    <s v="No"/>
    <s v="No"/>
    <s v="Often"/>
    <n v="8"/>
    <n v="2"/>
    <n v="129"/>
    <n v="21"/>
    <s v="Divorced"/>
    <x v="1"/>
    <s v="Average"/>
    <x v="110"/>
  </r>
  <r>
    <n v="1112"/>
    <x v="111"/>
    <x v="2"/>
    <s v="East"/>
    <s v="Male"/>
    <n v="42"/>
    <n v="13"/>
    <x v="0"/>
    <n v="2006"/>
    <n v="108683"/>
    <n v="8645"/>
    <n v="19"/>
    <n v="4"/>
    <n v="17"/>
    <n v="6"/>
    <n v="10"/>
    <s v="Yes"/>
    <s v="Yes"/>
    <s v="Rarely"/>
    <n v="10"/>
    <n v="13"/>
    <n v="130"/>
    <n v="25"/>
    <s v="Widowed"/>
    <x v="1"/>
    <s v="At Par"/>
    <x v="111"/>
  </r>
  <r>
    <n v="1113"/>
    <x v="112"/>
    <x v="1"/>
    <s v="East"/>
    <s v="Female"/>
    <n v="41"/>
    <n v="15"/>
    <x v="0"/>
    <n v="2020"/>
    <n v="41397"/>
    <n v="13018"/>
    <n v="15"/>
    <n v="3"/>
    <n v="10"/>
    <n v="4"/>
    <n v="0"/>
    <s v="No"/>
    <s v="Yes"/>
    <s v="Very Often"/>
    <n v="7"/>
    <n v="1"/>
    <n v="133"/>
    <n v="6"/>
    <s v="Married"/>
    <x v="1"/>
    <s v="Average"/>
    <x v="112"/>
  </r>
  <r>
    <n v="1114"/>
    <x v="113"/>
    <x v="2"/>
    <s v="West"/>
    <s v="Male"/>
    <n v="47"/>
    <n v="21"/>
    <x v="0"/>
    <n v="2011"/>
    <n v="68799"/>
    <n v="11889"/>
    <n v="6"/>
    <n v="3"/>
    <n v="10"/>
    <n v="8"/>
    <n v="24"/>
    <s v="Yes"/>
    <s v="No"/>
    <s v="Rarely"/>
    <n v="7"/>
    <n v="3"/>
    <n v="182"/>
    <n v="6"/>
    <s v="Single"/>
    <x v="1"/>
    <s v="Average"/>
    <x v="113"/>
  </r>
  <r>
    <n v="1115"/>
    <x v="114"/>
    <x v="4"/>
    <s v="East"/>
    <s v="Male"/>
    <n v="25"/>
    <n v="20"/>
    <x v="3"/>
    <n v="2021"/>
    <n v="67011"/>
    <n v="5777"/>
    <n v="21"/>
    <n v="4"/>
    <n v="16"/>
    <n v="4"/>
    <n v="41"/>
    <s v="No"/>
    <s v="No"/>
    <s v="Often"/>
    <n v="10"/>
    <n v="7"/>
    <n v="119"/>
    <n v="7"/>
    <s v="Divorced"/>
    <x v="1"/>
    <s v="At Par"/>
    <x v="114"/>
  </r>
  <r>
    <n v="1116"/>
    <x v="115"/>
    <x v="1"/>
    <s v="South"/>
    <s v="Female"/>
    <n v="43"/>
    <n v="20"/>
    <x v="2"/>
    <n v="2017"/>
    <n v="109183"/>
    <n v="16994"/>
    <n v="28"/>
    <n v="1"/>
    <n v="5"/>
    <n v="1"/>
    <n v="51"/>
    <s v="Yes"/>
    <s v="No"/>
    <s v="Very Often"/>
    <n v="4"/>
    <n v="1"/>
    <n v="186"/>
    <n v="25"/>
    <s v="Divorced"/>
    <x v="0"/>
    <s v="LOW"/>
    <x v="115"/>
  </r>
  <r>
    <n v="1117"/>
    <x v="116"/>
    <x v="3"/>
    <s v="West"/>
    <s v="Female"/>
    <n v="36"/>
    <n v="7"/>
    <x v="2"/>
    <n v="2002"/>
    <n v="123254"/>
    <n v="3735"/>
    <n v="10"/>
    <n v="4"/>
    <n v="7"/>
    <n v="2"/>
    <n v="23"/>
    <s v="No"/>
    <s v="Yes"/>
    <s v="Very Often"/>
    <n v="9"/>
    <n v="11"/>
    <n v="153"/>
    <n v="23"/>
    <s v="Widowed"/>
    <x v="0"/>
    <s v="At Par"/>
    <x v="116"/>
  </r>
  <r>
    <n v="1118"/>
    <x v="117"/>
    <x v="2"/>
    <s v="South"/>
    <s v="Male"/>
    <n v="42"/>
    <n v="15"/>
    <x v="2"/>
    <n v="2006"/>
    <n v="74264"/>
    <n v="14611"/>
    <n v="23"/>
    <n v="1"/>
    <n v="0"/>
    <n v="3"/>
    <n v="52"/>
    <s v="No"/>
    <s v="No"/>
    <s v="Often"/>
    <n v="2"/>
    <n v="2"/>
    <n v="124"/>
    <n v="23"/>
    <s v="Divorced"/>
    <x v="0"/>
    <s v="LOW"/>
    <x v="117"/>
  </r>
  <r>
    <n v="1119"/>
    <x v="118"/>
    <x v="4"/>
    <s v="North"/>
    <s v="Other"/>
    <n v="36"/>
    <n v="30"/>
    <x v="0"/>
    <n v="2010"/>
    <n v="72317"/>
    <n v="7368"/>
    <n v="0"/>
    <n v="3"/>
    <n v="9"/>
    <n v="4"/>
    <n v="55"/>
    <s v="No"/>
    <s v="No"/>
    <s v="Often"/>
    <n v="9"/>
    <n v="2"/>
    <n v="114"/>
    <n v="39"/>
    <s v="Widowed"/>
    <x v="1"/>
    <s v="Average"/>
    <x v="118"/>
  </r>
  <r>
    <n v="1120"/>
    <x v="119"/>
    <x v="3"/>
    <s v="North"/>
    <s v="Female"/>
    <n v="43"/>
    <n v="9"/>
    <x v="3"/>
    <n v="2017"/>
    <n v="77914"/>
    <n v="18205"/>
    <n v="25"/>
    <n v="1"/>
    <n v="18"/>
    <n v="2"/>
    <n v="62"/>
    <s v="No"/>
    <s v="No"/>
    <s v="Often"/>
    <n v="10"/>
    <n v="4"/>
    <n v="137"/>
    <n v="47"/>
    <s v="Widowed"/>
    <x v="0"/>
    <s v="LOW"/>
    <x v="119"/>
  </r>
  <r>
    <n v="1121"/>
    <x v="120"/>
    <x v="3"/>
    <s v="North"/>
    <s v="Other"/>
    <n v="49"/>
    <n v="31"/>
    <x v="0"/>
    <n v="2011"/>
    <n v="114633"/>
    <n v="1162"/>
    <n v="28"/>
    <n v="5"/>
    <n v="2"/>
    <n v="6"/>
    <n v="80"/>
    <s v="Yes"/>
    <s v="No"/>
    <s v="Often"/>
    <n v="3"/>
    <n v="12"/>
    <n v="122"/>
    <n v="11"/>
    <s v="Married"/>
    <x v="1"/>
    <s v="At Par"/>
    <x v="120"/>
  </r>
  <r>
    <n v="1122"/>
    <x v="121"/>
    <x v="0"/>
    <s v="North"/>
    <s v="Male"/>
    <n v="35"/>
    <n v="33"/>
    <x v="2"/>
    <n v="2005"/>
    <n v="132489"/>
    <n v="8777"/>
    <n v="26"/>
    <n v="4"/>
    <n v="3"/>
    <n v="4"/>
    <n v="7"/>
    <s v="No"/>
    <s v="No"/>
    <s v="Often"/>
    <n v="2"/>
    <n v="3"/>
    <n v="151"/>
    <n v="46"/>
    <s v="Widowed"/>
    <x v="1"/>
    <s v="At Par"/>
    <x v="121"/>
  </r>
  <r>
    <n v="1123"/>
    <x v="122"/>
    <x v="1"/>
    <s v="South"/>
    <s v="Female"/>
    <n v="48"/>
    <n v="8"/>
    <x v="2"/>
    <n v="2004"/>
    <n v="75254"/>
    <n v="15849"/>
    <n v="6"/>
    <n v="5"/>
    <n v="10"/>
    <n v="4"/>
    <n v="58"/>
    <s v="No"/>
    <s v="No"/>
    <s v="Often"/>
    <n v="4"/>
    <n v="3"/>
    <n v="165"/>
    <n v="7"/>
    <s v="Single"/>
    <x v="1"/>
    <s v="At Par"/>
    <x v="122"/>
  </r>
  <r>
    <n v="1124"/>
    <x v="123"/>
    <x v="2"/>
    <s v="West"/>
    <s v="Other"/>
    <n v="49"/>
    <n v="16"/>
    <x v="3"/>
    <n v="2000"/>
    <n v="70096"/>
    <n v="19316"/>
    <n v="11"/>
    <n v="3"/>
    <n v="14"/>
    <n v="5"/>
    <n v="44"/>
    <s v="Yes"/>
    <s v="Yes"/>
    <s v="Very Often"/>
    <n v="5"/>
    <n v="10"/>
    <n v="156"/>
    <n v="8"/>
    <s v="Divorced"/>
    <x v="1"/>
    <s v="Average"/>
    <x v="123"/>
  </r>
  <r>
    <n v="1125"/>
    <x v="124"/>
    <x v="4"/>
    <s v="West"/>
    <s v="Female"/>
    <n v="47"/>
    <n v="10"/>
    <x v="0"/>
    <n v="2011"/>
    <n v="83785"/>
    <n v="4535"/>
    <n v="6"/>
    <n v="4"/>
    <n v="0"/>
    <n v="6"/>
    <n v="26"/>
    <s v="No"/>
    <s v="Yes"/>
    <s v="Often"/>
    <n v="2"/>
    <n v="5"/>
    <n v="156"/>
    <n v="2"/>
    <s v="Widowed"/>
    <x v="0"/>
    <s v="At Par"/>
    <x v="124"/>
  </r>
  <r>
    <n v="1126"/>
    <x v="125"/>
    <x v="0"/>
    <s v="East"/>
    <s v="Male"/>
    <n v="23"/>
    <n v="31"/>
    <x v="1"/>
    <n v="2010"/>
    <n v="82344"/>
    <n v="14403"/>
    <n v="26"/>
    <n v="3"/>
    <n v="8"/>
    <n v="9"/>
    <n v="51"/>
    <s v="Yes"/>
    <s v="Yes"/>
    <s v="Often"/>
    <n v="1"/>
    <n v="3"/>
    <n v="178"/>
    <n v="20"/>
    <s v="Divorced"/>
    <x v="1"/>
    <s v="Average"/>
    <x v="125"/>
  </r>
  <r>
    <n v="1127"/>
    <x v="126"/>
    <x v="1"/>
    <s v="South"/>
    <s v="Other"/>
    <n v="46"/>
    <n v="9"/>
    <x v="1"/>
    <n v="2003"/>
    <n v="144988"/>
    <n v="15516"/>
    <n v="22"/>
    <n v="5"/>
    <n v="10"/>
    <n v="9"/>
    <n v="17"/>
    <s v="No"/>
    <s v="Yes"/>
    <s v="Very Often"/>
    <n v="10"/>
    <n v="11"/>
    <n v="151"/>
    <n v="30"/>
    <s v="Widowed"/>
    <x v="0"/>
    <s v="At Par"/>
    <x v="126"/>
  </r>
  <r>
    <n v="1128"/>
    <x v="127"/>
    <x v="0"/>
    <s v="North"/>
    <s v="Male"/>
    <n v="24"/>
    <n v="21"/>
    <x v="2"/>
    <n v="2017"/>
    <n v="112643"/>
    <n v="8959"/>
    <n v="6"/>
    <n v="3"/>
    <n v="18"/>
    <n v="7"/>
    <n v="90"/>
    <s v="No"/>
    <s v="No"/>
    <s v="Rarely"/>
    <n v="5"/>
    <n v="7"/>
    <n v="134"/>
    <n v="47"/>
    <s v="Married"/>
    <x v="0"/>
    <s v="Average"/>
    <x v="127"/>
  </r>
  <r>
    <n v="1129"/>
    <x v="128"/>
    <x v="1"/>
    <s v="South"/>
    <s v="Male"/>
    <n v="29"/>
    <n v="16"/>
    <x v="3"/>
    <n v="2003"/>
    <n v="98546"/>
    <n v="4933"/>
    <n v="9"/>
    <n v="4"/>
    <n v="12"/>
    <n v="8"/>
    <n v="85"/>
    <s v="No"/>
    <s v="No"/>
    <s v="Often"/>
    <n v="9"/>
    <n v="5"/>
    <n v="173"/>
    <n v="46"/>
    <s v="Single"/>
    <x v="1"/>
    <s v="At Par"/>
    <x v="128"/>
  </r>
  <r>
    <n v="1130"/>
    <x v="129"/>
    <x v="1"/>
    <s v="East"/>
    <s v="Female"/>
    <n v="54"/>
    <n v="3"/>
    <x v="0"/>
    <n v="2016"/>
    <n v="101091"/>
    <n v="4385"/>
    <n v="29"/>
    <n v="4"/>
    <n v="15"/>
    <n v="3"/>
    <n v="15"/>
    <s v="No"/>
    <s v="Yes"/>
    <s v="Very Often"/>
    <n v="5"/>
    <n v="4"/>
    <n v="113"/>
    <n v="23"/>
    <s v="Divorced"/>
    <x v="0"/>
    <s v="At Par"/>
    <x v="129"/>
  </r>
  <r>
    <n v="1131"/>
    <x v="130"/>
    <x v="2"/>
    <s v="East"/>
    <s v="Other"/>
    <n v="56"/>
    <n v="24"/>
    <x v="0"/>
    <n v="2001"/>
    <n v="95603"/>
    <n v="1922"/>
    <n v="15"/>
    <n v="3"/>
    <n v="3"/>
    <n v="4"/>
    <n v="65"/>
    <s v="No"/>
    <s v="Yes"/>
    <s v="Very Often"/>
    <n v="10"/>
    <n v="12"/>
    <n v="190"/>
    <n v="3"/>
    <s v="Married"/>
    <x v="0"/>
    <s v="Average"/>
    <x v="130"/>
  </r>
  <r>
    <n v="1132"/>
    <x v="131"/>
    <x v="1"/>
    <s v="South"/>
    <s v="Male"/>
    <n v="27"/>
    <n v="20"/>
    <x v="2"/>
    <n v="2023"/>
    <n v="58412"/>
    <n v="11367"/>
    <n v="25"/>
    <n v="4"/>
    <n v="0"/>
    <n v="4"/>
    <n v="4"/>
    <s v="No"/>
    <s v="Yes"/>
    <s v="Rarely"/>
    <n v="9"/>
    <n v="3"/>
    <n v="113"/>
    <n v="19"/>
    <s v="Divorced"/>
    <x v="0"/>
    <s v="At Par"/>
    <x v="131"/>
  </r>
  <r>
    <n v="1133"/>
    <x v="132"/>
    <x v="0"/>
    <s v="South"/>
    <s v="Male"/>
    <n v="44"/>
    <n v="0"/>
    <x v="2"/>
    <n v="2021"/>
    <n v="140489"/>
    <n v="14737"/>
    <n v="7"/>
    <n v="4"/>
    <n v="19"/>
    <n v="7"/>
    <n v="81"/>
    <s v="Yes"/>
    <s v="No"/>
    <s v="Often"/>
    <n v="10"/>
    <n v="12"/>
    <n v="198"/>
    <n v="15"/>
    <s v="Married"/>
    <x v="1"/>
    <s v="At Par"/>
    <x v="132"/>
  </r>
  <r>
    <n v="1134"/>
    <x v="133"/>
    <x v="1"/>
    <s v="South"/>
    <s v="Other"/>
    <n v="46"/>
    <n v="24"/>
    <x v="0"/>
    <n v="2001"/>
    <n v="81658"/>
    <n v="1564"/>
    <n v="8"/>
    <n v="3"/>
    <n v="12"/>
    <n v="8"/>
    <n v="2"/>
    <s v="Yes"/>
    <s v="No"/>
    <s v="Often"/>
    <n v="6"/>
    <n v="4"/>
    <n v="132"/>
    <n v="9"/>
    <s v="Single"/>
    <x v="1"/>
    <s v="Average"/>
    <x v="133"/>
  </r>
  <r>
    <n v="1135"/>
    <x v="134"/>
    <x v="2"/>
    <s v="West"/>
    <s v="Male"/>
    <n v="40"/>
    <n v="16"/>
    <x v="0"/>
    <n v="2011"/>
    <n v="129841"/>
    <n v="11789"/>
    <n v="8"/>
    <n v="5"/>
    <n v="0"/>
    <n v="6"/>
    <n v="90"/>
    <s v="No"/>
    <s v="No"/>
    <s v="Often"/>
    <n v="3"/>
    <n v="14"/>
    <n v="151"/>
    <n v="42"/>
    <s v="Widowed"/>
    <x v="1"/>
    <s v="At Par"/>
    <x v="134"/>
  </r>
  <r>
    <n v="1136"/>
    <x v="135"/>
    <x v="2"/>
    <s v="North"/>
    <s v="Male"/>
    <n v="26"/>
    <n v="23"/>
    <x v="2"/>
    <n v="2005"/>
    <n v="79549"/>
    <n v="3500"/>
    <n v="1"/>
    <n v="4"/>
    <n v="4"/>
    <n v="4"/>
    <n v="80"/>
    <s v="No"/>
    <s v="Yes"/>
    <s v="Very Often"/>
    <n v="4"/>
    <n v="12"/>
    <n v="100"/>
    <n v="25"/>
    <s v="Married"/>
    <x v="0"/>
    <s v="At Par"/>
    <x v="135"/>
  </r>
  <r>
    <n v="1137"/>
    <x v="136"/>
    <x v="0"/>
    <s v="South"/>
    <s v="Other"/>
    <n v="32"/>
    <n v="1"/>
    <x v="0"/>
    <n v="2009"/>
    <n v="41549"/>
    <n v="7881"/>
    <n v="12"/>
    <n v="4"/>
    <n v="4"/>
    <n v="2"/>
    <n v="79"/>
    <s v="Yes"/>
    <s v="Yes"/>
    <s v="Often"/>
    <n v="4"/>
    <n v="2"/>
    <n v="133"/>
    <n v="28"/>
    <s v="Divorced"/>
    <x v="0"/>
    <s v="At Par"/>
    <x v="136"/>
  </r>
  <r>
    <n v="1138"/>
    <x v="137"/>
    <x v="3"/>
    <s v="South"/>
    <s v="Other"/>
    <n v="33"/>
    <n v="14"/>
    <x v="1"/>
    <n v="2024"/>
    <n v="101216"/>
    <n v="4636"/>
    <n v="12"/>
    <n v="4"/>
    <n v="13"/>
    <n v="0"/>
    <n v="69"/>
    <s v="Yes"/>
    <s v="Yes"/>
    <s v="Often"/>
    <n v="1"/>
    <n v="1"/>
    <n v="118"/>
    <n v="4"/>
    <s v="Divorced"/>
    <x v="1"/>
    <s v="At Par"/>
    <x v="137"/>
  </r>
  <r>
    <n v="1139"/>
    <x v="138"/>
    <x v="3"/>
    <s v="South"/>
    <s v="Other"/>
    <n v="31"/>
    <n v="31"/>
    <x v="2"/>
    <n v="2022"/>
    <n v="55739"/>
    <n v="1223"/>
    <n v="22"/>
    <n v="4"/>
    <n v="13"/>
    <n v="8"/>
    <n v="6"/>
    <s v="No"/>
    <s v="Yes"/>
    <s v="Often"/>
    <n v="3"/>
    <n v="3"/>
    <n v="123"/>
    <n v="10"/>
    <s v="Married"/>
    <x v="1"/>
    <s v="At Par"/>
    <x v="138"/>
  </r>
  <r>
    <n v="1140"/>
    <x v="139"/>
    <x v="1"/>
    <s v="East"/>
    <s v="Other"/>
    <n v="29"/>
    <n v="5"/>
    <x v="0"/>
    <n v="2024"/>
    <n v="51209"/>
    <n v="7297"/>
    <n v="22"/>
    <n v="3"/>
    <n v="7"/>
    <n v="4"/>
    <n v="49"/>
    <s v="No"/>
    <s v="Yes"/>
    <s v="Often"/>
    <n v="3"/>
    <n v="11"/>
    <n v="103"/>
    <n v="28"/>
    <s v="Single"/>
    <x v="0"/>
    <s v="Average"/>
    <x v="139"/>
  </r>
  <r>
    <n v="1141"/>
    <x v="140"/>
    <x v="4"/>
    <s v="East"/>
    <s v="Female"/>
    <n v="45"/>
    <n v="0"/>
    <x v="2"/>
    <n v="2020"/>
    <n v="137051"/>
    <n v="15895"/>
    <n v="3"/>
    <n v="5"/>
    <n v="3"/>
    <n v="8"/>
    <n v="13"/>
    <s v="No"/>
    <s v="No"/>
    <s v="Rarely"/>
    <n v="1"/>
    <n v="2"/>
    <n v="135"/>
    <n v="44"/>
    <s v="Single"/>
    <x v="1"/>
    <s v="At Par"/>
    <x v="140"/>
  </r>
  <r>
    <n v="1142"/>
    <x v="141"/>
    <x v="1"/>
    <s v="West"/>
    <s v="Other"/>
    <n v="49"/>
    <n v="22"/>
    <x v="3"/>
    <n v="2022"/>
    <n v="117968"/>
    <n v="1350"/>
    <n v="24"/>
    <n v="5"/>
    <n v="6"/>
    <n v="9"/>
    <n v="37"/>
    <s v="No"/>
    <s v="No"/>
    <s v="Rarely"/>
    <n v="9"/>
    <n v="1"/>
    <n v="176"/>
    <n v="14"/>
    <s v="Widowed"/>
    <x v="1"/>
    <s v="At Par"/>
    <x v="141"/>
  </r>
  <r>
    <n v="1143"/>
    <x v="142"/>
    <x v="0"/>
    <s v="North"/>
    <s v="Female"/>
    <n v="57"/>
    <n v="16"/>
    <x v="2"/>
    <n v="2015"/>
    <n v="45116"/>
    <n v="19312"/>
    <n v="23"/>
    <n v="1"/>
    <n v="19"/>
    <n v="3"/>
    <n v="78"/>
    <s v="No"/>
    <s v="No"/>
    <s v="Rarely"/>
    <n v="1"/>
    <n v="1"/>
    <n v="157"/>
    <n v="5"/>
    <s v="Widowed"/>
    <x v="0"/>
    <s v="LOW"/>
    <x v="142"/>
  </r>
  <r>
    <n v="1144"/>
    <x v="143"/>
    <x v="0"/>
    <s v="West"/>
    <s v="Female"/>
    <n v="58"/>
    <n v="33"/>
    <x v="2"/>
    <n v="2013"/>
    <n v="50045"/>
    <n v="5732"/>
    <n v="11"/>
    <n v="4"/>
    <n v="18"/>
    <n v="4"/>
    <n v="46"/>
    <s v="No"/>
    <s v="No"/>
    <s v="Often"/>
    <n v="9"/>
    <n v="2"/>
    <n v="131"/>
    <n v="47"/>
    <s v="Divorced"/>
    <x v="0"/>
    <s v="At Par"/>
    <x v="143"/>
  </r>
  <r>
    <n v="1145"/>
    <x v="144"/>
    <x v="0"/>
    <s v="North"/>
    <s v="Female"/>
    <n v="42"/>
    <n v="28"/>
    <x v="3"/>
    <n v="2006"/>
    <n v="56327"/>
    <n v="2017"/>
    <n v="16"/>
    <n v="4"/>
    <n v="14"/>
    <n v="3"/>
    <n v="32"/>
    <s v="Yes"/>
    <s v="No"/>
    <s v="Often"/>
    <n v="1"/>
    <n v="13"/>
    <n v="108"/>
    <n v="14"/>
    <s v="Divorced"/>
    <x v="1"/>
    <s v="At Par"/>
    <x v="144"/>
  </r>
  <r>
    <n v="1146"/>
    <x v="145"/>
    <x v="0"/>
    <s v="East"/>
    <s v="Male"/>
    <n v="29"/>
    <n v="8"/>
    <x v="1"/>
    <n v="2018"/>
    <n v="65709"/>
    <n v="19610"/>
    <n v="1"/>
    <n v="1"/>
    <n v="3"/>
    <n v="1"/>
    <n v="42"/>
    <s v="No"/>
    <s v="Yes"/>
    <s v="Very Often"/>
    <n v="2"/>
    <n v="13"/>
    <n v="179"/>
    <n v="42"/>
    <s v="Widowed"/>
    <x v="1"/>
    <s v="LOW"/>
    <x v="145"/>
  </r>
  <r>
    <n v="1147"/>
    <x v="146"/>
    <x v="0"/>
    <s v="East"/>
    <s v="Female"/>
    <n v="30"/>
    <n v="12"/>
    <x v="0"/>
    <n v="2022"/>
    <n v="73617"/>
    <n v="16229"/>
    <n v="12"/>
    <n v="5"/>
    <n v="18"/>
    <n v="0"/>
    <n v="90"/>
    <s v="No"/>
    <s v="No"/>
    <s v="Very Often"/>
    <n v="2"/>
    <n v="9"/>
    <n v="166"/>
    <n v="19"/>
    <s v="Widowed"/>
    <x v="1"/>
    <s v="At Par"/>
    <x v="146"/>
  </r>
  <r>
    <n v="1148"/>
    <x v="147"/>
    <x v="2"/>
    <s v="East"/>
    <s v="Female"/>
    <n v="36"/>
    <n v="5"/>
    <x v="3"/>
    <n v="2016"/>
    <n v="90139"/>
    <n v="8170"/>
    <n v="28"/>
    <n v="2"/>
    <n v="8"/>
    <n v="7"/>
    <n v="28"/>
    <s v="Yes"/>
    <s v="Yes"/>
    <s v="Very Often"/>
    <n v="6"/>
    <n v="13"/>
    <n v="119"/>
    <n v="33"/>
    <s v="Widowed"/>
    <x v="1"/>
    <s v="Average"/>
    <x v="147"/>
  </r>
  <r>
    <n v="1149"/>
    <x v="148"/>
    <x v="3"/>
    <s v="West"/>
    <s v="Male"/>
    <n v="39"/>
    <n v="5"/>
    <x v="2"/>
    <n v="2008"/>
    <n v="56905"/>
    <n v="14303"/>
    <n v="17"/>
    <n v="2"/>
    <n v="12"/>
    <n v="3"/>
    <n v="56"/>
    <s v="Yes"/>
    <s v="No"/>
    <s v="Often"/>
    <n v="7"/>
    <n v="13"/>
    <n v="173"/>
    <n v="1"/>
    <s v="Married"/>
    <x v="0"/>
    <s v="Average"/>
    <x v="148"/>
  </r>
  <r>
    <n v="1150"/>
    <x v="149"/>
    <x v="0"/>
    <s v="South"/>
    <s v="Male"/>
    <n v="41"/>
    <n v="19"/>
    <x v="0"/>
    <n v="2012"/>
    <n v="94148"/>
    <n v="7207"/>
    <n v="27"/>
    <n v="5"/>
    <n v="13"/>
    <n v="4"/>
    <n v="4"/>
    <s v="Yes"/>
    <s v="Yes"/>
    <s v="Rarely"/>
    <n v="1"/>
    <n v="5"/>
    <n v="161"/>
    <n v="43"/>
    <s v="Widowed"/>
    <x v="1"/>
    <s v="At Par"/>
    <x v="149"/>
  </r>
  <r>
    <n v="1151"/>
    <x v="150"/>
    <x v="4"/>
    <s v="South"/>
    <s v="Male"/>
    <n v="27"/>
    <n v="2"/>
    <x v="3"/>
    <n v="2021"/>
    <n v="102603"/>
    <n v="13316"/>
    <n v="27"/>
    <n v="4"/>
    <n v="13"/>
    <n v="5"/>
    <n v="92"/>
    <s v="Yes"/>
    <s v="Yes"/>
    <s v="Rarely"/>
    <n v="3"/>
    <n v="9"/>
    <n v="157"/>
    <n v="15"/>
    <s v="Married"/>
    <x v="1"/>
    <s v="At Par"/>
    <x v="150"/>
  </r>
  <r>
    <n v="1152"/>
    <x v="151"/>
    <x v="4"/>
    <s v="East"/>
    <s v="Other"/>
    <n v="33"/>
    <n v="16"/>
    <x v="0"/>
    <n v="2004"/>
    <n v="128095"/>
    <n v="3419"/>
    <n v="26"/>
    <n v="2"/>
    <n v="9"/>
    <n v="7"/>
    <n v="95"/>
    <s v="No"/>
    <s v="Yes"/>
    <s v="Rarely"/>
    <n v="2"/>
    <n v="8"/>
    <n v="121"/>
    <n v="18"/>
    <s v="Married"/>
    <x v="0"/>
    <s v="Average"/>
    <x v="151"/>
  </r>
  <r>
    <n v="1153"/>
    <x v="152"/>
    <x v="4"/>
    <s v="South"/>
    <s v="Male"/>
    <n v="23"/>
    <n v="11"/>
    <x v="0"/>
    <n v="2022"/>
    <n v="149779"/>
    <n v="7240"/>
    <n v="14"/>
    <n v="3"/>
    <n v="15"/>
    <n v="7"/>
    <n v="59"/>
    <s v="Yes"/>
    <s v="Yes"/>
    <s v="Often"/>
    <n v="8"/>
    <n v="13"/>
    <n v="166"/>
    <n v="33"/>
    <s v="Widowed"/>
    <x v="0"/>
    <s v="Average"/>
    <x v="152"/>
  </r>
  <r>
    <n v="1154"/>
    <x v="153"/>
    <x v="4"/>
    <s v="South"/>
    <s v="Male"/>
    <n v="28"/>
    <n v="0"/>
    <x v="3"/>
    <n v="2004"/>
    <n v="72919"/>
    <n v="2893"/>
    <n v="7"/>
    <n v="3"/>
    <n v="4"/>
    <n v="6"/>
    <n v="69"/>
    <s v="Yes"/>
    <s v="Yes"/>
    <s v="Rarely"/>
    <n v="9"/>
    <n v="11"/>
    <n v="174"/>
    <n v="48"/>
    <s v="Single"/>
    <x v="0"/>
    <s v="Average"/>
    <x v="153"/>
  </r>
  <r>
    <n v="1155"/>
    <x v="154"/>
    <x v="2"/>
    <s v="West"/>
    <s v="Female"/>
    <n v="37"/>
    <n v="16"/>
    <x v="0"/>
    <n v="2009"/>
    <n v="113521"/>
    <n v="14753"/>
    <n v="14"/>
    <n v="1"/>
    <n v="5"/>
    <n v="3"/>
    <n v="1"/>
    <s v="No"/>
    <s v="Yes"/>
    <s v="Very Often"/>
    <n v="2"/>
    <n v="6"/>
    <n v="188"/>
    <n v="13"/>
    <s v="Single"/>
    <x v="0"/>
    <s v="LOW"/>
    <x v="154"/>
  </r>
  <r>
    <n v="1156"/>
    <x v="155"/>
    <x v="4"/>
    <s v="North"/>
    <s v="Male"/>
    <n v="24"/>
    <n v="2"/>
    <x v="1"/>
    <n v="2020"/>
    <n v="122905"/>
    <n v="6322"/>
    <n v="0"/>
    <n v="5"/>
    <n v="1"/>
    <n v="5"/>
    <n v="69"/>
    <s v="Yes"/>
    <s v="No"/>
    <s v="Very Often"/>
    <n v="2"/>
    <n v="1"/>
    <n v="147"/>
    <n v="23"/>
    <s v="Divorced"/>
    <x v="0"/>
    <s v="At Par"/>
    <x v="155"/>
  </r>
  <r>
    <n v="1157"/>
    <x v="156"/>
    <x v="0"/>
    <s v="East"/>
    <s v="Other"/>
    <n v="24"/>
    <n v="25"/>
    <x v="3"/>
    <n v="2009"/>
    <n v="113400"/>
    <n v="12232"/>
    <n v="19"/>
    <n v="5"/>
    <n v="12"/>
    <n v="3"/>
    <n v="42"/>
    <s v="Yes"/>
    <s v="Yes"/>
    <s v="Rarely"/>
    <n v="10"/>
    <n v="10"/>
    <n v="107"/>
    <n v="27"/>
    <s v="Widowed"/>
    <x v="0"/>
    <s v="At Par"/>
    <x v="156"/>
  </r>
  <r>
    <n v="1158"/>
    <x v="157"/>
    <x v="1"/>
    <s v="East"/>
    <s v="Male"/>
    <n v="48"/>
    <n v="14"/>
    <x v="1"/>
    <n v="2006"/>
    <n v="118150"/>
    <n v="18509"/>
    <n v="9"/>
    <n v="2"/>
    <n v="12"/>
    <n v="6"/>
    <n v="3"/>
    <s v="No"/>
    <s v="Yes"/>
    <s v="Very Often"/>
    <n v="9"/>
    <n v="5"/>
    <n v="172"/>
    <n v="47"/>
    <s v="Divorced"/>
    <x v="0"/>
    <s v="Average"/>
    <x v="157"/>
  </r>
  <r>
    <n v="1159"/>
    <x v="158"/>
    <x v="4"/>
    <s v="West"/>
    <s v="Other"/>
    <n v="59"/>
    <n v="31"/>
    <x v="2"/>
    <n v="2014"/>
    <n v="88446"/>
    <n v="4117"/>
    <n v="11"/>
    <n v="4"/>
    <n v="18"/>
    <n v="0"/>
    <n v="55"/>
    <s v="No"/>
    <s v="No"/>
    <s v="Rarely"/>
    <n v="4"/>
    <n v="12"/>
    <n v="114"/>
    <n v="31"/>
    <s v="Widowed"/>
    <x v="1"/>
    <s v="At Par"/>
    <x v="158"/>
  </r>
  <r>
    <n v="1160"/>
    <x v="159"/>
    <x v="2"/>
    <s v="West"/>
    <s v="Male"/>
    <n v="54"/>
    <n v="31"/>
    <x v="0"/>
    <n v="2006"/>
    <n v="82428"/>
    <n v="5161"/>
    <n v="4"/>
    <n v="5"/>
    <n v="17"/>
    <n v="4"/>
    <n v="92"/>
    <s v="No"/>
    <s v="Yes"/>
    <s v="Rarely"/>
    <n v="5"/>
    <n v="1"/>
    <n v="131"/>
    <n v="36"/>
    <s v="Divorced"/>
    <x v="1"/>
    <s v="At Par"/>
    <x v="159"/>
  </r>
  <r>
    <n v="1161"/>
    <x v="160"/>
    <x v="2"/>
    <s v="South"/>
    <s v="Male"/>
    <n v="49"/>
    <n v="3"/>
    <x v="2"/>
    <n v="2014"/>
    <n v="77894"/>
    <n v="16523"/>
    <n v="8"/>
    <n v="2"/>
    <n v="18"/>
    <n v="9"/>
    <n v="58"/>
    <s v="No"/>
    <s v="No"/>
    <s v="Very Often"/>
    <n v="9"/>
    <n v="7"/>
    <n v="152"/>
    <n v="9"/>
    <s v="Married"/>
    <x v="0"/>
    <s v="Average"/>
    <x v="160"/>
  </r>
  <r>
    <n v="1162"/>
    <x v="161"/>
    <x v="4"/>
    <s v="East"/>
    <s v="Male"/>
    <n v="22"/>
    <n v="17"/>
    <x v="2"/>
    <n v="2002"/>
    <n v="111149"/>
    <n v="5042"/>
    <n v="22"/>
    <n v="2"/>
    <n v="0"/>
    <n v="9"/>
    <n v="88"/>
    <s v="No"/>
    <s v="No"/>
    <s v="Very Often"/>
    <n v="6"/>
    <n v="10"/>
    <n v="166"/>
    <n v="48"/>
    <s v="Widowed"/>
    <x v="1"/>
    <s v="Average"/>
    <x v="161"/>
  </r>
  <r>
    <n v="1163"/>
    <x v="162"/>
    <x v="1"/>
    <s v="North"/>
    <s v="Male"/>
    <n v="29"/>
    <n v="18"/>
    <x v="0"/>
    <n v="2018"/>
    <n v="36447"/>
    <n v="5433"/>
    <n v="7"/>
    <n v="5"/>
    <n v="7"/>
    <n v="3"/>
    <n v="8"/>
    <s v="No"/>
    <s v="Yes"/>
    <s v="Very Often"/>
    <n v="10"/>
    <n v="14"/>
    <n v="103"/>
    <n v="44"/>
    <s v="Single"/>
    <x v="1"/>
    <s v="At Par"/>
    <x v="162"/>
  </r>
  <r>
    <n v="1164"/>
    <x v="163"/>
    <x v="4"/>
    <s v="West"/>
    <s v="Other"/>
    <n v="58"/>
    <n v="34"/>
    <x v="3"/>
    <n v="2009"/>
    <n v="35499"/>
    <n v="15016"/>
    <n v="15"/>
    <n v="2"/>
    <n v="15"/>
    <n v="6"/>
    <n v="2"/>
    <s v="No"/>
    <s v="Yes"/>
    <s v="Very Often"/>
    <n v="9"/>
    <n v="11"/>
    <n v="129"/>
    <n v="47"/>
    <s v="Widowed"/>
    <x v="0"/>
    <s v="Average"/>
    <x v="163"/>
  </r>
  <r>
    <n v="1165"/>
    <x v="164"/>
    <x v="2"/>
    <s v="North"/>
    <s v="Other"/>
    <n v="53"/>
    <n v="13"/>
    <x v="0"/>
    <n v="2014"/>
    <n v="69041"/>
    <n v="3658"/>
    <n v="13"/>
    <n v="1"/>
    <n v="1"/>
    <n v="8"/>
    <n v="89"/>
    <s v="Yes"/>
    <s v="No"/>
    <s v="Rarely"/>
    <n v="9"/>
    <n v="8"/>
    <n v="112"/>
    <n v="8"/>
    <s v="Divorced"/>
    <x v="0"/>
    <s v="LOW"/>
    <x v="164"/>
  </r>
  <r>
    <n v="1166"/>
    <x v="165"/>
    <x v="3"/>
    <s v="North"/>
    <s v="Female"/>
    <n v="58"/>
    <n v="32"/>
    <x v="2"/>
    <n v="2002"/>
    <n v="61315"/>
    <n v="11910"/>
    <n v="26"/>
    <n v="1"/>
    <n v="7"/>
    <n v="4"/>
    <n v="47"/>
    <s v="Yes"/>
    <s v="Yes"/>
    <s v="Very Often"/>
    <n v="7"/>
    <n v="8"/>
    <n v="120"/>
    <n v="23"/>
    <s v="Divorced"/>
    <x v="0"/>
    <s v="LOW"/>
    <x v="165"/>
  </r>
  <r>
    <n v="1167"/>
    <x v="166"/>
    <x v="0"/>
    <s v="East"/>
    <s v="Other"/>
    <n v="25"/>
    <n v="13"/>
    <x v="2"/>
    <n v="2005"/>
    <n v="31299"/>
    <n v="3944"/>
    <n v="24"/>
    <n v="5"/>
    <n v="5"/>
    <n v="3"/>
    <n v="42"/>
    <s v="No"/>
    <s v="No"/>
    <s v="Very Often"/>
    <n v="10"/>
    <n v="7"/>
    <n v="140"/>
    <n v="35"/>
    <s v="Divorced"/>
    <x v="0"/>
    <s v="At Par"/>
    <x v="166"/>
  </r>
  <r>
    <n v="1168"/>
    <x v="167"/>
    <x v="2"/>
    <s v="East"/>
    <s v="Male"/>
    <n v="51"/>
    <n v="33"/>
    <x v="3"/>
    <n v="2011"/>
    <n v="135005"/>
    <n v="8210"/>
    <n v="12"/>
    <n v="4"/>
    <n v="15"/>
    <n v="8"/>
    <n v="90"/>
    <s v="Yes"/>
    <s v="Yes"/>
    <s v="Often"/>
    <n v="9"/>
    <n v="2"/>
    <n v="118"/>
    <n v="28"/>
    <s v="Divorced"/>
    <x v="0"/>
    <s v="At Par"/>
    <x v="167"/>
  </r>
  <r>
    <n v="1169"/>
    <x v="168"/>
    <x v="4"/>
    <s v="West"/>
    <s v="Female"/>
    <n v="27"/>
    <n v="3"/>
    <x v="0"/>
    <n v="2014"/>
    <n v="34994"/>
    <n v="9787"/>
    <n v="22"/>
    <n v="1"/>
    <n v="10"/>
    <n v="4"/>
    <n v="99"/>
    <s v="No"/>
    <s v="No"/>
    <s v="Very Often"/>
    <n v="5"/>
    <n v="5"/>
    <n v="147"/>
    <n v="28"/>
    <s v="Divorced"/>
    <x v="1"/>
    <s v="LOW"/>
    <x v="168"/>
  </r>
  <r>
    <n v="1170"/>
    <x v="169"/>
    <x v="0"/>
    <s v="East"/>
    <s v="Female"/>
    <n v="40"/>
    <n v="23"/>
    <x v="2"/>
    <n v="2005"/>
    <n v="125414"/>
    <n v="2986"/>
    <n v="20"/>
    <n v="1"/>
    <n v="16"/>
    <n v="8"/>
    <n v="95"/>
    <s v="Yes"/>
    <s v="Yes"/>
    <s v="Very Often"/>
    <n v="5"/>
    <n v="4"/>
    <n v="185"/>
    <n v="47"/>
    <s v="Divorced"/>
    <x v="1"/>
    <s v="LOW"/>
    <x v="169"/>
  </r>
  <r>
    <n v="1171"/>
    <x v="170"/>
    <x v="4"/>
    <s v="East"/>
    <s v="Female"/>
    <n v="53"/>
    <n v="28"/>
    <x v="1"/>
    <n v="2012"/>
    <n v="111163"/>
    <n v="11942"/>
    <n v="12"/>
    <n v="5"/>
    <n v="18"/>
    <n v="7"/>
    <n v="0"/>
    <s v="No"/>
    <s v="Yes"/>
    <s v="Rarely"/>
    <n v="8"/>
    <n v="5"/>
    <n v="162"/>
    <n v="22"/>
    <s v="Single"/>
    <x v="0"/>
    <s v="At Par"/>
    <x v="170"/>
  </r>
  <r>
    <n v="1172"/>
    <x v="171"/>
    <x v="4"/>
    <s v="East"/>
    <s v="Male"/>
    <n v="30"/>
    <n v="18"/>
    <x v="2"/>
    <n v="2018"/>
    <n v="37489"/>
    <n v="18458"/>
    <n v="4"/>
    <n v="3"/>
    <n v="10"/>
    <n v="3"/>
    <n v="56"/>
    <s v="Yes"/>
    <s v="No"/>
    <s v="Rarely"/>
    <n v="10"/>
    <n v="10"/>
    <n v="119"/>
    <n v="26"/>
    <s v="Divorced"/>
    <x v="0"/>
    <s v="Average"/>
    <x v="171"/>
  </r>
  <r>
    <n v="1173"/>
    <x v="172"/>
    <x v="3"/>
    <s v="North"/>
    <s v="Other"/>
    <n v="33"/>
    <n v="5"/>
    <x v="2"/>
    <n v="2002"/>
    <n v="121647"/>
    <n v="13161"/>
    <n v="15"/>
    <n v="2"/>
    <n v="7"/>
    <n v="6"/>
    <n v="52"/>
    <s v="No"/>
    <s v="No"/>
    <s v="Often"/>
    <n v="4"/>
    <n v="9"/>
    <n v="163"/>
    <n v="30"/>
    <s v="Single"/>
    <x v="1"/>
    <s v="Average"/>
    <x v="172"/>
  </r>
  <r>
    <n v="1174"/>
    <x v="173"/>
    <x v="0"/>
    <s v="West"/>
    <s v="Male"/>
    <n v="32"/>
    <n v="32"/>
    <x v="3"/>
    <n v="2007"/>
    <n v="62355"/>
    <n v="4007"/>
    <n v="25"/>
    <n v="1"/>
    <n v="3"/>
    <n v="4"/>
    <n v="15"/>
    <s v="Yes"/>
    <s v="No"/>
    <s v="Very Often"/>
    <n v="9"/>
    <n v="4"/>
    <n v="136"/>
    <n v="42"/>
    <s v="Widowed"/>
    <x v="1"/>
    <s v="LOW"/>
    <x v="173"/>
  </r>
  <r>
    <n v="1175"/>
    <x v="174"/>
    <x v="0"/>
    <s v="South"/>
    <s v="Female"/>
    <n v="37"/>
    <n v="18"/>
    <x v="1"/>
    <n v="2007"/>
    <n v="103805"/>
    <n v="1969"/>
    <n v="10"/>
    <n v="3"/>
    <n v="10"/>
    <n v="9"/>
    <n v="50"/>
    <s v="No"/>
    <s v="No"/>
    <s v="Very Often"/>
    <n v="7"/>
    <n v="12"/>
    <n v="130"/>
    <n v="6"/>
    <s v="Married"/>
    <x v="1"/>
    <s v="Average"/>
    <x v="174"/>
  </r>
  <r>
    <n v="1176"/>
    <x v="175"/>
    <x v="3"/>
    <s v="North"/>
    <s v="Male"/>
    <n v="22"/>
    <n v="0"/>
    <x v="2"/>
    <n v="2022"/>
    <n v="98367"/>
    <n v="9772"/>
    <n v="21"/>
    <n v="4"/>
    <n v="7"/>
    <n v="3"/>
    <n v="74"/>
    <s v="Yes"/>
    <s v="Yes"/>
    <s v="Very Often"/>
    <n v="7"/>
    <n v="8"/>
    <n v="173"/>
    <n v="48"/>
    <s v="Single"/>
    <x v="0"/>
    <s v="At Par"/>
    <x v="175"/>
  </r>
  <r>
    <n v="1177"/>
    <x v="176"/>
    <x v="2"/>
    <s v="East"/>
    <s v="Male"/>
    <n v="42"/>
    <n v="4"/>
    <x v="2"/>
    <n v="2019"/>
    <n v="139906"/>
    <n v="3824"/>
    <n v="4"/>
    <n v="3"/>
    <n v="8"/>
    <n v="4"/>
    <n v="89"/>
    <s v="Yes"/>
    <s v="No"/>
    <s v="Very Often"/>
    <n v="3"/>
    <n v="8"/>
    <n v="117"/>
    <n v="44"/>
    <s v="Widowed"/>
    <x v="0"/>
    <s v="Average"/>
    <x v="176"/>
  </r>
  <r>
    <n v="1178"/>
    <x v="177"/>
    <x v="4"/>
    <s v="North"/>
    <s v="Other"/>
    <n v="51"/>
    <n v="26"/>
    <x v="1"/>
    <n v="2014"/>
    <n v="147409"/>
    <n v="2211"/>
    <n v="12"/>
    <n v="5"/>
    <n v="1"/>
    <n v="4"/>
    <n v="54"/>
    <s v="No"/>
    <s v="No"/>
    <s v="Very Often"/>
    <n v="4"/>
    <n v="2"/>
    <n v="119"/>
    <n v="3"/>
    <s v="Married"/>
    <x v="1"/>
    <s v="At Par"/>
    <x v="177"/>
  </r>
  <r>
    <n v="1179"/>
    <x v="178"/>
    <x v="1"/>
    <s v="East"/>
    <s v="Other"/>
    <n v="34"/>
    <n v="15"/>
    <x v="0"/>
    <n v="2003"/>
    <n v="107355"/>
    <n v="1229"/>
    <n v="27"/>
    <n v="4"/>
    <n v="15"/>
    <n v="8"/>
    <n v="0"/>
    <s v="Yes"/>
    <s v="Yes"/>
    <s v="Very Often"/>
    <n v="7"/>
    <n v="14"/>
    <n v="181"/>
    <n v="13"/>
    <s v="Single"/>
    <x v="0"/>
    <s v="At Par"/>
    <x v="178"/>
  </r>
  <r>
    <n v="1180"/>
    <x v="179"/>
    <x v="4"/>
    <s v="East"/>
    <s v="Female"/>
    <n v="55"/>
    <n v="5"/>
    <x v="0"/>
    <n v="2018"/>
    <n v="146220"/>
    <n v="16774"/>
    <n v="10"/>
    <n v="4"/>
    <n v="5"/>
    <n v="8"/>
    <n v="89"/>
    <s v="Yes"/>
    <s v="Yes"/>
    <s v="Often"/>
    <n v="5"/>
    <n v="6"/>
    <n v="110"/>
    <n v="41"/>
    <s v="Single"/>
    <x v="1"/>
    <s v="At Par"/>
    <x v="179"/>
  </r>
  <r>
    <n v="1181"/>
    <x v="180"/>
    <x v="4"/>
    <s v="North"/>
    <s v="Male"/>
    <n v="25"/>
    <n v="12"/>
    <x v="2"/>
    <n v="2020"/>
    <n v="120349"/>
    <n v="15345"/>
    <n v="24"/>
    <n v="3"/>
    <n v="18"/>
    <n v="5"/>
    <n v="27"/>
    <s v="Yes"/>
    <s v="No"/>
    <s v="Very Often"/>
    <n v="3"/>
    <n v="5"/>
    <n v="185"/>
    <n v="41"/>
    <s v="Widowed"/>
    <x v="0"/>
    <s v="Average"/>
    <x v="180"/>
  </r>
  <r>
    <n v="1182"/>
    <x v="181"/>
    <x v="2"/>
    <s v="West"/>
    <s v="Male"/>
    <n v="49"/>
    <n v="34"/>
    <x v="2"/>
    <n v="2002"/>
    <n v="117173"/>
    <n v="4185"/>
    <n v="18"/>
    <n v="5"/>
    <n v="7"/>
    <n v="3"/>
    <n v="52"/>
    <s v="Yes"/>
    <s v="Yes"/>
    <s v="Very Often"/>
    <n v="1"/>
    <n v="2"/>
    <n v="143"/>
    <n v="9"/>
    <s v="Divorced"/>
    <x v="0"/>
    <s v="At Par"/>
    <x v="181"/>
  </r>
  <r>
    <n v="1183"/>
    <x v="182"/>
    <x v="4"/>
    <s v="East"/>
    <s v="Other"/>
    <n v="59"/>
    <n v="18"/>
    <x v="0"/>
    <n v="2012"/>
    <n v="31996"/>
    <n v="16011"/>
    <n v="2"/>
    <n v="1"/>
    <n v="13"/>
    <n v="1"/>
    <n v="57"/>
    <s v="Yes"/>
    <s v="No"/>
    <s v="Very Often"/>
    <n v="7"/>
    <n v="12"/>
    <n v="181"/>
    <n v="43"/>
    <s v="Single"/>
    <x v="1"/>
    <s v="LOW"/>
    <x v="182"/>
  </r>
  <r>
    <n v="1184"/>
    <x v="183"/>
    <x v="3"/>
    <s v="West"/>
    <s v="Male"/>
    <n v="52"/>
    <n v="11"/>
    <x v="3"/>
    <n v="2007"/>
    <n v="149999"/>
    <n v="17885"/>
    <n v="14"/>
    <n v="3"/>
    <n v="15"/>
    <n v="2"/>
    <n v="72"/>
    <s v="No"/>
    <s v="Yes"/>
    <s v="Often"/>
    <n v="6"/>
    <n v="10"/>
    <n v="163"/>
    <n v="33"/>
    <s v="Single"/>
    <x v="1"/>
    <s v="Average"/>
    <x v="183"/>
  </r>
  <r>
    <n v="1185"/>
    <x v="184"/>
    <x v="3"/>
    <s v="South"/>
    <s v="Male"/>
    <n v="48"/>
    <n v="15"/>
    <x v="1"/>
    <n v="2022"/>
    <n v="74387"/>
    <n v="1048"/>
    <n v="6"/>
    <n v="1"/>
    <n v="11"/>
    <n v="1"/>
    <n v="59"/>
    <s v="No"/>
    <s v="No"/>
    <s v="Very Often"/>
    <n v="10"/>
    <n v="4"/>
    <n v="133"/>
    <n v="25"/>
    <s v="Widowed"/>
    <x v="0"/>
    <s v="LOW"/>
    <x v="184"/>
  </r>
  <r>
    <n v="1186"/>
    <x v="185"/>
    <x v="0"/>
    <s v="East"/>
    <s v="Male"/>
    <n v="26"/>
    <n v="9"/>
    <x v="1"/>
    <n v="2015"/>
    <n v="144965"/>
    <n v="16173"/>
    <n v="6"/>
    <n v="3"/>
    <n v="4"/>
    <n v="4"/>
    <n v="58"/>
    <s v="Yes"/>
    <s v="Yes"/>
    <s v="Often"/>
    <n v="7"/>
    <n v="7"/>
    <n v="186"/>
    <n v="22"/>
    <s v="Divorced"/>
    <x v="1"/>
    <s v="Average"/>
    <x v="185"/>
  </r>
  <r>
    <n v="1187"/>
    <x v="186"/>
    <x v="1"/>
    <s v="West"/>
    <s v="Other"/>
    <n v="46"/>
    <n v="24"/>
    <x v="3"/>
    <n v="2012"/>
    <n v="33089"/>
    <n v="17770"/>
    <n v="5"/>
    <n v="1"/>
    <n v="18"/>
    <n v="5"/>
    <n v="21"/>
    <s v="No"/>
    <s v="No"/>
    <s v="Rarely"/>
    <n v="2"/>
    <n v="13"/>
    <n v="164"/>
    <n v="8"/>
    <s v="Married"/>
    <x v="0"/>
    <s v="LOW"/>
    <x v="186"/>
  </r>
  <r>
    <n v="1188"/>
    <x v="187"/>
    <x v="4"/>
    <s v="West"/>
    <s v="Female"/>
    <n v="24"/>
    <n v="19"/>
    <x v="3"/>
    <n v="2002"/>
    <n v="128827"/>
    <n v="1969"/>
    <n v="2"/>
    <n v="3"/>
    <n v="17"/>
    <n v="4"/>
    <n v="7"/>
    <s v="Yes"/>
    <s v="No"/>
    <s v="Very Often"/>
    <n v="4"/>
    <n v="1"/>
    <n v="154"/>
    <n v="36"/>
    <s v="Divorced"/>
    <x v="1"/>
    <s v="Average"/>
    <x v="187"/>
  </r>
  <r>
    <n v="1189"/>
    <x v="188"/>
    <x v="4"/>
    <s v="South"/>
    <s v="Female"/>
    <n v="54"/>
    <n v="30"/>
    <x v="3"/>
    <n v="2015"/>
    <n v="50659"/>
    <n v="15553"/>
    <n v="29"/>
    <n v="4"/>
    <n v="8"/>
    <n v="1"/>
    <n v="48"/>
    <s v="No"/>
    <s v="Yes"/>
    <s v="Often"/>
    <n v="2"/>
    <n v="9"/>
    <n v="173"/>
    <n v="7"/>
    <s v="Divorced"/>
    <x v="1"/>
    <s v="At Par"/>
    <x v="188"/>
  </r>
  <r>
    <n v="1190"/>
    <x v="189"/>
    <x v="2"/>
    <s v="West"/>
    <s v="Male"/>
    <n v="25"/>
    <n v="3"/>
    <x v="3"/>
    <n v="2008"/>
    <n v="75178"/>
    <n v="6820"/>
    <n v="12"/>
    <n v="2"/>
    <n v="1"/>
    <n v="4"/>
    <n v="41"/>
    <s v="Yes"/>
    <s v="Yes"/>
    <s v="Rarely"/>
    <n v="8"/>
    <n v="10"/>
    <n v="100"/>
    <n v="13"/>
    <s v="Widowed"/>
    <x v="0"/>
    <s v="Average"/>
    <x v="189"/>
  </r>
  <r>
    <n v="1191"/>
    <x v="190"/>
    <x v="3"/>
    <s v="West"/>
    <s v="Female"/>
    <n v="46"/>
    <n v="22"/>
    <x v="3"/>
    <n v="2013"/>
    <n v="125965"/>
    <n v="15292"/>
    <n v="6"/>
    <n v="4"/>
    <n v="19"/>
    <n v="8"/>
    <n v="26"/>
    <s v="Yes"/>
    <s v="No"/>
    <s v="Often"/>
    <n v="7"/>
    <n v="12"/>
    <n v="137"/>
    <n v="6"/>
    <s v="Divorced"/>
    <x v="0"/>
    <s v="At Par"/>
    <x v="190"/>
  </r>
  <r>
    <n v="1192"/>
    <x v="191"/>
    <x v="1"/>
    <s v="South"/>
    <s v="Other"/>
    <n v="41"/>
    <n v="1"/>
    <x v="3"/>
    <n v="2012"/>
    <n v="111268"/>
    <n v="4052"/>
    <n v="4"/>
    <n v="1"/>
    <n v="11"/>
    <n v="3"/>
    <n v="38"/>
    <s v="Yes"/>
    <s v="No"/>
    <s v="Often"/>
    <n v="1"/>
    <n v="1"/>
    <n v="108"/>
    <n v="6"/>
    <s v="Widowed"/>
    <x v="0"/>
    <s v="LOW"/>
    <x v="191"/>
  </r>
  <r>
    <n v="1193"/>
    <x v="192"/>
    <x v="0"/>
    <s v="East"/>
    <s v="Other"/>
    <n v="55"/>
    <n v="21"/>
    <x v="1"/>
    <n v="2020"/>
    <n v="115042"/>
    <n v="12609"/>
    <n v="22"/>
    <n v="5"/>
    <n v="1"/>
    <n v="9"/>
    <n v="82"/>
    <s v="Yes"/>
    <s v="Yes"/>
    <s v="Rarely"/>
    <n v="2"/>
    <n v="12"/>
    <n v="194"/>
    <n v="8"/>
    <s v="Married"/>
    <x v="1"/>
    <s v="At Par"/>
    <x v="192"/>
  </r>
  <r>
    <n v="1194"/>
    <x v="193"/>
    <x v="3"/>
    <s v="West"/>
    <s v="Female"/>
    <n v="47"/>
    <n v="7"/>
    <x v="3"/>
    <n v="2024"/>
    <n v="136471"/>
    <n v="3302"/>
    <n v="17"/>
    <n v="4"/>
    <n v="9"/>
    <n v="1"/>
    <n v="24"/>
    <s v="No"/>
    <s v="Yes"/>
    <s v="Very Often"/>
    <n v="2"/>
    <n v="5"/>
    <n v="170"/>
    <n v="2"/>
    <s v="Single"/>
    <x v="1"/>
    <s v="At Par"/>
    <x v="193"/>
  </r>
  <r>
    <n v="1195"/>
    <x v="194"/>
    <x v="0"/>
    <s v="West"/>
    <s v="Female"/>
    <n v="26"/>
    <n v="6"/>
    <x v="0"/>
    <n v="2006"/>
    <n v="100726"/>
    <n v="3283"/>
    <n v="21"/>
    <n v="2"/>
    <n v="0"/>
    <n v="2"/>
    <n v="37"/>
    <s v="No"/>
    <s v="Yes"/>
    <s v="Very Often"/>
    <n v="4"/>
    <n v="7"/>
    <n v="116"/>
    <n v="13"/>
    <s v="Single"/>
    <x v="0"/>
    <s v="Average"/>
    <x v="194"/>
  </r>
  <r>
    <n v="1196"/>
    <x v="195"/>
    <x v="2"/>
    <s v="West"/>
    <s v="Male"/>
    <n v="56"/>
    <n v="13"/>
    <x v="3"/>
    <n v="2014"/>
    <n v="100111"/>
    <n v="16385"/>
    <n v="29"/>
    <n v="1"/>
    <n v="3"/>
    <n v="2"/>
    <n v="84"/>
    <s v="No"/>
    <s v="Yes"/>
    <s v="Often"/>
    <n v="3"/>
    <n v="8"/>
    <n v="198"/>
    <n v="16"/>
    <s v="Widowed"/>
    <x v="1"/>
    <s v="LOW"/>
    <x v="195"/>
  </r>
  <r>
    <n v="1197"/>
    <x v="196"/>
    <x v="2"/>
    <s v="North"/>
    <s v="Female"/>
    <n v="49"/>
    <n v="2"/>
    <x v="3"/>
    <n v="2006"/>
    <n v="136031"/>
    <n v="10799"/>
    <n v="7"/>
    <n v="4"/>
    <n v="11"/>
    <n v="8"/>
    <n v="23"/>
    <s v="Yes"/>
    <s v="Yes"/>
    <s v="Rarely"/>
    <n v="1"/>
    <n v="2"/>
    <n v="151"/>
    <n v="49"/>
    <s v="Widowed"/>
    <x v="0"/>
    <s v="At Par"/>
    <x v="196"/>
  </r>
  <r>
    <n v="1198"/>
    <x v="197"/>
    <x v="4"/>
    <s v="South"/>
    <s v="Male"/>
    <n v="50"/>
    <n v="15"/>
    <x v="1"/>
    <n v="2005"/>
    <n v="143682"/>
    <n v="16620"/>
    <n v="16"/>
    <n v="3"/>
    <n v="8"/>
    <n v="3"/>
    <n v="23"/>
    <s v="No"/>
    <s v="Yes"/>
    <s v="Very Often"/>
    <n v="2"/>
    <n v="4"/>
    <n v="117"/>
    <n v="43"/>
    <s v="Divorced"/>
    <x v="0"/>
    <s v="Average"/>
    <x v="197"/>
  </r>
  <r>
    <n v="1199"/>
    <x v="198"/>
    <x v="1"/>
    <s v="North"/>
    <s v="Male"/>
    <n v="30"/>
    <n v="18"/>
    <x v="1"/>
    <n v="2001"/>
    <n v="64565"/>
    <n v="1122"/>
    <n v="19"/>
    <n v="5"/>
    <n v="3"/>
    <n v="0"/>
    <n v="59"/>
    <s v="No"/>
    <s v="Yes"/>
    <s v="Often"/>
    <n v="9"/>
    <n v="2"/>
    <n v="162"/>
    <n v="21"/>
    <s v="Divorced"/>
    <x v="0"/>
    <s v="At Par"/>
    <x v="198"/>
  </r>
  <r>
    <n v="1200"/>
    <x v="199"/>
    <x v="0"/>
    <s v="South"/>
    <s v="Other"/>
    <n v="59"/>
    <n v="17"/>
    <x v="3"/>
    <n v="2008"/>
    <n v="130435"/>
    <n v="10472"/>
    <n v="26"/>
    <n v="1"/>
    <n v="8"/>
    <n v="0"/>
    <n v="82"/>
    <s v="Yes"/>
    <s v="Yes"/>
    <s v="Rarely"/>
    <n v="1"/>
    <n v="4"/>
    <n v="132"/>
    <n v="45"/>
    <s v="Single"/>
    <x v="0"/>
    <s v="LOW"/>
    <x v="199"/>
  </r>
  <r>
    <n v="1201"/>
    <x v="200"/>
    <x v="3"/>
    <s v="East"/>
    <s v="Other"/>
    <n v="27"/>
    <n v="15"/>
    <x v="1"/>
    <n v="2021"/>
    <n v="119242"/>
    <n v="4727"/>
    <n v="0"/>
    <n v="4"/>
    <n v="5"/>
    <n v="6"/>
    <n v="49"/>
    <s v="Yes"/>
    <s v="Yes"/>
    <s v="Often"/>
    <n v="9"/>
    <n v="6"/>
    <n v="103"/>
    <n v="25"/>
    <s v="Single"/>
    <x v="0"/>
    <s v="At Par"/>
    <x v="200"/>
  </r>
  <r>
    <n v="1202"/>
    <x v="201"/>
    <x v="2"/>
    <s v="East"/>
    <s v="Other"/>
    <n v="40"/>
    <n v="7"/>
    <x v="2"/>
    <n v="2023"/>
    <n v="143204"/>
    <n v="14732"/>
    <n v="13"/>
    <n v="1"/>
    <n v="0"/>
    <n v="6"/>
    <n v="65"/>
    <s v="Yes"/>
    <s v="No"/>
    <s v="Rarely"/>
    <n v="7"/>
    <n v="6"/>
    <n v="186"/>
    <n v="27"/>
    <s v="Single"/>
    <x v="1"/>
    <s v="LOW"/>
    <x v="201"/>
  </r>
  <r>
    <n v="1203"/>
    <x v="202"/>
    <x v="4"/>
    <s v="West"/>
    <s v="Other"/>
    <n v="32"/>
    <n v="32"/>
    <x v="1"/>
    <n v="2016"/>
    <n v="52884"/>
    <n v="5958"/>
    <n v="16"/>
    <n v="3"/>
    <n v="9"/>
    <n v="1"/>
    <n v="13"/>
    <s v="No"/>
    <s v="Yes"/>
    <s v="Very Often"/>
    <n v="2"/>
    <n v="12"/>
    <n v="174"/>
    <n v="44"/>
    <s v="Widowed"/>
    <x v="1"/>
    <s v="Average"/>
    <x v="202"/>
  </r>
  <r>
    <n v="1204"/>
    <x v="203"/>
    <x v="4"/>
    <s v="South"/>
    <s v="Female"/>
    <n v="23"/>
    <n v="11"/>
    <x v="1"/>
    <n v="2004"/>
    <n v="47199"/>
    <n v="1524"/>
    <n v="9"/>
    <n v="2"/>
    <n v="13"/>
    <n v="8"/>
    <n v="52"/>
    <s v="No"/>
    <s v="Yes"/>
    <s v="Very Often"/>
    <n v="2"/>
    <n v="13"/>
    <n v="151"/>
    <n v="13"/>
    <s v="Married"/>
    <x v="0"/>
    <s v="Average"/>
    <x v="203"/>
  </r>
  <r>
    <n v="1205"/>
    <x v="204"/>
    <x v="0"/>
    <s v="East"/>
    <s v="Other"/>
    <n v="30"/>
    <n v="10"/>
    <x v="1"/>
    <n v="2011"/>
    <n v="90038"/>
    <n v="10079"/>
    <n v="11"/>
    <n v="4"/>
    <n v="17"/>
    <n v="8"/>
    <n v="31"/>
    <s v="Yes"/>
    <s v="No"/>
    <s v="Often"/>
    <n v="5"/>
    <n v="2"/>
    <n v="108"/>
    <n v="8"/>
    <s v="Married"/>
    <x v="1"/>
    <s v="At Par"/>
    <x v="204"/>
  </r>
  <r>
    <n v="1206"/>
    <x v="205"/>
    <x v="2"/>
    <s v="South"/>
    <s v="Female"/>
    <n v="42"/>
    <n v="4"/>
    <x v="1"/>
    <n v="2000"/>
    <n v="87786"/>
    <n v="9399"/>
    <n v="15"/>
    <n v="1"/>
    <n v="5"/>
    <n v="4"/>
    <n v="95"/>
    <s v="No"/>
    <s v="No"/>
    <s v="Very Often"/>
    <n v="5"/>
    <n v="11"/>
    <n v="163"/>
    <n v="25"/>
    <s v="Widowed"/>
    <x v="0"/>
    <s v="LOW"/>
    <x v="205"/>
  </r>
  <r>
    <n v="1207"/>
    <x v="206"/>
    <x v="1"/>
    <s v="East"/>
    <s v="Other"/>
    <n v="45"/>
    <n v="26"/>
    <x v="0"/>
    <n v="2009"/>
    <n v="139636"/>
    <n v="17532"/>
    <n v="13"/>
    <n v="1"/>
    <n v="17"/>
    <n v="2"/>
    <n v="91"/>
    <s v="Yes"/>
    <s v="No"/>
    <s v="Very Often"/>
    <n v="4"/>
    <n v="4"/>
    <n v="129"/>
    <n v="1"/>
    <s v="Divorced"/>
    <x v="1"/>
    <s v="LOW"/>
    <x v="206"/>
  </r>
  <r>
    <n v="1208"/>
    <x v="207"/>
    <x v="2"/>
    <s v="North"/>
    <s v="Female"/>
    <n v="55"/>
    <n v="11"/>
    <x v="0"/>
    <n v="2010"/>
    <n v="134970"/>
    <n v="17821"/>
    <n v="29"/>
    <n v="1"/>
    <n v="19"/>
    <n v="2"/>
    <n v="47"/>
    <s v="No"/>
    <s v="No"/>
    <s v="Rarely"/>
    <n v="10"/>
    <n v="4"/>
    <n v="107"/>
    <n v="10"/>
    <s v="Married"/>
    <x v="1"/>
    <s v="LOW"/>
    <x v="207"/>
  </r>
  <r>
    <n v="1209"/>
    <x v="208"/>
    <x v="0"/>
    <s v="East"/>
    <s v="Male"/>
    <n v="43"/>
    <n v="16"/>
    <x v="0"/>
    <n v="2015"/>
    <n v="79294"/>
    <n v="11394"/>
    <n v="26"/>
    <n v="2"/>
    <n v="15"/>
    <n v="2"/>
    <n v="38"/>
    <s v="Yes"/>
    <s v="No"/>
    <s v="Very Often"/>
    <n v="10"/>
    <n v="14"/>
    <n v="104"/>
    <n v="16"/>
    <s v="Divorced"/>
    <x v="0"/>
    <s v="Average"/>
    <x v="208"/>
  </r>
  <r>
    <n v="1210"/>
    <x v="209"/>
    <x v="0"/>
    <s v="North"/>
    <s v="Female"/>
    <n v="24"/>
    <n v="5"/>
    <x v="3"/>
    <n v="2013"/>
    <n v="108015"/>
    <n v="4749"/>
    <n v="15"/>
    <n v="1"/>
    <n v="14"/>
    <n v="5"/>
    <n v="39"/>
    <s v="No"/>
    <s v="No"/>
    <s v="Rarely"/>
    <n v="3"/>
    <n v="1"/>
    <n v="175"/>
    <n v="33"/>
    <s v="Single"/>
    <x v="1"/>
    <s v="LOW"/>
    <x v="209"/>
  </r>
  <r>
    <n v="1211"/>
    <x v="210"/>
    <x v="2"/>
    <s v="East"/>
    <s v="Female"/>
    <n v="33"/>
    <n v="32"/>
    <x v="3"/>
    <n v="2007"/>
    <n v="64178"/>
    <n v="12353"/>
    <n v="7"/>
    <n v="5"/>
    <n v="15"/>
    <n v="3"/>
    <n v="41"/>
    <s v="No"/>
    <s v="Yes"/>
    <s v="Rarely"/>
    <n v="4"/>
    <n v="14"/>
    <n v="162"/>
    <n v="18"/>
    <s v="Single"/>
    <x v="0"/>
    <s v="At Par"/>
    <x v="210"/>
  </r>
  <r>
    <n v="1212"/>
    <x v="211"/>
    <x v="0"/>
    <s v="West"/>
    <s v="Other"/>
    <n v="49"/>
    <n v="4"/>
    <x v="2"/>
    <n v="2023"/>
    <n v="42665"/>
    <n v="15009"/>
    <n v="22"/>
    <n v="5"/>
    <n v="7"/>
    <n v="7"/>
    <n v="76"/>
    <s v="No"/>
    <s v="No"/>
    <s v="Often"/>
    <n v="10"/>
    <n v="2"/>
    <n v="100"/>
    <n v="38"/>
    <s v="Divorced"/>
    <x v="1"/>
    <s v="At Par"/>
    <x v="211"/>
  </r>
  <r>
    <n v="1213"/>
    <x v="212"/>
    <x v="2"/>
    <s v="North"/>
    <s v="Female"/>
    <n v="51"/>
    <n v="27"/>
    <x v="0"/>
    <n v="2016"/>
    <n v="30534"/>
    <n v="12437"/>
    <n v="27"/>
    <n v="1"/>
    <n v="12"/>
    <n v="4"/>
    <n v="75"/>
    <s v="Yes"/>
    <s v="No"/>
    <s v="Rarely"/>
    <n v="4"/>
    <n v="14"/>
    <n v="114"/>
    <n v="17"/>
    <s v="Single"/>
    <x v="0"/>
    <s v="LOW"/>
    <x v="212"/>
  </r>
  <r>
    <n v="1214"/>
    <x v="213"/>
    <x v="3"/>
    <s v="East"/>
    <s v="Male"/>
    <n v="47"/>
    <n v="13"/>
    <x v="3"/>
    <n v="2024"/>
    <n v="121828"/>
    <n v="6336"/>
    <n v="9"/>
    <n v="5"/>
    <n v="10"/>
    <n v="0"/>
    <n v="7"/>
    <s v="Yes"/>
    <s v="No"/>
    <s v="Very Often"/>
    <n v="2"/>
    <n v="3"/>
    <n v="188"/>
    <n v="12"/>
    <s v="Widowed"/>
    <x v="0"/>
    <s v="At Par"/>
    <x v="213"/>
  </r>
  <r>
    <n v="1215"/>
    <x v="214"/>
    <x v="2"/>
    <s v="West"/>
    <s v="Male"/>
    <n v="42"/>
    <n v="4"/>
    <x v="1"/>
    <n v="2017"/>
    <n v="66132"/>
    <n v="5551"/>
    <n v="28"/>
    <n v="4"/>
    <n v="6"/>
    <n v="8"/>
    <n v="78"/>
    <s v="Yes"/>
    <s v="Yes"/>
    <s v="Rarely"/>
    <n v="5"/>
    <n v="13"/>
    <n v="181"/>
    <n v="4"/>
    <s v="Divorced"/>
    <x v="0"/>
    <s v="At Par"/>
    <x v="214"/>
  </r>
  <r>
    <n v="1216"/>
    <x v="215"/>
    <x v="2"/>
    <s v="North"/>
    <s v="Other"/>
    <n v="49"/>
    <n v="32"/>
    <x v="1"/>
    <n v="2011"/>
    <n v="145720"/>
    <n v="3823"/>
    <n v="16"/>
    <n v="5"/>
    <n v="16"/>
    <n v="0"/>
    <n v="25"/>
    <s v="No"/>
    <s v="No"/>
    <s v="Rarely"/>
    <n v="5"/>
    <n v="11"/>
    <n v="137"/>
    <n v="49"/>
    <s v="Divorced"/>
    <x v="0"/>
    <s v="At Par"/>
    <x v="215"/>
  </r>
  <r>
    <n v="1217"/>
    <x v="216"/>
    <x v="0"/>
    <s v="West"/>
    <s v="Male"/>
    <n v="47"/>
    <n v="18"/>
    <x v="0"/>
    <n v="2024"/>
    <n v="66110"/>
    <n v="13916"/>
    <n v="26"/>
    <n v="1"/>
    <n v="17"/>
    <n v="5"/>
    <n v="11"/>
    <s v="Yes"/>
    <s v="Yes"/>
    <s v="Often"/>
    <n v="5"/>
    <n v="5"/>
    <n v="141"/>
    <n v="22"/>
    <s v="Divorced"/>
    <x v="0"/>
    <s v="LOW"/>
    <x v="216"/>
  </r>
  <r>
    <n v="1218"/>
    <x v="217"/>
    <x v="0"/>
    <s v="South"/>
    <s v="Female"/>
    <n v="54"/>
    <n v="21"/>
    <x v="2"/>
    <n v="2016"/>
    <n v="88754"/>
    <n v="16167"/>
    <n v="29"/>
    <n v="3"/>
    <n v="18"/>
    <n v="0"/>
    <n v="42"/>
    <s v="No"/>
    <s v="No"/>
    <s v="Very Often"/>
    <n v="10"/>
    <n v="11"/>
    <n v="145"/>
    <n v="23"/>
    <s v="Married"/>
    <x v="0"/>
    <s v="Average"/>
    <x v="217"/>
  </r>
  <r>
    <n v="1219"/>
    <x v="218"/>
    <x v="4"/>
    <s v="South"/>
    <s v="Male"/>
    <n v="42"/>
    <n v="4"/>
    <x v="2"/>
    <n v="2013"/>
    <n v="93580"/>
    <n v="9677"/>
    <n v="28"/>
    <n v="4"/>
    <n v="12"/>
    <n v="2"/>
    <n v="50"/>
    <s v="Yes"/>
    <s v="No"/>
    <s v="Very Often"/>
    <n v="1"/>
    <n v="8"/>
    <n v="152"/>
    <n v="28"/>
    <s v="Divorced"/>
    <x v="1"/>
    <s v="At Par"/>
    <x v="218"/>
  </r>
  <r>
    <n v="1220"/>
    <x v="219"/>
    <x v="4"/>
    <s v="North"/>
    <s v="Other"/>
    <n v="56"/>
    <n v="1"/>
    <x v="1"/>
    <n v="2015"/>
    <n v="52469"/>
    <n v="15868"/>
    <n v="17"/>
    <n v="2"/>
    <n v="14"/>
    <n v="9"/>
    <n v="90"/>
    <s v="Yes"/>
    <s v="Yes"/>
    <s v="Very Often"/>
    <n v="6"/>
    <n v="6"/>
    <n v="125"/>
    <n v="47"/>
    <s v="Divorced"/>
    <x v="0"/>
    <s v="Average"/>
    <x v="219"/>
  </r>
  <r>
    <n v="1221"/>
    <x v="220"/>
    <x v="3"/>
    <s v="East"/>
    <s v="Female"/>
    <n v="55"/>
    <n v="29"/>
    <x v="2"/>
    <n v="2013"/>
    <n v="94016"/>
    <n v="9391"/>
    <n v="19"/>
    <n v="1"/>
    <n v="0"/>
    <n v="4"/>
    <n v="81"/>
    <s v="No"/>
    <s v="Yes"/>
    <s v="Rarely"/>
    <n v="2"/>
    <n v="3"/>
    <n v="160"/>
    <n v="46"/>
    <s v="Divorced"/>
    <x v="1"/>
    <s v="LOW"/>
    <x v="220"/>
  </r>
  <r>
    <n v="1222"/>
    <x v="221"/>
    <x v="4"/>
    <s v="North"/>
    <s v="Other"/>
    <n v="39"/>
    <n v="3"/>
    <x v="0"/>
    <n v="2008"/>
    <n v="76233"/>
    <n v="13658"/>
    <n v="15"/>
    <n v="2"/>
    <n v="15"/>
    <n v="9"/>
    <n v="99"/>
    <s v="No"/>
    <s v="No"/>
    <s v="Very Often"/>
    <n v="7"/>
    <n v="6"/>
    <n v="166"/>
    <n v="7"/>
    <s v="Married"/>
    <x v="0"/>
    <s v="Average"/>
    <x v="221"/>
  </r>
  <r>
    <n v="1223"/>
    <x v="222"/>
    <x v="2"/>
    <s v="West"/>
    <s v="Female"/>
    <n v="32"/>
    <n v="32"/>
    <x v="1"/>
    <n v="2003"/>
    <n v="132804"/>
    <n v="19366"/>
    <n v="16"/>
    <n v="3"/>
    <n v="4"/>
    <n v="6"/>
    <n v="62"/>
    <s v="Yes"/>
    <s v="Yes"/>
    <s v="Very Often"/>
    <n v="4"/>
    <n v="7"/>
    <n v="153"/>
    <n v="25"/>
    <s v="Single"/>
    <x v="1"/>
    <s v="Average"/>
    <x v="222"/>
  </r>
  <r>
    <n v="1224"/>
    <x v="223"/>
    <x v="0"/>
    <s v="East"/>
    <s v="Male"/>
    <n v="44"/>
    <n v="12"/>
    <x v="3"/>
    <n v="2024"/>
    <n v="96708"/>
    <n v="10663"/>
    <n v="15"/>
    <n v="2"/>
    <n v="2"/>
    <n v="9"/>
    <n v="48"/>
    <s v="Yes"/>
    <s v="Yes"/>
    <s v="Rarely"/>
    <n v="5"/>
    <n v="6"/>
    <n v="121"/>
    <n v="14"/>
    <s v="Married"/>
    <x v="0"/>
    <s v="Average"/>
    <x v="223"/>
  </r>
  <r>
    <n v="1225"/>
    <x v="224"/>
    <x v="4"/>
    <s v="South"/>
    <s v="Other"/>
    <n v="43"/>
    <n v="19"/>
    <x v="3"/>
    <n v="2022"/>
    <n v="88232"/>
    <n v="3311"/>
    <n v="18"/>
    <n v="1"/>
    <n v="9"/>
    <n v="7"/>
    <n v="26"/>
    <s v="No"/>
    <s v="No"/>
    <s v="Often"/>
    <n v="5"/>
    <n v="10"/>
    <n v="125"/>
    <n v="0"/>
    <s v="Widowed"/>
    <x v="0"/>
    <s v="LOW"/>
    <x v="224"/>
  </r>
  <r>
    <n v="1226"/>
    <x v="225"/>
    <x v="4"/>
    <s v="East"/>
    <s v="Other"/>
    <n v="38"/>
    <n v="6"/>
    <x v="2"/>
    <n v="2010"/>
    <n v="123450"/>
    <n v="8225"/>
    <n v="23"/>
    <n v="1"/>
    <n v="18"/>
    <n v="8"/>
    <n v="8"/>
    <s v="No"/>
    <s v="No"/>
    <s v="Often"/>
    <n v="5"/>
    <n v="6"/>
    <n v="182"/>
    <n v="27"/>
    <s v="Divorced"/>
    <x v="1"/>
    <s v="LOW"/>
    <x v="225"/>
  </r>
  <r>
    <n v="1227"/>
    <x v="226"/>
    <x v="3"/>
    <s v="South"/>
    <s v="Female"/>
    <n v="26"/>
    <n v="14"/>
    <x v="1"/>
    <n v="2005"/>
    <n v="116437"/>
    <n v="12565"/>
    <n v="23"/>
    <n v="3"/>
    <n v="4"/>
    <n v="5"/>
    <n v="38"/>
    <s v="Yes"/>
    <s v="No"/>
    <s v="Rarely"/>
    <n v="2"/>
    <n v="1"/>
    <n v="159"/>
    <n v="48"/>
    <s v="Widowed"/>
    <x v="0"/>
    <s v="Average"/>
    <x v="226"/>
  </r>
  <r>
    <n v="1228"/>
    <x v="227"/>
    <x v="3"/>
    <s v="East"/>
    <s v="Other"/>
    <n v="32"/>
    <n v="22"/>
    <x v="1"/>
    <n v="2014"/>
    <n v="136311"/>
    <n v="11270"/>
    <n v="7"/>
    <n v="1"/>
    <n v="6"/>
    <n v="8"/>
    <n v="64"/>
    <s v="No"/>
    <s v="Yes"/>
    <s v="Often"/>
    <n v="5"/>
    <n v="3"/>
    <n v="138"/>
    <n v="46"/>
    <s v="Married"/>
    <x v="0"/>
    <s v="LOW"/>
    <x v="227"/>
  </r>
  <r>
    <n v="1229"/>
    <x v="228"/>
    <x v="2"/>
    <s v="East"/>
    <s v="Female"/>
    <n v="51"/>
    <n v="13"/>
    <x v="3"/>
    <n v="2004"/>
    <n v="64409"/>
    <n v="14560"/>
    <n v="5"/>
    <n v="3"/>
    <n v="13"/>
    <n v="7"/>
    <n v="70"/>
    <s v="Yes"/>
    <s v="No"/>
    <s v="Often"/>
    <n v="3"/>
    <n v="7"/>
    <n v="135"/>
    <n v="45"/>
    <s v="Single"/>
    <x v="0"/>
    <s v="Average"/>
    <x v="228"/>
  </r>
  <r>
    <n v="1230"/>
    <x v="229"/>
    <x v="0"/>
    <s v="East"/>
    <s v="Female"/>
    <n v="36"/>
    <n v="22"/>
    <x v="1"/>
    <n v="2010"/>
    <n v="145159"/>
    <n v="17988"/>
    <n v="5"/>
    <n v="3"/>
    <n v="2"/>
    <n v="8"/>
    <n v="89"/>
    <s v="Yes"/>
    <s v="No"/>
    <s v="Often"/>
    <n v="4"/>
    <n v="4"/>
    <n v="120"/>
    <n v="13"/>
    <s v="Single"/>
    <x v="0"/>
    <s v="Average"/>
    <x v="229"/>
  </r>
  <r>
    <n v="1231"/>
    <x v="230"/>
    <x v="3"/>
    <s v="West"/>
    <s v="Female"/>
    <n v="48"/>
    <n v="18"/>
    <x v="1"/>
    <n v="2024"/>
    <n v="49324"/>
    <n v="16965"/>
    <n v="20"/>
    <n v="1"/>
    <n v="12"/>
    <n v="9"/>
    <n v="70"/>
    <s v="Yes"/>
    <s v="Yes"/>
    <s v="Very Often"/>
    <n v="2"/>
    <n v="12"/>
    <n v="140"/>
    <n v="41"/>
    <s v="Divorced"/>
    <x v="1"/>
    <s v="LOW"/>
    <x v="230"/>
  </r>
  <r>
    <n v="1232"/>
    <x v="231"/>
    <x v="4"/>
    <s v="West"/>
    <s v="Female"/>
    <n v="56"/>
    <n v="28"/>
    <x v="1"/>
    <n v="2017"/>
    <n v="38738"/>
    <n v="6785"/>
    <n v="28"/>
    <n v="5"/>
    <n v="12"/>
    <n v="3"/>
    <n v="6"/>
    <s v="No"/>
    <s v="Yes"/>
    <s v="Often"/>
    <n v="4"/>
    <n v="4"/>
    <n v="147"/>
    <n v="33"/>
    <s v="Single"/>
    <x v="0"/>
    <s v="At Par"/>
    <x v="231"/>
  </r>
  <r>
    <n v="1233"/>
    <x v="232"/>
    <x v="0"/>
    <s v="North"/>
    <s v="Male"/>
    <n v="54"/>
    <n v="19"/>
    <x v="2"/>
    <n v="2012"/>
    <n v="133030"/>
    <n v="13067"/>
    <n v="8"/>
    <n v="3"/>
    <n v="9"/>
    <n v="8"/>
    <n v="71"/>
    <s v="Yes"/>
    <s v="No"/>
    <s v="Very Often"/>
    <n v="9"/>
    <n v="7"/>
    <n v="125"/>
    <n v="30"/>
    <s v="Married"/>
    <x v="1"/>
    <s v="Average"/>
    <x v="232"/>
  </r>
  <r>
    <n v="1234"/>
    <x v="233"/>
    <x v="0"/>
    <s v="North"/>
    <s v="Female"/>
    <n v="41"/>
    <n v="28"/>
    <x v="1"/>
    <n v="2010"/>
    <n v="140093"/>
    <n v="9740"/>
    <n v="3"/>
    <n v="1"/>
    <n v="1"/>
    <n v="6"/>
    <n v="79"/>
    <s v="Yes"/>
    <s v="Yes"/>
    <s v="Often"/>
    <n v="8"/>
    <n v="9"/>
    <n v="162"/>
    <n v="5"/>
    <s v="Married"/>
    <x v="0"/>
    <s v="LOW"/>
    <x v="233"/>
  </r>
  <r>
    <n v="1235"/>
    <x v="234"/>
    <x v="4"/>
    <s v="South"/>
    <s v="Other"/>
    <n v="37"/>
    <n v="23"/>
    <x v="0"/>
    <n v="2013"/>
    <n v="54054"/>
    <n v="14653"/>
    <n v="25"/>
    <n v="5"/>
    <n v="5"/>
    <n v="4"/>
    <n v="66"/>
    <s v="No"/>
    <s v="No"/>
    <s v="Very Often"/>
    <n v="3"/>
    <n v="14"/>
    <n v="176"/>
    <n v="48"/>
    <s v="Single"/>
    <x v="0"/>
    <s v="At Par"/>
    <x v="234"/>
  </r>
  <r>
    <n v="1236"/>
    <x v="235"/>
    <x v="3"/>
    <s v="West"/>
    <s v="Male"/>
    <n v="55"/>
    <n v="17"/>
    <x v="2"/>
    <n v="2017"/>
    <n v="59709"/>
    <n v="18222"/>
    <n v="11"/>
    <n v="3"/>
    <n v="7"/>
    <n v="4"/>
    <n v="9"/>
    <s v="No"/>
    <s v="Yes"/>
    <s v="Rarely"/>
    <n v="1"/>
    <n v="11"/>
    <n v="135"/>
    <n v="4"/>
    <s v="Divorced"/>
    <x v="0"/>
    <s v="Average"/>
    <x v="235"/>
  </r>
  <r>
    <n v="1237"/>
    <x v="236"/>
    <x v="4"/>
    <s v="South"/>
    <s v="Other"/>
    <n v="23"/>
    <n v="9"/>
    <x v="1"/>
    <n v="2024"/>
    <n v="139321"/>
    <n v="4815"/>
    <n v="27"/>
    <n v="5"/>
    <n v="3"/>
    <n v="0"/>
    <n v="70"/>
    <s v="No"/>
    <s v="No"/>
    <s v="Rarely"/>
    <n v="1"/>
    <n v="13"/>
    <n v="123"/>
    <n v="30"/>
    <s v="Divorced"/>
    <x v="0"/>
    <s v="At Par"/>
    <x v="236"/>
  </r>
  <r>
    <n v="1238"/>
    <x v="237"/>
    <x v="0"/>
    <s v="North"/>
    <s v="Male"/>
    <n v="56"/>
    <n v="7"/>
    <x v="1"/>
    <n v="2018"/>
    <n v="115643"/>
    <n v="18231"/>
    <n v="11"/>
    <n v="4"/>
    <n v="11"/>
    <n v="1"/>
    <n v="84"/>
    <s v="Yes"/>
    <s v="Yes"/>
    <s v="Often"/>
    <n v="6"/>
    <n v="13"/>
    <n v="189"/>
    <n v="36"/>
    <s v="Married"/>
    <x v="1"/>
    <s v="At Par"/>
    <x v="237"/>
  </r>
  <r>
    <n v="1239"/>
    <x v="238"/>
    <x v="1"/>
    <s v="South"/>
    <s v="Female"/>
    <n v="49"/>
    <n v="25"/>
    <x v="0"/>
    <n v="2023"/>
    <n v="30363"/>
    <n v="5709"/>
    <n v="22"/>
    <n v="4"/>
    <n v="14"/>
    <n v="9"/>
    <n v="52"/>
    <s v="No"/>
    <s v="Yes"/>
    <s v="Very Often"/>
    <n v="3"/>
    <n v="2"/>
    <n v="120"/>
    <n v="14"/>
    <s v="Single"/>
    <x v="0"/>
    <s v="At Par"/>
    <x v="238"/>
  </r>
  <r>
    <n v="1240"/>
    <x v="239"/>
    <x v="1"/>
    <s v="North"/>
    <s v="Male"/>
    <n v="27"/>
    <n v="28"/>
    <x v="2"/>
    <n v="2014"/>
    <n v="40358"/>
    <n v="5507"/>
    <n v="16"/>
    <n v="5"/>
    <n v="7"/>
    <n v="2"/>
    <n v="94"/>
    <s v="No"/>
    <s v="Yes"/>
    <s v="Rarely"/>
    <n v="4"/>
    <n v="9"/>
    <n v="117"/>
    <n v="14"/>
    <s v="Married"/>
    <x v="0"/>
    <s v="At Par"/>
    <x v="239"/>
  </r>
  <r>
    <n v="1241"/>
    <x v="240"/>
    <x v="2"/>
    <s v="West"/>
    <s v="Male"/>
    <n v="30"/>
    <n v="9"/>
    <x v="3"/>
    <n v="2008"/>
    <n v="131613"/>
    <n v="7575"/>
    <n v="14"/>
    <n v="3"/>
    <n v="6"/>
    <n v="7"/>
    <n v="86"/>
    <s v="Yes"/>
    <s v="Yes"/>
    <s v="Rarely"/>
    <n v="1"/>
    <n v="3"/>
    <n v="114"/>
    <n v="42"/>
    <s v="Married"/>
    <x v="0"/>
    <s v="Average"/>
    <x v="240"/>
  </r>
  <r>
    <n v="1242"/>
    <x v="241"/>
    <x v="4"/>
    <s v="East"/>
    <s v="Other"/>
    <n v="41"/>
    <n v="16"/>
    <x v="3"/>
    <n v="2007"/>
    <n v="145233"/>
    <n v="5773"/>
    <n v="8"/>
    <n v="1"/>
    <n v="13"/>
    <n v="5"/>
    <n v="56"/>
    <s v="Yes"/>
    <s v="No"/>
    <s v="Rarely"/>
    <n v="8"/>
    <n v="6"/>
    <n v="178"/>
    <n v="4"/>
    <s v="Widowed"/>
    <x v="1"/>
    <s v="LOW"/>
    <x v="241"/>
  </r>
  <r>
    <n v="1243"/>
    <x v="242"/>
    <x v="4"/>
    <s v="West"/>
    <s v="Other"/>
    <n v="22"/>
    <n v="1"/>
    <x v="2"/>
    <n v="2019"/>
    <n v="33240"/>
    <n v="13446"/>
    <n v="6"/>
    <n v="2"/>
    <n v="18"/>
    <n v="9"/>
    <n v="90"/>
    <s v="Yes"/>
    <s v="Yes"/>
    <s v="Rarely"/>
    <n v="1"/>
    <n v="4"/>
    <n v="105"/>
    <n v="27"/>
    <s v="Married"/>
    <x v="1"/>
    <s v="Average"/>
    <x v="242"/>
  </r>
  <r>
    <n v="1244"/>
    <x v="243"/>
    <x v="2"/>
    <s v="South"/>
    <s v="Female"/>
    <n v="29"/>
    <n v="5"/>
    <x v="1"/>
    <n v="2000"/>
    <n v="102201"/>
    <n v="11464"/>
    <n v="9"/>
    <n v="1"/>
    <n v="13"/>
    <n v="4"/>
    <n v="85"/>
    <s v="Yes"/>
    <s v="No"/>
    <s v="Often"/>
    <n v="5"/>
    <n v="1"/>
    <n v="142"/>
    <n v="32"/>
    <s v="Divorced"/>
    <x v="1"/>
    <s v="LOW"/>
    <x v="243"/>
  </r>
  <r>
    <n v="1245"/>
    <x v="244"/>
    <x v="2"/>
    <s v="South"/>
    <s v="Male"/>
    <n v="44"/>
    <n v="4"/>
    <x v="1"/>
    <n v="2003"/>
    <n v="75689"/>
    <n v="16864"/>
    <n v="15"/>
    <n v="2"/>
    <n v="12"/>
    <n v="0"/>
    <n v="26"/>
    <s v="No"/>
    <s v="Yes"/>
    <s v="Very Often"/>
    <n v="6"/>
    <n v="9"/>
    <n v="130"/>
    <n v="10"/>
    <s v="Single"/>
    <x v="1"/>
    <s v="Average"/>
    <x v="244"/>
  </r>
  <r>
    <n v="1246"/>
    <x v="245"/>
    <x v="2"/>
    <s v="West"/>
    <s v="Male"/>
    <n v="24"/>
    <n v="27"/>
    <x v="3"/>
    <n v="2013"/>
    <n v="31936"/>
    <n v="4320"/>
    <n v="11"/>
    <n v="2"/>
    <n v="0"/>
    <n v="8"/>
    <n v="53"/>
    <s v="Yes"/>
    <s v="Yes"/>
    <s v="Rarely"/>
    <n v="2"/>
    <n v="11"/>
    <n v="127"/>
    <n v="42"/>
    <s v="Single"/>
    <x v="0"/>
    <s v="Average"/>
    <x v="245"/>
  </r>
  <r>
    <n v="1247"/>
    <x v="246"/>
    <x v="0"/>
    <s v="West"/>
    <s v="Male"/>
    <n v="25"/>
    <n v="4"/>
    <x v="3"/>
    <n v="2024"/>
    <n v="142272"/>
    <n v="11750"/>
    <n v="24"/>
    <n v="3"/>
    <n v="18"/>
    <n v="2"/>
    <n v="3"/>
    <s v="No"/>
    <s v="No"/>
    <s v="Often"/>
    <n v="7"/>
    <n v="6"/>
    <n v="107"/>
    <n v="5"/>
    <s v="Widowed"/>
    <x v="0"/>
    <s v="Average"/>
    <x v="246"/>
  </r>
  <r>
    <n v="1248"/>
    <x v="247"/>
    <x v="4"/>
    <s v="North"/>
    <s v="Female"/>
    <n v="46"/>
    <n v="17"/>
    <x v="3"/>
    <n v="2001"/>
    <n v="121074"/>
    <n v="5698"/>
    <n v="6"/>
    <n v="5"/>
    <n v="0"/>
    <n v="2"/>
    <n v="87"/>
    <s v="Yes"/>
    <s v="Yes"/>
    <s v="Rarely"/>
    <n v="7"/>
    <n v="8"/>
    <n v="128"/>
    <n v="22"/>
    <s v="Widowed"/>
    <x v="1"/>
    <s v="At Par"/>
    <x v="247"/>
  </r>
  <r>
    <n v="1249"/>
    <x v="248"/>
    <x v="0"/>
    <s v="South"/>
    <s v="Female"/>
    <n v="59"/>
    <n v="25"/>
    <x v="0"/>
    <n v="2015"/>
    <n v="73965"/>
    <n v="18948"/>
    <n v="17"/>
    <n v="1"/>
    <n v="3"/>
    <n v="1"/>
    <n v="22"/>
    <s v="Yes"/>
    <s v="Yes"/>
    <s v="Rarely"/>
    <n v="1"/>
    <n v="2"/>
    <n v="120"/>
    <n v="39"/>
    <s v="Divorced"/>
    <x v="0"/>
    <s v="LOW"/>
    <x v="248"/>
  </r>
  <r>
    <n v="1250"/>
    <x v="249"/>
    <x v="2"/>
    <s v="South"/>
    <s v="Female"/>
    <n v="36"/>
    <n v="19"/>
    <x v="3"/>
    <n v="2002"/>
    <n v="107534"/>
    <n v="19224"/>
    <n v="14"/>
    <n v="5"/>
    <n v="9"/>
    <n v="3"/>
    <n v="47"/>
    <s v="No"/>
    <s v="No"/>
    <s v="Rarely"/>
    <n v="4"/>
    <n v="7"/>
    <n v="180"/>
    <n v="1"/>
    <s v="Widowed"/>
    <x v="0"/>
    <s v="At Par"/>
    <x v="249"/>
  </r>
  <r>
    <n v="1251"/>
    <x v="250"/>
    <x v="4"/>
    <s v="West"/>
    <s v="Female"/>
    <n v="42"/>
    <n v="26"/>
    <x v="0"/>
    <n v="2007"/>
    <n v="30882"/>
    <n v="7058"/>
    <n v="5"/>
    <n v="4"/>
    <n v="2"/>
    <n v="1"/>
    <n v="82"/>
    <s v="No"/>
    <s v="Yes"/>
    <s v="Rarely"/>
    <n v="4"/>
    <n v="6"/>
    <n v="187"/>
    <n v="14"/>
    <s v="Married"/>
    <x v="1"/>
    <s v="At Par"/>
    <x v="250"/>
  </r>
  <r>
    <n v="1252"/>
    <x v="251"/>
    <x v="0"/>
    <s v="East"/>
    <s v="Female"/>
    <n v="56"/>
    <n v="11"/>
    <x v="2"/>
    <n v="2005"/>
    <n v="50224"/>
    <n v="1726"/>
    <n v="25"/>
    <n v="3"/>
    <n v="19"/>
    <n v="8"/>
    <n v="41"/>
    <s v="No"/>
    <s v="No"/>
    <s v="Often"/>
    <n v="5"/>
    <n v="2"/>
    <n v="157"/>
    <n v="22"/>
    <s v="Married"/>
    <x v="0"/>
    <s v="Average"/>
    <x v="251"/>
  </r>
  <r>
    <n v="1253"/>
    <x v="252"/>
    <x v="0"/>
    <s v="South"/>
    <s v="Other"/>
    <n v="35"/>
    <n v="6"/>
    <x v="1"/>
    <n v="2015"/>
    <n v="135227"/>
    <n v="7697"/>
    <n v="11"/>
    <n v="3"/>
    <n v="8"/>
    <n v="9"/>
    <n v="2"/>
    <s v="Yes"/>
    <s v="Yes"/>
    <s v="Very Often"/>
    <n v="1"/>
    <n v="2"/>
    <n v="159"/>
    <n v="21"/>
    <s v="Divorced"/>
    <x v="1"/>
    <s v="Average"/>
    <x v="252"/>
  </r>
  <r>
    <n v="1254"/>
    <x v="253"/>
    <x v="2"/>
    <s v="East"/>
    <s v="Male"/>
    <n v="57"/>
    <n v="2"/>
    <x v="3"/>
    <n v="2023"/>
    <n v="149299"/>
    <n v="12910"/>
    <n v="10"/>
    <n v="4"/>
    <n v="2"/>
    <n v="6"/>
    <n v="90"/>
    <s v="Yes"/>
    <s v="Yes"/>
    <s v="Often"/>
    <n v="1"/>
    <n v="4"/>
    <n v="149"/>
    <n v="8"/>
    <s v="Single"/>
    <x v="1"/>
    <s v="At Par"/>
    <x v="253"/>
  </r>
  <r>
    <n v="1255"/>
    <x v="254"/>
    <x v="4"/>
    <s v="West"/>
    <s v="Male"/>
    <n v="33"/>
    <n v="9"/>
    <x v="1"/>
    <n v="2015"/>
    <n v="142012"/>
    <n v="10257"/>
    <n v="19"/>
    <n v="1"/>
    <n v="5"/>
    <n v="7"/>
    <n v="2"/>
    <s v="No"/>
    <s v="Yes"/>
    <s v="Often"/>
    <n v="7"/>
    <n v="4"/>
    <n v="199"/>
    <n v="46"/>
    <s v="Divorced"/>
    <x v="1"/>
    <s v="LOW"/>
    <x v="254"/>
  </r>
  <r>
    <n v="1256"/>
    <x v="255"/>
    <x v="2"/>
    <s v="West"/>
    <s v="Male"/>
    <n v="38"/>
    <n v="33"/>
    <x v="1"/>
    <n v="2006"/>
    <n v="60825"/>
    <n v="13963"/>
    <n v="2"/>
    <n v="4"/>
    <n v="5"/>
    <n v="2"/>
    <n v="27"/>
    <s v="No"/>
    <s v="No"/>
    <s v="Often"/>
    <n v="9"/>
    <n v="3"/>
    <n v="130"/>
    <n v="39"/>
    <s v="Widowed"/>
    <x v="1"/>
    <s v="At Par"/>
    <x v="255"/>
  </r>
  <r>
    <n v="1257"/>
    <x v="256"/>
    <x v="4"/>
    <s v="North"/>
    <s v="Male"/>
    <n v="30"/>
    <n v="24"/>
    <x v="3"/>
    <n v="2012"/>
    <n v="100740"/>
    <n v="17666"/>
    <n v="1"/>
    <n v="1"/>
    <n v="11"/>
    <n v="5"/>
    <n v="62"/>
    <s v="Yes"/>
    <s v="Yes"/>
    <s v="Rarely"/>
    <n v="1"/>
    <n v="8"/>
    <n v="146"/>
    <n v="29"/>
    <s v="Single"/>
    <x v="1"/>
    <s v="LOW"/>
    <x v="256"/>
  </r>
  <r>
    <n v="1258"/>
    <x v="257"/>
    <x v="1"/>
    <s v="South"/>
    <s v="Male"/>
    <n v="56"/>
    <n v="34"/>
    <x v="3"/>
    <n v="2012"/>
    <n v="58885"/>
    <n v="2081"/>
    <n v="5"/>
    <n v="2"/>
    <n v="0"/>
    <n v="9"/>
    <n v="80"/>
    <s v="No"/>
    <s v="Yes"/>
    <s v="Very Often"/>
    <n v="2"/>
    <n v="14"/>
    <n v="133"/>
    <n v="15"/>
    <s v="Single"/>
    <x v="1"/>
    <s v="Average"/>
    <x v="257"/>
  </r>
  <r>
    <n v="1259"/>
    <x v="258"/>
    <x v="3"/>
    <s v="East"/>
    <s v="Male"/>
    <n v="34"/>
    <n v="15"/>
    <x v="2"/>
    <n v="2004"/>
    <n v="70056"/>
    <n v="11776"/>
    <n v="23"/>
    <n v="3"/>
    <n v="15"/>
    <n v="5"/>
    <n v="30"/>
    <s v="No"/>
    <s v="Yes"/>
    <s v="Rarely"/>
    <n v="6"/>
    <n v="7"/>
    <n v="101"/>
    <n v="45"/>
    <s v="Single"/>
    <x v="0"/>
    <s v="Average"/>
    <x v="258"/>
  </r>
  <r>
    <n v="1260"/>
    <x v="259"/>
    <x v="3"/>
    <s v="North"/>
    <s v="Male"/>
    <n v="36"/>
    <n v="1"/>
    <x v="0"/>
    <n v="2024"/>
    <n v="33203"/>
    <n v="15196"/>
    <n v="21"/>
    <n v="1"/>
    <n v="4"/>
    <n v="0"/>
    <n v="9"/>
    <s v="Yes"/>
    <s v="Yes"/>
    <s v="Often"/>
    <n v="6"/>
    <n v="2"/>
    <n v="166"/>
    <n v="46"/>
    <s v="Widowed"/>
    <x v="0"/>
    <s v="LOW"/>
    <x v="259"/>
  </r>
  <r>
    <n v="1261"/>
    <x v="260"/>
    <x v="3"/>
    <s v="South"/>
    <s v="Male"/>
    <n v="39"/>
    <n v="23"/>
    <x v="0"/>
    <n v="2019"/>
    <n v="90241"/>
    <n v="10344"/>
    <n v="24"/>
    <n v="5"/>
    <n v="8"/>
    <n v="5"/>
    <n v="48"/>
    <s v="No"/>
    <s v="Yes"/>
    <s v="Rarely"/>
    <n v="2"/>
    <n v="3"/>
    <n v="193"/>
    <n v="29"/>
    <s v="Married"/>
    <x v="0"/>
    <s v="At Par"/>
    <x v="260"/>
  </r>
  <r>
    <n v="1262"/>
    <x v="261"/>
    <x v="2"/>
    <s v="North"/>
    <s v="Other"/>
    <n v="54"/>
    <n v="9"/>
    <x v="1"/>
    <n v="2021"/>
    <n v="32244"/>
    <n v="16958"/>
    <n v="29"/>
    <n v="5"/>
    <n v="9"/>
    <n v="2"/>
    <n v="85"/>
    <s v="Yes"/>
    <s v="Yes"/>
    <s v="Very Often"/>
    <n v="9"/>
    <n v="10"/>
    <n v="171"/>
    <n v="44"/>
    <s v="Married"/>
    <x v="1"/>
    <s v="At Par"/>
    <x v="261"/>
  </r>
  <r>
    <n v="1263"/>
    <x v="262"/>
    <x v="1"/>
    <s v="West"/>
    <s v="Male"/>
    <n v="27"/>
    <n v="21"/>
    <x v="3"/>
    <n v="2017"/>
    <n v="128322"/>
    <n v="12689"/>
    <n v="4"/>
    <n v="3"/>
    <n v="12"/>
    <n v="2"/>
    <n v="93"/>
    <s v="Yes"/>
    <s v="Yes"/>
    <s v="Very Often"/>
    <n v="4"/>
    <n v="9"/>
    <n v="151"/>
    <n v="8"/>
    <s v="Widowed"/>
    <x v="1"/>
    <s v="Average"/>
    <x v="262"/>
  </r>
  <r>
    <n v="1264"/>
    <x v="263"/>
    <x v="4"/>
    <s v="South"/>
    <s v="Other"/>
    <n v="48"/>
    <n v="25"/>
    <x v="2"/>
    <n v="2014"/>
    <n v="145329"/>
    <n v="18331"/>
    <n v="17"/>
    <n v="4"/>
    <n v="14"/>
    <n v="2"/>
    <n v="20"/>
    <s v="Yes"/>
    <s v="Yes"/>
    <s v="Rarely"/>
    <n v="7"/>
    <n v="13"/>
    <n v="106"/>
    <n v="0"/>
    <s v="Widowed"/>
    <x v="1"/>
    <s v="At Par"/>
    <x v="263"/>
  </r>
  <r>
    <n v="1265"/>
    <x v="264"/>
    <x v="0"/>
    <s v="North"/>
    <s v="Female"/>
    <n v="44"/>
    <n v="26"/>
    <x v="2"/>
    <n v="2017"/>
    <n v="98619"/>
    <n v="5760"/>
    <n v="15"/>
    <n v="4"/>
    <n v="11"/>
    <n v="9"/>
    <n v="99"/>
    <s v="No"/>
    <s v="Yes"/>
    <s v="Often"/>
    <n v="6"/>
    <n v="5"/>
    <n v="175"/>
    <n v="37"/>
    <s v="Divorced"/>
    <x v="0"/>
    <s v="At Par"/>
    <x v="264"/>
  </r>
  <r>
    <n v="1266"/>
    <x v="265"/>
    <x v="4"/>
    <s v="North"/>
    <s v="Male"/>
    <n v="48"/>
    <n v="28"/>
    <x v="2"/>
    <n v="2001"/>
    <n v="51584"/>
    <n v="14436"/>
    <n v="7"/>
    <n v="1"/>
    <n v="4"/>
    <n v="9"/>
    <n v="52"/>
    <s v="No"/>
    <s v="No"/>
    <s v="Rarely"/>
    <n v="3"/>
    <n v="2"/>
    <n v="118"/>
    <n v="7"/>
    <s v="Divorced"/>
    <x v="0"/>
    <s v="LOW"/>
    <x v="265"/>
  </r>
  <r>
    <n v="1267"/>
    <x v="266"/>
    <x v="0"/>
    <s v="East"/>
    <s v="Female"/>
    <n v="55"/>
    <n v="19"/>
    <x v="2"/>
    <n v="2009"/>
    <n v="38521"/>
    <n v="1066"/>
    <n v="24"/>
    <n v="4"/>
    <n v="4"/>
    <n v="7"/>
    <n v="86"/>
    <s v="No"/>
    <s v="Yes"/>
    <s v="Often"/>
    <n v="8"/>
    <n v="3"/>
    <n v="189"/>
    <n v="17"/>
    <s v="Married"/>
    <x v="1"/>
    <s v="At Par"/>
    <x v="266"/>
  </r>
  <r>
    <n v="1268"/>
    <x v="267"/>
    <x v="4"/>
    <s v="North"/>
    <s v="Female"/>
    <n v="59"/>
    <n v="26"/>
    <x v="2"/>
    <n v="2022"/>
    <n v="80017"/>
    <n v="1564"/>
    <n v="29"/>
    <n v="3"/>
    <n v="17"/>
    <n v="4"/>
    <n v="75"/>
    <s v="No"/>
    <s v="No"/>
    <s v="Very Often"/>
    <n v="7"/>
    <n v="8"/>
    <n v="191"/>
    <n v="26"/>
    <s v="Widowed"/>
    <x v="1"/>
    <s v="Average"/>
    <x v="267"/>
  </r>
  <r>
    <n v="1269"/>
    <x v="268"/>
    <x v="1"/>
    <s v="South"/>
    <s v="Female"/>
    <n v="35"/>
    <n v="19"/>
    <x v="0"/>
    <n v="2012"/>
    <n v="63541"/>
    <n v="14393"/>
    <n v="25"/>
    <n v="1"/>
    <n v="11"/>
    <n v="3"/>
    <n v="88"/>
    <s v="Yes"/>
    <s v="No"/>
    <s v="Rarely"/>
    <n v="9"/>
    <n v="4"/>
    <n v="114"/>
    <n v="17"/>
    <s v="Divorced"/>
    <x v="1"/>
    <s v="LOW"/>
    <x v="268"/>
  </r>
  <r>
    <n v="1270"/>
    <x v="269"/>
    <x v="0"/>
    <s v="South"/>
    <s v="Other"/>
    <n v="57"/>
    <n v="18"/>
    <x v="0"/>
    <n v="2017"/>
    <n v="59063"/>
    <n v="4670"/>
    <n v="19"/>
    <n v="2"/>
    <n v="2"/>
    <n v="8"/>
    <n v="53"/>
    <s v="Yes"/>
    <s v="No"/>
    <s v="Very Often"/>
    <n v="3"/>
    <n v="14"/>
    <n v="177"/>
    <n v="31"/>
    <s v="Widowed"/>
    <x v="1"/>
    <s v="Average"/>
    <x v="269"/>
  </r>
  <r>
    <n v="1271"/>
    <x v="270"/>
    <x v="2"/>
    <s v="East"/>
    <s v="Female"/>
    <n v="29"/>
    <n v="19"/>
    <x v="0"/>
    <n v="2014"/>
    <n v="100268"/>
    <n v="3251"/>
    <n v="21"/>
    <n v="4"/>
    <n v="6"/>
    <n v="8"/>
    <n v="56"/>
    <s v="No"/>
    <s v="Yes"/>
    <s v="Often"/>
    <n v="1"/>
    <n v="2"/>
    <n v="147"/>
    <n v="48"/>
    <s v="Widowed"/>
    <x v="1"/>
    <s v="At Par"/>
    <x v="270"/>
  </r>
  <r>
    <n v="1272"/>
    <x v="271"/>
    <x v="4"/>
    <s v="South"/>
    <s v="Female"/>
    <n v="56"/>
    <n v="34"/>
    <x v="3"/>
    <n v="2011"/>
    <n v="148206"/>
    <n v="13949"/>
    <n v="10"/>
    <n v="4"/>
    <n v="16"/>
    <n v="0"/>
    <n v="19"/>
    <s v="No"/>
    <s v="No"/>
    <s v="Often"/>
    <n v="2"/>
    <n v="2"/>
    <n v="113"/>
    <n v="31"/>
    <s v="Married"/>
    <x v="0"/>
    <s v="At Par"/>
    <x v="271"/>
  </r>
  <r>
    <n v="1273"/>
    <x v="272"/>
    <x v="4"/>
    <s v="West"/>
    <s v="Female"/>
    <n v="40"/>
    <n v="1"/>
    <x v="1"/>
    <n v="2014"/>
    <n v="94952"/>
    <n v="1804"/>
    <n v="9"/>
    <n v="1"/>
    <n v="18"/>
    <n v="1"/>
    <n v="48"/>
    <s v="No"/>
    <s v="No"/>
    <s v="Rarely"/>
    <n v="1"/>
    <n v="6"/>
    <n v="102"/>
    <n v="47"/>
    <s v="Married"/>
    <x v="1"/>
    <s v="LOW"/>
    <x v="272"/>
  </r>
  <r>
    <n v="1274"/>
    <x v="273"/>
    <x v="0"/>
    <s v="South"/>
    <s v="Male"/>
    <n v="51"/>
    <n v="29"/>
    <x v="2"/>
    <n v="2012"/>
    <n v="123054"/>
    <n v="10583"/>
    <n v="23"/>
    <n v="5"/>
    <n v="17"/>
    <n v="7"/>
    <n v="6"/>
    <s v="No"/>
    <s v="No"/>
    <s v="Rarely"/>
    <n v="5"/>
    <n v="8"/>
    <n v="149"/>
    <n v="44"/>
    <s v="Widowed"/>
    <x v="1"/>
    <s v="At Par"/>
    <x v="273"/>
  </r>
  <r>
    <n v="1275"/>
    <x v="274"/>
    <x v="2"/>
    <s v="South"/>
    <s v="Male"/>
    <n v="35"/>
    <n v="33"/>
    <x v="3"/>
    <n v="2017"/>
    <n v="69563"/>
    <n v="18619"/>
    <n v="24"/>
    <n v="4"/>
    <n v="0"/>
    <n v="4"/>
    <n v="28"/>
    <s v="Yes"/>
    <s v="Yes"/>
    <s v="Rarely"/>
    <n v="10"/>
    <n v="7"/>
    <n v="192"/>
    <n v="35"/>
    <s v="Single"/>
    <x v="1"/>
    <s v="At Par"/>
    <x v="274"/>
  </r>
  <r>
    <n v="1276"/>
    <x v="275"/>
    <x v="2"/>
    <s v="North"/>
    <s v="Other"/>
    <n v="41"/>
    <n v="21"/>
    <x v="2"/>
    <n v="2014"/>
    <n v="69752"/>
    <n v="13224"/>
    <n v="11"/>
    <n v="3"/>
    <n v="4"/>
    <n v="6"/>
    <n v="47"/>
    <s v="No"/>
    <s v="No"/>
    <s v="Very Often"/>
    <n v="2"/>
    <n v="4"/>
    <n v="153"/>
    <n v="35"/>
    <s v="Single"/>
    <x v="1"/>
    <s v="Average"/>
    <x v="275"/>
  </r>
  <r>
    <n v="1277"/>
    <x v="276"/>
    <x v="1"/>
    <s v="North"/>
    <s v="Other"/>
    <n v="46"/>
    <n v="2"/>
    <x v="0"/>
    <n v="2024"/>
    <n v="125233"/>
    <n v="7016"/>
    <n v="20"/>
    <n v="4"/>
    <n v="1"/>
    <n v="0"/>
    <n v="92"/>
    <s v="Yes"/>
    <s v="Yes"/>
    <s v="Often"/>
    <n v="3"/>
    <n v="2"/>
    <n v="105"/>
    <n v="20"/>
    <s v="Widowed"/>
    <x v="0"/>
    <s v="At Par"/>
    <x v="276"/>
  </r>
  <r>
    <n v="1278"/>
    <x v="277"/>
    <x v="2"/>
    <s v="South"/>
    <s v="Male"/>
    <n v="45"/>
    <n v="5"/>
    <x v="3"/>
    <n v="2022"/>
    <n v="32567"/>
    <n v="14036"/>
    <n v="27"/>
    <n v="2"/>
    <n v="0"/>
    <n v="9"/>
    <n v="12"/>
    <s v="No"/>
    <s v="No"/>
    <s v="Often"/>
    <n v="8"/>
    <n v="9"/>
    <n v="148"/>
    <n v="45"/>
    <s v="Married"/>
    <x v="1"/>
    <s v="Average"/>
    <x v="277"/>
  </r>
  <r>
    <n v="1279"/>
    <x v="278"/>
    <x v="2"/>
    <s v="East"/>
    <s v="Other"/>
    <n v="35"/>
    <n v="14"/>
    <x v="0"/>
    <n v="2010"/>
    <n v="46121"/>
    <n v="13392"/>
    <n v="5"/>
    <n v="4"/>
    <n v="6"/>
    <n v="4"/>
    <n v="2"/>
    <s v="No"/>
    <s v="No"/>
    <s v="Very Often"/>
    <n v="10"/>
    <n v="4"/>
    <n v="122"/>
    <n v="31"/>
    <s v="Single"/>
    <x v="1"/>
    <s v="At Par"/>
    <x v="278"/>
  </r>
  <r>
    <n v="1280"/>
    <x v="279"/>
    <x v="2"/>
    <s v="North"/>
    <s v="Male"/>
    <n v="47"/>
    <n v="26"/>
    <x v="2"/>
    <n v="2018"/>
    <n v="31674"/>
    <n v="8938"/>
    <n v="26"/>
    <n v="5"/>
    <n v="10"/>
    <n v="2"/>
    <n v="1"/>
    <s v="No"/>
    <s v="Yes"/>
    <s v="Rarely"/>
    <n v="5"/>
    <n v="9"/>
    <n v="191"/>
    <n v="30"/>
    <s v="Married"/>
    <x v="1"/>
    <s v="At Par"/>
    <x v="279"/>
  </r>
  <r>
    <n v="1281"/>
    <x v="280"/>
    <x v="3"/>
    <s v="East"/>
    <s v="Female"/>
    <n v="59"/>
    <n v="9"/>
    <x v="2"/>
    <n v="2002"/>
    <n v="106411"/>
    <n v="5141"/>
    <n v="19"/>
    <n v="4"/>
    <n v="10"/>
    <n v="9"/>
    <n v="15"/>
    <s v="Yes"/>
    <s v="Yes"/>
    <s v="Rarely"/>
    <n v="4"/>
    <n v="5"/>
    <n v="177"/>
    <n v="36"/>
    <s v="Single"/>
    <x v="0"/>
    <s v="At Par"/>
    <x v="280"/>
  </r>
  <r>
    <n v="1282"/>
    <x v="281"/>
    <x v="1"/>
    <s v="South"/>
    <s v="Female"/>
    <n v="44"/>
    <n v="8"/>
    <x v="1"/>
    <n v="2006"/>
    <n v="139876"/>
    <n v="10546"/>
    <n v="4"/>
    <n v="1"/>
    <n v="17"/>
    <n v="1"/>
    <n v="93"/>
    <s v="No"/>
    <s v="No"/>
    <s v="Very Often"/>
    <n v="5"/>
    <n v="14"/>
    <n v="177"/>
    <n v="15"/>
    <s v="Widowed"/>
    <x v="1"/>
    <s v="LOW"/>
    <x v="281"/>
  </r>
  <r>
    <n v="1283"/>
    <x v="282"/>
    <x v="4"/>
    <s v="South"/>
    <s v="Other"/>
    <n v="43"/>
    <n v="32"/>
    <x v="2"/>
    <n v="2020"/>
    <n v="96275"/>
    <n v="6335"/>
    <n v="22"/>
    <n v="4"/>
    <n v="16"/>
    <n v="1"/>
    <n v="5"/>
    <s v="Yes"/>
    <s v="No"/>
    <s v="Often"/>
    <n v="10"/>
    <n v="12"/>
    <n v="119"/>
    <n v="45"/>
    <s v="Divorced"/>
    <x v="0"/>
    <s v="At Par"/>
    <x v="282"/>
  </r>
  <r>
    <n v="1284"/>
    <x v="283"/>
    <x v="0"/>
    <s v="West"/>
    <s v="Male"/>
    <n v="40"/>
    <n v="31"/>
    <x v="0"/>
    <n v="2013"/>
    <n v="97081"/>
    <n v="6077"/>
    <n v="8"/>
    <n v="5"/>
    <n v="1"/>
    <n v="8"/>
    <n v="44"/>
    <s v="Yes"/>
    <s v="No"/>
    <s v="Often"/>
    <n v="6"/>
    <n v="12"/>
    <n v="176"/>
    <n v="45"/>
    <s v="Divorced"/>
    <x v="1"/>
    <s v="At Par"/>
    <x v="283"/>
  </r>
  <r>
    <n v="1285"/>
    <x v="284"/>
    <x v="4"/>
    <s v="North"/>
    <s v="Male"/>
    <n v="24"/>
    <n v="5"/>
    <x v="2"/>
    <n v="2013"/>
    <n v="59140"/>
    <n v="14247"/>
    <n v="25"/>
    <n v="1"/>
    <n v="6"/>
    <n v="3"/>
    <n v="70"/>
    <s v="No"/>
    <s v="Yes"/>
    <s v="Often"/>
    <n v="7"/>
    <n v="11"/>
    <n v="190"/>
    <n v="13"/>
    <s v="Married"/>
    <x v="1"/>
    <s v="LOW"/>
    <x v="284"/>
  </r>
  <r>
    <n v="1286"/>
    <x v="285"/>
    <x v="1"/>
    <s v="South"/>
    <s v="Other"/>
    <n v="40"/>
    <n v="1"/>
    <x v="1"/>
    <n v="2021"/>
    <n v="39327"/>
    <n v="6611"/>
    <n v="26"/>
    <n v="3"/>
    <n v="6"/>
    <n v="3"/>
    <n v="4"/>
    <s v="Yes"/>
    <s v="Yes"/>
    <s v="Often"/>
    <n v="9"/>
    <n v="11"/>
    <n v="159"/>
    <n v="23"/>
    <s v="Married"/>
    <x v="1"/>
    <s v="Average"/>
    <x v="285"/>
  </r>
  <r>
    <n v="1287"/>
    <x v="286"/>
    <x v="0"/>
    <s v="West"/>
    <s v="Male"/>
    <n v="30"/>
    <n v="28"/>
    <x v="1"/>
    <n v="2012"/>
    <n v="100663"/>
    <n v="9089"/>
    <n v="28"/>
    <n v="1"/>
    <n v="9"/>
    <n v="6"/>
    <n v="55"/>
    <s v="Yes"/>
    <s v="No"/>
    <s v="Very Often"/>
    <n v="1"/>
    <n v="14"/>
    <n v="198"/>
    <n v="24"/>
    <s v="Single"/>
    <x v="1"/>
    <s v="LOW"/>
    <x v="286"/>
  </r>
  <r>
    <n v="1288"/>
    <x v="287"/>
    <x v="1"/>
    <s v="North"/>
    <s v="Female"/>
    <n v="49"/>
    <n v="3"/>
    <x v="0"/>
    <n v="2011"/>
    <n v="53331"/>
    <n v="3892"/>
    <n v="15"/>
    <n v="2"/>
    <n v="2"/>
    <n v="9"/>
    <n v="70"/>
    <s v="Yes"/>
    <s v="No"/>
    <s v="Often"/>
    <n v="4"/>
    <n v="7"/>
    <n v="144"/>
    <n v="45"/>
    <s v="Widowed"/>
    <x v="1"/>
    <s v="Average"/>
    <x v="287"/>
  </r>
  <r>
    <n v="1289"/>
    <x v="288"/>
    <x v="2"/>
    <s v="South"/>
    <s v="Other"/>
    <n v="41"/>
    <n v="0"/>
    <x v="3"/>
    <n v="2023"/>
    <n v="53004"/>
    <n v="6577"/>
    <n v="21"/>
    <n v="1"/>
    <n v="11"/>
    <n v="9"/>
    <n v="97"/>
    <s v="No"/>
    <s v="Yes"/>
    <s v="Very Often"/>
    <n v="9"/>
    <n v="12"/>
    <n v="160"/>
    <n v="34"/>
    <s v="Single"/>
    <x v="1"/>
    <s v="LOW"/>
    <x v="288"/>
  </r>
  <r>
    <n v="1290"/>
    <x v="289"/>
    <x v="0"/>
    <s v="South"/>
    <s v="Other"/>
    <n v="28"/>
    <n v="18"/>
    <x v="2"/>
    <n v="2008"/>
    <n v="137369"/>
    <n v="18943"/>
    <n v="13"/>
    <n v="3"/>
    <n v="2"/>
    <n v="1"/>
    <n v="31"/>
    <s v="Yes"/>
    <s v="Yes"/>
    <s v="Rarely"/>
    <n v="5"/>
    <n v="5"/>
    <n v="155"/>
    <n v="16"/>
    <s v="Widowed"/>
    <x v="1"/>
    <s v="Average"/>
    <x v="289"/>
  </r>
  <r>
    <n v="1291"/>
    <x v="290"/>
    <x v="2"/>
    <s v="North"/>
    <s v="Male"/>
    <n v="35"/>
    <n v="25"/>
    <x v="1"/>
    <n v="2000"/>
    <n v="149243"/>
    <n v="7683"/>
    <n v="21"/>
    <n v="4"/>
    <n v="10"/>
    <n v="2"/>
    <n v="48"/>
    <s v="Yes"/>
    <s v="No"/>
    <s v="Very Often"/>
    <n v="8"/>
    <n v="2"/>
    <n v="101"/>
    <n v="45"/>
    <s v="Widowed"/>
    <x v="1"/>
    <s v="At Par"/>
    <x v="290"/>
  </r>
  <r>
    <n v="1292"/>
    <x v="291"/>
    <x v="4"/>
    <s v="North"/>
    <s v="Other"/>
    <n v="30"/>
    <n v="24"/>
    <x v="2"/>
    <n v="2018"/>
    <n v="40492"/>
    <n v="2507"/>
    <n v="7"/>
    <n v="1"/>
    <n v="11"/>
    <n v="2"/>
    <n v="12"/>
    <s v="No"/>
    <s v="Yes"/>
    <s v="Often"/>
    <n v="1"/>
    <n v="6"/>
    <n v="144"/>
    <n v="41"/>
    <s v="Married"/>
    <x v="1"/>
    <s v="LOW"/>
    <x v="291"/>
  </r>
  <r>
    <n v="1293"/>
    <x v="292"/>
    <x v="4"/>
    <s v="North"/>
    <s v="Male"/>
    <n v="40"/>
    <n v="9"/>
    <x v="2"/>
    <n v="2010"/>
    <n v="84797"/>
    <n v="17335"/>
    <n v="26"/>
    <n v="1"/>
    <n v="3"/>
    <n v="5"/>
    <n v="29"/>
    <s v="No"/>
    <s v="No"/>
    <s v="Rarely"/>
    <n v="4"/>
    <n v="7"/>
    <n v="139"/>
    <n v="44"/>
    <s v="Divorced"/>
    <x v="0"/>
    <s v="LOW"/>
    <x v="292"/>
  </r>
  <r>
    <n v="1294"/>
    <x v="293"/>
    <x v="0"/>
    <s v="South"/>
    <s v="Male"/>
    <n v="35"/>
    <n v="14"/>
    <x v="3"/>
    <n v="2022"/>
    <n v="88095"/>
    <n v="3063"/>
    <n v="19"/>
    <n v="1"/>
    <n v="15"/>
    <n v="2"/>
    <n v="24"/>
    <s v="Yes"/>
    <s v="Yes"/>
    <s v="Very Often"/>
    <n v="9"/>
    <n v="14"/>
    <n v="123"/>
    <n v="3"/>
    <s v="Divorced"/>
    <x v="0"/>
    <s v="LOW"/>
    <x v="293"/>
  </r>
  <r>
    <n v="1295"/>
    <x v="294"/>
    <x v="0"/>
    <s v="South"/>
    <s v="Male"/>
    <n v="59"/>
    <n v="21"/>
    <x v="1"/>
    <n v="2021"/>
    <n v="43749"/>
    <n v="3000"/>
    <n v="18"/>
    <n v="1"/>
    <n v="19"/>
    <n v="4"/>
    <n v="84"/>
    <s v="Yes"/>
    <s v="No"/>
    <s v="Very Often"/>
    <n v="1"/>
    <n v="11"/>
    <n v="128"/>
    <n v="10"/>
    <s v="Married"/>
    <x v="0"/>
    <s v="LOW"/>
    <x v="294"/>
  </r>
  <r>
    <n v="1296"/>
    <x v="295"/>
    <x v="1"/>
    <s v="West"/>
    <s v="Male"/>
    <n v="57"/>
    <n v="20"/>
    <x v="2"/>
    <n v="2022"/>
    <n v="93217"/>
    <n v="16566"/>
    <n v="13"/>
    <n v="3"/>
    <n v="17"/>
    <n v="3"/>
    <n v="59"/>
    <s v="Yes"/>
    <s v="No"/>
    <s v="Very Often"/>
    <n v="1"/>
    <n v="13"/>
    <n v="166"/>
    <n v="46"/>
    <s v="Divorced"/>
    <x v="0"/>
    <s v="Average"/>
    <x v="295"/>
  </r>
  <r>
    <n v="1297"/>
    <x v="296"/>
    <x v="1"/>
    <s v="East"/>
    <s v="Male"/>
    <n v="38"/>
    <n v="21"/>
    <x v="1"/>
    <n v="2023"/>
    <n v="119044"/>
    <n v="2294"/>
    <n v="6"/>
    <n v="5"/>
    <n v="3"/>
    <n v="2"/>
    <n v="58"/>
    <s v="Yes"/>
    <s v="No"/>
    <s v="Rarely"/>
    <n v="4"/>
    <n v="6"/>
    <n v="167"/>
    <n v="14"/>
    <s v="Married"/>
    <x v="1"/>
    <s v="At Par"/>
    <x v="296"/>
  </r>
  <r>
    <n v="1298"/>
    <x v="297"/>
    <x v="2"/>
    <s v="North"/>
    <s v="Other"/>
    <n v="51"/>
    <n v="33"/>
    <x v="0"/>
    <n v="2021"/>
    <n v="39045"/>
    <n v="16096"/>
    <n v="4"/>
    <n v="5"/>
    <n v="5"/>
    <n v="7"/>
    <n v="84"/>
    <s v="No"/>
    <s v="Yes"/>
    <s v="Very Often"/>
    <n v="3"/>
    <n v="13"/>
    <n v="165"/>
    <n v="29"/>
    <s v="Single"/>
    <x v="1"/>
    <s v="At Par"/>
    <x v="297"/>
  </r>
  <r>
    <n v="1299"/>
    <x v="298"/>
    <x v="0"/>
    <s v="South"/>
    <s v="Female"/>
    <n v="30"/>
    <n v="29"/>
    <x v="0"/>
    <n v="2018"/>
    <n v="50116"/>
    <n v="5065"/>
    <n v="17"/>
    <n v="1"/>
    <n v="14"/>
    <n v="9"/>
    <n v="27"/>
    <s v="No"/>
    <s v="No"/>
    <s v="Often"/>
    <n v="7"/>
    <n v="14"/>
    <n v="183"/>
    <n v="23"/>
    <s v="Widowed"/>
    <x v="0"/>
    <s v="LOW"/>
    <x v="298"/>
  </r>
  <r>
    <n v="1300"/>
    <x v="299"/>
    <x v="4"/>
    <s v="South"/>
    <s v="Female"/>
    <n v="54"/>
    <n v="24"/>
    <x v="2"/>
    <n v="2017"/>
    <n v="48667"/>
    <n v="15090"/>
    <n v="1"/>
    <n v="3"/>
    <n v="0"/>
    <n v="2"/>
    <n v="57"/>
    <s v="Yes"/>
    <s v="No"/>
    <s v="Rarely"/>
    <n v="3"/>
    <n v="3"/>
    <n v="153"/>
    <n v="1"/>
    <s v="Divorced"/>
    <x v="0"/>
    <s v="Average"/>
    <x v="299"/>
  </r>
  <r>
    <n v="1301"/>
    <x v="300"/>
    <x v="1"/>
    <s v="North"/>
    <s v="Other"/>
    <n v="46"/>
    <n v="27"/>
    <x v="1"/>
    <n v="2011"/>
    <n v="105057"/>
    <n v="18987"/>
    <n v="10"/>
    <n v="3"/>
    <n v="2"/>
    <n v="5"/>
    <n v="19"/>
    <s v="No"/>
    <s v="Yes"/>
    <s v="Rarely"/>
    <n v="1"/>
    <n v="10"/>
    <n v="152"/>
    <n v="42"/>
    <s v="Divorced"/>
    <x v="0"/>
    <s v="Average"/>
    <x v="300"/>
  </r>
  <r>
    <n v="1302"/>
    <x v="301"/>
    <x v="1"/>
    <s v="East"/>
    <s v="Other"/>
    <n v="35"/>
    <n v="0"/>
    <x v="2"/>
    <n v="2022"/>
    <n v="104205"/>
    <n v="18706"/>
    <n v="21"/>
    <n v="1"/>
    <n v="4"/>
    <n v="6"/>
    <n v="33"/>
    <s v="Yes"/>
    <s v="No"/>
    <s v="Very Often"/>
    <n v="10"/>
    <n v="8"/>
    <n v="178"/>
    <n v="33"/>
    <s v="Single"/>
    <x v="0"/>
    <s v="LOW"/>
    <x v="301"/>
  </r>
  <r>
    <n v="1303"/>
    <x v="302"/>
    <x v="4"/>
    <s v="North"/>
    <s v="Female"/>
    <n v="32"/>
    <n v="3"/>
    <x v="1"/>
    <n v="2000"/>
    <n v="57302"/>
    <n v="19825"/>
    <n v="7"/>
    <n v="2"/>
    <n v="16"/>
    <n v="6"/>
    <n v="4"/>
    <s v="No"/>
    <s v="No"/>
    <s v="Often"/>
    <n v="2"/>
    <n v="3"/>
    <n v="148"/>
    <n v="22"/>
    <s v="Single"/>
    <x v="1"/>
    <s v="Average"/>
    <x v="302"/>
  </r>
  <r>
    <n v="1304"/>
    <x v="303"/>
    <x v="1"/>
    <s v="East"/>
    <s v="Female"/>
    <n v="56"/>
    <n v="6"/>
    <x v="1"/>
    <n v="2018"/>
    <n v="41283"/>
    <n v="18482"/>
    <n v="0"/>
    <n v="1"/>
    <n v="13"/>
    <n v="1"/>
    <n v="81"/>
    <s v="No"/>
    <s v="No"/>
    <s v="Rarely"/>
    <n v="10"/>
    <n v="14"/>
    <n v="131"/>
    <n v="30"/>
    <s v="Divorced"/>
    <x v="0"/>
    <s v="LOW"/>
    <x v="303"/>
  </r>
  <r>
    <n v="1305"/>
    <x v="304"/>
    <x v="2"/>
    <s v="South"/>
    <s v="Female"/>
    <n v="35"/>
    <n v="8"/>
    <x v="3"/>
    <n v="2019"/>
    <n v="60935"/>
    <n v="10318"/>
    <n v="26"/>
    <n v="2"/>
    <n v="8"/>
    <n v="2"/>
    <n v="59"/>
    <s v="Yes"/>
    <s v="Yes"/>
    <s v="Very Often"/>
    <n v="4"/>
    <n v="5"/>
    <n v="160"/>
    <n v="36"/>
    <s v="Divorced"/>
    <x v="1"/>
    <s v="Average"/>
    <x v="304"/>
  </r>
  <r>
    <n v="1306"/>
    <x v="305"/>
    <x v="0"/>
    <s v="East"/>
    <s v="Female"/>
    <n v="51"/>
    <n v="18"/>
    <x v="3"/>
    <n v="2016"/>
    <n v="102534"/>
    <n v="9488"/>
    <n v="21"/>
    <n v="1"/>
    <n v="2"/>
    <n v="9"/>
    <n v="42"/>
    <s v="Yes"/>
    <s v="Yes"/>
    <s v="Often"/>
    <n v="1"/>
    <n v="9"/>
    <n v="141"/>
    <n v="12"/>
    <s v="Married"/>
    <x v="1"/>
    <s v="LOW"/>
    <x v="305"/>
  </r>
  <r>
    <n v="1307"/>
    <x v="306"/>
    <x v="4"/>
    <s v="West"/>
    <s v="Female"/>
    <n v="25"/>
    <n v="0"/>
    <x v="3"/>
    <n v="2004"/>
    <n v="124342"/>
    <n v="12241"/>
    <n v="11"/>
    <n v="2"/>
    <n v="12"/>
    <n v="9"/>
    <n v="56"/>
    <s v="Yes"/>
    <s v="Yes"/>
    <s v="Very Often"/>
    <n v="1"/>
    <n v="11"/>
    <n v="100"/>
    <n v="32"/>
    <s v="Married"/>
    <x v="1"/>
    <s v="Average"/>
    <x v="306"/>
  </r>
  <r>
    <n v="1308"/>
    <x v="307"/>
    <x v="0"/>
    <s v="South"/>
    <s v="Male"/>
    <n v="25"/>
    <n v="9"/>
    <x v="2"/>
    <n v="2002"/>
    <n v="61624"/>
    <n v="11417"/>
    <n v="1"/>
    <n v="2"/>
    <n v="2"/>
    <n v="3"/>
    <n v="56"/>
    <s v="Yes"/>
    <s v="Yes"/>
    <s v="Very Often"/>
    <n v="8"/>
    <n v="5"/>
    <n v="162"/>
    <n v="6"/>
    <s v="Divorced"/>
    <x v="0"/>
    <s v="Average"/>
    <x v="307"/>
  </r>
  <r>
    <n v="1309"/>
    <x v="308"/>
    <x v="1"/>
    <s v="West"/>
    <s v="Other"/>
    <n v="49"/>
    <n v="8"/>
    <x v="3"/>
    <n v="2001"/>
    <n v="43440"/>
    <n v="16574"/>
    <n v="17"/>
    <n v="1"/>
    <n v="10"/>
    <n v="6"/>
    <n v="74"/>
    <s v="No"/>
    <s v="No"/>
    <s v="Rarely"/>
    <n v="7"/>
    <n v="7"/>
    <n v="134"/>
    <n v="31"/>
    <s v="Married"/>
    <x v="0"/>
    <s v="LOW"/>
    <x v="308"/>
  </r>
  <r>
    <n v="1310"/>
    <x v="309"/>
    <x v="1"/>
    <s v="North"/>
    <s v="Male"/>
    <n v="29"/>
    <n v="31"/>
    <x v="3"/>
    <n v="2002"/>
    <n v="141001"/>
    <n v="16302"/>
    <n v="6"/>
    <n v="2"/>
    <n v="1"/>
    <n v="1"/>
    <n v="53"/>
    <s v="No"/>
    <s v="Yes"/>
    <s v="Rarely"/>
    <n v="8"/>
    <n v="11"/>
    <n v="150"/>
    <n v="6"/>
    <s v="Single"/>
    <x v="1"/>
    <s v="Average"/>
    <x v="309"/>
  </r>
  <r>
    <n v="1311"/>
    <x v="310"/>
    <x v="4"/>
    <s v="North"/>
    <s v="Female"/>
    <n v="23"/>
    <n v="31"/>
    <x v="0"/>
    <n v="2007"/>
    <n v="76501"/>
    <n v="15650"/>
    <n v="25"/>
    <n v="4"/>
    <n v="14"/>
    <n v="2"/>
    <n v="80"/>
    <s v="Yes"/>
    <s v="Yes"/>
    <s v="Very Often"/>
    <n v="4"/>
    <n v="14"/>
    <n v="170"/>
    <n v="41"/>
    <s v="Widowed"/>
    <x v="0"/>
    <s v="At Par"/>
    <x v="310"/>
  </r>
  <r>
    <n v="1312"/>
    <x v="311"/>
    <x v="2"/>
    <s v="North"/>
    <s v="Female"/>
    <n v="43"/>
    <n v="5"/>
    <x v="1"/>
    <n v="2015"/>
    <n v="117333"/>
    <n v="14350"/>
    <n v="16"/>
    <n v="5"/>
    <n v="12"/>
    <n v="6"/>
    <n v="44"/>
    <s v="No"/>
    <s v="Yes"/>
    <s v="Rarely"/>
    <n v="6"/>
    <n v="7"/>
    <n v="144"/>
    <n v="37"/>
    <s v="Married"/>
    <x v="0"/>
    <s v="At Par"/>
    <x v="311"/>
  </r>
  <r>
    <n v="1313"/>
    <x v="312"/>
    <x v="3"/>
    <s v="East"/>
    <s v="Female"/>
    <n v="37"/>
    <n v="16"/>
    <x v="1"/>
    <n v="2005"/>
    <n v="31269"/>
    <n v="3096"/>
    <n v="21"/>
    <n v="3"/>
    <n v="18"/>
    <n v="6"/>
    <n v="85"/>
    <s v="No"/>
    <s v="No"/>
    <s v="Rarely"/>
    <n v="3"/>
    <n v="5"/>
    <n v="176"/>
    <n v="43"/>
    <s v="Widowed"/>
    <x v="1"/>
    <s v="Average"/>
    <x v="312"/>
  </r>
  <r>
    <n v="1314"/>
    <x v="313"/>
    <x v="4"/>
    <s v="South"/>
    <s v="Male"/>
    <n v="50"/>
    <n v="9"/>
    <x v="3"/>
    <n v="2012"/>
    <n v="37868"/>
    <n v="12801"/>
    <n v="29"/>
    <n v="2"/>
    <n v="15"/>
    <n v="9"/>
    <n v="36"/>
    <s v="Yes"/>
    <s v="No"/>
    <s v="Often"/>
    <n v="8"/>
    <n v="2"/>
    <n v="164"/>
    <n v="12"/>
    <s v="Married"/>
    <x v="1"/>
    <s v="Average"/>
    <x v="313"/>
  </r>
  <r>
    <n v="1315"/>
    <x v="314"/>
    <x v="3"/>
    <s v="North"/>
    <s v="Male"/>
    <n v="51"/>
    <n v="26"/>
    <x v="1"/>
    <n v="2022"/>
    <n v="60251"/>
    <n v="19592"/>
    <n v="22"/>
    <n v="2"/>
    <n v="17"/>
    <n v="2"/>
    <n v="83"/>
    <s v="Yes"/>
    <s v="No"/>
    <s v="Often"/>
    <n v="4"/>
    <n v="5"/>
    <n v="113"/>
    <n v="23"/>
    <s v="Divorced"/>
    <x v="0"/>
    <s v="Average"/>
    <x v="314"/>
  </r>
  <r>
    <n v="1316"/>
    <x v="315"/>
    <x v="3"/>
    <s v="North"/>
    <s v="Female"/>
    <n v="33"/>
    <n v="34"/>
    <x v="0"/>
    <n v="2021"/>
    <n v="107909"/>
    <n v="17559"/>
    <n v="13"/>
    <n v="3"/>
    <n v="6"/>
    <n v="0"/>
    <n v="47"/>
    <s v="No"/>
    <s v="Yes"/>
    <s v="Very Often"/>
    <n v="3"/>
    <n v="7"/>
    <n v="192"/>
    <n v="27"/>
    <s v="Married"/>
    <x v="1"/>
    <s v="Average"/>
    <x v="315"/>
  </r>
  <r>
    <n v="1317"/>
    <x v="316"/>
    <x v="2"/>
    <s v="South"/>
    <s v="Male"/>
    <n v="56"/>
    <n v="20"/>
    <x v="0"/>
    <n v="2021"/>
    <n v="114523"/>
    <n v="8169"/>
    <n v="23"/>
    <n v="2"/>
    <n v="12"/>
    <n v="2"/>
    <n v="53"/>
    <s v="Yes"/>
    <s v="No"/>
    <s v="Very Often"/>
    <n v="4"/>
    <n v="7"/>
    <n v="102"/>
    <n v="31"/>
    <s v="Widowed"/>
    <x v="0"/>
    <s v="Average"/>
    <x v="316"/>
  </r>
  <r>
    <n v="1318"/>
    <x v="317"/>
    <x v="3"/>
    <s v="North"/>
    <s v="Male"/>
    <n v="32"/>
    <n v="24"/>
    <x v="3"/>
    <n v="2015"/>
    <n v="68729"/>
    <n v="14288"/>
    <n v="6"/>
    <n v="3"/>
    <n v="3"/>
    <n v="4"/>
    <n v="47"/>
    <s v="Yes"/>
    <s v="No"/>
    <s v="Very Often"/>
    <n v="6"/>
    <n v="4"/>
    <n v="123"/>
    <n v="42"/>
    <s v="Widowed"/>
    <x v="0"/>
    <s v="Average"/>
    <x v="317"/>
  </r>
  <r>
    <n v="1319"/>
    <x v="318"/>
    <x v="3"/>
    <s v="West"/>
    <s v="Female"/>
    <n v="42"/>
    <n v="27"/>
    <x v="0"/>
    <n v="2015"/>
    <n v="45734"/>
    <n v="11694"/>
    <n v="21"/>
    <n v="1"/>
    <n v="8"/>
    <n v="6"/>
    <n v="5"/>
    <s v="No"/>
    <s v="Yes"/>
    <s v="Very Often"/>
    <n v="7"/>
    <n v="1"/>
    <n v="164"/>
    <n v="17"/>
    <s v="Divorced"/>
    <x v="1"/>
    <s v="LOW"/>
    <x v="318"/>
  </r>
  <r>
    <n v="1320"/>
    <x v="319"/>
    <x v="2"/>
    <s v="South"/>
    <s v="Male"/>
    <n v="42"/>
    <n v="14"/>
    <x v="1"/>
    <n v="2002"/>
    <n v="72429"/>
    <n v="13191"/>
    <n v="24"/>
    <n v="4"/>
    <n v="9"/>
    <n v="3"/>
    <n v="33"/>
    <s v="No"/>
    <s v="No"/>
    <s v="Often"/>
    <n v="7"/>
    <n v="6"/>
    <n v="147"/>
    <n v="33"/>
    <s v="Widowed"/>
    <x v="1"/>
    <s v="At Par"/>
    <x v="319"/>
  </r>
  <r>
    <n v="1321"/>
    <x v="320"/>
    <x v="3"/>
    <s v="South"/>
    <s v="Other"/>
    <n v="26"/>
    <n v="3"/>
    <x v="2"/>
    <n v="2012"/>
    <n v="71337"/>
    <n v="19051"/>
    <n v="28"/>
    <n v="4"/>
    <n v="8"/>
    <n v="0"/>
    <n v="62"/>
    <s v="Yes"/>
    <s v="Yes"/>
    <s v="Rarely"/>
    <n v="4"/>
    <n v="13"/>
    <n v="109"/>
    <n v="47"/>
    <s v="Divorced"/>
    <x v="0"/>
    <s v="At Par"/>
    <x v="320"/>
  </r>
  <r>
    <n v="1322"/>
    <x v="321"/>
    <x v="3"/>
    <s v="South"/>
    <s v="Other"/>
    <n v="41"/>
    <n v="28"/>
    <x v="1"/>
    <n v="2013"/>
    <n v="70325"/>
    <n v="11737"/>
    <n v="2"/>
    <n v="5"/>
    <n v="6"/>
    <n v="5"/>
    <n v="77"/>
    <s v="No"/>
    <s v="Yes"/>
    <s v="Often"/>
    <n v="8"/>
    <n v="14"/>
    <n v="112"/>
    <n v="33"/>
    <s v="Divorced"/>
    <x v="1"/>
    <s v="At Par"/>
    <x v="321"/>
  </r>
  <r>
    <n v="1323"/>
    <x v="322"/>
    <x v="3"/>
    <s v="West"/>
    <s v="Other"/>
    <n v="58"/>
    <n v="8"/>
    <x v="2"/>
    <n v="2007"/>
    <n v="113600"/>
    <n v="19207"/>
    <n v="26"/>
    <n v="2"/>
    <n v="14"/>
    <n v="1"/>
    <n v="47"/>
    <s v="Yes"/>
    <s v="No"/>
    <s v="Very Often"/>
    <n v="7"/>
    <n v="3"/>
    <n v="199"/>
    <n v="37"/>
    <s v="Widowed"/>
    <x v="0"/>
    <s v="Average"/>
    <x v="322"/>
  </r>
  <r>
    <n v="1324"/>
    <x v="323"/>
    <x v="4"/>
    <s v="South"/>
    <s v="Other"/>
    <n v="24"/>
    <n v="26"/>
    <x v="3"/>
    <n v="2011"/>
    <n v="92514"/>
    <n v="6147"/>
    <n v="5"/>
    <n v="5"/>
    <n v="7"/>
    <n v="2"/>
    <n v="22"/>
    <s v="Yes"/>
    <s v="Yes"/>
    <s v="Very Often"/>
    <n v="2"/>
    <n v="11"/>
    <n v="172"/>
    <n v="0"/>
    <s v="Single"/>
    <x v="1"/>
    <s v="At Par"/>
    <x v="323"/>
  </r>
  <r>
    <n v="1325"/>
    <x v="324"/>
    <x v="4"/>
    <s v="West"/>
    <s v="Female"/>
    <n v="54"/>
    <n v="25"/>
    <x v="2"/>
    <n v="2022"/>
    <n v="38433"/>
    <n v="18740"/>
    <n v="19"/>
    <n v="1"/>
    <n v="18"/>
    <n v="3"/>
    <n v="83"/>
    <s v="No"/>
    <s v="Yes"/>
    <s v="Often"/>
    <n v="8"/>
    <n v="5"/>
    <n v="113"/>
    <n v="42"/>
    <s v="Widowed"/>
    <x v="0"/>
    <s v="LOW"/>
    <x v="324"/>
  </r>
  <r>
    <n v="1326"/>
    <x v="325"/>
    <x v="4"/>
    <s v="South"/>
    <s v="Female"/>
    <n v="30"/>
    <n v="18"/>
    <x v="0"/>
    <n v="2022"/>
    <n v="143957"/>
    <n v="7199"/>
    <n v="1"/>
    <n v="4"/>
    <n v="10"/>
    <n v="5"/>
    <n v="12"/>
    <s v="No"/>
    <s v="Yes"/>
    <s v="Often"/>
    <n v="9"/>
    <n v="4"/>
    <n v="199"/>
    <n v="49"/>
    <s v="Widowed"/>
    <x v="1"/>
    <s v="At Par"/>
    <x v="325"/>
  </r>
  <r>
    <n v="1327"/>
    <x v="326"/>
    <x v="2"/>
    <s v="East"/>
    <s v="Female"/>
    <n v="30"/>
    <n v="27"/>
    <x v="1"/>
    <n v="2021"/>
    <n v="39111"/>
    <n v="1546"/>
    <n v="16"/>
    <n v="1"/>
    <n v="4"/>
    <n v="5"/>
    <n v="46"/>
    <s v="Yes"/>
    <s v="Yes"/>
    <s v="Very Often"/>
    <n v="5"/>
    <n v="13"/>
    <n v="109"/>
    <n v="41"/>
    <s v="Married"/>
    <x v="0"/>
    <s v="LOW"/>
    <x v="326"/>
  </r>
  <r>
    <n v="1328"/>
    <x v="327"/>
    <x v="1"/>
    <s v="North"/>
    <s v="Other"/>
    <n v="25"/>
    <n v="16"/>
    <x v="2"/>
    <n v="2020"/>
    <n v="133986"/>
    <n v="6231"/>
    <n v="11"/>
    <n v="1"/>
    <n v="1"/>
    <n v="6"/>
    <n v="43"/>
    <s v="Yes"/>
    <s v="Yes"/>
    <s v="Rarely"/>
    <n v="4"/>
    <n v="2"/>
    <n v="139"/>
    <n v="30"/>
    <s v="Widowed"/>
    <x v="0"/>
    <s v="LOW"/>
    <x v="327"/>
  </r>
  <r>
    <n v="1329"/>
    <x v="328"/>
    <x v="3"/>
    <s v="East"/>
    <s v="Other"/>
    <n v="56"/>
    <n v="19"/>
    <x v="1"/>
    <n v="2007"/>
    <n v="93753"/>
    <n v="8965"/>
    <n v="11"/>
    <n v="2"/>
    <n v="9"/>
    <n v="4"/>
    <n v="31"/>
    <s v="Yes"/>
    <s v="Yes"/>
    <s v="Very Often"/>
    <n v="4"/>
    <n v="12"/>
    <n v="122"/>
    <n v="49"/>
    <s v="Married"/>
    <x v="1"/>
    <s v="Average"/>
    <x v="328"/>
  </r>
  <r>
    <n v="1330"/>
    <x v="329"/>
    <x v="3"/>
    <s v="North"/>
    <s v="Male"/>
    <n v="38"/>
    <n v="22"/>
    <x v="3"/>
    <n v="2020"/>
    <n v="143783"/>
    <n v="19467"/>
    <n v="29"/>
    <n v="1"/>
    <n v="15"/>
    <n v="6"/>
    <n v="25"/>
    <s v="No"/>
    <s v="No"/>
    <s v="Often"/>
    <n v="4"/>
    <n v="7"/>
    <n v="198"/>
    <n v="0"/>
    <s v="Married"/>
    <x v="0"/>
    <s v="LOW"/>
    <x v="329"/>
  </r>
  <r>
    <n v="1331"/>
    <x v="330"/>
    <x v="2"/>
    <s v="West"/>
    <s v="Male"/>
    <n v="55"/>
    <n v="31"/>
    <x v="3"/>
    <n v="2024"/>
    <n v="110583"/>
    <n v="3040"/>
    <n v="16"/>
    <n v="4"/>
    <n v="12"/>
    <n v="1"/>
    <n v="52"/>
    <s v="Yes"/>
    <s v="Yes"/>
    <s v="Very Often"/>
    <n v="6"/>
    <n v="14"/>
    <n v="154"/>
    <n v="15"/>
    <s v="Widowed"/>
    <x v="0"/>
    <s v="At Par"/>
    <x v="330"/>
  </r>
  <r>
    <n v="1332"/>
    <x v="331"/>
    <x v="3"/>
    <s v="East"/>
    <s v="Other"/>
    <n v="45"/>
    <n v="32"/>
    <x v="0"/>
    <n v="2008"/>
    <n v="103620"/>
    <n v="2752"/>
    <n v="26"/>
    <n v="5"/>
    <n v="7"/>
    <n v="0"/>
    <n v="13"/>
    <s v="No"/>
    <s v="Yes"/>
    <s v="Very Often"/>
    <n v="4"/>
    <n v="5"/>
    <n v="162"/>
    <n v="38"/>
    <s v="Divorced"/>
    <x v="0"/>
    <s v="At Par"/>
    <x v="331"/>
  </r>
  <r>
    <n v="1333"/>
    <x v="332"/>
    <x v="4"/>
    <s v="South"/>
    <s v="Other"/>
    <n v="53"/>
    <n v="4"/>
    <x v="3"/>
    <n v="2000"/>
    <n v="51751"/>
    <n v="2849"/>
    <n v="9"/>
    <n v="4"/>
    <n v="8"/>
    <n v="9"/>
    <n v="51"/>
    <s v="Yes"/>
    <s v="Yes"/>
    <s v="Rarely"/>
    <n v="7"/>
    <n v="14"/>
    <n v="170"/>
    <n v="14"/>
    <s v="Single"/>
    <x v="0"/>
    <s v="At Par"/>
    <x v="332"/>
  </r>
  <r>
    <n v="1334"/>
    <x v="333"/>
    <x v="1"/>
    <s v="North"/>
    <s v="Other"/>
    <n v="22"/>
    <n v="33"/>
    <x v="2"/>
    <n v="2005"/>
    <n v="46453"/>
    <n v="3642"/>
    <n v="2"/>
    <n v="2"/>
    <n v="10"/>
    <n v="7"/>
    <n v="35"/>
    <s v="No"/>
    <s v="Yes"/>
    <s v="Very Often"/>
    <n v="7"/>
    <n v="7"/>
    <n v="141"/>
    <n v="32"/>
    <s v="Widowed"/>
    <x v="0"/>
    <s v="Average"/>
    <x v="333"/>
  </r>
  <r>
    <n v="1335"/>
    <x v="334"/>
    <x v="0"/>
    <s v="North"/>
    <s v="Other"/>
    <n v="29"/>
    <n v="10"/>
    <x v="3"/>
    <n v="2022"/>
    <n v="115844"/>
    <n v="2600"/>
    <n v="19"/>
    <n v="4"/>
    <n v="10"/>
    <n v="0"/>
    <n v="7"/>
    <s v="Yes"/>
    <s v="No"/>
    <s v="Very Often"/>
    <n v="5"/>
    <n v="9"/>
    <n v="198"/>
    <n v="22"/>
    <s v="Widowed"/>
    <x v="1"/>
    <s v="At Par"/>
    <x v="334"/>
  </r>
  <r>
    <n v="1336"/>
    <x v="335"/>
    <x v="3"/>
    <s v="East"/>
    <s v="Male"/>
    <n v="44"/>
    <n v="2"/>
    <x v="0"/>
    <n v="2018"/>
    <n v="68968"/>
    <n v="14951"/>
    <n v="17"/>
    <n v="3"/>
    <n v="15"/>
    <n v="1"/>
    <n v="39"/>
    <s v="No"/>
    <s v="No"/>
    <s v="Very Often"/>
    <n v="5"/>
    <n v="4"/>
    <n v="165"/>
    <n v="40"/>
    <s v="Divorced"/>
    <x v="0"/>
    <s v="Average"/>
    <x v="335"/>
  </r>
  <r>
    <n v="1337"/>
    <x v="336"/>
    <x v="4"/>
    <s v="West"/>
    <s v="Other"/>
    <n v="33"/>
    <n v="32"/>
    <x v="1"/>
    <n v="2022"/>
    <n v="60077"/>
    <n v="12797"/>
    <n v="12"/>
    <n v="5"/>
    <n v="9"/>
    <n v="9"/>
    <n v="85"/>
    <s v="Yes"/>
    <s v="Yes"/>
    <s v="Often"/>
    <n v="10"/>
    <n v="5"/>
    <n v="178"/>
    <n v="33"/>
    <s v="Married"/>
    <x v="0"/>
    <s v="At Par"/>
    <x v="336"/>
  </r>
  <r>
    <n v="1338"/>
    <x v="337"/>
    <x v="0"/>
    <s v="East"/>
    <s v="Male"/>
    <n v="33"/>
    <n v="10"/>
    <x v="1"/>
    <n v="2010"/>
    <n v="138582"/>
    <n v="18002"/>
    <n v="11"/>
    <n v="3"/>
    <n v="11"/>
    <n v="5"/>
    <n v="21"/>
    <s v="Yes"/>
    <s v="No"/>
    <s v="Often"/>
    <n v="8"/>
    <n v="9"/>
    <n v="172"/>
    <n v="16"/>
    <s v="Divorced"/>
    <x v="0"/>
    <s v="Average"/>
    <x v="337"/>
  </r>
  <r>
    <n v="1339"/>
    <x v="338"/>
    <x v="1"/>
    <s v="West"/>
    <s v="Other"/>
    <n v="36"/>
    <n v="15"/>
    <x v="3"/>
    <n v="2010"/>
    <n v="64775"/>
    <n v="2132"/>
    <n v="26"/>
    <n v="3"/>
    <n v="5"/>
    <n v="0"/>
    <n v="15"/>
    <s v="Yes"/>
    <s v="Yes"/>
    <s v="Rarely"/>
    <n v="7"/>
    <n v="13"/>
    <n v="146"/>
    <n v="24"/>
    <s v="Divorced"/>
    <x v="1"/>
    <s v="Average"/>
    <x v="338"/>
  </r>
  <r>
    <n v="1340"/>
    <x v="339"/>
    <x v="0"/>
    <s v="West"/>
    <s v="Other"/>
    <n v="40"/>
    <n v="17"/>
    <x v="2"/>
    <n v="2022"/>
    <n v="88144"/>
    <n v="6491"/>
    <n v="26"/>
    <n v="2"/>
    <n v="11"/>
    <n v="9"/>
    <n v="90"/>
    <s v="Yes"/>
    <s v="Yes"/>
    <s v="Very Often"/>
    <n v="7"/>
    <n v="10"/>
    <n v="180"/>
    <n v="41"/>
    <s v="Married"/>
    <x v="1"/>
    <s v="Average"/>
    <x v="339"/>
  </r>
  <r>
    <n v="1341"/>
    <x v="340"/>
    <x v="4"/>
    <s v="North"/>
    <s v="Other"/>
    <n v="47"/>
    <n v="29"/>
    <x v="0"/>
    <n v="2012"/>
    <n v="78570"/>
    <n v="6795"/>
    <n v="29"/>
    <n v="1"/>
    <n v="9"/>
    <n v="2"/>
    <n v="59"/>
    <s v="No"/>
    <s v="Yes"/>
    <s v="Often"/>
    <n v="6"/>
    <n v="11"/>
    <n v="151"/>
    <n v="5"/>
    <s v="Widowed"/>
    <x v="0"/>
    <s v="LOW"/>
    <x v="340"/>
  </r>
  <r>
    <n v="1342"/>
    <x v="341"/>
    <x v="0"/>
    <s v="East"/>
    <s v="Male"/>
    <n v="50"/>
    <n v="9"/>
    <x v="2"/>
    <n v="2010"/>
    <n v="76097"/>
    <n v="11531"/>
    <n v="26"/>
    <n v="3"/>
    <n v="17"/>
    <n v="6"/>
    <n v="59"/>
    <s v="No"/>
    <s v="Yes"/>
    <s v="Rarely"/>
    <n v="7"/>
    <n v="14"/>
    <n v="117"/>
    <n v="30"/>
    <s v="Divorced"/>
    <x v="0"/>
    <s v="Average"/>
    <x v="341"/>
  </r>
  <r>
    <n v="1343"/>
    <x v="342"/>
    <x v="2"/>
    <s v="East"/>
    <s v="Male"/>
    <n v="43"/>
    <n v="17"/>
    <x v="0"/>
    <n v="2017"/>
    <n v="54503"/>
    <n v="11931"/>
    <n v="16"/>
    <n v="4"/>
    <n v="17"/>
    <n v="7"/>
    <n v="9"/>
    <s v="No"/>
    <s v="No"/>
    <s v="Very Often"/>
    <n v="7"/>
    <n v="13"/>
    <n v="178"/>
    <n v="4"/>
    <s v="Divorced"/>
    <x v="1"/>
    <s v="At Par"/>
    <x v="342"/>
  </r>
  <r>
    <n v="1344"/>
    <x v="343"/>
    <x v="0"/>
    <s v="West"/>
    <s v="Female"/>
    <n v="42"/>
    <n v="18"/>
    <x v="3"/>
    <n v="2022"/>
    <n v="32779"/>
    <n v="8633"/>
    <n v="3"/>
    <n v="1"/>
    <n v="3"/>
    <n v="3"/>
    <n v="24"/>
    <s v="No"/>
    <s v="No"/>
    <s v="Rarely"/>
    <n v="10"/>
    <n v="4"/>
    <n v="117"/>
    <n v="39"/>
    <s v="Widowed"/>
    <x v="1"/>
    <s v="LOW"/>
    <x v="343"/>
  </r>
  <r>
    <n v="1345"/>
    <x v="344"/>
    <x v="3"/>
    <s v="East"/>
    <s v="Other"/>
    <n v="59"/>
    <n v="12"/>
    <x v="0"/>
    <n v="2014"/>
    <n v="116840"/>
    <n v="18871"/>
    <n v="22"/>
    <n v="4"/>
    <n v="8"/>
    <n v="2"/>
    <n v="30"/>
    <s v="No"/>
    <s v="Yes"/>
    <s v="Rarely"/>
    <n v="2"/>
    <n v="5"/>
    <n v="123"/>
    <n v="39"/>
    <s v="Widowed"/>
    <x v="0"/>
    <s v="At Par"/>
    <x v="344"/>
  </r>
  <r>
    <n v="1346"/>
    <x v="345"/>
    <x v="3"/>
    <s v="South"/>
    <s v="Female"/>
    <n v="41"/>
    <n v="2"/>
    <x v="0"/>
    <n v="2000"/>
    <n v="30755"/>
    <n v="6009"/>
    <n v="9"/>
    <n v="4"/>
    <n v="6"/>
    <n v="0"/>
    <n v="20"/>
    <s v="Yes"/>
    <s v="Yes"/>
    <s v="Rarely"/>
    <n v="10"/>
    <n v="13"/>
    <n v="122"/>
    <n v="29"/>
    <s v="Single"/>
    <x v="1"/>
    <s v="At Par"/>
    <x v="345"/>
  </r>
  <r>
    <n v="1347"/>
    <x v="346"/>
    <x v="2"/>
    <s v="South"/>
    <s v="Female"/>
    <n v="50"/>
    <n v="9"/>
    <x v="3"/>
    <n v="2020"/>
    <n v="69263"/>
    <n v="3113"/>
    <n v="10"/>
    <n v="1"/>
    <n v="17"/>
    <n v="8"/>
    <n v="90"/>
    <s v="No"/>
    <s v="No"/>
    <s v="Rarely"/>
    <n v="2"/>
    <n v="5"/>
    <n v="111"/>
    <n v="4"/>
    <s v="Divorced"/>
    <x v="0"/>
    <s v="LOW"/>
    <x v="346"/>
  </r>
  <r>
    <n v="1348"/>
    <x v="347"/>
    <x v="4"/>
    <s v="East"/>
    <s v="Male"/>
    <n v="25"/>
    <n v="0"/>
    <x v="2"/>
    <n v="2024"/>
    <n v="138491"/>
    <n v="2044"/>
    <n v="5"/>
    <n v="1"/>
    <n v="7"/>
    <n v="9"/>
    <n v="80"/>
    <s v="No"/>
    <s v="No"/>
    <s v="Rarely"/>
    <n v="10"/>
    <n v="8"/>
    <n v="122"/>
    <n v="11"/>
    <s v="Single"/>
    <x v="0"/>
    <s v="LOW"/>
    <x v="347"/>
  </r>
  <r>
    <n v="1349"/>
    <x v="348"/>
    <x v="3"/>
    <s v="East"/>
    <s v="Male"/>
    <n v="28"/>
    <n v="26"/>
    <x v="3"/>
    <n v="2006"/>
    <n v="85087"/>
    <n v="14923"/>
    <n v="5"/>
    <n v="4"/>
    <n v="10"/>
    <n v="5"/>
    <n v="32"/>
    <s v="No"/>
    <s v="Yes"/>
    <s v="Rarely"/>
    <n v="7"/>
    <n v="13"/>
    <n v="120"/>
    <n v="6"/>
    <s v="Married"/>
    <x v="0"/>
    <s v="At Par"/>
    <x v="348"/>
  </r>
  <r>
    <n v="1350"/>
    <x v="349"/>
    <x v="1"/>
    <s v="West"/>
    <s v="Female"/>
    <n v="49"/>
    <n v="7"/>
    <x v="0"/>
    <n v="2022"/>
    <n v="72281"/>
    <n v="3431"/>
    <n v="26"/>
    <n v="2"/>
    <n v="6"/>
    <n v="5"/>
    <n v="30"/>
    <s v="No"/>
    <s v="No"/>
    <s v="Rarely"/>
    <n v="10"/>
    <n v="4"/>
    <n v="163"/>
    <n v="44"/>
    <s v="Widowed"/>
    <x v="1"/>
    <s v="Average"/>
    <x v="349"/>
  </r>
  <r>
    <n v="1351"/>
    <x v="350"/>
    <x v="3"/>
    <s v="South"/>
    <s v="Other"/>
    <n v="49"/>
    <n v="16"/>
    <x v="3"/>
    <n v="2012"/>
    <n v="81482"/>
    <n v="14926"/>
    <n v="8"/>
    <n v="5"/>
    <n v="8"/>
    <n v="8"/>
    <n v="89"/>
    <s v="Yes"/>
    <s v="Yes"/>
    <s v="Very Often"/>
    <n v="7"/>
    <n v="4"/>
    <n v="189"/>
    <n v="12"/>
    <s v="Widowed"/>
    <x v="0"/>
    <s v="At Par"/>
    <x v="350"/>
  </r>
  <r>
    <n v="1352"/>
    <x v="351"/>
    <x v="3"/>
    <s v="South"/>
    <s v="Male"/>
    <n v="25"/>
    <n v="8"/>
    <x v="0"/>
    <n v="2011"/>
    <n v="84857"/>
    <n v="2582"/>
    <n v="29"/>
    <n v="5"/>
    <n v="7"/>
    <n v="0"/>
    <n v="20"/>
    <s v="Yes"/>
    <s v="No"/>
    <s v="Very Often"/>
    <n v="7"/>
    <n v="13"/>
    <n v="171"/>
    <n v="48"/>
    <s v="Single"/>
    <x v="0"/>
    <s v="At Par"/>
    <x v="351"/>
  </r>
  <r>
    <n v="1353"/>
    <x v="352"/>
    <x v="4"/>
    <s v="North"/>
    <s v="Other"/>
    <n v="43"/>
    <n v="5"/>
    <x v="3"/>
    <n v="2017"/>
    <n v="47400"/>
    <n v="15374"/>
    <n v="14"/>
    <n v="2"/>
    <n v="2"/>
    <n v="5"/>
    <n v="35"/>
    <s v="Yes"/>
    <s v="No"/>
    <s v="Rarely"/>
    <n v="5"/>
    <n v="7"/>
    <n v="193"/>
    <n v="3"/>
    <s v="Divorced"/>
    <x v="1"/>
    <s v="Average"/>
    <x v="352"/>
  </r>
  <r>
    <n v="1354"/>
    <x v="353"/>
    <x v="0"/>
    <s v="West"/>
    <s v="Other"/>
    <n v="33"/>
    <n v="24"/>
    <x v="1"/>
    <n v="2023"/>
    <n v="70115"/>
    <n v="2308"/>
    <n v="1"/>
    <n v="1"/>
    <n v="16"/>
    <n v="4"/>
    <n v="64"/>
    <s v="Yes"/>
    <s v="No"/>
    <s v="Very Often"/>
    <n v="1"/>
    <n v="11"/>
    <n v="133"/>
    <n v="49"/>
    <s v="Married"/>
    <x v="0"/>
    <s v="LOW"/>
    <x v="353"/>
  </r>
  <r>
    <n v="1355"/>
    <x v="354"/>
    <x v="3"/>
    <s v="North"/>
    <s v="Female"/>
    <n v="24"/>
    <n v="27"/>
    <x v="1"/>
    <n v="2018"/>
    <n v="44249"/>
    <n v="9793"/>
    <n v="3"/>
    <n v="4"/>
    <n v="1"/>
    <n v="5"/>
    <n v="3"/>
    <s v="No"/>
    <s v="No"/>
    <s v="Rarely"/>
    <n v="2"/>
    <n v="5"/>
    <n v="101"/>
    <n v="41"/>
    <s v="Divorced"/>
    <x v="0"/>
    <s v="At Par"/>
    <x v="354"/>
  </r>
  <r>
    <n v="1356"/>
    <x v="355"/>
    <x v="2"/>
    <s v="South"/>
    <s v="Female"/>
    <n v="43"/>
    <n v="32"/>
    <x v="3"/>
    <n v="2014"/>
    <n v="143183"/>
    <n v="2620"/>
    <n v="4"/>
    <n v="5"/>
    <n v="14"/>
    <n v="7"/>
    <n v="67"/>
    <s v="No"/>
    <s v="Yes"/>
    <s v="Very Often"/>
    <n v="9"/>
    <n v="6"/>
    <n v="168"/>
    <n v="2"/>
    <s v="Divorced"/>
    <x v="0"/>
    <s v="At Par"/>
    <x v="355"/>
  </r>
  <r>
    <n v="1357"/>
    <x v="356"/>
    <x v="0"/>
    <s v="West"/>
    <s v="Female"/>
    <n v="23"/>
    <n v="8"/>
    <x v="2"/>
    <n v="2007"/>
    <n v="76825"/>
    <n v="5766"/>
    <n v="16"/>
    <n v="4"/>
    <n v="13"/>
    <n v="4"/>
    <n v="89"/>
    <s v="Yes"/>
    <s v="Yes"/>
    <s v="Often"/>
    <n v="8"/>
    <n v="6"/>
    <n v="130"/>
    <n v="11"/>
    <s v="Single"/>
    <x v="1"/>
    <s v="At Par"/>
    <x v="356"/>
  </r>
  <r>
    <n v="1358"/>
    <x v="357"/>
    <x v="1"/>
    <s v="East"/>
    <s v="Female"/>
    <n v="45"/>
    <n v="17"/>
    <x v="0"/>
    <n v="2018"/>
    <n v="140361"/>
    <n v="6192"/>
    <n v="7"/>
    <n v="2"/>
    <n v="17"/>
    <n v="1"/>
    <n v="3"/>
    <s v="Yes"/>
    <s v="No"/>
    <s v="Rarely"/>
    <n v="8"/>
    <n v="12"/>
    <n v="196"/>
    <n v="0"/>
    <s v="Divorced"/>
    <x v="1"/>
    <s v="Average"/>
    <x v="357"/>
  </r>
  <r>
    <n v="1359"/>
    <x v="358"/>
    <x v="4"/>
    <s v="West"/>
    <s v="Male"/>
    <n v="55"/>
    <n v="20"/>
    <x v="1"/>
    <n v="2009"/>
    <n v="54600"/>
    <n v="7622"/>
    <n v="7"/>
    <n v="4"/>
    <n v="15"/>
    <n v="1"/>
    <n v="8"/>
    <s v="No"/>
    <s v="Yes"/>
    <s v="Often"/>
    <n v="10"/>
    <n v="6"/>
    <n v="167"/>
    <n v="26"/>
    <s v="Single"/>
    <x v="0"/>
    <s v="At Par"/>
    <x v="358"/>
  </r>
  <r>
    <n v="1360"/>
    <x v="359"/>
    <x v="1"/>
    <s v="East"/>
    <s v="Male"/>
    <n v="48"/>
    <n v="1"/>
    <x v="2"/>
    <n v="2006"/>
    <n v="67706"/>
    <n v="7093"/>
    <n v="21"/>
    <n v="2"/>
    <n v="19"/>
    <n v="9"/>
    <n v="29"/>
    <s v="No"/>
    <s v="No"/>
    <s v="Rarely"/>
    <n v="1"/>
    <n v="14"/>
    <n v="169"/>
    <n v="42"/>
    <s v="Widowed"/>
    <x v="1"/>
    <s v="Average"/>
    <x v="359"/>
  </r>
  <r>
    <n v="1361"/>
    <x v="360"/>
    <x v="0"/>
    <s v="East"/>
    <s v="Female"/>
    <n v="22"/>
    <n v="14"/>
    <x v="0"/>
    <n v="2017"/>
    <n v="49222"/>
    <n v="17484"/>
    <n v="11"/>
    <n v="1"/>
    <n v="3"/>
    <n v="4"/>
    <n v="44"/>
    <s v="Yes"/>
    <s v="No"/>
    <s v="Rarely"/>
    <n v="6"/>
    <n v="10"/>
    <n v="186"/>
    <n v="49"/>
    <s v="Widowed"/>
    <x v="0"/>
    <s v="LOW"/>
    <x v="360"/>
  </r>
  <r>
    <n v="1362"/>
    <x v="361"/>
    <x v="0"/>
    <s v="West"/>
    <s v="Male"/>
    <n v="29"/>
    <n v="27"/>
    <x v="1"/>
    <n v="2015"/>
    <n v="129041"/>
    <n v="1237"/>
    <n v="20"/>
    <n v="2"/>
    <n v="19"/>
    <n v="2"/>
    <n v="3"/>
    <s v="Yes"/>
    <s v="Yes"/>
    <s v="Often"/>
    <n v="9"/>
    <n v="5"/>
    <n v="118"/>
    <n v="12"/>
    <s v="Widowed"/>
    <x v="0"/>
    <s v="Average"/>
    <x v="361"/>
  </r>
  <r>
    <n v="1363"/>
    <x v="362"/>
    <x v="0"/>
    <s v="East"/>
    <s v="Female"/>
    <n v="44"/>
    <n v="17"/>
    <x v="1"/>
    <n v="2019"/>
    <n v="134504"/>
    <n v="12110"/>
    <n v="7"/>
    <n v="2"/>
    <n v="5"/>
    <n v="9"/>
    <n v="68"/>
    <s v="Yes"/>
    <s v="Yes"/>
    <s v="Often"/>
    <n v="8"/>
    <n v="13"/>
    <n v="171"/>
    <n v="16"/>
    <s v="Married"/>
    <x v="1"/>
    <s v="Average"/>
    <x v="362"/>
  </r>
  <r>
    <n v="1364"/>
    <x v="363"/>
    <x v="1"/>
    <s v="North"/>
    <s v="Other"/>
    <n v="59"/>
    <n v="33"/>
    <x v="3"/>
    <n v="2005"/>
    <n v="71139"/>
    <n v="7073"/>
    <n v="18"/>
    <n v="5"/>
    <n v="5"/>
    <n v="2"/>
    <n v="22"/>
    <s v="Yes"/>
    <s v="Yes"/>
    <s v="Often"/>
    <n v="3"/>
    <n v="13"/>
    <n v="112"/>
    <n v="7"/>
    <s v="Married"/>
    <x v="1"/>
    <s v="At Par"/>
    <x v="363"/>
  </r>
  <r>
    <n v="1365"/>
    <x v="364"/>
    <x v="0"/>
    <s v="South"/>
    <s v="Other"/>
    <n v="27"/>
    <n v="21"/>
    <x v="0"/>
    <n v="2008"/>
    <n v="144919"/>
    <n v="3542"/>
    <n v="2"/>
    <n v="4"/>
    <n v="10"/>
    <n v="7"/>
    <n v="15"/>
    <s v="No"/>
    <s v="No"/>
    <s v="Rarely"/>
    <n v="4"/>
    <n v="5"/>
    <n v="164"/>
    <n v="31"/>
    <s v="Divorced"/>
    <x v="0"/>
    <s v="At Par"/>
    <x v="364"/>
  </r>
  <r>
    <n v="1366"/>
    <x v="365"/>
    <x v="1"/>
    <s v="East"/>
    <s v="Other"/>
    <n v="43"/>
    <n v="10"/>
    <x v="2"/>
    <n v="2020"/>
    <n v="146605"/>
    <n v="16282"/>
    <n v="17"/>
    <n v="5"/>
    <n v="16"/>
    <n v="6"/>
    <n v="21"/>
    <s v="No"/>
    <s v="Yes"/>
    <s v="Often"/>
    <n v="3"/>
    <n v="9"/>
    <n v="105"/>
    <n v="19"/>
    <s v="Single"/>
    <x v="1"/>
    <s v="At Par"/>
    <x v="365"/>
  </r>
  <r>
    <n v="1367"/>
    <x v="366"/>
    <x v="0"/>
    <s v="North"/>
    <s v="Female"/>
    <n v="46"/>
    <n v="12"/>
    <x v="2"/>
    <n v="2012"/>
    <n v="71302"/>
    <n v="11195"/>
    <n v="20"/>
    <n v="3"/>
    <n v="2"/>
    <n v="0"/>
    <n v="71"/>
    <s v="No"/>
    <s v="Yes"/>
    <s v="Often"/>
    <n v="6"/>
    <n v="13"/>
    <n v="170"/>
    <n v="16"/>
    <s v="Divorced"/>
    <x v="1"/>
    <s v="Average"/>
    <x v="366"/>
  </r>
  <r>
    <n v="1368"/>
    <x v="367"/>
    <x v="2"/>
    <s v="East"/>
    <s v="Other"/>
    <n v="39"/>
    <n v="3"/>
    <x v="2"/>
    <n v="2024"/>
    <n v="124684"/>
    <n v="2537"/>
    <n v="18"/>
    <n v="2"/>
    <n v="12"/>
    <n v="4"/>
    <n v="47"/>
    <s v="Yes"/>
    <s v="Yes"/>
    <s v="Very Often"/>
    <n v="9"/>
    <n v="8"/>
    <n v="126"/>
    <n v="33"/>
    <s v="Widowed"/>
    <x v="1"/>
    <s v="Average"/>
    <x v="367"/>
  </r>
  <r>
    <n v="1369"/>
    <x v="368"/>
    <x v="0"/>
    <s v="South"/>
    <s v="Male"/>
    <n v="38"/>
    <n v="21"/>
    <x v="0"/>
    <n v="2020"/>
    <n v="117838"/>
    <n v="18138"/>
    <n v="18"/>
    <n v="3"/>
    <n v="2"/>
    <n v="8"/>
    <n v="61"/>
    <s v="No"/>
    <s v="Yes"/>
    <s v="Very Often"/>
    <n v="8"/>
    <n v="4"/>
    <n v="178"/>
    <n v="34"/>
    <s v="Divorced"/>
    <x v="0"/>
    <s v="Average"/>
    <x v="368"/>
  </r>
  <r>
    <n v="1370"/>
    <x v="369"/>
    <x v="1"/>
    <s v="North"/>
    <s v="Other"/>
    <n v="33"/>
    <n v="6"/>
    <x v="2"/>
    <n v="2007"/>
    <n v="98159"/>
    <n v="12560"/>
    <n v="14"/>
    <n v="5"/>
    <n v="15"/>
    <n v="3"/>
    <n v="96"/>
    <s v="No"/>
    <s v="No"/>
    <s v="Often"/>
    <n v="10"/>
    <n v="7"/>
    <n v="151"/>
    <n v="34"/>
    <s v="Divorced"/>
    <x v="0"/>
    <s v="At Par"/>
    <x v="369"/>
  </r>
  <r>
    <n v="1371"/>
    <x v="370"/>
    <x v="3"/>
    <s v="South"/>
    <s v="Other"/>
    <n v="27"/>
    <n v="23"/>
    <x v="2"/>
    <n v="2015"/>
    <n v="38646"/>
    <n v="14434"/>
    <n v="5"/>
    <n v="4"/>
    <n v="14"/>
    <n v="0"/>
    <n v="59"/>
    <s v="Yes"/>
    <s v="No"/>
    <s v="Often"/>
    <n v="4"/>
    <n v="8"/>
    <n v="197"/>
    <n v="37"/>
    <s v="Divorced"/>
    <x v="1"/>
    <s v="At Par"/>
    <x v="370"/>
  </r>
  <r>
    <n v="1372"/>
    <x v="371"/>
    <x v="0"/>
    <s v="South"/>
    <s v="Other"/>
    <n v="47"/>
    <n v="3"/>
    <x v="2"/>
    <n v="2012"/>
    <n v="43543"/>
    <n v="8396"/>
    <n v="15"/>
    <n v="5"/>
    <n v="10"/>
    <n v="7"/>
    <n v="79"/>
    <s v="Yes"/>
    <s v="No"/>
    <s v="Often"/>
    <n v="2"/>
    <n v="12"/>
    <n v="186"/>
    <n v="41"/>
    <s v="Widowed"/>
    <x v="0"/>
    <s v="At Par"/>
    <x v="371"/>
  </r>
  <r>
    <n v="1373"/>
    <x v="372"/>
    <x v="3"/>
    <s v="North"/>
    <s v="Male"/>
    <n v="48"/>
    <n v="27"/>
    <x v="3"/>
    <n v="2012"/>
    <n v="124496"/>
    <n v="17924"/>
    <n v="7"/>
    <n v="4"/>
    <n v="17"/>
    <n v="4"/>
    <n v="4"/>
    <s v="Yes"/>
    <s v="No"/>
    <s v="Often"/>
    <n v="8"/>
    <n v="9"/>
    <n v="147"/>
    <n v="23"/>
    <s v="Single"/>
    <x v="0"/>
    <s v="At Par"/>
    <x v="372"/>
  </r>
  <r>
    <n v="1374"/>
    <x v="373"/>
    <x v="2"/>
    <s v="North"/>
    <s v="Female"/>
    <n v="29"/>
    <n v="14"/>
    <x v="3"/>
    <n v="2016"/>
    <n v="52785"/>
    <n v="6131"/>
    <n v="15"/>
    <n v="4"/>
    <n v="14"/>
    <n v="1"/>
    <n v="79"/>
    <s v="Yes"/>
    <s v="No"/>
    <s v="Very Often"/>
    <n v="8"/>
    <n v="5"/>
    <n v="187"/>
    <n v="17"/>
    <s v="Divorced"/>
    <x v="1"/>
    <s v="At Par"/>
    <x v="373"/>
  </r>
  <r>
    <n v="1375"/>
    <x v="374"/>
    <x v="4"/>
    <s v="North"/>
    <s v="Male"/>
    <n v="40"/>
    <n v="0"/>
    <x v="0"/>
    <n v="2022"/>
    <n v="108353"/>
    <n v="9697"/>
    <n v="17"/>
    <n v="1"/>
    <n v="4"/>
    <n v="0"/>
    <n v="6"/>
    <s v="Yes"/>
    <s v="No"/>
    <s v="Rarely"/>
    <n v="6"/>
    <n v="3"/>
    <n v="178"/>
    <n v="49"/>
    <s v="Widowed"/>
    <x v="0"/>
    <s v="LOW"/>
    <x v="374"/>
  </r>
  <r>
    <n v="1376"/>
    <x v="375"/>
    <x v="2"/>
    <s v="West"/>
    <s v="Female"/>
    <n v="22"/>
    <n v="2"/>
    <x v="0"/>
    <n v="2019"/>
    <n v="61406"/>
    <n v="18513"/>
    <n v="19"/>
    <n v="2"/>
    <n v="15"/>
    <n v="2"/>
    <n v="50"/>
    <s v="Yes"/>
    <s v="No"/>
    <s v="Often"/>
    <n v="8"/>
    <n v="13"/>
    <n v="198"/>
    <n v="45"/>
    <s v="Married"/>
    <x v="1"/>
    <s v="Average"/>
    <x v="375"/>
  </r>
  <r>
    <n v="1377"/>
    <x v="376"/>
    <x v="0"/>
    <s v="North"/>
    <s v="Female"/>
    <n v="50"/>
    <n v="13"/>
    <x v="2"/>
    <n v="2004"/>
    <n v="118992"/>
    <n v="11271"/>
    <n v="15"/>
    <n v="5"/>
    <n v="15"/>
    <n v="8"/>
    <n v="64"/>
    <s v="No"/>
    <s v="Yes"/>
    <s v="Often"/>
    <n v="9"/>
    <n v="4"/>
    <n v="167"/>
    <n v="47"/>
    <s v="Single"/>
    <x v="0"/>
    <s v="At Par"/>
    <x v="376"/>
  </r>
  <r>
    <n v="1378"/>
    <x v="377"/>
    <x v="3"/>
    <s v="North"/>
    <s v="Other"/>
    <n v="56"/>
    <n v="0"/>
    <x v="3"/>
    <n v="2021"/>
    <n v="81428"/>
    <n v="4145"/>
    <n v="10"/>
    <n v="4"/>
    <n v="16"/>
    <n v="0"/>
    <n v="8"/>
    <s v="No"/>
    <s v="No"/>
    <s v="Very Often"/>
    <n v="1"/>
    <n v="10"/>
    <n v="143"/>
    <n v="38"/>
    <s v="Widowed"/>
    <x v="0"/>
    <s v="At Par"/>
    <x v="377"/>
  </r>
  <r>
    <n v="1379"/>
    <x v="378"/>
    <x v="3"/>
    <s v="North"/>
    <s v="Female"/>
    <n v="35"/>
    <n v="20"/>
    <x v="1"/>
    <n v="2020"/>
    <n v="53777"/>
    <n v="14100"/>
    <n v="6"/>
    <n v="5"/>
    <n v="8"/>
    <n v="3"/>
    <n v="81"/>
    <s v="No"/>
    <s v="No"/>
    <s v="Often"/>
    <n v="9"/>
    <n v="6"/>
    <n v="116"/>
    <n v="32"/>
    <s v="Divorced"/>
    <x v="1"/>
    <s v="At Par"/>
    <x v="378"/>
  </r>
  <r>
    <n v="1380"/>
    <x v="379"/>
    <x v="1"/>
    <s v="North"/>
    <s v="Male"/>
    <n v="56"/>
    <n v="28"/>
    <x v="1"/>
    <n v="2016"/>
    <n v="87939"/>
    <n v="5067"/>
    <n v="16"/>
    <n v="5"/>
    <n v="2"/>
    <n v="7"/>
    <n v="44"/>
    <s v="No"/>
    <s v="No"/>
    <s v="Often"/>
    <n v="2"/>
    <n v="10"/>
    <n v="194"/>
    <n v="48"/>
    <s v="Widowed"/>
    <x v="0"/>
    <s v="At Par"/>
    <x v="379"/>
  </r>
  <r>
    <n v="1381"/>
    <x v="380"/>
    <x v="3"/>
    <s v="East"/>
    <s v="Male"/>
    <n v="41"/>
    <n v="4"/>
    <x v="2"/>
    <n v="2008"/>
    <n v="83026"/>
    <n v="5195"/>
    <n v="16"/>
    <n v="4"/>
    <n v="19"/>
    <n v="7"/>
    <n v="46"/>
    <s v="No"/>
    <s v="No"/>
    <s v="Very Often"/>
    <n v="1"/>
    <n v="11"/>
    <n v="137"/>
    <n v="22"/>
    <s v="Single"/>
    <x v="1"/>
    <s v="At Par"/>
    <x v="380"/>
  </r>
  <r>
    <n v="1382"/>
    <x v="381"/>
    <x v="1"/>
    <s v="West"/>
    <s v="Female"/>
    <n v="34"/>
    <n v="9"/>
    <x v="2"/>
    <n v="2001"/>
    <n v="116450"/>
    <n v="10244"/>
    <n v="11"/>
    <n v="3"/>
    <n v="12"/>
    <n v="9"/>
    <n v="66"/>
    <s v="No"/>
    <s v="Yes"/>
    <s v="Often"/>
    <n v="8"/>
    <n v="5"/>
    <n v="109"/>
    <n v="24"/>
    <s v="Divorced"/>
    <x v="0"/>
    <s v="Average"/>
    <x v="381"/>
  </r>
  <r>
    <n v="1383"/>
    <x v="382"/>
    <x v="4"/>
    <s v="South"/>
    <s v="Other"/>
    <n v="59"/>
    <n v="27"/>
    <x v="3"/>
    <n v="2024"/>
    <n v="59553"/>
    <n v="8281"/>
    <n v="12"/>
    <n v="2"/>
    <n v="2"/>
    <n v="7"/>
    <n v="23"/>
    <s v="Yes"/>
    <s v="No"/>
    <s v="Often"/>
    <n v="8"/>
    <n v="9"/>
    <n v="153"/>
    <n v="36"/>
    <s v="Married"/>
    <x v="0"/>
    <s v="Average"/>
    <x v="382"/>
  </r>
  <r>
    <n v="1384"/>
    <x v="383"/>
    <x v="0"/>
    <s v="North"/>
    <s v="Other"/>
    <n v="29"/>
    <n v="20"/>
    <x v="3"/>
    <n v="2017"/>
    <n v="53548"/>
    <n v="3509"/>
    <n v="9"/>
    <n v="2"/>
    <n v="6"/>
    <n v="9"/>
    <n v="91"/>
    <s v="Yes"/>
    <s v="No"/>
    <s v="Very Often"/>
    <n v="4"/>
    <n v="13"/>
    <n v="190"/>
    <n v="26"/>
    <s v="Married"/>
    <x v="0"/>
    <s v="Average"/>
    <x v="383"/>
  </r>
  <r>
    <n v="1385"/>
    <x v="384"/>
    <x v="1"/>
    <s v="East"/>
    <s v="Male"/>
    <n v="41"/>
    <n v="6"/>
    <x v="3"/>
    <n v="2008"/>
    <n v="93221"/>
    <n v="16502"/>
    <n v="6"/>
    <n v="1"/>
    <n v="5"/>
    <n v="7"/>
    <n v="9"/>
    <s v="Yes"/>
    <s v="Yes"/>
    <s v="Rarely"/>
    <n v="8"/>
    <n v="11"/>
    <n v="105"/>
    <n v="0"/>
    <s v="Married"/>
    <x v="1"/>
    <s v="LOW"/>
    <x v="384"/>
  </r>
  <r>
    <n v="1386"/>
    <x v="385"/>
    <x v="4"/>
    <s v="East"/>
    <s v="Other"/>
    <n v="54"/>
    <n v="2"/>
    <x v="0"/>
    <n v="2005"/>
    <n v="67265"/>
    <n v="7533"/>
    <n v="13"/>
    <n v="1"/>
    <n v="8"/>
    <n v="3"/>
    <n v="72"/>
    <s v="No"/>
    <s v="No"/>
    <s v="Often"/>
    <n v="7"/>
    <n v="11"/>
    <n v="105"/>
    <n v="20"/>
    <s v="Widowed"/>
    <x v="0"/>
    <s v="LOW"/>
    <x v="385"/>
  </r>
  <r>
    <n v="1387"/>
    <x v="386"/>
    <x v="3"/>
    <s v="East"/>
    <s v="Female"/>
    <n v="47"/>
    <n v="19"/>
    <x v="0"/>
    <n v="2010"/>
    <n v="70701"/>
    <n v="18065"/>
    <n v="22"/>
    <n v="1"/>
    <n v="11"/>
    <n v="7"/>
    <n v="76"/>
    <s v="No"/>
    <s v="No"/>
    <s v="Often"/>
    <n v="2"/>
    <n v="14"/>
    <n v="151"/>
    <n v="48"/>
    <s v="Single"/>
    <x v="0"/>
    <s v="LOW"/>
    <x v="386"/>
  </r>
  <r>
    <n v="1388"/>
    <x v="387"/>
    <x v="3"/>
    <s v="South"/>
    <s v="Female"/>
    <n v="42"/>
    <n v="18"/>
    <x v="2"/>
    <n v="2024"/>
    <n v="81287"/>
    <n v="15670"/>
    <n v="0"/>
    <n v="2"/>
    <n v="14"/>
    <n v="8"/>
    <n v="47"/>
    <s v="Yes"/>
    <s v="No"/>
    <s v="Rarely"/>
    <n v="5"/>
    <n v="3"/>
    <n v="114"/>
    <n v="9"/>
    <s v="Married"/>
    <x v="1"/>
    <s v="Average"/>
    <x v="387"/>
  </r>
  <r>
    <n v="1389"/>
    <x v="388"/>
    <x v="4"/>
    <s v="North"/>
    <s v="Male"/>
    <n v="30"/>
    <n v="34"/>
    <x v="0"/>
    <n v="2005"/>
    <n v="36727"/>
    <n v="4932"/>
    <n v="16"/>
    <n v="3"/>
    <n v="19"/>
    <n v="6"/>
    <n v="34"/>
    <s v="Yes"/>
    <s v="No"/>
    <s v="Very Often"/>
    <n v="10"/>
    <n v="2"/>
    <n v="167"/>
    <n v="30"/>
    <s v="Divorced"/>
    <x v="1"/>
    <s v="Average"/>
    <x v="388"/>
  </r>
  <r>
    <n v="1390"/>
    <x v="389"/>
    <x v="3"/>
    <s v="West"/>
    <s v="Female"/>
    <n v="45"/>
    <n v="3"/>
    <x v="3"/>
    <n v="2005"/>
    <n v="140460"/>
    <n v="15595"/>
    <n v="3"/>
    <n v="2"/>
    <n v="2"/>
    <n v="1"/>
    <n v="53"/>
    <s v="Yes"/>
    <s v="No"/>
    <s v="Rarely"/>
    <n v="4"/>
    <n v="6"/>
    <n v="156"/>
    <n v="43"/>
    <s v="Divorced"/>
    <x v="0"/>
    <s v="Average"/>
    <x v="389"/>
  </r>
  <r>
    <n v="1391"/>
    <x v="390"/>
    <x v="4"/>
    <s v="West"/>
    <s v="Male"/>
    <n v="58"/>
    <n v="4"/>
    <x v="3"/>
    <n v="2012"/>
    <n v="80717"/>
    <n v="14041"/>
    <n v="20"/>
    <n v="2"/>
    <n v="9"/>
    <n v="8"/>
    <n v="86"/>
    <s v="Yes"/>
    <s v="No"/>
    <s v="Often"/>
    <n v="3"/>
    <n v="13"/>
    <n v="155"/>
    <n v="24"/>
    <s v="Divorced"/>
    <x v="1"/>
    <s v="Average"/>
    <x v="390"/>
  </r>
  <r>
    <n v="1392"/>
    <x v="391"/>
    <x v="1"/>
    <s v="East"/>
    <s v="Female"/>
    <n v="38"/>
    <n v="0"/>
    <x v="0"/>
    <n v="2010"/>
    <n v="62427"/>
    <n v="6560"/>
    <n v="4"/>
    <n v="2"/>
    <n v="0"/>
    <n v="7"/>
    <n v="80"/>
    <s v="Yes"/>
    <s v="No"/>
    <s v="Rarely"/>
    <n v="1"/>
    <n v="7"/>
    <n v="106"/>
    <n v="19"/>
    <s v="Widowed"/>
    <x v="1"/>
    <s v="Average"/>
    <x v="391"/>
  </r>
  <r>
    <n v="1393"/>
    <x v="392"/>
    <x v="1"/>
    <s v="South"/>
    <s v="Male"/>
    <n v="45"/>
    <n v="3"/>
    <x v="1"/>
    <n v="2013"/>
    <n v="46692"/>
    <n v="5016"/>
    <n v="19"/>
    <n v="2"/>
    <n v="18"/>
    <n v="4"/>
    <n v="70"/>
    <s v="No"/>
    <s v="Yes"/>
    <s v="Very Often"/>
    <n v="5"/>
    <n v="5"/>
    <n v="150"/>
    <n v="1"/>
    <s v="Single"/>
    <x v="1"/>
    <s v="Average"/>
    <x v="392"/>
  </r>
  <r>
    <n v="1394"/>
    <x v="393"/>
    <x v="4"/>
    <s v="South"/>
    <s v="Other"/>
    <n v="42"/>
    <n v="11"/>
    <x v="2"/>
    <n v="2001"/>
    <n v="61625"/>
    <n v="1719"/>
    <n v="23"/>
    <n v="3"/>
    <n v="18"/>
    <n v="2"/>
    <n v="15"/>
    <s v="No"/>
    <s v="Yes"/>
    <s v="Often"/>
    <n v="10"/>
    <n v="1"/>
    <n v="157"/>
    <n v="47"/>
    <s v="Single"/>
    <x v="1"/>
    <s v="Average"/>
    <x v="393"/>
  </r>
  <r>
    <n v="1395"/>
    <x v="394"/>
    <x v="1"/>
    <s v="South"/>
    <s v="Female"/>
    <n v="34"/>
    <n v="26"/>
    <x v="1"/>
    <n v="2007"/>
    <n v="54918"/>
    <n v="1074"/>
    <n v="22"/>
    <n v="1"/>
    <n v="12"/>
    <n v="6"/>
    <n v="52"/>
    <s v="No"/>
    <s v="No"/>
    <s v="Very Often"/>
    <n v="8"/>
    <n v="3"/>
    <n v="163"/>
    <n v="14"/>
    <s v="Married"/>
    <x v="0"/>
    <s v="LOW"/>
    <x v="394"/>
  </r>
  <r>
    <n v="1396"/>
    <x v="395"/>
    <x v="1"/>
    <s v="West"/>
    <s v="Female"/>
    <n v="32"/>
    <n v="22"/>
    <x v="2"/>
    <n v="2002"/>
    <n v="136931"/>
    <n v="14161"/>
    <n v="24"/>
    <n v="5"/>
    <n v="11"/>
    <n v="1"/>
    <n v="39"/>
    <s v="Yes"/>
    <s v="Yes"/>
    <s v="Very Often"/>
    <n v="9"/>
    <n v="3"/>
    <n v="125"/>
    <n v="27"/>
    <s v="Single"/>
    <x v="1"/>
    <s v="At Par"/>
    <x v="395"/>
  </r>
  <r>
    <n v="1397"/>
    <x v="396"/>
    <x v="1"/>
    <s v="East"/>
    <s v="Male"/>
    <n v="40"/>
    <n v="24"/>
    <x v="1"/>
    <n v="2022"/>
    <n v="71136"/>
    <n v="3149"/>
    <n v="6"/>
    <n v="1"/>
    <n v="0"/>
    <n v="2"/>
    <n v="99"/>
    <s v="No"/>
    <s v="No"/>
    <s v="Rarely"/>
    <n v="7"/>
    <n v="12"/>
    <n v="157"/>
    <n v="12"/>
    <s v="Divorced"/>
    <x v="0"/>
    <s v="LOW"/>
    <x v="396"/>
  </r>
  <r>
    <n v="1398"/>
    <x v="397"/>
    <x v="2"/>
    <s v="North"/>
    <s v="Male"/>
    <n v="32"/>
    <n v="20"/>
    <x v="0"/>
    <n v="2020"/>
    <n v="144826"/>
    <n v="15033"/>
    <n v="9"/>
    <n v="1"/>
    <n v="18"/>
    <n v="8"/>
    <n v="19"/>
    <s v="Yes"/>
    <s v="Yes"/>
    <s v="Rarely"/>
    <n v="1"/>
    <n v="14"/>
    <n v="130"/>
    <n v="49"/>
    <s v="Divorced"/>
    <x v="0"/>
    <s v="LOW"/>
    <x v="397"/>
  </r>
  <r>
    <n v="1399"/>
    <x v="398"/>
    <x v="0"/>
    <s v="West"/>
    <s v="Female"/>
    <n v="34"/>
    <n v="23"/>
    <x v="2"/>
    <n v="2002"/>
    <n v="144881"/>
    <n v="5207"/>
    <n v="16"/>
    <n v="5"/>
    <n v="15"/>
    <n v="3"/>
    <n v="87"/>
    <s v="No"/>
    <s v="No"/>
    <s v="Very Often"/>
    <n v="1"/>
    <n v="4"/>
    <n v="165"/>
    <n v="13"/>
    <s v="Widowed"/>
    <x v="0"/>
    <s v="At Par"/>
    <x v="398"/>
  </r>
  <r>
    <n v="1400"/>
    <x v="399"/>
    <x v="3"/>
    <s v="East"/>
    <s v="Male"/>
    <n v="22"/>
    <n v="24"/>
    <x v="2"/>
    <n v="2000"/>
    <n v="82409"/>
    <n v="16043"/>
    <n v="28"/>
    <n v="2"/>
    <n v="14"/>
    <n v="3"/>
    <n v="68"/>
    <s v="Yes"/>
    <s v="Yes"/>
    <s v="Very Often"/>
    <n v="1"/>
    <n v="14"/>
    <n v="191"/>
    <n v="49"/>
    <s v="Divorced"/>
    <x v="1"/>
    <s v="Average"/>
    <x v="399"/>
  </r>
  <r>
    <n v="1401"/>
    <x v="400"/>
    <x v="2"/>
    <s v="East"/>
    <s v="Female"/>
    <n v="40"/>
    <n v="31"/>
    <x v="2"/>
    <n v="2023"/>
    <n v="45577"/>
    <n v="10078"/>
    <n v="29"/>
    <n v="3"/>
    <n v="15"/>
    <n v="2"/>
    <n v="44"/>
    <s v="Yes"/>
    <s v="No"/>
    <s v="Often"/>
    <n v="2"/>
    <n v="10"/>
    <n v="112"/>
    <n v="1"/>
    <s v="Single"/>
    <x v="1"/>
    <s v="Average"/>
    <x v="400"/>
  </r>
  <r>
    <n v="1402"/>
    <x v="401"/>
    <x v="1"/>
    <s v="North"/>
    <s v="Other"/>
    <n v="33"/>
    <n v="31"/>
    <x v="3"/>
    <n v="2018"/>
    <n v="115155"/>
    <n v="12725"/>
    <n v="6"/>
    <n v="3"/>
    <n v="10"/>
    <n v="4"/>
    <n v="5"/>
    <s v="No"/>
    <s v="Yes"/>
    <s v="Very Often"/>
    <n v="1"/>
    <n v="6"/>
    <n v="117"/>
    <n v="33"/>
    <s v="Divorced"/>
    <x v="0"/>
    <s v="Average"/>
    <x v="401"/>
  </r>
  <r>
    <n v="1403"/>
    <x v="402"/>
    <x v="4"/>
    <s v="North"/>
    <s v="Male"/>
    <n v="29"/>
    <n v="4"/>
    <x v="3"/>
    <n v="2017"/>
    <n v="141776"/>
    <n v="4936"/>
    <n v="0"/>
    <n v="1"/>
    <n v="5"/>
    <n v="2"/>
    <n v="91"/>
    <s v="No"/>
    <s v="Yes"/>
    <s v="Very Often"/>
    <n v="4"/>
    <n v="5"/>
    <n v="193"/>
    <n v="34"/>
    <s v="Married"/>
    <x v="0"/>
    <s v="LOW"/>
    <x v="402"/>
  </r>
  <r>
    <n v="1404"/>
    <x v="403"/>
    <x v="1"/>
    <s v="North"/>
    <s v="Female"/>
    <n v="29"/>
    <n v="15"/>
    <x v="1"/>
    <n v="2016"/>
    <n v="129246"/>
    <n v="10307"/>
    <n v="6"/>
    <n v="5"/>
    <n v="10"/>
    <n v="8"/>
    <n v="68"/>
    <s v="No"/>
    <s v="No"/>
    <s v="Rarely"/>
    <n v="10"/>
    <n v="1"/>
    <n v="174"/>
    <n v="36"/>
    <s v="Widowed"/>
    <x v="1"/>
    <s v="At Par"/>
    <x v="403"/>
  </r>
  <r>
    <n v="1405"/>
    <x v="404"/>
    <x v="0"/>
    <s v="South"/>
    <s v="Other"/>
    <n v="33"/>
    <n v="32"/>
    <x v="0"/>
    <n v="2019"/>
    <n v="132924"/>
    <n v="18459"/>
    <n v="25"/>
    <n v="4"/>
    <n v="2"/>
    <n v="2"/>
    <n v="48"/>
    <s v="No"/>
    <s v="No"/>
    <s v="Very Often"/>
    <n v="9"/>
    <n v="6"/>
    <n v="112"/>
    <n v="24"/>
    <s v="Widowed"/>
    <x v="1"/>
    <s v="At Par"/>
    <x v="404"/>
  </r>
  <r>
    <n v="1406"/>
    <x v="405"/>
    <x v="1"/>
    <s v="North"/>
    <s v="Other"/>
    <n v="54"/>
    <n v="20"/>
    <x v="3"/>
    <n v="2023"/>
    <n v="111731"/>
    <n v="5615"/>
    <n v="23"/>
    <n v="2"/>
    <n v="14"/>
    <n v="1"/>
    <n v="38"/>
    <s v="No"/>
    <s v="Yes"/>
    <s v="Very Often"/>
    <n v="4"/>
    <n v="14"/>
    <n v="123"/>
    <n v="47"/>
    <s v="Single"/>
    <x v="0"/>
    <s v="Average"/>
    <x v="405"/>
  </r>
  <r>
    <n v="1407"/>
    <x v="406"/>
    <x v="4"/>
    <s v="East"/>
    <s v="Female"/>
    <n v="47"/>
    <n v="8"/>
    <x v="2"/>
    <n v="2012"/>
    <n v="57689"/>
    <n v="8265"/>
    <n v="10"/>
    <n v="1"/>
    <n v="0"/>
    <n v="4"/>
    <n v="1"/>
    <s v="Yes"/>
    <s v="Yes"/>
    <s v="Rarely"/>
    <n v="4"/>
    <n v="14"/>
    <n v="156"/>
    <n v="14"/>
    <s v="Divorced"/>
    <x v="1"/>
    <s v="LOW"/>
    <x v="406"/>
  </r>
  <r>
    <n v="1408"/>
    <x v="407"/>
    <x v="0"/>
    <s v="North"/>
    <s v="Male"/>
    <n v="49"/>
    <n v="5"/>
    <x v="3"/>
    <n v="2002"/>
    <n v="41154"/>
    <n v="11116"/>
    <n v="8"/>
    <n v="3"/>
    <n v="6"/>
    <n v="5"/>
    <n v="38"/>
    <s v="No"/>
    <s v="No"/>
    <s v="Often"/>
    <n v="7"/>
    <n v="9"/>
    <n v="128"/>
    <n v="11"/>
    <s v="Divorced"/>
    <x v="1"/>
    <s v="Average"/>
    <x v="407"/>
  </r>
  <r>
    <n v="1409"/>
    <x v="408"/>
    <x v="1"/>
    <s v="East"/>
    <s v="Female"/>
    <n v="26"/>
    <n v="34"/>
    <x v="0"/>
    <n v="2000"/>
    <n v="134657"/>
    <n v="16733"/>
    <n v="11"/>
    <n v="5"/>
    <n v="0"/>
    <n v="0"/>
    <n v="20"/>
    <s v="No"/>
    <s v="Yes"/>
    <s v="Rarely"/>
    <n v="9"/>
    <n v="11"/>
    <n v="155"/>
    <n v="8"/>
    <s v="Single"/>
    <x v="0"/>
    <s v="At Par"/>
    <x v="408"/>
  </r>
  <r>
    <n v="1410"/>
    <x v="409"/>
    <x v="0"/>
    <s v="West"/>
    <s v="Other"/>
    <n v="29"/>
    <n v="21"/>
    <x v="3"/>
    <n v="2003"/>
    <n v="124948"/>
    <n v="14892"/>
    <n v="2"/>
    <n v="5"/>
    <n v="16"/>
    <n v="5"/>
    <n v="39"/>
    <s v="Yes"/>
    <s v="No"/>
    <s v="Rarely"/>
    <n v="7"/>
    <n v="1"/>
    <n v="153"/>
    <n v="30"/>
    <s v="Single"/>
    <x v="1"/>
    <s v="At Par"/>
    <x v="409"/>
  </r>
  <r>
    <n v="1411"/>
    <x v="410"/>
    <x v="3"/>
    <s v="South"/>
    <s v="Female"/>
    <n v="46"/>
    <n v="4"/>
    <x v="2"/>
    <n v="2024"/>
    <n v="51341"/>
    <n v="5652"/>
    <n v="3"/>
    <n v="1"/>
    <n v="8"/>
    <n v="9"/>
    <n v="81"/>
    <s v="No"/>
    <s v="Yes"/>
    <s v="Very Often"/>
    <n v="1"/>
    <n v="8"/>
    <n v="104"/>
    <n v="13"/>
    <s v="Married"/>
    <x v="1"/>
    <s v="LOW"/>
    <x v="410"/>
  </r>
  <r>
    <n v="1412"/>
    <x v="411"/>
    <x v="3"/>
    <s v="West"/>
    <s v="Male"/>
    <n v="48"/>
    <n v="22"/>
    <x v="1"/>
    <n v="2012"/>
    <n v="127554"/>
    <n v="11473"/>
    <n v="3"/>
    <n v="4"/>
    <n v="12"/>
    <n v="2"/>
    <n v="53"/>
    <s v="Yes"/>
    <s v="Yes"/>
    <s v="Very Often"/>
    <n v="1"/>
    <n v="8"/>
    <n v="134"/>
    <n v="28"/>
    <s v="Single"/>
    <x v="0"/>
    <s v="At Par"/>
    <x v="411"/>
  </r>
  <r>
    <n v="1413"/>
    <x v="412"/>
    <x v="1"/>
    <s v="West"/>
    <s v="Other"/>
    <n v="44"/>
    <n v="16"/>
    <x v="2"/>
    <n v="2016"/>
    <n v="104681"/>
    <n v="10247"/>
    <n v="27"/>
    <n v="3"/>
    <n v="10"/>
    <n v="3"/>
    <n v="11"/>
    <s v="No"/>
    <s v="No"/>
    <s v="Often"/>
    <n v="4"/>
    <n v="3"/>
    <n v="118"/>
    <n v="47"/>
    <s v="Divorced"/>
    <x v="1"/>
    <s v="Average"/>
    <x v="412"/>
  </r>
  <r>
    <n v="1414"/>
    <x v="413"/>
    <x v="0"/>
    <s v="East"/>
    <s v="Female"/>
    <n v="51"/>
    <n v="11"/>
    <x v="0"/>
    <n v="2010"/>
    <n v="137798"/>
    <n v="17925"/>
    <n v="24"/>
    <n v="1"/>
    <n v="19"/>
    <n v="5"/>
    <n v="80"/>
    <s v="No"/>
    <s v="No"/>
    <s v="Very Often"/>
    <n v="4"/>
    <n v="13"/>
    <n v="154"/>
    <n v="42"/>
    <s v="Married"/>
    <x v="0"/>
    <s v="LOW"/>
    <x v="413"/>
  </r>
  <r>
    <n v="1415"/>
    <x v="414"/>
    <x v="4"/>
    <s v="West"/>
    <s v="Male"/>
    <n v="44"/>
    <n v="22"/>
    <x v="1"/>
    <n v="2001"/>
    <n v="76330"/>
    <n v="3161"/>
    <n v="12"/>
    <n v="4"/>
    <n v="5"/>
    <n v="7"/>
    <n v="36"/>
    <s v="Yes"/>
    <s v="No"/>
    <s v="Often"/>
    <n v="1"/>
    <n v="9"/>
    <n v="176"/>
    <n v="37"/>
    <s v="Widowed"/>
    <x v="1"/>
    <s v="At Par"/>
    <x v="414"/>
  </r>
  <r>
    <n v="1416"/>
    <x v="415"/>
    <x v="1"/>
    <s v="East"/>
    <s v="Other"/>
    <n v="41"/>
    <n v="15"/>
    <x v="3"/>
    <n v="2024"/>
    <n v="148069"/>
    <n v="19635"/>
    <n v="22"/>
    <n v="5"/>
    <n v="0"/>
    <n v="8"/>
    <n v="37"/>
    <s v="No"/>
    <s v="Yes"/>
    <s v="Often"/>
    <n v="6"/>
    <n v="11"/>
    <n v="168"/>
    <n v="41"/>
    <s v="Divorced"/>
    <x v="0"/>
    <s v="At Par"/>
    <x v="415"/>
  </r>
  <r>
    <n v="1417"/>
    <x v="416"/>
    <x v="3"/>
    <s v="North"/>
    <s v="Male"/>
    <n v="39"/>
    <n v="2"/>
    <x v="3"/>
    <n v="2015"/>
    <n v="117759"/>
    <n v="15588"/>
    <n v="18"/>
    <n v="2"/>
    <n v="6"/>
    <n v="5"/>
    <n v="14"/>
    <s v="No"/>
    <s v="Yes"/>
    <s v="Often"/>
    <n v="10"/>
    <n v="13"/>
    <n v="143"/>
    <n v="7"/>
    <s v="Widowed"/>
    <x v="1"/>
    <s v="Average"/>
    <x v="416"/>
  </r>
  <r>
    <n v="1418"/>
    <x v="417"/>
    <x v="3"/>
    <s v="North"/>
    <s v="Other"/>
    <n v="39"/>
    <n v="29"/>
    <x v="3"/>
    <n v="2001"/>
    <n v="98416"/>
    <n v="13061"/>
    <n v="9"/>
    <n v="3"/>
    <n v="11"/>
    <n v="6"/>
    <n v="6"/>
    <s v="No"/>
    <s v="Yes"/>
    <s v="Often"/>
    <n v="2"/>
    <n v="13"/>
    <n v="177"/>
    <n v="47"/>
    <s v="Widowed"/>
    <x v="0"/>
    <s v="Average"/>
    <x v="417"/>
  </r>
  <r>
    <n v="1419"/>
    <x v="418"/>
    <x v="1"/>
    <s v="East"/>
    <s v="Female"/>
    <n v="23"/>
    <n v="21"/>
    <x v="1"/>
    <n v="2018"/>
    <n v="116807"/>
    <n v="7041"/>
    <n v="4"/>
    <n v="3"/>
    <n v="19"/>
    <n v="4"/>
    <n v="77"/>
    <s v="No"/>
    <s v="No"/>
    <s v="Very Often"/>
    <n v="5"/>
    <n v="11"/>
    <n v="137"/>
    <n v="2"/>
    <s v="Widowed"/>
    <x v="1"/>
    <s v="Average"/>
    <x v="418"/>
  </r>
  <r>
    <n v="1420"/>
    <x v="419"/>
    <x v="0"/>
    <s v="North"/>
    <s v="Male"/>
    <n v="25"/>
    <n v="8"/>
    <x v="2"/>
    <n v="2022"/>
    <n v="63313"/>
    <n v="13673"/>
    <n v="6"/>
    <n v="4"/>
    <n v="18"/>
    <n v="8"/>
    <n v="49"/>
    <s v="Yes"/>
    <s v="Yes"/>
    <s v="Rarely"/>
    <n v="8"/>
    <n v="8"/>
    <n v="161"/>
    <n v="1"/>
    <s v="Divorced"/>
    <x v="1"/>
    <s v="At Par"/>
    <x v="419"/>
  </r>
  <r>
    <n v="1421"/>
    <x v="420"/>
    <x v="3"/>
    <s v="South"/>
    <s v="Other"/>
    <n v="51"/>
    <n v="28"/>
    <x v="1"/>
    <n v="2018"/>
    <n v="76900"/>
    <n v="2560"/>
    <n v="23"/>
    <n v="1"/>
    <n v="16"/>
    <n v="3"/>
    <n v="64"/>
    <s v="Yes"/>
    <s v="Yes"/>
    <s v="Rarely"/>
    <n v="3"/>
    <n v="3"/>
    <n v="121"/>
    <n v="15"/>
    <s v="Widowed"/>
    <x v="1"/>
    <s v="LOW"/>
    <x v="420"/>
  </r>
  <r>
    <n v="1422"/>
    <x v="421"/>
    <x v="0"/>
    <s v="West"/>
    <s v="Male"/>
    <n v="54"/>
    <n v="22"/>
    <x v="1"/>
    <n v="2024"/>
    <n v="108840"/>
    <n v="12954"/>
    <n v="15"/>
    <n v="5"/>
    <n v="3"/>
    <n v="9"/>
    <n v="66"/>
    <s v="No"/>
    <s v="No"/>
    <s v="Very Often"/>
    <n v="9"/>
    <n v="10"/>
    <n v="172"/>
    <n v="18"/>
    <s v="Divorced"/>
    <x v="0"/>
    <s v="At Par"/>
    <x v="421"/>
  </r>
  <r>
    <n v="1423"/>
    <x v="422"/>
    <x v="3"/>
    <s v="South"/>
    <s v="Male"/>
    <n v="57"/>
    <n v="12"/>
    <x v="0"/>
    <n v="2015"/>
    <n v="64695"/>
    <n v="18548"/>
    <n v="0"/>
    <n v="4"/>
    <n v="2"/>
    <n v="5"/>
    <n v="43"/>
    <s v="No"/>
    <s v="Yes"/>
    <s v="Very Often"/>
    <n v="7"/>
    <n v="5"/>
    <n v="139"/>
    <n v="29"/>
    <s v="Widowed"/>
    <x v="1"/>
    <s v="At Par"/>
    <x v="422"/>
  </r>
  <r>
    <n v="1424"/>
    <x v="423"/>
    <x v="3"/>
    <s v="West"/>
    <s v="Female"/>
    <n v="39"/>
    <n v="31"/>
    <x v="1"/>
    <n v="2021"/>
    <n v="60225"/>
    <n v="16078"/>
    <n v="11"/>
    <n v="2"/>
    <n v="0"/>
    <n v="4"/>
    <n v="30"/>
    <s v="Yes"/>
    <s v="Yes"/>
    <s v="Often"/>
    <n v="9"/>
    <n v="3"/>
    <n v="125"/>
    <n v="40"/>
    <s v="Single"/>
    <x v="0"/>
    <s v="Average"/>
    <x v="423"/>
  </r>
  <r>
    <n v="1425"/>
    <x v="424"/>
    <x v="2"/>
    <s v="North"/>
    <s v="Male"/>
    <n v="58"/>
    <n v="22"/>
    <x v="3"/>
    <n v="2018"/>
    <n v="116072"/>
    <n v="6419"/>
    <n v="1"/>
    <n v="2"/>
    <n v="17"/>
    <n v="0"/>
    <n v="42"/>
    <s v="Yes"/>
    <s v="No"/>
    <s v="Very Often"/>
    <n v="1"/>
    <n v="5"/>
    <n v="104"/>
    <n v="15"/>
    <s v="Single"/>
    <x v="1"/>
    <s v="Average"/>
    <x v="424"/>
  </r>
  <r>
    <n v="1426"/>
    <x v="425"/>
    <x v="3"/>
    <s v="South"/>
    <s v="Other"/>
    <n v="40"/>
    <n v="16"/>
    <x v="2"/>
    <n v="2008"/>
    <n v="126367"/>
    <n v="3722"/>
    <n v="6"/>
    <n v="2"/>
    <n v="14"/>
    <n v="4"/>
    <n v="76"/>
    <s v="No"/>
    <s v="No"/>
    <s v="Rarely"/>
    <n v="5"/>
    <n v="9"/>
    <n v="192"/>
    <n v="30"/>
    <s v="Divorced"/>
    <x v="1"/>
    <s v="Average"/>
    <x v="425"/>
  </r>
  <r>
    <n v="1427"/>
    <x v="426"/>
    <x v="4"/>
    <s v="North"/>
    <s v="Other"/>
    <n v="49"/>
    <n v="20"/>
    <x v="2"/>
    <n v="2000"/>
    <n v="79156"/>
    <n v="11550"/>
    <n v="10"/>
    <n v="4"/>
    <n v="7"/>
    <n v="4"/>
    <n v="47"/>
    <s v="Yes"/>
    <s v="No"/>
    <s v="Very Often"/>
    <n v="3"/>
    <n v="12"/>
    <n v="153"/>
    <n v="27"/>
    <s v="Widowed"/>
    <x v="1"/>
    <s v="At Par"/>
    <x v="426"/>
  </r>
  <r>
    <n v="1428"/>
    <x v="427"/>
    <x v="1"/>
    <s v="West"/>
    <s v="Other"/>
    <n v="41"/>
    <n v="1"/>
    <x v="2"/>
    <n v="2009"/>
    <n v="107209"/>
    <n v="17854"/>
    <n v="28"/>
    <n v="5"/>
    <n v="0"/>
    <n v="8"/>
    <n v="81"/>
    <s v="Yes"/>
    <s v="No"/>
    <s v="Very Often"/>
    <n v="4"/>
    <n v="4"/>
    <n v="185"/>
    <n v="3"/>
    <s v="Widowed"/>
    <x v="1"/>
    <s v="At Par"/>
    <x v="427"/>
  </r>
  <r>
    <n v="1429"/>
    <x v="428"/>
    <x v="1"/>
    <s v="East"/>
    <s v="Other"/>
    <n v="54"/>
    <n v="5"/>
    <x v="3"/>
    <n v="2018"/>
    <n v="117453"/>
    <n v="2468"/>
    <n v="29"/>
    <n v="3"/>
    <n v="19"/>
    <n v="0"/>
    <n v="80"/>
    <s v="Yes"/>
    <s v="No"/>
    <s v="Often"/>
    <n v="4"/>
    <n v="6"/>
    <n v="148"/>
    <n v="9"/>
    <s v="Widowed"/>
    <x v="1"/>
    <s v="Average"/>
    <x v="428"/>
  </r>
  <r>
    <n v="1430"/>
    <x v="429"/>
    <x v="0"/>
    <s v="East"/>
    <s v="Female"/>
    <n v="33"/>
    <n v="17"/>
    <x v="3"/>
    <n v="2000"/>
    <n v="57829"/>
    <n v="1808"/>
    <n v="12"/>
    <n v="1"/>
    <n v="13"/>
    <n v="4"/>
    <n v="80"/>
    <s v="Yes"/>
    <s v="No"/>
    <s v="Often"/>
    <n v="7"/>
    <n v="3"/>
    <n v="102"/>
    <n v="44"/>
    <s v="Single"/>
    <x v="1"/>
    <s v="LOW"/>
    <x v="429"/>
  </r>
  <r>
    <n v="1431"/>
    <x v="430"/>
    <x v="3"/>
    <s v="South"/>
    <s v="Male"/>
    <n v="36"/>
    <n v="29"/>
    <x v="3"/>
    <n v="2001"/>
    <n v="110908"/>
    <n v="7719"/>
    <n v="1"/>
    <n v="3"/>
    <n v="3"/>
    <n v="6"/>
    <n v="60"/>
    <s v="No"/>
    <s v="No"/>
    <s v="Often"/>
    <n v="10"/>
    <n v="3"/>
    <n v="191"/>
    <n v="17"/>
    <s v="Widowed"/>
    <x v="0"/>
    <s v="Average"/>
    <x v="430"/>
  </r>
  <r>
    <n v="1432"/>
    <x v="431"/>
    <x v="4"/>
    <s v="North"/>
    <s v="Female"/>
    <n v="23"/>
    <n v="21"/>
    <x v="3"/>
    <n v="2015"/>
    <n v="55938"/>
    <n v="17363"/>
    <n v="6"/>
    <n v="5"/>
    <n v="4"/>
    <n v="5"/>
    <n v="74"/>
    <s v="Yes"/>
    <s v="No"/>
    <s v="Often"/>
    <n v="8"/>
    <n v="5"/>
    <n v="137"/>
    <n v="46"/>
    <s v="Widowed"/>
    <x v="0"/>
    <s v="At Par"/>
    <x v="431"/>
  </r>
  <r>
    <n v="1433"/>
    <x v="432"/>
    <x v="0"/>
    <s v="North"/>
    <s v="Male"/>
    <n v="50"/>
    <n v="32"/>
    <x v="3"/>
    <n v="2011"/>
    <n v="89164"/>
    <n v="11591"/>
    <n v="14"/>
    <n v="3"/>
    <n v="12"/>
    <n v="5"/>
    <n v="83"/>
    <s v="No"/>
    <s v="No"/>
    <s v="Rarely"/>
    <n v="10"/>
    <n v="8"/>
    <n v="113"/>
    <n v="31"/>
    <s v="Divorced"/>
    <x v="1"/>
    <s v="Average"/>
    <x v="432"/>
  </r>
  <r>
    <n v="1434"/>
    <x v="433"/>
    <x v="2"/>
    <s v="South"/>
    <s v="Male"/>
    <n v="31"/>
    <n v="29"/>
    <x v="1"/>
    <n v="2007"/>
    <n v="84530"/>
    <n v="6073"/>
    <n v="24"/>
    <n v="4"/>
    <n v="14"/>
    <n v="6"/>
    <n v="9"/>
    <s v="No"/>
    <s v="Yes"/>
    <s v="Very Often"/>
    <n v="5"/>
    <n v="14"/>
    <n v="146"/>
    <n v="29"/>
    <s v="Widowed"/>
    <x v="1"/>
    <s v="At Par"/>
    <x v="433"/>
  </r>
  <r>
    <n v="1435"/>
    <x v="434"/>
    <x v="0"/>
    <s v="East"/>
    <s v="Male"/>
    <n v="23"/>
    <n v="16"/>
    <x v="3"/>
    <n v="2022"/>
    <n v="98199"/>
    <n v="9012"/>
    <n v="10"/>
    <n v="2"/>
    <n v="5"/>
    <n v="5"/>
    <n v="28"/>
    <s v="Yes"/>
    <s v="No"/>
    <s v="Very Often"/>
    <n v="10"/>
    <n v="8"/>
    <n v="113"/>
    <n v="35"/>
    <s v="Single"/>
    <x v="1"/>
    <s v="Average"/>
    <x v="434"/>
  </r>
  <r>
    <n v="1436"/>
    <x v="435"/>
    <x v="0"/>
    <s v="West"/>
    <s v="Female"/>
    <n v="32"/>
    <n v="31"/>
    <x v="3"/>
    <n v="2017"/>
    <n v="90282"/>
    <n v="19029"/>
    <n v="1"/>
    <n v="5"/>
    <n v="0"/>
    <n v="4"/>
    <n v="47"/>
    <s v="No"/>
    <s v="No"/>
    <s v="Often"/>
    <n v="7"/>
    <n v="3"/>
    <n v="174"/>
    <n v="8"/>
    <s v="Widowed"/>
    <x v="1"/>
    <s v="At Par"/>
    <x v="435"/>
  </r>
  <r>
    <n v="1437"/>
    <x v="436"/>
    <x v="3"/>
    <s v="South"/>
    <s v="Male"/>
    <n v="34"/>
    <n v="13"/>
    <x v="3"/>
    <n v="2001"/>
    <n v="77801"/>
    <n v="14892"/>
    <n v="6"/>
    <n v="5"/>
    <n v="18"/>
    <n v="9"/>
    <n v="97"/>
    <s v="No"/>
    <s v="Yes"/>
    <s v="Rarely"/>
    <n v="3"/>
    <n v="8"/>
    <n v="172"/>
    <n v="35"/>
    <s v="Single"/>
    <x v="1"/>
    <s v="At Par"/>
    <x v="436"/>
  </r>
  <r>
    <n v="1438"/>
    <x v="437"/>
    <x v="2"/>
    <s v="West"/>
    <s v="Female"/>
    <n v="31"/>
    <n v="9"/>
    <x v="3"/>
    <n v="2024"/>
    <n v="39465"/>
    <n v="9249"/>
    <n v="3"/>
    <n v="3"/>
    <n v="12"/>
    <n v="4"/>
    <n v="80"/>
    <s v="Yes"/>
    <s v="No"/>
    <s v="Rarely"/>
    <n v="3"/>
    <n v="13"/>
    <n v="137"/>
    <n v="28"/>
    <s v="Single"/>
    <x v="0"/>
    <s v="Average"/>
    <x v="437"/>
  </r>
  <r>
    <n v="1439"/>
    <x v="438"/>
    <x v="0"/>
    <s v="East"/>
    <s v="Other"/>
    <n v="35"/>
    <n v="33"/>
    <x v="2"/>
    <n v="2012"/>
    <n v="33326"/>
    <n v="18513"/>
    <n v="10"/>
    <n v="4"/>
    <n v="5"/>
    <n v="8"/>
    <n v="61"/>
    <s v="Yes"/>
    <s v="Yes"/>
    <s v="Very Often"/>
    <n v="3"/>
    <n v="11"/>
    <n v="163"/>
    <n v="15"/>
    <s v="Married"/>
    <x v="1"/>
    <s v="At Par"/>
    <x v="438"/>
  </r>
  <r>
    <n v="1440"/>
    <x v="439"/>
    <x v="4"/>
    <s v="North"/>
    <s v="Other"/>
    <n v="39"/>
    <n v="8"/>
    <x v="3"/>
    <n v="2005"/>
    <n v="33659"/>
    <n v="16147"/>
    <n v="28"/>
    <n v="3"/>
    <n v="14"/>
    <n v="7"/>
    <n v="12"/>
    <s v="Yes"/>
    <s v="Yes"/>
    <s v="Often"/>
    <n v="4"/>
    <n v="13"/>
    <n v="143"/>
    <n v="27"/>
    <s v="Single"/>
    <x v="1"/>
    <s v="Average"/>
    <x v="439"/>
  </r>
  <r>
    <n v="1441"/>
    <x v="440"/>
    <x v="4"/>
    <s v="East"/>
    <s v="Male"/>
    <n v="30"/>
    <n v="27"/>
    <x v="1"/>
    <n v="2020"/>
    <n v="90289"/>
    <n v="18737"/>
    <n v="1"/>
    <n v="3"/>
    <n v="15"/>
    <n v="9"/>
    <n v="43"/>
    <s v="No"/>
    <s v="No"/>
    <s v="Very Often"/>
    <n v="6"/>
    <n v="8"/>
    <n v="169"/>
    <n v="20"/>
    <s v="Married"/>
    <x v="0"/>
    <s v="Average"/>
    <x v="440"/>
  </r>
  <r>
    <n v="1442"/>
    <x v="441"/>
    <x v="1"/>
    <s v="South"/>
    <s v="Female"/>
    <n v="49"/>
    <n v="10"/>
    <x v="1"/>
    <n v="2005"/>
    <n v="57594"/>
    <n v="1767"/>
    <n v="28"/>
    <n v="5"/>
    <n v="15"/>
    <n v="3"/>
    <n v="46"/>
    <s v="No"/>
    <s v="Yes"/>
    <s v="Very Often"/>
    <n v="5"/>
    <n v="3"/>
    <n v="164"/>
    <n v="46"/>
    <s v="Married"/>
    <x v="0"/>
    <s v="At Par"/>
    <x v="441"/>
  </r>
  <r>
    <n v="1443"/>
    <x v="442"/>
    <x v="2"/>
    <s v="North"/>
    <s v="Other"/>
    <n v="24"/>
    <n v="13"/>
    <x v="1"/>
    <n v="2008"/>
    <n v="145819"/>
    <n v="4895"/>
    <n v="15"/>
    <n v="3"/>
    <n v="9"/>
    <n v="3"/>
    <n v="63"/>
    <s v="No"/>
    <s v="No"/>
    <s v="Rarely"/>
    <n v="8"/>
    <n v="10"/>
    <n v="124"/>
    <n v="1"/>
    <s v="Widowed"/>
    <x v="0"/>
    <s v="Average"/>
    <x v="442"/>
  </r>
  <r>
    <n v="1444"/>
    <x v="443"/>
    <x v="2"/>
    <s v="South"/>
    <s v="Female"/>
    <n v="41"/>
    <n v="18"/>
    <x v="0"/>
    <n v="2015"/>
    <n v="34763"/>
    <n v="11200"/>
    <n v="6"/>
    <n v="2"/>
    <n v="8"/>
    <n v="9"/>
    <n v="90"/>
    <s v="No"/>
    <s v="No"/>
    <s v="Rarely"/>
    <n v="5"/>
    <n v="13"/>
    <n v="115"/>
    <n v="45"/>
    <s v="Married"/>
    <x v="1"/>
    <s v="Average"/>
    <x v="443"/>
  </r>
  <r>
    <n v="1445"/>
    <x v="444"/>
    <x v="1"/>
    <s v="South"/>
    <s v="Female"/>
    <n v="27"/>
    <n v="14"/>
    <x v="2"/>
    <n v="2010"/>
    <n v="118657"/>
    <n v="8329"/>
    <n v="12"/>
    <n v="3"/>
    <n v="8"/>
    <n v="4"/>
    <n v="52"/>
    <s v="Yes"/>
    <s v="Yes"/>
    <s v="Very Often"/>
    <n v="5"/>
    <n v="10"/>
    <n v="114"/>
    <n v="34"/>
    <s v="Divorced"/>
    <x v="1"/>
    <s v="Average"/>
    <x v="444"/>
  </r>
  <r>
    <n v="1446"/>
    <x v="445"/>
    <x v="0"/>
    <s v="East"/>
    <s v="Male"/>
    <n v="48"/>
    <n v="27"/>
    <x v="3"/>
    <n v="2006"/>
    <n v="40828"/>
    <n v="16332"/>
    <n v="4"/>
    <n v="2"/>
    <n v="16"/>
    <n v="2"/>
    <n v="89"/>
    <s v="No"/>
    <s v="Yes"/>
    <s v="Often"/>
    <n v="10"/>
    <n v="2"/>
    <n v="197"/>
    <n v="27"/>
    <s v="Single"/>
    <x v="1"/>
    <s v="Average"/>
    <x v="445"/>
  </r>
  <r>
    <n v="1447"/>
    <x v="446"/>
    <x v="2"/>
    <s v="South"/>
    <s v="Other"/>
    <n v="23"/>
    <n v="23"/>
    <x v="0"/>
    <n v="2009"/>
    <n v="77588"/>
    <n v="15621"/>
    <n v="16"/>
    <n v="5"/>
    <n v="16"/>
    <n v="7"/>
    <n v="91"/>
    <s v="Yes"/>
    <s v="Yes"/>
    <s v="Often"/>
    <n v="2"/>
    <n v="10"/>
    <n v="180"/>
    <n v="35"/>
    <s v="Divorced"/>
    <x v="1"/>
    <s v="At Par"/>
    <x v="446"/>
  </r>
  <r>
    <n v="1448"/>
    <x v="447"/>
    <x v="4"/>
    <s v="East"/>
    <s v="Male"/>
    <n v="50"/>
    <n v="7"/>
    <x v="3"/>
    <n v="2009"/>
    <n v="41221"/>
    <n v="12334"/>
    <n v="20"/>
    <n v="4"/>
    <n v="16"/>
    <n v="6"/>
    <n v="76"/>
    <s v="Yes"/>
    <s v="No"/>
    <s v="Very Often"/>
    <n v="5"/>
    <n v="2"/>
    <n v="102"/>
    <n v="30"/>
    <s v="Married"/>
    <x v="1"/>
    <s v="At Par"/>
    <x v="447"/>
  </r>
  <r>
    <n v="1449"/>
    <x v="448"/>
    <x v="4"/>
    <s v="North"/>
    <s v="Male"/>
    <n v="59"/>
    <n v="8"/>
    <x v="0"/>
    <n v="2024"/>
    <n v="41211"/>
    <n v="19174"/>
    <n v="11"/>
    <n v="2"/>
    <n v="11"/>
    <n v="4"/>
    <n v="75"/>
    <s v="Yes"/>
    <s v="No"/>
    <s v="Very Often"/>
    <n v="7"/>
    <n v="9"/>
    <n v="166"/>
    <n v="32"/>
    <s v="Widowed"/>
    <x v="0"/>
    <s v="Average"/>
    <x v="448"/>
  </r>
  <r>
    <n v="1450"/>
    <x v="449"/>
    <x v="3"/>
    <s v="East"/>
    <s v="Other"/>
    <n v="24"/>
    <n v="32"/>
    <x v="0"/>
    <n v="2019"/>
    <n v="43569"/>
    <n v="1885"/>
    <n v="27"/>
    <n v="4"/>
    <n v="12"/>
    <n v="9"/>
    <n v="43"/>
    <s v="Yes"/>
    <s v="Yes"/>
    <s v="Often"/>
    <n v="2"/>
    <n v="7"/>
    <n v="136"/>
    <n v="22"/>
    <s v="Single"/>
    <x v="1"/>
    <s v="At Par"/>
    <x v="449"/>
  </r>
  <r>
    <n v="1451"/>
    <x v="450"/>
    <x v="2"/>
    <s v="North"/>
    <s v="Other"/>
    <n v="37"/>
    <n v="32"/>
    <x v="1"/>
    <n v="2017"/>
    <n v="126894"/>
    <n v="8734"/>
    <n v="18"/>
    <n v="4"/>
    <n v="11"/>
    <n v="2"/>
    <n v="27"/>
    <s v="No"/>
    <s v="No"/>
    <s v="Often"/>
    <n v="6"/>
    <n v="6"/>
    <n v="180"/>
    <n v="40"/>
    <s v="Divorced"/>
    <x v="1"/>
    <s v="At Par"/>
    <x v="450"/>
  </r>
  <r>
    <n v="1452"/>
    <x v="451"/>
    <x v="0"/>
    <s v="East"/>
    <s v="Female"/>
    <n v="51"/>
    <n v="18"/>
    <x v="1"/>
    <n v="2023"/>
    <n v="67860"/>
    <n v="4906"/>
    <n v="6"/>
    <n v="2"/>
    <n v="13"/>
    <n v="4"/>
    <n v="1"/>
    <s v="Yes"/>
    <s v="No"/>
    <s v="Often"/>
    <n v="7"/>
    <n v="7"/>
    <n v="154"/>
    <n v="16"/>
    <s v="Widowed"/>
    <x v="1"/>
    <s v="Average"/>
    <x v="451"/>
  </r>
  <r>
    <n v="1453"/>
    <x v="452"/>
    <x v="1"/>
    <s v="West"/>
    <s v="Other"/>
    <n v="23"/>
    <n v="2"/>
    <x v="0"/>
    <n v="2019"/>
    <n v="101558"/>
    <n v="5492"/>
    <n v="5"/>
    <n v="5"/>
    <n v="9"/>
    <n v="2"/>
    <n v="56"/>
    <s v="No"/>
    <s v="Yes"/>
    <s v="Very Often"/>
    <n v="5"/>
    <n v="8"/>
    <n v="137"/>
    <n v="45"/>
    <s v="Married"/>
    <x v="0"/>
    <s v="At Par"/>
    <x v="452"/>
  </r>
  <r>
    <n v="1454"/>
    <x v="453"/>
    <x v="1"/>
    <s v="West"/>
    <s v="Female"/>
    <n v="38"/>
    <n v="9"/>
    <x v="1"/>
    <n v="2008"/>
    <n v="75337"/>
    <n v="10730"/>
    <n v="7"/>
    <n v="1"/>
    <n v="18"/>
    <n v="9"/>
    <n v="56"/>
    <s v="Yes"/>
    <s v="Yes"/>
    <s v="Rarely"/>
    <n v="9"/>
    <n v="12"/>
    <n v="162"/>
    <n v="48"/>
    <s v="Widowed"/>
    <x v="1"/>
    <s v="LOW"/>
    <x v="453"/>
  </r>
  <r>
    <n v="1455"/>
    <x v="454"/>
    <x v="0"/>
    <s v="South"/>
    <s v="Female"/>
    <n v="33"/>
    <n v="0"/>
    <x v="0"/>
    <n v="2014"/>
    <n v="82311"/>
    <n v="3073"/>
    <n v="12"/>
    <n v="4"/>
    <n v="1"/>
    <n v="4"/>
    <n v="33"/>
    <s v="Yes"/>
    <s v="Yes"/>
    <s v="Often"/>
    <n v="4"/>
    <n v="1"/>
    <n v="100"/>
    <n v="0"/>
    <s v="Divorced"/>
    <x v="1"/>
    <s v="At Par"/>
    <x v="454"/>
  </r>
  <r>
    <n v="1456"/>
    <x v="455"/>
    <x v="3"/>
    <s v="East"/>
    <s v="Female"/>
    <n v="56"/>
    <n v="28"/>
    <x v="2"/>
    <n v="2003"/>
    <n v="43515"/>
    <n v="17696"/>
    <n v="4"/>
    <n v="4"/>
    <n v="3"/>
    <n v="0"/>
    <n v="86"/>
    <s v="Yes"/>
    <s v="Yes"/>
    <s v="Often"/>
    <n v="10"/>
    <n v="8"/>
    <n v="170"/>
    <n v="41"/>
    <s v="Widowed"/>
    <x v="1"/>
    <s v="At Par"/>
    <x v="455"/>
  </r>
  <r>
    <n v="1457"/>
    <x v="456"/>
    <x v="1"/>
    <s v="East"/>
    <s v="Other"/>
    <n v="22"/>
    <n v="33"/>
    <x v="1"/>
    <n v="2007"/>
    <n v="101695"/>
    <n v="7269"/>
    <n v="1"/>
    <n v="5"/>
    <n v="18"/>
    <n v="5"/>
    <n v="57"/>
    <s v="No"/>
    <s v="Yes"/>
    <s v="Often"/>
    <n v="1"/>
    <n v="3"/>
    <n v="189"/>
    <n v="22"/>
    <s v="Divorced"/>
    <x v="1"/>
    <s v="At Par"/>
    <x v="456"/>
  </r>
  <r>
    <n v="1458"/>
    <x v="457"/>
    <x v="2"/>
    <s v="North"/>
    <s v="Male"/>
    <n v="36"/>
    <n v="12"/>
    <x v="1"/>
    <n v="2008"/>
    <n v="141527"/>
    <n v="18194"/>
    <n v="8"/>
    <n v="5"/>
    <n v="6"/>
    <n v="9"/>
    <n v="51"/>
    <s v="Yes"/>
    <s v="Yes"/>
    <s v="Very Often"/>
    <n v="8"/>
    <n v="3"/>
    <n v="118"/>
    <n v="47"/>
    <s v="Widowed"/>
    <x v="0"/>
    <s v="At Par"/>
    <x v="457"/>
  </r>
  <r>
    <n v="1459"/>
    <x v="458"/>
    <x v="3"/>
    <s v="South"/>
    <s v="Female"/>
    <n v="47"/>
    <n v="0"/>
    <x v="1"/>
    <n v="2012"/>
    <n v="136749"/>
    <n v="7841"/>
    <n v="29"/>
    <n v="3"/>
    <n v="14"/>
    <n v="3"/>
    <n v="28"/>
    <s v="Yes"/>
    <s v="Yes"/>
    <s v="Rarely"/>
    <n v="8"/>
    <n v="6"/>
    <n v="151"/>
    <n v="26"/>
    <s v="Single"/>
    <x v="0"/>
    <s v="Average"/>
    <x v="458"/>
  </r>
  <r>
    <n v="1460"/>
    <x v="459"/>
    <x v="2"/>
    <s v="East"/>
    <s v="Male"/>
    <n v="58"/>
    <n v="33"/>
    <x v="2"/>
    <n v="2008"/>
    <n v="117227"/>
    <n v="11955"/>
    <n v="10"/>
    <n v="5"/>
    <n v="14"/>
    <n v="3"/>
    <n v="34"/>
    <s v="Yes"/>
    <s v="Yes"/>
    <s v="Rarely"/>
    <n v="7"/>
    <n v="4"/>
    <n v="129"/>
    <n v="24"/>
    <s v="Widowed"/>
    <x v="0"/>
    <s v="At Par"/>
    <x v="459"/>
  </r>
  <r>
    <n v="1461"/>
    <x v="460"/>
    <x v="4"/>
    <s v="South"/>
    <s v="Male"/>
    <n v="42"/>
    <n v="28"/>
    <x v="0"/>
    <n v="2003"/>
    <n v="54904"/>
    <n v="3032"/>
    <n v="23"/>
    <n v="4"/>
    <n v="5"/>
    <n v="7"/>
    <n v="74"/>
    <s v="Yes"/>
    <s v="Yes"/>
    <s v="Often"/>
    <n v="8"/>
    <n v="4"/>
    <n v="154"/>
    <n v="31"/>
    <s v="Single"/>
    <x v="1"/>
    <s v="At Par"/>
    <x v="460"/>
  </r>
  <r>
    <n v="1462"/>
    <x v="461"/>
    <x v="3"/>
    <s v="West"/>
    <s v="Other"/>
    <n v="52"/>
    <n v="12"/>
    <x v="3"/>
    <n v="2016"/>
    <n v="89935"/>
    <n v="10699"/>
    <n v="5"/>
    <n v="2"/>
    <n v="2"/>
    <n v="1"/>
    <n v="47"/>
    <s v="No"/>
    <s v="Yes"/>
    <s v="Very Often"/>
    <n v="2"/>
    <n v="4"/>
    <n v="113"/>
    <n v="18"/>
    <s v="Divorced"/>
    <x v="0"/>
    <s v="Average"/>
    <x v="461"/>
  </r>
  <r>
    <n v="1463"/>
    <x v="462"/>
    <x v="1"/>
    <s v="East"/>
    <s v="Male"/>
    <n v="46"/>
    <n v="28"/>
    <x v="1"/>
    <n v="2015"/>
    <n v="73790"/>
    <n v="13737"/>
    <n v="28"/>
    <n v="1"/>
    <n v="5"/>
    <n v="3"/>
    <n v="32"/>
    <s v="No"/>
    <s v="No"/>
    <s v="Rarely"/>
    <n v="3"/>
    <n v="10"/>
    <n v="112"/>
    <n v="23"/>
    <s v="Single"/>
    <x v="0"/>
    <s v="LOW"/>
    <x v="462"/>
  </r>
  <r>
    <n v="1464"/>
    <x v="463"/>
    <x v="3"/>
    <s v="East"/>
    <s v="Male"/>
    <n v="44"/>
    <n v="23"/>
    <x v="0"/>
    <n v="2014"/>
    <n v="98580"/>
    <n v="11762"/>
    <n v="25"/>
    <n v="3"/>
    <n v="15"/>
    <n v="1"/>
    <n v="74"/>
    <s v="Yes"/>
    <s v="No"/>
    <s v="Very Often"/>
    <n v="9"/>
    <n v="9"/>
    <n v="183"/>
    <n v="2"/>
    <s v="Widowed"/>
    <x v="1"/>
    <s v="Average"/>
    <x v="463"/>
  </r>
  <r>
    <n v="1465"/>
    <x v="464"/>
    <x v="3"/>
    <s v="South"/>
    <s v="Other"/>
    <n v="45"/>
    <n v="25"/>
    <x v="2"/>
    <n v="2002"/>
    <n v="105148"/>
    <n v="8129"/>
    <n v="6"/>
    <n v="2"/>
    <n v="1"/>
    <n v="0"/>
    <n v="72"/>
    <s v="Yes"/>
    <s v="Yes"/>
    <s v="Rarely"/>
    <n v="1"/>
    <n v="8"/>
    <n v="189"/>
    <n v="11"/>
    <s v="Single"/>
    <x v="1"/>
    <s v="Average"/>
    <x v="464"/>
  </r>
  <r>
    <n v="1466"/>
    <x v="465"/>
    <x v="3"/>
    <s v="East"/>
    <s v="Female"/>
    <n v="59"/>
    <n v="16"/>
    <x v="3"/>
    <n v="2024"/>
    <n v="35636"/>
    <n v="9788"/>
    <n v="24"/>
    <n v="1"/>
    <n v="6"/>
    <n v="9"/>
    <n v="77"/>
    <s v="No"/>
    <s v="No"/>
    <s v="Often"/>
    <n v="8"/>
    <n v="3"/>
    <n v="126"/>
    <n v="34"/>
    <s v="Divorced"/>
    <x v="0"/>
    <s v="LOW"/>
    <x v="465"/>
  </r>
  <r>
    <n v="1467"/>
    <x v="466"/>
    <x v="3"/>
    <s v="South"/>
    <s v="Male"/>
    <n v="49"/>
    <n v="6"/>
    <x v="1"/>
    <n v="2019"/>
    <n v="107129"/>
    <n v="3147"/>
    <n v="6"/>
    <n v="1"/>
    <n v="10"/>
    <n v="2"/>
    <n v="8"/>
    <s v="No"/>
    <s v="No"/>
    <s v="Very Often"/>
    <n v="8"/>
    <n v="1"/>
    <n v="188"/>
    <n v="14"/>
    <s v="Widowed"/>
    <x v="0"/>
    <s v="LOW"/>
    <x v="466"/>
  </r>
  <r>
    <n v="1468"/>
    <x v="467"/>
    <x v="2"/>
    <s v="East"/>
    <s v="Other"/>
    <n v="42"/>
    <n v="12"/>
    <x v="2"/>
    <n v="2004"/>
    <n v="144483"/>
    <n v="1615"/>
    <n v="18"/>
    <n v="1"/>
    <n v="6"/>
    <n v="7"/>
    <n v="47"/>
    <s v="No"/>
    <s v="No"/>
    <s v="Often"/>
    <n v="7"/>
    <n v="1"/>
    <n v="108"/>
    <n v="16"/>
    <s v="Single"/>
    <x v="0"/>
    <s v="LOW"/>
    <x v="467"/>
  </r>
  <r>
    <n v="1469"/>
    <x v="468"/>
    <x v="4"/>
    <s v="North"/>
    <s v="Male"/>
    <n v="39"/>
    <n v="4"/>
    <x v="2"/>
    <n v="2022"/>
    <n v="32892"/>
    <n v="1947"/>
    <n v="5"/>
    <n v="2"/>
    <n v="3"/>
    <n v="5"/>
    <n v="66"/>
    <s v="Yes"/>
    <s v="No"/>
    <s v="Rarely"/>
    <n v="5"/>
    <n v="1"/>
    <n v="140"/>
    <n v="49"/>
    <s v="Single"/>
    <x v="0"/>
    <s v="Average"/>
    <x v="468"/>
  </r>
  <r>
    <n v="1470"/>
    <x v="469"/>
    <x v="0"/>
    <s v="South"/>
    <s v="Male"/>
    <n v="57"/>
    <n v="25"/>
    <x v="3"/>
    <n v="2004"/>
    <n v="51672"/>
    <n v="6677"/>
    <n v="10"/>
    <n v="3"/>
    <n v="19"/>
    <n v="6"/>
    <n v="92"/>
    <s v="No"/>
    <s v="No"/>
    <s v="Rarely"/>
    <n v="4"/>
    <n v="4"/>
    <n v="147"/>
    <n v="31"/>
    <s v="Married"/>
    <x v="1"/>
    <s v="Average"/>
    <x v="469"/>
  </r>
  <r>
    <n v="1471"/>
    <x v="470"/>
    <x v="3"/>
    <s v="East"/>
    <s v="Female"/>
    <n v="56"/>
    <n v="2"/>
    <x v="0"/>
    <n v="2019"/>
    <n v="35812"/>
    <n v="8866"/>
    <n v="28"/>
    <n v="3"/>
    <n v="6"/>
    <n v="1"/>
    <n v="82"/>
    <s v="Yes"/>
    <s v="No"/>
    <s v="Often"/>
    <n v="10"/>
    <n v="14"/>
    <n v="111"/>
    <n v="6"/>
    <s v="Single"/>
    <x v="1"/>
    <s v="Average"/>
    <x v="470"/>
  </r>
  <r>
    <n v="1472"/>
    <x v="471"/>
    <x v="1"/>
    <s v="West"/>
    <s v="Male"/>
    <n v="30"/>
    <n v="6"/>
    <x v="1"/>
    <n v="2014"/>
    <n v="126621"/>
    <n v="3013"/>
    <n v="10"/>
    <n v="1"/>
    <n v="3"/>
    <n v="5"/>
    <n v="35"/>
    <s v="No"/>
    <s v="Yes"/>
    <s v="Rarely"/>
    <n v="10"/>
    <n v="6"/>
    <n v="109"/>
    <n v="18"/>
    <s v="Married"/>
    <x v="0"/>
    <s v="LOW"/>
    <x v="471"/>
  </r>
  <r>
    <n v="1473"/>
    <x v="472"/>
    <x v="3"/>
    <s v="East"/>
    <s v="Other"/>
    <n v="59"/>
    <n v="0"/>
    <x v="1"/>
    <n v="2017"/>
    <n v="30654"/>
    <n v="17874"/>
    <n v="6"/>
    <n v="2"/>
    <n v="11"/>
    <n v="7"/>
    <n v="95"/>
    <s v="No"/>
    <s v="Yes"/>
    <s v="Often"/>
    <n v="10"/>
    <n v="4"/>
    <n v="105"/>
    <n v="6"/>
    <s v="Divorced"/>
    <x v="0"/>
    <s v="Average"/>
    <x v="472"/>
  </r>
  <r>
    <n v="1474"/>
    <x v="473"/>
    <x v="1"/>
    <s v="West"/>
    <s v="Male"/>
    <n v="51"/>
    <n v="16"/>
    <x v="0"/>
    <n v="2014"/>
    <n v="84633"/>
    <n v="19812"/>
    <n v="1"/>
    <n v="1"/>
    <n v="4"/>
    <n v="7"/>
    <n v="70"/>
    <s v="Yes"/>
    <s v="No"/>
    <s v="Often"/>
    <n v="10"/>
    <n v="11"/>
    <n v="133"/>
    <n v="4"/>
    <s v="Married"/>
    <x v="0"/>
    <s v="LOW"/>
    <x v="473"/>
  </r>
  <r>
    <n v="1475"/>
    <x v="474"/>
    <x v="2"/>
    <s v="West"/>
    <s v="Female"/>
    <n v="55"/>
    <n v="24"/>
    <x v="0"/>
    <n v="2001"/>
    <n v="47143"/>
    <n v="5987"/>
    <n v="18"/>
    <n v="5"/>
    <n v="18"/>
    <n v="3"/>
    <n v="91"/>
    <s v="No"/>
    <s v="No"/>
    <s v="Often"/>
    <n v="6"/>
    <n v="11"/>
    <n v="151"/>
    <n v="39"/>
    <s v="Divorced"/>
    <x v="1"/>
    <s v="At Par"/>
    <x v="474"/>
  </r>
  <r>
    <n v="1476"/>
    <x v="475"/>
    <x v="1"/>
    <s v="North"/>
    <s v="Female"/>
    <n v="53"/>
    <n v="2"/>
    <x v="0"/>
    <n v="2012"/>
    <n v="85934"/>
    <n v="9733"/>
    <n v="3"/>
    <n v="3"/>
    <n v="4"/>
    <n v="5"/>
    <n v="43"/>
    <s v="Yes"/>
    <s v="Yes"/>
    <s v="Rarely"/>
    <n v="1"/>
    <n v="3"/>
    <n v="140"/>
    <n v="20"/>
    <s v="Single"/>
    <x v="1"/>
    <s v="Average"/>
    <x v="475"/>
  </r>
  <r>
    <n v="1477"/>
    <x v="476"/>
    <x v="0"/>
    <s v="South"/>
    <s v="Other"/>
    <n v="24"/>
    <n v="14"/>
    <x v="3"/>
    <n v="2003"/>
    <n v="97334"/>
    <n v="10479"/>
    <n v="25"/>
    <n v="4"/>
    <n v="18"/>
    <n v="4"/>
    <n v="81"/>
    <s v="No"/>
    <s v="No"/>
    <s v="Very Often"/>
    <n v="5"/>
    <n v="8"/>
    <n v="182"/>
    <n v="47"/>
    <s v="Single"/>
    <x v="1"/>
    <s v="At Par"/>
    <x v="476"/>
  </r>
  <r>
    <n v="1478"/>
    <x v="477"/>
    <x v="4"/>
    <s v="East"/>
    <s v="Female"/>
    <n v="24"/>
    <n v="28"/>
    <x v="3"/>
    <n v="2009"/>
    <n v="133463"/>
    <n v="10825"/>
    <n v="5"/>
    <n v="1"/>
    <n v="2"/>
    <n v="8"/>
    <n v="59"/>
    <s v="Yes"/>
    <s v="No"/>
    <s v="Often"/>
    <n v="4"/>
    <n v="14"/>
    <n v="105"/>
    <n v="47"/>
    <s v="Married"/>
    <x v="0"/>
    <s v="LOW"/>
    <x v="477"/>
  </r>
  <r>
    <n v="1479"/>
    <x v="478"/>
    <x v="1"/>
    <s v="North"/>
    <s v="Male"/>
    <n v="49"/>
    <n v="31"/>
    <x v="1"/>
    <n v="2012"/>
    <n v="59087"/>
    <n v="3926"/>
    <n v="16"/>
    <n v="5"/>
    <n v="10"/>
    <n v="7"/>
    <n v="62"/>
    <s v="No"/>
    <s v="No"/>
    <s v="Very Often"/>
    <n v="4"/>
    <n v="8"/>
    <n v="101"/>
    <n v="46"/>
    <s v="Divorced"/>
    <x v="1"/>
    <s v="At Par"/>
    <x v="478"/>
  </r>
  <r>
    <n v="1480"/>
    <x v="479"/>
    <x v="1"/>
    <s v="East"/>
    <s v="Female"/>
    <n v="36"/>
    <n v="25"/>
    <x v="3"/>
    <n v="2009"/>
    <n v="41618"/>
    <n v="8282"/>
    <n v="24"/>
    <n v="3"/>
    <n v="6"/>
    <n v="1"/>
    <n v="4"/>
    <s v="No"/>
    <s v="No"/>
    <s v="Rarely"/>
    <n v="7"/>
    <n v="6"/>
    <n v="114"/>
    <n v="6"/>
    <s v="Single"/>
    <x v="0"/>
    <s v="Average"/>
    <x v="479"/>
  </r>
  <r>
    <n v="1481"/>
    <x v="480"/>
    <x v="4"/>
    <s v="West"/>
    <s v="Other"/>
    <n v="44"/>
    <n v="15"/>
    <x v="2"/>
    <n v="2008"/>
    <n v="38446"/>
    <n v="16635"/>
    <n v="4"/>
    <n v="2"/>
    <n v="16"/>
    <n v="6"/>
    <n v="86"/>
    <s v="Yes"/>
    <s v="No"/>
    <s v="Rarely"/>
    <n v="9"/>
    <n v="9"/>
    <n v="116"/>
    <n v="36"/>
    <s v="Married"/>
    <x v="0"/>
    <s v="Average"/>
    <x v="480"/>
  </r>
  <r>
    <n v="1482"/>
    <x v="481"/>
    <x v="0"/>
    <s v="South"/>
    <s v="Female"/>
    <n v="32"/>
    <n v="24"/>
    <x v="1"/>
    <n v="2007"/>
    <n v="117182"/>
    <n v="16847"/>
    <n v="28"/>
    <n v="3"/>
    <n v="8"/>
    <n v="6"/>
    <n v="85"/>
    <s v="Yes"/>
    <s v="Yes"/>
    <s v="Very Often"/>
    <n v="8"/>
    <n v="12"/>
    <n v="115"/>
    <n v="22"/>
    <s v="Married"/>
    <x v="1"/>
    <s v="Average"/>
    <x v="481"/>
  </r>
  <r>
    <n v="1483"/>
    <x v="482"/>
    <x v="3"/>
    <s v="East"/>
    <s v="Female"/>
    <n v="53"/>
    <n v="27"/>
    <x v="3"/>
    <n v="2002"/>
    <n v="132127"/>
    <n v="10490"/>
    <n v="27"/>
    <n v="2"/>
    <n v="8"/>
    <n v="0"/>
    <n v="89"/>
    <s v="Yes"/>
    <s v="Yes"/>
    <s v="Often"/>
    <n v="8"/>
    <n v="10"/>
    <n v="127"/>
    <n v="10"/>
    <s v="Married"/>
    <x v="0"/>
    <s v="Average"/>
    <x v="482"/>
  </r>
  <r>
    <n v="1484"/>
    <x v="483"/>
    <x v="1"/>
    <s v="East"/>
    <s v="Female"/>
    <n v="57"/>
    <n v="8"/>
    <x v="0"/>
    <n v="2015"/>
    <n v="78867"/>
    <n v="7986"/>
    <n v="29"/>
    <n v="2"/>
    <n v="9"/>
    <n v="0"/>
    <n v="75"/>
    <s v="Yes"/>
    <s v="No"/>
    <s v="Rarely"/>
    <n v="5"/>
    <n v="1"/>
    <n v="184"/>
    <n v="9"/>
    <s v="Single"/>
    <x v="1"/>
    <s v="Average"/>
    <x v="483"/>
  </r>
  <r>
    <n v="1485"/>
    <x v="484"/>
    <x v="4"/>
    <s v="West"/>
    <s v="Other"/>
    <n v="54"/>
    <n v="0"/>
    <x v="2"/>
    <n v="2013"/>
    <n v="81028"/>
    <n v="7862"/>
    <n v="6"/>
    <n v="1"/>
    <n v="12"/>
    <n v="3"/>
    <n v="39"/>
    <s v="No"/>
    <s v="Yes"/>
    <s v="Often"/>
    <n v="6"/>
    <n v="13"/>
    <n v="171"/>
    <n v="20"/>
    <s v="Divorced"/>
    <x v="1"/>
    <s v="LOW"/>
    <x v="484"/>
  </r>
  <r>
    <n v="1486"/>
    <x v="485"/>
    <x v="2"/>
    <s v="East"/>
    <s v="Female"/>
    <n v="45"/>
    <n v="28"/>
    <x v="0"/>
    <n v="2008"/>
    <n v="90101"/>
    <n v="13159"/>
    <n v="8"/>
    <n v="1"/>
    <n v="14"/>
    <n v="4"/>
    <n v="18"/>
    <s v="No"/>
    <s v="No"/>
    <s v="Often"/>
    <n v="2"/>
    <n v="8"/>
    <n v="109"/>
    <n v="40"/>
    <s v="Single"/>
    <x v="0"/>
    <s v="LOW"/>
    <x v="485"/>
  </r>
  <r>
    <n v="1487"/>
    <x v="486"/>
    <x v="4"/>
    <s v="East"/>
    <s v="Female"/>
    <n v="55"/>
    <n v="21"/>
    <x v="1"/>
    <n v="2020"/>
    <n v="57200"/>
    <n v="5423"/>
    <n v="24"/>
    <n v="3"/>
    <n v="4"/>
    <n v="3"/>
    <n v="46"/>
    <s v="No"/>
    <s v="No"/>
    <s v="Very Often"/>
    <n v="3"/>
    <n v="6"/>
    <n v="109"/>
    <n v="32"/>
    <s v="Widowed"/>
    <x v="0"/>
    <s v="Average"/>
    <x v="486"/>
  </r>
  <r>
    <n v="1488"/>
    <x v="487"/>
    <x v="2"/>
    <s v="West"/>
    <s v="Male"/>
    <n v="49"/>
    <n v="15"/>
    <x v="0"/>
    <n v="2010"/>
    <n v="125107"/>
    <n v="11450"/>
    <n v="0"/>
    <n v="5"/>
    <n v="2"/>
    <n v="6"/>
    <n v="64"/>
    <s v="No"/>
    <s v="No"/>
    <s v="Rarely"/>
    <n v="5"/>
    <n v="1"/>
    <n v="109"/>
    <n v="19"/>
    <s v="Widowed"/>
    <x v="1"/>
    <s v="At Par"/>
    <x v="487"/>
  </r>
  <r>
    <n v="1489"/>
    <x v="488"/>
    <x v="0"/>
    <s v="North"/>
    <s v="Other"/>
    <n v="58"/>
    <n v="6"/>
    <x v="3"/>
    <n v="2002"/>
    <n v="118074"/>
    <n v="9159"/>
    <n v="0"/>
    <n v="3"/>
    <n v="7"/>
    <n v="2"/>
    <n v="66"/>
    <s v="No"/>
    <s v="No"/>
    <s v="Very Often"/>
    <n v="2"/>
    <n v="4"/>
    <n v="172"/>
    <n v="32"/>
    <s v="Single"/>
    <x v="1"/>
    <s v="Average"/>
    <x v="488"/>
  </r>
  <r>
    <n v="1490"/>
    <x v="489"/>
    <x v="3"/>
    <s v="West"/>
    <s v="Female"/>
    <n v="28"/>
    <n v="13"/>
    <x v="3"/>
    <n v="2004"/>
    <n v="136091"/>
    <n v="3073"/>
    <n v="18"/>
    <n v="4"/>
    <n v="19"/>
    <n v="6"/>
    <n v="90"/>
    <s v="No"/>
    <s v="No"/>
    <s v="Rarely"/>
    <n v="3"/>
    <n v="5"/>
    <n v="127"/>
    <n v="39"/>
    <s v="Divorced"/>
    <x v="1"/>
    <s v="At Par"/>
    <x v="489"/>
  </r>
  <r>
    <n v="1491"/>
    <x v="490"/>
    <x v="4"/>
    <s v="North"/>
    <s v="Other"/>
    <n v="25"/>
    <n v="28"/>
    <x v="1"/>
    <n v="2009"/>
    <n v="91465"/>
    <n v="18085"/>
    <n v="5"/>
    <n v="2"/>
    <n v="9"/>
    <n v="7"/>
    <n v="17"/>
    <s v="Yes"/>
    <s v="No"/>
    <s v="Very Often"/>
    <n v="4"/>
    <n v="7"/>
    <n v="123"/>
    <n v="34"/>
    <s v="Married"/>
    <x v="1"/>
    <s v="Average"/>
    <x v="490"/>
  </r>
  <r>
    <n v="1492"/>
    <x v="491"/>
    <x v="1"/>
    <s v="South"/>
    <s v="Female"/>
    <n v="58"/>
    <n v="18"/>
    <x v="0"/>
    <n v="2012"/>
    <n v="139500"/>
    <n v="11111"/>
    <n v="17"/>
    <n v="2"/>
    <n v="12"/>
    <n v="5"/>
    <n v="49"/>
    <s v="No"/>
    <s v="No"/>
    <s v="Rarely"/>
    <n v="6"/>
    <n v="8"/>
    <n v="118"/>
    <n v="33"/>
    <s v="Widowed"/>
    <x v="1"/>
    <s v="Average"/>
    <x v="491"/>
  </r>
  <r>
    <n v="1493"/>
    <x v="492"/>
    <x v="0"/>
    <s v="North"/>
    <s v="Female"/>
    <n v="22"/>
    <n v="18"/>
    <x v="1"/>
    <n v="2003"/>
    <n v="116436"/>
    <n v="7825"/>
    <n v="9"/>
    <n v="1"/>
    <n v="2"/>
    <n v="5"/>
    <n v="29"/>
    <s v="No"/>
    <s v="No"/>
    <s v="Rarely"/>
    <n v="5"/>
    <n v="9"/>
    <n v="196"/>
    <n v="35"/>
    <s v="Widowed"/>
    <x v="1"/>
    <s v="LOW"/>
    <x v="492"/>
  </r>
  <r>
    <n v="1494"/>
    <x v="493"/>
    <x v="4"/>
    <s v="North"/>
    <s v="Female"/>
    <n v="22"/>
    <n v="1"/>
    <x v="0"/>
    <n v="2023"/>
    <n v="148422"/>
    <n v="11652"/>
    <n v="27"/>
    <n v="5"/>
    <n v="7"/>
    <n v="7"/>
    <n v="65"/>
    <s v="Yes"/>
    <s v="No"/>
    <s v="Rarely"/>
    <n v="10"/>
    <n v="12"/>
    <n v="167"/>
    <n v="26"/>
    <s v="Single"/>
    <x v="1"/>
    <s v="At Par"/>
    <x v="493"/>
  </r>
  <r>
    <n v="1495"/>
    <x v="494"/>
    <x v="1"/>
    <s v="South"/>
    <s v="Male"/>
    <n v="41"/>
    <n v="14"/>
    <x v="2"/>
    <n v="2012"/>
    <n v="117892"/>
    <n v="13454"/>
    <n v="10"/>
    <n v="1"/>
    <n v="8"/>
    <n v="7"/>
    <n v="4"/>
    <s v="No"/>
    <s v="Yes"/>
    <s v="Often"/>
    <n v="4"/>
    <n v="12"/>
    <n v="155"/>
    <n v="18"/>
    <s v="Widowed"/>
    <x v="0"/>
    <s v="LOW"/>
    <x v="494"/>
  </r>
  <r>
    <n v="1496"/>
    <x v="495"/>
    <x v="4"/>
    <s v="North"/>
    <s v="Male"/>
    <n v="40"/>
    <n v="2"/>
    <x v="3"/>
    <n v="2011"/>
    <n v="118559"/>
    <n v="8968"/>
    <n v="0"/>
    <n v="4"/>
    <n v="11"/>
    <n v="6"/>
    <n v="92"/>
    <s v="No"/>
    <s v="No"/>
    <s v="Often"/>
    <n v="2"/>
    <n v="6"/>
    <n v="166"/>
    <n v="42"/>
    <s v="Widowed"/>
    <x v="1"/>
    <s v="At Par"/>
    <x v="495"/>
  </r>
  <r>
    <n v="1497"/>
    <x v="496"/>
    <x v="2"/>
    <s v="West"/>
    <s v="Male"/>
    <n v="50"/>
    <n v="10"/>
    <x v="1"/>
    <n v="2004"/>
    <n v="69148"/>
    <n v="13516"/>
    <n v="0"/>
    <n v="3"/>
    <n v="10"/>
    <n v="5"/>
    <n v="96"/>
    <s v="No"/>
    <s v="Yes"/>
    <s v="Very Often"/>
    <n v="5"/>
    <n v="10"/>
    <n v="141"/>
    <n v="4"/>
    <s v="Married"/>
    <x v="0"/>
    <s v="Average"/>
    <x v="496"/>
  </r>
  <r>
    <n v="1498"/>
    <x v="497"/>
    <x v="4"/>
    <s v="North"/>
    <s v="Other"/>
    <n v="31"/>
    <n v="29"/>
    <x v="2"/>
    <n v="2009"/>
    <n v="112928"/>
    <n v="15290"/>
    <n v="12"/>
    <n v="3"/>
    <n v="1"/>
    <n v="5"/>
    <n v="41"/>
    <s v="Yes"/>
    <s v="Yes"/>
    <s v="Very Often"/>
    <n v="5"/>
    <n v="9"/>
    <n v="111"/>
    <n v="28"/>
    <s v="Married"/>
    <x v="0"/>
    <s v="Average"/>
    <x v="497"/>
  </r>
  <r>
    <n v="1499"/>
    <x v="498"/>
    <x v="4"/>
    <s v="South"/>
    <s v="Other"/>
    <n v="39"/>
    <n v="17"/>
    <x v="2"/>
    <n v="2023"/>
    <n v="50698"/>
    <n v="8776"/>
    <n v="4"/>
    <n v="5"/>
    <n v="17"/>
    <n v="9"/>
    <n v="83"/>
    <s v="Yes"/>
    <s v="No"/>
    <s v="Rarely"/>
    <n v="7"/>
    <n v="4"/>
    <n v="117"/>
    <n v="9"/>
    <s v="Divorced"/>
    <x v="1"/>
    <s v="At Par"/>
    <x v="498"/>
  </r>
  <r>
    <n v="1500"/>
    <x v="499"/>
    <x v="4"/>
    <s v="West"/>
    <s v="Male"/>
    <n v="49"/>
    <n v="1"/>
    <x v="1"/>
    <n v="2008"/>
    <n v="72470"/>
    <n v="9558"/>
    <n v="19"/>
    <n v="1"/>
    <n v="8"/>
    <n v="5"/>
    <n v="93"/>
    <s v="No"/>
    <s v="Yes"/>
    <s v="Rarely"/>
    <n v="1"/>
    <n v="8"/>
    <n v="122"/>
    <n v="39"/>
    <s v="Widowed"/>
    <x v="1"/>
    <s v="LOW"/>
    <x v="499"/>
  </r>
  <r>
    <n v="1501"/>
    <x v="500"/>
    <x v="0"/>
    <s v="South"/>
    <s v="Other"/>
    <n v="56"/>
    <n v="31"/>
    <x v="1"/>
    <n v="2019"/>
    <n v="122071"/>
    <n v="9719"/>
    <n v="0"/>
    <n v="1"/>
    <n v="1"/>
    <n v="7"/>
    <n v="4"/>
    <s v="Yes"/>
    <s v="No"/>
    <s v="Often"/>
    <n v="4"/>
    <n v="3"/>
    <n v="183"/>
    <n v="12"/>
    <s v="Divorced"/>
    <x v="1"/>
    <s v="LOW"/>
    <x v="500"/>
  </r>
  <r>
    <n v="1502"/>
    <x v="501"/>
    <x v="4"/>
    <s v="South"/>
    <s v="Female"/>
    <n v="52"/>
    <n v="7"/>
    <x v="2"/>
    <n v="2006"/>
    <n v="81660"/>
    <n v="5886"/>
    <n v="19"/>
    <n v="4"/>
    <n v="1"/>
    <n v="0"/>
    <n v="49"/>
    <s v="No"/>
    <s v="No"/>
    <s v="Often"/>
    <n v="5"/>
    <n v="4"/>
    <n v="105"/>
    <n v="28"/>
    <s v="Divorced"/>
    <x v="1"/>
    <s v="At Par"/>
    <x v="501"/>
  </r>
  <r>
    <n v="1503"/>
    <x v="502"/>
    <x v="1"/>
    <s v="East"/>
    <s v="Female"/>
    <n v="48"/>
    <n v="21"/>
    <x v="0"/>
    <n v="2001"/>
    <n v="83910"/>
    <n v="5619"/>
    <n v="2"/>
    <n v="3"/>
    <n v="2"/>
    <n v="4"/>
    <n v="84"/>
    <s v="No"/>
    <s v="No"/>
    <s v="Often"/>
    <n v="8"/>
    <n v="10"/>
    <n v="152"/>
    <n v="4"/>
    <s v="Married"/>
    <x v="1"/>
    <s v="Average"/>
    <x v="502"/>
  </r>
  <r>
    <n v="1504"/>
    <x v="503"/>
    <x v="2"/>
    <s v="East"/>
    <s v="Female"/>
    <n v="32"/>
    <n v="5"/>
    <x v="2"/>
    <n v="2021"/>
    <n v="65450"/>
    <n v="14956"/>
    <n v="17"/>
    <n v="1"/>
    <n v="15"/>
    <n v="2"/>
    <n v="57"/>
    <s v="No"/>
    <s v="No"/>
    <s v="Very Often"/>
    <n v="8"/>
    <n v="4"/>
    <n v="197"/>
    <n v="11"/>
    <s v="Married"/>
    <x v="0"/>
    <s v="LOW"/>
    <x v="503"/>
  </r>
  <r>
    <n v="1505"/>
    <x v="504"/>
    <x v="2"/>
    <s v="South"/>
    <s v="Male"/>
    <n v="59"/>
    <n v="11"/>
    <x v="1"/>
    <n v="2023"/>
    <n v="86463"/>
    <n v="11345"/>
    <n v="8"/>
    <n v="5"/>
    <n v="18"/>
    <n v="7"/>
    <n v="78"/>
    <s v="Yes"/>
    <s v="Yes"/>
    <s v="Often"/>
    <n v="1"/>
    <n v="6"/>
    <n v="141"/>
    <n v="12"/>
    <s v="Single"/>
    <x v="0"/>
    <s v="At Par"/>
    <x v="504"/>
  </r>
  <r>
    <n v="1506"/>
    <x v="505"/>
    <x v="4"/>
    <s v="South"/>
    <s v="Other"/>
    <n v="26"/>
    <n v="14"/>
    <x v="2"/>
    <n v="2022"/>
    <n v="63757"/>
    <n v="7875"/>
    <n v="13"/>
    <n v="3"/>
    <n v="3"/>
    <n v="5"/>
    <n v="83"/>
    <s v="No"/>
    <s v="Yes"/>
    <s v="Very Often"/>
    <n v="5"/>
    <n v="9"/>
    <n v="165"/>
    <n v="21"/>
    <s v="Married"/>
    <x v="1"/>
    <s v="Average"/>
    <x v="505"/>
  </r>
  <r>
    <n v="1507"/>
    <x v="506"/>
    <x v="0"/>
    <s v="South"/>
    <s v="Male"/>
    <n v="29"/>
    <n v="27"/>
    <x v="0"/>
    <n v="2006"/>
    <n v="108012"/>
    <n v="11100"/>
    <n v="26"/>
    <n v="4"/>
    <n v="17"/>
    <n v="1"/>
    <n v="7"/>
    <s v="No"/>
    <s v="No"/>
    <s v="Often"/>
    <n v="10"/>
    <n v="6"/>
    <n v="129"/>
    <n v="39"/>
    <s v="Divorced"/>
    <x v="1"/>
    <s v="At Par"/>
    <x v="506"/>
  </r>
  <r>
    <n v="1508"/>
    <x v="507"/>
    <x v="0"/>
    <s v="East"/>
    <s v="Other"/>
    <n v="55"/>
    <n v="17"/>
    <x v="3"/>
    <n v="2007"/>
    <n v="136750"/>
    <n v="8856"/>
    <n v="16"/>
    <n v="5"/>
    <n v="19"/>
    <n v="6"/>
    <n v="30"/>
    <s v="No"/>
    <s v="Yes"/>
    <s v="Often"/>
    <n v="1"/>
    <n v="1"/>
    <n v="108"/>
    <n v="14"/>
    <s v="Widowed"/>
    <x v="1"/>
    <s v="At Par"/>
    <x v="507"/>
  </r>
  <r>
    <n v="1509"/>
    <x v="508"/>
    <x v="1"/>
    <s v="East"/>
    <s v="Female"/>
    <n v="33"/>
    <n v="1"/>
    <x v="3"/>
    <n v="2006"/>
    <n v="100247"/>
    <n v="6401"/>
    <n v="22"/>
    <n v="2"/>
    <n v="17"/>
    <n v="6"/>
    <n v="11"/>
    <s v="No"/>
    <s v="Yes"/>
    <s v="Rarely"/>
    <n v="1"/>
    <n v="5"/>
    <n v="190"/>
    <n v="12"/>
    <s v="Divorced"/>
    <x v="1"/>
    <s v="Average"/>
    <x v="508"/>
  </r>
  <r>
    <n v="1510"/>
    <x v="509"/>
    <x v="4"/>
    <s v="North"/>
    <s v="Male"/>
    <n v="59"/>
    <n v="12"/>
    <x v="2"/>
    <n v="2020"/>
    <n v="102015"/>
    <n v="4022"/>
    <n v="13"/>
    <n v="4"/>
    <n v="9"/>
    <n v="4"/>
    <n v="20"/>
    <s v="No"/>
    <s v="Yes"/>
    <s v="Very Often"/>
    <n v="2"/>
    <n v="9"/>
    <n v="141"/>
    <n v="0"/>
    <s v="Divorced"/>
    <x v="0"/>
    <s v="At Par"/>
    <x v="509"/>
  </r>
  <r>
    <n v="1511"/>
    <x v="510"/>
    <x v="2"/>
    <s v="North"/>
    <s v="Other"/>
    <n v="22"/>
    <n v="14"/>
    <x v="0"/>
    <n v="2022"/>
    <n v="61390"/>
    <n v="12675"/>
    <n v="28"/>
    <n v="5"/>
    <n v="10"/>
    <n v="7"/>
    <n v="93"/>
    <s v="Yes"/>
    <s v="No"/>
    <s v="Often"/>
    <n v="2"/>
    <n v="5"/>
    <n v="133"/>
    <n v="37"/>
    <s v="Divorced"/>
    <x v="0"/>
    <s v="At Par"/>
    <x v="510"/>
  </r>
  <r>
    <n v="1512"/>
    <x v="511"/>
    <x v="0"/>
    <s v="South"/>
    <s v="Other"/>
    <n v="52"/>
    <n v="19"/>
    <x v="3"/>
    <n v="2013"/>
    <n v="86116"/>
    <n v="11912"/>
    <n v="3"/>
    <n v="1"/>
    <n v="16"/>
    <n v="4"/>
    <n v="61"/>
    <s v="No"/>
    <s v="Yes"/>
    <s v="Rarely"/>
    <n v="9"/>
    <n v="6"/>
    <n v="139"/>
    <n v="42"/>
    <s v="Married"/>
    <x v="0"/>
    <s v="LOW"/>
    <x v="511"/>
  </r>
  <r>
    <n v="1513"/>
    <x v="512"/>
    <x v="4"/>
    <s v="West"/>
    <s v="Female"/>
    <n v="25"/>
    <n v="28"/>
    <x v="2"/>
    <n v="2018"/>
    <n v="43161"/>
    <n v="6738"/>
    <n v="4"/>
    <n v="2"/>
    <n v="19"/>
    <n v="0"/>
    <n v="90"/>
    <s v="Yes"/>
    <s v="Yes"/>
    <s v="Very Often"/>
    <n v="4"/>
    <n v="3"/>
    <n v="187"/>
    <n v="44"/>
    <s v="Divorced"/>
    <x v="1"/>
    <s v="Average"/>
    <x v="512"/>
  </r>
  <r>
    <n v="1514"/>
    <x v="513"/>
    <x v="0"/>
    <s v="West"/>
    <s v="Male"/>
    <n v="26"/>
    <n v="28"/>
    <x v="2"/>
    <n v="2004"/>
    <n v="62152"/>
    <n v="16126"/>
    <n v="25"/>
    <n v="4"/>
    <n v="15"/>
    <n v="8"/>
    <n v="89"/>
    <s v="No"/>
    <s v="Yes"/>
    <s v="Very Often"/>
    <n v="3"/>
    <n v="8"/>
    <n v="116"/>
    <n v="0"/>
    <s v="Single"/>
    <x v="1"/>
    <s v="At Par"/>
    <x v="513"/>
  </r>
  <r>
    <n v="1515"/>
    <x v="514"/>
    <x v="0"/>
    <s v="East"/>
    <s v="Male"/>
    <n v="51"/>
    <n v="2"/>
    <x v="0"/>
    <n v="2022"/>
    <n v="110171"/>
    <n v="2770"/>
    <n v="20"/>
    <n v="1"/>
    <n v="19"/>
    <n v="3"/>
    <n v="32"/>
    <s v="Yes"/>
    <s v="No"/>
    <s v="Often"/>
    <n v="1"/>
    <n v="10"/>
    <n v="128"/>
    <n v="10"/>
    <s v="Widowed"/>
    <x v="1"/>
    <s v="LOW"/>
    <x v="514"/>
  </r>
  <r>
    <n v="1516"/>
    <x v="515"/>
    <x v="2"/>
    <s v="East"/>
    <s v="Male"/>
    <n v="45"/>
    <n v="18"/>
    <x v="1"/>
    <n v="2024"/>
    <n v="136379"/>
    <n v="13305"/>
    <n v="16"/>
    <n v="2"/>
    <n v="12"/>
    <n v="1"/>
    <n v="25"/>
    <s v="No"/>
    <s v="Yes"/>
    <s v="Very Often"/>
    <n v="2"/>
    <n v="11"/>
    <n v="199"/>
    <n v="42"/>
    <s v="Married"/>
    <x v="0"/>
    <s v="Average"/>
    <x v="515"/>
  </r>
  <r>
    <n v="1517"/>
    <x v="516"/>
    <x v="3"/>
    <s v="East"/>
    <s v="Female"/>
    <n v="24"/>
    <n v="2"/>
    <x v="2"/>
    <n v="2017"/>
    <n v="125833"/>
    <n v="10969"/>
    <n v="21"/>
    <n v="3"/>
    <n v="1"/>
    <n v="3"/>
    <n v="89"/>
    <s v="No"/>
    <s v="Yes"/>
    <s v="Rarely"/>
    <n v="6"/>
    <n v="13"/>
    <n v="149"/>
    <n v="39"/>
    <s v="Divorced"/>
    <x v="0"/>
    <s v="Average"/>
    <x v="516"/>
  </r>
  <r>
    <n v="1518"/>
    <x v="517"/>
    <x v="1"/>
    <s v="South"/>
    <s v="Male"/>
    <n v="32"/>
    <n v="13"/>
    <x v="1"/>
    <n v="2019"/>
    <n v="50836"/>
    <n v="13404"/>
    <n v="28"/>
    <n v="1"/>
    <n v="1"/>
    <n v="8"/>
    <n v="99"/>
    <s v="Yes"/>
    <s v="No"/>
    <s v="Rarely"/>
    <n v="9"/>
    <n v="4"/>
    <n v="175"/>
    <n v="21"/>
    <s v="Single"/>
    <x v="0"/>
    <s v="LOW"/>
    <x v="517"/>
  </r>
  <r>
    <n v="1519"/>
    <x v="518"/>
    <x v="1"/>
    <s v="West"/>
    <s v="Female"/>
    <n v="25"/>
    <n v="3"/>
    <x v="1"/>
    <n v="2011"/>
    <n v="120367"/>
    <n v="9989"/>
    <n v="24"/>
    <n v="5"/>
    <n v="13"/>
    <n v="1"/>
    <n v="39"/>
    <s v="Yes"/>
    <s v="Yes"/>
    <s v="Very Often"/>
    <n v="5"/>
    <n v="4"/>
    <n v="194"/>
    <n v="34"/>
    <s v="Widowed"/>
    <x v="1"/>
    <s v="At Par"/>
    <x v="518"/>
  </r>
  <r>
    <n v="1520"/>
    <x v="519"/>
    <x v="2"/>
    <s v="North"/>
    <s v="Female"/>
    <n v="47"/>
    <n v="10"/>
    <x v="3"/>
    <n v="2022"/>
    <n v="96543"/>
    <n v="4215"/>
    <n v="1"/>
    <n v="4"/>
    <n v="3"/>
    <n v="3"/>
    <n v="64"/>
    <s v="No"/>
    <s v="No"/>
    <s v="Rarely"/>
    <n v="4"/>
    <n v="11"/>
    <n v="148"/>
    <n v="43"/>
    <s v="Divorced"/>
    <x v="0"/>
    <s v="At Par"/>
    <x v="519"/>
  </r>
  <r>
    <n v="1521"/>
    <x v="520"/>
    <x v="0"/>
    <s v="South"/>
    <s v="Female"/>
    <n v="48"/>
    <n v="30"/>
    <x v="1"/>
    <n v="2016"/>
    <n v="85648"/>
    <n v="12980"/>
    <n v="22"/>
    <n v="2"/>
    <n v="16"/>
    <n v="1"/>
    <n v="58"/>
    <s v="Yes"/>
    <s v="No"/>
    <s v="Very Often"/>
    <n v="5"/>
    <n v="12"/>
    <n v="172"/>
    <n v="5"/>
    <s v="Widowed"/>
    <x v="1"/>
    <s v="Average"/>
    <x v="520"/>
  </r>
  <r>
    <n v="1522"/>
    <x v="521"/>
    <x v="4"/>
    <s v="North"/>
    <s v="Other"/>
    <n v="48"/>
    <n v="31"/>
    <x v="0"/>
    <n v="2012"/>
    <n v="56331"/>
    <n v="7694"/>
    <n v="21"/>
    <n v="1"/>
    <n v="12"/>
    <n v="4"/>
    <n v="14"/>
    <s v="Yes"/>
    <s v="No"/>
    <s v="Rarely"/>
    <n v="9"/>
    <n v="5"/>
    <n v="160"/>
    <n v="27"/>
    <s v="Married"/>
    <x v="0"/>
    <s v="LOW"/>
    <x v="521"/>
  </r>
  <r>
    <n v="1523"/>
    <x v="522"/>
    <x v="0"/>
    <s v="North"/>
    <s v="Male"/>
    <n v="27"/>
    <n v="26"/>
    <x v="3"/>
    <n v="2001"/>
    <n v="135992"/>
    <n v="18136"/>
    <n v="4"/>
    <n v="3"/>
    <n v="3"/>
    <n v="2"/>
    <n v="0"/>
    <s v="No"/>
    <s v="No"/>
    <s v="Very Often"/>
    <n v="7"/>
    <n v="14"/>
    <n v="182"/>
    <n v="30"/>
    <s v="Married"/>
    <x v="1"/>
    <s v="Average"/>
    <x v="522"/>
  </r>
  <r>
    <n v="1524"/>
    <x v="523"/>
    <x v="2"/>
    <s v="South"/>
    <s v="Male"/>
    <n v="36"/>
    <n v="29"/>
    <x v="3"/>
    <n v="2024"/>
    <n v="40763"/>
    <n v="11661"/>
    <n v="3"/>
    <n v="4"/>
    <n v="2"/>
    <n v="9"/>
    <n v="10"/>
    <s v="No"/>
    <s v="No"/>
    <s v="Very Often"/>
    <n v="8"/>
    <n v="10"/>
    <n v="145"/>
    <n v="7"/>
    <s v="Single"/>
    <x v="1"/>
    <s v="At Par"/>
    <x v="523"/>
  </r>
  <r>
    <n v="1525"/>
    <x v="524"/>
    <x v="1"/>
    <s v="North"/>
    <s v="Female"/>
    <n v="51"/>
    <n v="1"/>
    <x v="3"/>
    <n v="2012"/>
    <n v="99444"/>
    <n v="2392"/>
    <n v="3"/>
    <n v="4"/>
    <n v="11"/>
    <n v="1"/>
    <n v="54"/>
    <s v="No"/>
    <s v="No"/>
    <s v="Very Often"/>
    <n v="4"/>
    <n v="9"/>
    <n v="145"/>
    <n v="4"/>
    <s v="Married"/>
    <x v="1"/>
    <s v="At Par"/>
    <x v="524"/>
  </r>
  <r>
    <n v="1526"/>
    <x v="525"/>
    <x v="0"/>
    <s v="West"/>
    <s v="Female"/>
    <n v="58"/>
    <n v="8"/>
    <x v="2"/>
    <n v="2006"/>
    <n v="123109"/>
    <n v="7789"/>
    <n v="5"/>
    <n v="1"/>
    <n v="7"/>
    <n v="8"/>
    <n v="1"/>
    <s v="No"/>
    <s v="Yes"/>
    <s v="Rarely"/>
    <n v="8"/>
    <n v="13"/>
    <n v="116"/>
    <n v="41"/>
    <s v="Single"/>
    <x v="1"/>
    <s v="LOW"/>
    <x v="525"/>
  </r>
  <r>
    <n v="1527"/>
    <x v="526"/>
    <x v="1"/>
    <s v="North"/>
    <s v="Male"/>
    <n v="58"/>
    <n v="27"/>
    <x v="2"/>
    <n v="2009"/>
    <n v="49187"/>
    <n v="15385"/>
    <n v="19"/>
    <n v="3"/>
    <n v="1"/>
    <n v="4"/>
    <n v="64"/>
    <s v="No"/>
    <s v="No"/>
    <s v="Very Often"/>
    <n v="6"/>
    <n v="8"/>
    <n v="165"/>
    <n v="47"/>
    <s v="Divorced"/>
    <x v="0"/>
    <s v="Average"/>
    <x v="526"/>
  </r>
  <r>
    <n v="1528"/>
    <x v="527"/>
    <x v="4"/>
    <s v="West"/>
    <s v="Female"/>
    <n v="58"/>
    <n v="30"/>
    <x v="1"/>
    <n v="2022"/>
    <n v="41957"/>
    <n v="18061"/>
    <n v="20"/>
    <n v="2"/>
    <n v="5"/>
    <n v="9"/>
    <n v="94"/>
    <s v="Yes"/>
    <s v="Yes"/>
    <s v="Very Often"/>
    <n v="5"/>
    <n v="7"/>
    <n v="104"/>
    <n v="43"/>
    <s v="Widowed"/>
    <x v="0"/>
    <s v="Average"/>
    <x v="527"/>
  </r>
  <r>
    <n v="1529"/>
    <x v="528"/>
    <x v="1"/>
    <s v="West"/>
    <s v="Male"/>
    <n v="56"/>
    <n v="33"/>
    <x v="3"/>
    <n v="2005"/>
    <n v="34379"/>
    <n v="1105"/>
    <n v="12"/>
    <n v="1"/>
    <n v="9"/>
    <n v="4"/>
    <n v="43"/>
    <s v="No"/>
    <s v="Yes"/>
    <s v="Often"/>
    <n v="7"/>
    <n v="5"/>
    <n v="153"/>
    <n v="16"/>
    <s v="Married"/>
    <x v="0"/>
    <s v="LOW"/>
    <x v="528"/>
  </r>
  <r>
    <n v="1530"/>
    <x v="529"/>
    <x v="1"/>
    <s v="West"/>
    <s v="Other"/>
    <n v="44"/>
    <n v="14"/>
    <x v="3"/>
    <n v="2002"/>
    <n v="57959"/>
    <n v="12479"/>
    <n v="21"/>
    <n v="2"/>
    <n v="11"/>
    <n v="0"/>
    <n v="15"/>
    <s v="Yes"/>
    <s v="No"/>
    <s v="Often"/>
    <n v="6"/>
    <n v="9"/>
    <n v="115"/>
    <n v="37"/>
    <s v="Widowed"/>
    <x v="1"/>
    <s v="Average"/>
    <x v="529"/>
  </r>
  <r>
    <n v="1531"/>
    <x v="530"/>
    <x v="3"/>
    <s v="East"/>
    <s v="Female"/>
    <n v="27"/>
    <n v="24"/>
    <x v="0"/>
    <n v="2002"/>
    <n v="112018"/>
    <n v="2946"/>
    <n v="4"/>
    <n v="4"/>
    <n v="9"/>
    <n v="5"/>
    <n v="21"/>
    <s v="No"/>
    <s v="Yes"/>
    <s v="Very Often"/>
    <n v="3"/>
    <n v="9"/>
    <n v="180"/>
    <n v="8"/>
    <s v="Widowed"/>
    <x v="0"/>
    <s v="At Par"/>
    <x v="530"/>
  </r>
  <r>
    <n v="1532"/>
    <x v="531"/>
    <x v="3"/>
    <s v="North"/>
    <s v="Male"/>
    <n v="25"/>
    <n v="7"/>
    <x v="1"/>
    <n v="2017"/>
    <n v="57105"/>
    <n v="6544"/>
    <n v="22"/>
    <n v="2"/>
    <n v="9"/>
    <n v="6"/>
    <n v="17"/>
    <s v="No"/>
    <s v="Yes"/>
    <s v="Often"/>
    <n v="5"/>
    <n v="10"/>
    <n v="190"/>
    <n v="9"/>
    <s v="Divorced"/>
    <x v="1"/>
    <s v="Average"/>
    <x v="531"/>
  </r>
  <r>
    <n v="1533"/>
    <x v="532"/>
    <x v="3"/>
    <s v="South"/>
    <s v="Female"/>
    <n v="39"/>
    <n v="8"/>
    <x v="0"/>
    <n v="2010"/>
    <n v="30877"/>
    <n v="18479"/>
    <n v="24"/>
    <n v="3"/>
    <n v="2"/>
    <n v="0"/>
    <n v="46"/>
    <s v="Yes"/>
    <s v="Yes"/>
    <s v="Very Often"/>
    <n v="9"/>
    <n v="10"/>
    <n v="106"/>
    <n v="19"/>
    <s v="Divorced"/>
    <x v="0"/>
    <s v="Average"/>
    <x v="532"/>
  </r>
  <r>
    <n v="1534"/>
    <x v="533"/>
    <x v="1"/>
    <s v="South"/>
    <s v="Male"/>
    <n v="30"/>
    <n v="31"/>
    <x v="1"/>
    <n v="2021"/>
    <n v="78353"/>
    <n v="14275"/>
    <n v="25"/>
    <n v="5"/>
    <n v="19"/>
    <n v="8"/>
    <n v="80"/>
    <s v="No"/>
    <s v="No"/>
    <s v="Often"/>
    <n v="7"/>
    <n v="2"/>
    <n v="107"/>
    <n v="13"/>
    <s v="Married"/>
    <x v="0"/>
    <s v="At Par"/>
    <x v="533"/>
  </r>
  <r>
    <n v="1535"/>
    <x v="534"/>
    <x v="2"/>
    <s v="North"/>
    <s v="Male"/>
    <n v="50"/>
    <n v="16"/>
    <x v="1"/>
    <n v="2019"/>
    <n v="113788"/>
    <n v="7985"/>
    <n v="22"/>
    <n v="3"/>
    <n v="9"/>
    <n v="7"/>
    <n v="29"/>
    <s v="Yes"/>
    <s v="Yes"/>
    <s v="Rarely"/>
    <n v="4"/>
    <n v="4"/>
    <n v="171"/>
    <n v="13"/>
    <s v="Divorced"/>
    <x v="1"/>
    <s v="Average"/>
    <x v="534"/>
  </r>
  <r>
    <n v="1536"/>
    <x v="535"/>
    <x v="1"/>
    <s v="East"/>
    <s v="Female"/>
    <n v="34"/>
    <n v="34"/>
    <x v="2"/>
    <n v="2004"/>
    <n v="126870"/>
    <n v="2782"/>
    <n v="6"/>
    <n v="2"/>
    <n v="8"/>
    <n v="7"/>
    <n v="9"/>
    <s v="Yes"/>
    <s v="Yes"/>
    <s v="Rarely"/>
    <n v="7"/>
    <n v="8"/>
    <n v="186"/>
    <n v="25"/>
    <s v="Widowed"/>
    <x v="1"/>
    <s v="Average"/>
    <x v="535"/>
  </r>
  <r>
    <n v="1537"/>
    <x v="536"/>
    <x v="2"/>
    <s v="East"/>
    <s v="Other"/>
    <n v="38"/>
    <n v="18"/>
    <x v="2"/>
    <n v="2018"/>
    <n v="114585"/>
    <n v="7213"/>
    <n v="19"/>
    <n v="1"/>
    <n v="19"/>
    <n v="6"/>
    <n v="98"/>
    <s v="Yes"/>
    <s v="No"/>
    <s v="Very Often"/>
    <n v="5"/>
    <n v="13"/>
    <n v="195"/>
    <n v="28"/>
    <s v="Single"/>
    <x v="1"/>
    <s v="LOW"/>
    <x v="536"/>
  </r>
  <r>
    <n v="1538"/>
    <x v="537"/>
    <x v="2"/>
    <s v="West"/>
    <s v="Male"/>
    <n v="53"/>
    <n v="28"/>
    <x v="0"/>
    <n v="2021"/>
    <n v="113308"/>
    <n v="15485"/>
    <n v="0"/>
    <n v="4"/>
    <n v="18"/>
    <n v="4"/>
    <n v="57"/>
    <s v="No"/>
    <s v="Yes"/>
    <s v="Very Often"/>
    <n v="2"/>
    <n v="14"/>
    <n v="181"/>
    <n v="48"/>
    <s v="Single"/>
    <x v="0"/>
    <s v="At Par"/>
    <x v="537"/>
  </r>
  <r>
    <n v="1539"/>
    <x v="538"/>
    <x v="3"/>
    <s v="North"/>
    <s v="Male"/>
    <n v="43"/>
    <n v="6"/>
    <x v="1"/>
    <n v="2018"/>
    <n v="81567"/>
    <n v="16605"/>
    <n v="13"/>
    <n v="5"/>
    <n v="13"/>
    <n v="2"/>
    <n v="61"/>
    <s v="No"/>
    <s v="Yes"/>
    <s v="Rarely"/>
    <n v="6"/>
    <n v="1"/>
    <n v="137"/>
    <n v="26"/>
    <s v="Single"/>
    <x v="1"/>
    <s v="At Par"/>
    <x v="538"/>
  </r>
  <r>
    <n v="1540"/>
    <x v="539"/>
    <x v="0"/>
    <s v="North"/>
    <s v="Male"/>
    <n v="25"/>
    <n v="27"/>
    <x v="3"/>
    <n v="2014"/>
    <n v="87913"/>
    <n v="5869"/>
    <n v="23"/>
    <n v="1"/>
    <n v="1"/>
    <n v="8"/>
    <n v="84"/>
    <s v="No"/>
    <s v="Yes"/>
    <s v="Rarely"/>
    <n v="7"/>
    <n v="13"/>
    <n v="153"/>
    <n v="24"/>
    <s v="Married"/>
    <x v="0"/>
    <s v="LOW"/>
    <x v="539"/>
  </r>
  <r>
    <n v="1541"/>
    <x v="540"/>
    <x v="4"/>
    <s v="South"/>
    <s v="Other"/>
    <n v="26"/>
    <n v="8"/>
    <x v="2"/>
    <n v="2015"/>
    <n v="32637"/>
    <n v="18945"/>
    <n v="3"/>
    <n v="1"/>
    <n v="4"/>
    <n v="6"/>
    <n v="79"/>
    <s v="No"/>
    <s v="No"/>
    <s v="Often"/>
    <n v="8"/>
    <n v="5"/>
    <n v="175"/>
    <n v="15"/>
    <s v="Divorced"/>
    <x v="0"/>
    <s v="LOW"/>
    <x v="540"/>
  </r>
  <r>
    <n v="1542"/>
    <x v="541"/>
    <x v="3"/>
    <s v="North"/>
    <s v="Other"/>
    <n v="58"/>
    <n v="27"/>
    <x v="3"/>
    <n v="2023"/>
    <n v="102778"/>
    <n v="10867"/>
    <n v="16"/>
    <n v="3"/>
    <n v="19"/>
    <n v="9"/>
    <n v="5"/>
    <s v="No"/>
    <s v="Yes"/>
    <s v="Very Often"/>
    <n v="6"/>
    <n v="8"/>
    <n v="114"/>
    <n v="35"/>
    <s v="Divorced"/>
    <x v="0"/>
    <s v="Average"/>
    <x v="541"/>
  </r>
  <r>
    <n v="1543"/>
    <x v="542"/>
    <x v="3"/>
    <s v="East"/>
    <s v="Female"/>
    <n v="34"/>
    <n v="5"/>
    <x v="0"/>
    <n v="2008"/>
    <n v="72025"/>
    <n v="4981"/>
    <n v="20"/>
    <n v="2"/>
    <n v="7"/>
    <n v="9"/>
    <n v="66"/>
    <s v="No"/>
    <s v="Yes"/>
    <s v="Rarely"/>
    <n v="8"/>
    <n v="2"/>
    <n v="191"/>
    <n v="33"/>
    <s v="Divorced"/>
    <x v="1"/>
    <s v="Average"/>
    <x v="542"/>
  </r>
  <r>
    <n v="1544"/>
    <x v="543"/>
    <x v="0"/>
    <s v="North"/>
    <s v="Other"/>
    <n v="55"/>
    <n v="28"/>
    <x v="2"/>
    <n v="2003"/>
    <n v="136917"/>
    <n v="10493"/>
    <n v="13"/>
    <n v="3"/>
    <n v="6"/>
    <n v="7"/>
    <n v="40"/>
    <s v="Yes"/>
    <s v="No"/>
    <s v="Rarely"/>
    <n v="7"/>
    <n v="2"/>
    <n v="149"/>
    <n v="15"/>
    <s v="Divorced"/>
    <x v="0"/>
    <s v="Average"/>
    <x v="543"/>
  </r>
  <r>
    <n v="1545"/>
    <x v="544"/>
    <x v="4"/>
    <s v="South"/>
    <s v="Female"/>
    <n v="43"/>
    <n v="16"/>
    <x v="2"/>
    <n v="2014"/>
    <n v="131187"/>
    <n v="6682"/>
    <n v="15"/>
    <n v="2"/>
    <n v="5"/>
    <n v="5"/>
    <n v="42"/>
    <s v="No"/>
    <s v="No"/>
    <s v="Very Often"/>
    <n v="2"/>
    <n v="13"/>
    <n v="155"/>
    <n v="32"/>
    <s v="Widowed"/>
    <x v="1"/>
    <s v="Average"/>
    <x v="544"/>
  </r>
  <r>
    <n v="1546"/>
    <x v="545"/>
    <x v="1"/>
    <s v="West"/>
    <s v="Female"/>
    <n v="44"/>
    <n v="15"/>
    <x v="1"/>
    <n v="2024"/>
    <n v="129508"/>
    <n v="6782"/>
    <n v="13"/>
    <n v="3"/>
    <n v="10"/>
    <n v="4"/>
    <n v="84"/>
    <s v="No"/>
    <s v="No"/>
    <s v="Often"/>
    <n v="6"/>
    <n v="8"/>
    <n v="194"/>
    <n v="2"/>
    <s v="Single"/>
    <x v="1"/>
    <s v="Average"/>
    <x v="545"/>
  </r>
  <r>
    <n v="1547"/>
    <x v="546"/>
    <x v="1"/>
    <s v="South"/>
    <s v="Other"/>
    <n v="24"/>
    <n v="22"/>
    <x v="0"/>
    <n v="2011"/>
    <n v="112464"/>
    <n v="18327"/>
    <n v="15"/>
    <n v="1"/>
    <n v="11"/>
    <n v="7"/>
    <n v="76"/>
    <s v="No"/>
    <s v="Yes"/>
    <s v="Often"/>
    <n v="9"/>
    <n v="10"/>
    <n v="108"/>
    <n v="22"/>
    <s v="Widowed"/>
    <x v="0"/>
    <s v="LOW"/>
    <x v="546"/>
  </r>
  <r>
    <n v="1548"/>
    <x v="547"/>
    <x v="3"/>
    <s v="South"/>
    <s v="Female"/>
    <n v="55"/>
    <n v="30"/>
    <x v="1"/>
    <n v="2022"/>
    <n v="58742"/>
    <n v="10137"/>
    <n v="23"/>
    <n v="4"/>
    <n v="17"/>
    <n v="2"/>
    <n v="17"/>
    <s v="No"/>
    <s v="No"/>
    <s v="Often"/>
    <n v="6"/>
    <n v="12"/>
    <n v="107"/>
    <n v="10"/>
    <s v="Married"/>
    <x v="0"/>
    <s v="At Par"/>
    <x v="547"/>
  </r>
  <r>
    <n v="1549"/>
    <x v="548"/>
    <x v="4"/>
    <s v="West"/>
    <s v="Other"/>
    <n v="53"/>
    <n v="2"/>
    <x v="2"/>
    <n v="2002"/>
    <n v="41831"/>
    <n v="17984"/>
    <n v="19"/>
    <n v="2"/>
    <n v="18"/>
    <n v="6"/>
    <n v="57"/>
    <s v="Yes"/>
    <s v="No"/>
    <s v="Often"/>
    <n v="4"/>
    <n v="9"/>
    <n v="118"/>
    <n v="47"/>
    <s v="Single"/>
    <x v="0"/>
    <s v="Average"/>
    <x v="548"/>
  </r>
  <r>
    <n v="1550"/>
    <x v="549"/>
    <x v="3"/>
    <s v="South"/>
    <s v="Female"/>
    <n v="42"/>
    <n v="20"/>
    <x v="0"/>
    <n v="2022"/>
    <n v="143768"/>
    <n v="14012"/>
    <n v="28"/>
    <n v="5"/>
    <n v="9"/>
    <n v="1"/>
    <n v="59"/>
    <s v="Yes"/>
    <s v="No"/>
    <s v="Rarely"/>
    <n v="7"/>
    <n v="7"/>
    <n v="150"/>
    <n v="17"/>
    <s v="Single"/>
    <x v="0"/>
    <s v="At Par"/>
    <x v="549"/>
  </r>
  <r>
    <n v="1551"/>
    <x v="550"/>
    <x v="2"/>
    <s v="South"/>
    <s v="Other"/>
    <n v="42"/>
    <n v="25"/>
    <x v="2"/>
    <n v="2013"/>
    <n v="145911"/>
    <n v="2524"/>
    <n v="27"/>
    <n v="5"/>
    <n v="13"/>
    <n v="2"/>
    <n v="87"/>
    <s v="Yes"/>
    <s v="Yes"/>
    <s v="Very Often"/>
    <n v="3"/>
    <n v="8"/>
    <n v="171"/>
    <n v="46"/>
    <s v="Widowed"/>
    <x v="1"/>
    <s v="At Par"/>
    <x v="550"/>
  </r>
  <r>
    <n v="1552"/>
    <x v="551"/>
    <x v="3"/>
    <s v="North"/>
    <s v="Other"/>
    <n v="32"/>
    <n v="21"/>
    <x v="0"/>
    <n v="2016"/>
    <n v="115092"/>
    <n v="17634"/>
    <n v="7"/>
    <n v="1"/>
    <n v="2"/>
    <n v="1"/>
    <n v="26"/>
    <s v="Yes"/>
    <s v="No"/>
    <s v="Very Often"/>
    <n v="5"/>
    <n v="5"/>
    <n v="197"/>
    <n v="40"/>
    <s v="Married"/>
    <x v="1"/>
    <s v="LOW"/>
    <x v="551"/>
  </r>
  <r>
    <n v="1553"/>
    <x v="552"/>
    <x v="3"/>
    <s v="North"/>
    <s v="Female"/>
    <n v="25"/>
    <n v="11"/>
    <x v="2"/>
    <n v="2018"/>
    <n v="120879"/>
    <n v="1078"/>
    <n v="23"/>
    <n v="3"/>
    <n v="17"/>
    <n v="4"/>
    <n v="67"/>
    <s v="Yes"/>
    <s v="No"/>
    <s v="Rarely"/>
    <n v="1"/>
    <n v="1"/>
    <n v="156"/>
    <n v="43"/>
    <s v="Married"/>
    <x v="1"/>
    <s v="Average"/>
    <x v="552"/>
  </r>
  <r>
    <n v="1554"/>
    <x v="553"/>
    <x v="1"/>
    <s v="West"/>
    <s v="Male"/>
    <n v="22"/>
    <n v="12"/>
    <x v="3"/>
    <n v="2005"/>
    <n v="118370"/>
    <n v="4123"/>
    <n v="2"/>
    <n v="3"/>
    <n v="14"/>
    <n v="6"/>
    <n v="21"/>
    <s v="No"/>
    <s v="No"/>
    <s v="Rarely"/>
    <n v="10"/>
    <n v="4"/>
    <n v="167"/>
    <n v="28"/>
    <s v="Single"/>
    <x v="1"/>
    <s v="Average"/>
    <x v="553"/>
  </r>
  <r>
    <n v="1555"/>
    <x v="554"/>
    <x v="1"/>
    <s v="North"/>
    <s v="Female"/>
    <n v="49"/>
    <n v="10"/>
    <x v="3"/>
    <n v="2003"/>
    <n v="76762"/>
    <n v="8064"/>
    <n v="24"/>
    <n v="1"/>
    <n v="5"/>
    <n v="9"/>
    <n v="23"/>
    <s v="Yes"/>
    <s v="No"/>
    <s v="Rarely"/>
    <n v="3"/>
    <n v="2"/>
    <n v="130"/>
    <n v="49"/>
    <s v="Divorced"/>
    <x v="1"/>
    <s v="LOW"/>
    <x v="554"/>
  </r>
  <r>
    <n v="1556"/>
    <x v="555"/>
    <x v="1"/>
    <s v="North"/>
    <s v="Other"/>
    <n v="45"/>
    <n v="15"/>
    <x v="1"/>
    <n v="2006"/>
    <n v="134824"/>
    <n v="14068"/>
    <n v="18"/>
    <n v="5"/>
    <n v="9"/>
    <n v="9"/>
    <n v="39"/>
    <s v="Yes"/>
    <s v="No"/>
    <s v="Very Often"/>
    <n v="8"/>
    <n v="3"/>
    <n v="102"/>
    <n v="4"/>
    <s v="Married"/>
    <x v="1"/>
    <s v="At Par"/>
    <x v="555"/>
  </r>
  <r>
    <n v="1557"/>
    <x v="556"/>
    <x v="2"/>
    <s v="South"/>
    <s v="Male"/>
    <n v="56"/>
    <n v="7"/>
    <x v="3"/>
    <n v="2018"/>
    <n v="128958"/>
    <n v="9417"/>
    <n v="0"/>
    <n v="5"/>
    <n v="11"/>
    <n v="0"/>
    <n v="73"/>
    <s v="No"/>
    <s v="Yes"/>
    <s v="Very Often"/>
    <n v="9"/>
    <n v="12"/>
    <n v="198"/>
    <n v="23"/>
    <s v="Widowed"/>
    <x v="1"/>
    <s v="At Par"/>
    <x v="556"/>
  </r>
  <r>
    <n v="1558"/>
    <x v="557"/>
    <x v="1"/>
    <s v="East"/>
    <s v="Female"/>
    <n v="34"/>
    <n v="1"/>
    <x v="2"/>
    <n v="2016"/>
    <n v="118741"/>
    <n v="14362"/>
    <n v="1"/>
    <n v="3"/>
    <n v="6"/>
    <n v="9"/>
    <n v="65"/>
    <s v="No"/>
    <s v="Yes"/>
    <s v="Very Often"/>
    <n v="9"/>
    <n v="3"/>
    <n v="182"/>
    <n v="28"/>
    <s v="Married"/>
    <x v="1"/>
    <s v="Average"/>
    <x v="557"/>
  </r>
  <r>
    <n v="1559"/>
    <x v="558"/>
    <x v="4"/>
    <s v="North"/>
    <s v="Female"/>
    <n v="55"/>
    <n v="29"/>
    <x v="2"/>
    <n v="2024"/>
    <n v="48830"/>
    <n v="2209"/>
    <n v="14"/>
    <n v="2"/>
    <n v="16"/>
    <n v="8"/>
    <n v="39"/>
    <s v="Yes"/>
    <s v="No"/>
    <s v="Often"/>
    <n v="10"/>
    <n v="9"/>
    <n v="142"/>
    <n v="28"/>
    <s v="Single"/>
    <x v="1"/>
    <s v="Average"/>
    <x v="558"/>
  </r>
  <r>
    <n v="1560"/>
    <x v="559"/>
    <x v="0"/>
    <s v="East"/>
    <s v="Female"/>
    <n v="32"/>
    <n v="29"/>
    <x v="3"/>
    <n v="2015"/>
    <n v="85044"/>
    <n v="6153"/>
    <n v="21"/>
    <n v="4"/>
    <n v="0"/>
    <n v="0"/>
    <n v="5"/>
    <s v="No"/>
    <s v="No"/>
    <s v="Rarely"/>
    <n v="2"/>
    <n v="13"/>
    <n v="128"/>
    <n v="25"/>
    <s v="Divorced"/>
    <x v="0"/>
    <s v="At Par"/>
    <x v="559"/>
  </r>
  <r>
    <n v="1561"/>
    <x v="560"/>
    <x v="4"/>
    <s v="North"/>
    <s v="Male"/>
    <n v="57"/>
    <n v="11"/>
    <x v="1"/>
    <n v="2014"/>
    <n v="103948"/>
    <n v="5898"/>
    <n v="27"/>
    <n v="2"/>
    <n v="17"/>
    <n v="0"/>
    <n v="17"/>
    <s v="No"/>
    <s v="No"/>
    <s v="Rarely"/>
    <n v="4"/>
    <n v="10"/>
    <n v="109"/>
    <n v="39"/>
    <s v="Married"/>
    <x v="0"/>
    <s v="Average"/>
    <x v="560"/>
  </r>
  <r>
    <n v="1562"/>
    <x v="561"/>
    <x v="4"/>
    <s v="North"/>
    <s v="Other"/>
    <n v="38"/>
    <n v="9"/>
    <x v="3"/>
    <n v="2021"/>
    <n v="99202"/>
    <n v="19562"/>
    <n v="9"/>
    <n v="5"/>
    <n v="14"/>
    <n v="9"/>
    <n v="80"/>
    <s v="Yes"/>
    <s v="Yes"/>
    <s v="Rarely"/>
    <n v="5"/>
    <n v="4"/>
    <n v="111"/>
    <n v="2"/>
    <s v="Single"/>
    <x v="1"/>
    <s v="At Par"/>
    <x v="561"/>
  </r>
  <r>
    <n v="1563"/>
    <x v="562"/>
    <x v="1"/>
    <s v="West"/>
    <s v="Female"/>
    <n v="56"/>
    <n v="10"/>
    <x v="0"/>
    <n v="2007"/>
    <n v="67045"/>
    <n v="11871"/>
    <n v="17"/>
    <n v="2"/>
    <n v="18"/>
    <n v="7"/>
    <n v="86"/>
    <s v="No"/>
    <s v="Yes"/>
    <s v="Very Often"/>
    <n v="3"/>
    <n v="2"/>
    <n v="145"/>
    <n v="1"/>
    <s v="Married"/>
    <x v="1"/>
    <s v="Average"/>
    <x v="562"/>
  </r>
  <r>
    <n v="1564"/>
    <x v="563"/>
    <x v="0"/>
    <s v="West"/>
    <s v="Female"/>
    <n v="39"/>
    <n v="14"/>
    <x v="0"/>
    <n v="2018"/>
    <n v="116322"/>
    <n v="8610"/>
    <n v="21"/>
    <n v="4"/>
    <n v="0"/>
    <n v="5"/>
    <n v="29"/>
    <s v="Yes"/>
    <s v="Yes"/>
    <s v="Rarely"/>
    <n v="1"/>
    <n v="3"/>
    <n v="129"/>
    <n v="24"/>
    <s v="Divorced"/>
    <x v="0"/>
    <s v="At Par"/>
    <x v="563"/>
  </r>
  <r>
    <n v="1565"/>
    <x v="564"/>
    <x v="0"/>
    <s v="West"/>
    <s v="Female"/>
    <n v="43"/>
    <n v="15"/>
    <x v="0"/>
    <n v="2007"/>
    <n v="147257"/>
    <n v="12077"/>
    <n v="13"/>
    <n v="2"/>
    <n v="4"/>
    <n v="5"/>
    <n v="20"/>
    <s v="Yes"/>
    <s v="Yes"/>
    <s v="Rarely"/>
    <n v="6"/>
    <n v="3"/>
    <n v="193"/>
    <n v="18"/>
    <s v="Widowed"/>
    <x v="0"/>
    <s v="Average"/>
    <x v="564"/>
  </r>
  <r>
    <n v="1566"/>
    <x v="565"/>
    <x v="0"/>
    <s v="East"/>
    <s v="Female"/>
    <n v="45"/>
    <n v="16"/>
    <x v="3"/>
    <n v="2017"/>
    <n v="101051"/>
    <n v="16791"/>
    <n v="16"/>
    <n v="2"/>
    <n v="14"/>
    <n v="8"/>
    <n v="61"/>
    <s v="No"/>
    <s v="No"/>
    <s v="Often"/>
    <n v="10"/>
    <n v="14"/>
    <n v="181"/>
    <n v="39"/>
    <s v="Single"/>
    <x v="0"/>
    <s v="Average"/>
    <x v="565"/>
  </r>
  <r>
    <n v="1567"/>
    <x v="566"/>
    <x v="2"/>
    <s v="South"/>
    <s v="Female"/>
    <n v="40"/>
    <n v="25"/>
    <x v="3"/>
    <n v="2015"/>
    <n v="137509"/>
    <n v="3544"/>
    <n v="26"/>
    <n v="2"/>
    <n v="2"/>
    <n v="3"/>
    <n v="9"/>
    <s v="Yes"/>
    <s v="No"/>
    <s v="Very Often"/>
    <n v="2"/>
    <n v="7"/>
    <n v="187"/>
    <n v="1"/>
    <s v="Single"/>
    <x v="1"/>
    <s v="Average"/>
    <x v="566"/>
  </r>
  <r>
    <n v="1568"/>
    <x v="567"/>
    <x v="1"/>
    <s v="North"/>
    <s v="Other"/>
    <n v="58"/>
    <n v="1"/>
    <x v="3"/>
    <n v="2019"/>
    <n v="56627"/>
    <n v="6522"/>
    <n v="12"/>
    <n v="2"/>
    <n v="0"/>
    <n v="7"/>
    <n v="12"/>
    <s v="Yes"/>
    <s v="No"/>
    <s v="Rarely"/>
    <n v="9"/>
    <n v="8"/>
    <n v="131"/>
    <n v="18"/>
    <s v="Divorced"/>
    <x v="0"/>
    <s v="Average"/>
    <x v="567"/>
  </r>
  <r>
    <n v="1569"/>
    <x v="568"/>
    <x v="0"/>
    <s v="North"/>
    <s v="Other"/>
    <n v="42"/>
    <n v="11"/>
    <x v="0"/>
    <n v="2018"/>
    <n v="45198"/>
    <n v="3370"/>
    <n v="0"/>
    <n v="1"/>
    <n v="7"/>
    <n v="3"/>
    <n v="75"/>
    <s v="No"/>
    <s v="No"/>
    <s v="Very Often"/>
    <n v="1"/>
    <n v="13"/>
    <n v="172"/>
    <n v="0"/>
    <s v="Single"/>
    <x v="0"/>
    <s v="LOW"/>
    <x v="568"/>
  </r>
  <r>
    <n v="1570"/>
    <x v="569"/>
    <x v="2"/>
    <s v="North"/>
    <s v="Female"/>
    <n v="29"/>
    <n v="25"/>
    <x v="1"/>
    <n v="2009"/>
    <n v="99521"/>
    <n v="5710"/>
    <n v="4"/>
    <n v="5"/>
    <n v="11"/>
    <n v="1"/>
    <n v="8"/>
    <s v="No"/>
    <s v="Yes"/>
    <s v="Very Often"/>
    <n v="9"/>
    <n v="11"/>
    <n v="146"/>
    <n v="26"/>
    <s v="Divorced"/>
    <x v="0"/>
    <s v="At Par"/>
    <x v="569"/>
  </r>
  <r>
    <n v="1571"/>
    <x v="570"/>
    <x v="3"/>
    <s v="East"/>
    <s v="Male"/>
    <n v="49"/>
    <n v="22"/>
    <x v="2"/>
    <n v="2016"/>
    <n v="141439"/>
    <n v="1328"/>
    <n v="25"/>
    <n v="4"/>
    <n v="18"/>
    <n v="7"/>
    <n v="67"/>
    <s v="No"/>
    <s v="No"/>
    <s v="Very Often"/>
    <n v="7"/>
    <n v="13"/>
    <n v="187"/>
    <n v="44"/>
    <s v="Single"/>
    <x v="0"/>
    <s v="At Par"/>
    <x v="570"/>
  </r>
  <r>
    <n v="1572"/>
    <x v="571"/>
    <x v="3"/>
    <s v="West"/>
    <s v="Other"/>
    <n v="26"/>
    <n v="17"/>
    <x v="3"/>
    <n v="2012"/>
    <n v="136471"/>
    <n v="14683"/>
    <n v="12"/>
    <n v="5"/>
    <n v="11"/>
    <n v="6"/>
    <n v="38"/>
    <s v="No"/>
    <s v="Yes"/>
    <s v="Often"/>
    <n v="10"/>
    <n v="6"/>
    <n v="162"/>
    <n v="48"/>
    <s v="Divorced"/>
    <x v="0"/>
    <s v="At Par"/>
    <x v="571"/>
  </r>
  <r>
    <n v="1573"/>
    <x v="572"/>
    <x v="2"/>
    <s v="South"/>
    <s v="Male"/>
    <n v="38"/>
    <n v="31"/>
    <x v="1"/>
    <n v="2012"/>
    <n v="59475"/>
    <n v="6579"/>
    <n v="26"/>
    <n v="1"/>
    <n v="12"/>
    <n v="3"/>
    <n v="23"/>
    <s v="Yes"/>
    <s v="Yes"/>
    <s v="Very Often"/>
    <n v="2"/>
    <n v="4"/>
    <n v="125"/>
    <n v="34"/>
    <s v="Married"/>
    <x v="1"/>
    <s v="LOW"/>
    <x v="572"/>
  </r>
  <r>
    <n v="1574"/>
    <x v="573"/>
    <x v="2"/>
    <s v="East"/>
    <s v="Other"/>
    <n v="58"/>
    <n v="2"/>
    <x v="2"/>
    <n v="2006"/>
    <n v="135752"/>
    <n v="14122"/>
    <n v="24"/>
    <n v="1"/>
    <n v="0"/>
    <n v="8"/>
    <n v="33"/>
    <s v="No"/>
    <s v="No"/>
    <s v="Very Often"/>
    <n v="6"/>
    <n v="6"/>
    <n v="102"/>
    <n v="40"/>
    <s v="Married"/>
    <x v="0"/>
    <s v="LOW"/>
    <x v="573"/>
  </r>
  <r>
    <n v="1575"/>
    <x v="574"/>
    <x v="1"/>
    <s v="West"/>
    <s v="Female"/>
    <n v="57"/>
    <n v="2"/>
    <x v="2"/>
    <n v="2009"/>
    <n v="148998"/>
    <n v="7794"/>
    <n v="13"/>
    <n v="1"/>
    <n v="18"/>
    <n v="8"/>
    <n v="60"/>
    <s v="No"/>
    <s v="Yes"/>
    <s v="Very Often"/>
    <n v="8"/>
    <n v="13"/>
    <n v="122"/>
    <n v="4"/>
    <s v="Married"/>
    <x v="1"/>
    <s v="LOW"/>
    <x v="574"/>
  </r>
  <r>
    <n v="1576"/>
    <x v="575"/>
    <x v="1"/>
    <s v="East"/>
    <s v="Other"/>
    <n v="40"/>
    <n v="29"/>
    <x v="2"/>
    <n v="2001"/>
    <n v="49403"/>
    <n v="1120"/>
    <n v="23"/>
    <n v="1"/>
    <n v="5"/>
    <n v="7"/>
    <n v="40"/>
    <s v="Yes"/>
    <s v="Yes"/>
    <s v="Rarely"/>
    <n v="2"/>
    <n v="11"/>
    <n v="174"/>
    <n v="37"/>
    <s v="Single"/>
    <x v="0"/>
    <s v="LOW"/>
    <x v="575"/>
  </r>
  <r>
    <n v="1577"/>
    <x v="576"/>
    <x v="3"/>
    <s v="South"/>
    <s v="Female"/>
    <n v="48"/>
    <n v="0"/>
    <x v="1"/>
    <n v="2003"/>
    <n v="33681"/>
    <n v="7749"/>
    <n v="2"/>
    <n v="2"/>
    <n v="7"/>
    <n v="0"/>
    <n v="4"/>
    <s v="Yes"/>
    <s v="No"/>
    <s v="Often"/>
    <n v="5"/>
    <n v="1"/>
    <n v="173"/>
    <n v="3"/>
    <s v="Divorced"/>
    <x v="0"/>
    <s v="Average"/>
    <x v="576"/>
  </r>
  <r>
    <n v="1578"/>
    <x v="577"/>
    <x v="0"/>
    <s v="West"/>
    <s v="Other"/>
    <n v="55"/>
    <n v="29"/>
    <x v="1"/>
    <n v="2024"/>
    <n v="121555"/>
    <n v="14763"/>
    <n v="14"/>
    <n v="5"/>
    <n v="3"/>
    <n v="6"/>
    <n v="78"/>
    <s v="Yes"/>
    <s v="Yes"/>
    <s v="Rarely"/>
    <n v="6"/>
    <n v="13"/>
    <n v="149"/>
    <n v="16"/>
    <s v="Divorced"/>
    <x v="0"/>
    <s v="At Par"/>
    <x v="577"/>
  </r>
  <r>
    <n v="1579"/>
    <x v="578"/>
    <x v="3"/>
    <s v="East"/>
    <s v="Female"/>
    <n v="32"/>
    <n v="31"/>
    <x v="0"/>
    <n v="2005"/>
    <n v="148884"/>
    <n v="18348"/>
    <n v="18"/>
    <n v="3"/>
    <n v="4"/>
    <n v="4"/>
    <n v="49"/>
    <s v="Yes"/>
    <s v="Yes"/>
    <s v="Often"/>
    <n v="3"/>
    <n v="10"/>
    <n v="135"/>
    <n v="20"/>
    <s v="Widowed"/>
    <x v="0"/>
    <s v="Average"/>
    <x v="578"/>
  </r>
  <r>
    <n v="1580"/>
    <x v="579"/>
    <x v="0"/>
    <s v="South"/>
    <s v="Female"/>
    <n v="33"/>
    <n v="27"/>
    <x v="1"/>
    <n v="2023"/>
    <n v="123122"/>
    <n v="16450"/>
    <n v="16"/>
    <n v="4"/>
    <n v="6"/>
    <n v="6"/>
    <n v="3"/>
    <s v="No"/>
    <s v="No"/>
    <s v="Often"/>
    <n v="2"/>
    <n v="8"/>
    <n v="112"/>
    <n v="47"/>
    <s v="Married"/>
    <x v="0"/>
    <s v="At Par"/>
    <x v="579"/>
  </r>
  <r>
    <n v="1581"/>
    <x v="580"/>
    <x v="0"/>
    <s v="North"/>
    <s v="Female"/>
    <n v="42"/>
    <n v="20"/>
    <x v="1"/>
    <n v="2017"/>
    <n v="145260"/>
    <n v="4675"/>
    <n v="29"/>
    <n v="1"/>
    <n v="3"/>
    <n v="8"/>
    <n v="50"/>
    <s v="No"/>
    <s v="Yes"/>
    <s v="Very Often"/>
    <n v="6"/>
    <n v="1"/>
    <n v="128"/>
    <n v="30"/>
    <s v="Widowed"/>
    <x v="1"/>
    <s v="LOW"/>
    <x v="580"/>
  </r>
  <r>
    <n v="1582"/>
    <x v="581"/>
    <x v="1"/>
    <s v="South"/>
    <s v="Female"/>
    <n v="32"/>
    <n v="12"/>
    <x v="1"/>
    <n v="2022"/>
    <n v="72292"/>
    <n v="19460"/>
    <n v="2"/>
    <n v="5"/>
    <n v="19"/>
    <n v="1"/>
    <n v="51"/>
    <s v="Yes"/>
    <s v="Yes"/>
    <s v="Very Often"/>
    <n v="3"/>
    <n v="5"/>
    <n v="137"/>
    <n v="47"/>
    <s v="Married"/>
    <x v="1"/>
    <s v="At Par"/>
    <x v="581"/>
  </r>
  <r>
    <n v="1583"/>
    <x v="582"/>
    <x v="4"/>
    <s v="North"/>
    <s v="Male"/>
    <n v="49"/>
    <n v="26"/>
    <x v="2"/>
    <n v="2005"/>
    <n v="133057"/>
    <n v="6643"/>
    <n v="15"/>
    <n v="1"/>
    <n v="3"/>
    <n v="3"/>
    <n v="38"/>
    <s v="Yes"/>
    <s v="No"/>
    <s v="Rarely"/>
    <n v="2"/>
    <n v="2"/>
    <n v="176"/>
    <n v="21"/>
    <s v="Widowed"/>
    <x v="1"/>
    <s v="LOW"/>
    <x v="582"/>
  </r>
  <r>
    <n v="1584"/>
    <x v="583"/>
    <x v="4"/>
    <s v="East"/>
    <s v="Female"/>
    <n v="26"/>
    <n v="6"/>
    <x v="3"/>
    <n v="2024"/>
    <n v="135386"/>
    <n v="12560"/>
    <n v="13"/>
    <n v="1"/>
    <n v="14"/>
    <n v="3"/>
    <n v="7"/>
    <s v="Yes"/>
    <s v="Yes"/>
    <s v="Often"/>
    <n v="1"/>
    <n v="6"/>
    <n v="189"/>
    <n v="10"/>
    <s v="Married"/>
    <x v="1"/>
    <s v="LOW"/>
    <x v="583"/>
  </r>
  <r>
    <n v="1585"/>
    <x v="584"/>
    <x v="2"/>
    <s v="West"/>
    <s v="Male"/>
    <n v="38"/>
    <n v="21"/>
    <x v="0"/>
    <n v="2022"/>
    <n v="132306"/>
    <n v="18700"/>
    <n v="11"/>
    <n v="1"/>
    <n v="4"/>
    <n v="1"/>
    <n v="44"/>
    <s v="Yes"/>
    <s v="No"/>
    <s v="Very Often"/>
    <n v="8"/>
    <n v="9"/>
    <n v="183"/>
    <n v="33"/>
    <s v="Divorced"/>
    <x v="1"/>
    <s v="LOW"/>
    <x v="241"/>
  </r>
  <r>
    <n v="1586"/>
    <x v="585"/>
    <x v="1"/>
    <s v="West"/>
    <s v="Male"/>
    <n v="41"/>
    <n v="9"/>
    <x v="3"/>
    <n v="2016"/>
    <n v="35629"/>
    <n v="18580"/>
    <n v="27"/>
    <n v="1"/>
    <n v="8"/>
    <n v="2"/>
    <n v="87"/>
    <s v="No"/>
    <s v="Yes"/>
    <s v="Very Often"/>
    <n v="1"/>
    <n v="5"/>
    <n v="104"/>
    <n v="48"/>
    <s v="Married"/>
    <x v="1"/>
    <s v="LOW"/>
    <x v="584"/>
  </r>
  <r>
    <n v="1587"/>
    <x v="586"/>
    <x v="0"/>
    <s v="East"/>
    <s v="Female"/>
    <n v="33"/>
    <n v="14"/>
    <x v="3"/>
    <n v="2013"/>
    <n v="123246"/>
    <n v="16383"/>
    <n v="11"/>
    <n v="1"/>
    <n v="1"/>
    <n v="7"/>
    <n v="27"/>
    <s v="Yes"/>
    <s v="Yes"/>
    <s v="Very Often"/>
    <n v="5"/>
    <n v="4"/>
    <n v="119"/>
    <n v="14"/>
    <s v="Single"/>
    <x v="1"/>
    <s v="LOW"/>
    <x v="585"/>
  </r>
  <r>
    <n v="1588"/>
    <x v="587"/>
    <x v="4"/>
    <s v="West"/>
    <s v="Male"/>
    <n v="27"/>
    <n v="14"/>
    <x v="1"/>
    <n v="2023"/>
    <n v="125864"/>
    <n v="4170"/>
    <n v="28"/>
    <n v="4"/>
    <n v="6"/>
    <n v="8"/>
    <n v="26"/>
    <s v="No"/>
    <s v="No"/>
    <s v="Very Often"/>
    <n v="6"/>
    <n v="14"/>
    <n v="177"/>
    <n v="49"/>
    <s v="Married"/>
    <x v="0"/>
    <s v="At Par"/>
    <x v="586"/>
  </r>
  <r>
    <n v="1589"/>
    <x v="588"/>
    <x v="0"/>
    <s v="West"/>
    <s v="Other"/>
    <n v="38"/>
    <n v="3"/>
    <x v="0"/>
    <n v="2010"/>
    <n v="107814"/>
    <n v="1355"/>
    <n v="10"/>
    <n v="5"/>
    <n v="16"/>
    <n v="5"/>
    <n v="64"/>
    <s v="Yes"/>
    <s v="No"/>
    <s v="Rarely"/>
    <n v="3"/>
    <n v="2"/>
    <n v="113"/>
    <n v="9"/>
    <s v="Married"/>
    <x v="1"/>
    <s v="At Par"/>
    <x v="587"/>
  </r>
  <r>
    <n v="1590"/>
    <x v="589"/>
    <x v="4"/>
    <s v="North"/>
    <s v="Female"/>
    <n v="40"/>
    <n v="31"/>
    <x v="3"/>
    <n v="2018"/>
    <n v="38417"/>
    <n v="10718"/>
    <n v="16"/>
    <n v="1"/>
    <n v="15"/>
    <n v="9"/>
    <n v="33"/>
    <s v="No"/>
    <s v="Yes"/>
    <s v="Rarely"/>
    <n v="7"/>
    <n v="12"/>
    <n v="107"/>
    <n v="37"/>
    <s v="Divorced"/>
    <x v="0"/>
    <s v="LOW"/>
    <x v="588"/>
  </r>
  <r>
    <n v="1591"/>
    <x v="590"/>
    <x v="4"/>
    <s v="East"/>
    <s v="Male"/>
    <n v="47"/>
    <n v="22"/>
    <x v="3"/>
    <n v="2001"/>
    <n v="148888"/>
    <n v="1028"/>
    <n v="7"/>
    <n v="1"/>
    <n v="16"/>
    <n v="1"/>
    <n v="80"/>
    <s v="No"/>
    <s v="No"/>
    <s v="Very Often"/>
    <n v="2"/>
    <n v="3"/>
    <n v="147"/>
    <n v="31"/>
    <s v="Single"/>
    <x v="0"/>
    <s v="LOW"/>
    <x v="589"/>
  </r>
  <r>
    <n v="1592"/>
    <x v="591"/>
    <x v="4"/>
    <s v="South"/>
    <s v="Female"/>
    <n v="53"/>
    <n v="5"/>
    <x v="0"/>
    <n v="2002"/>
    <n v="64765"/>
    <n v="15831"/>
    <n v="16"/>
    <n v="1"/>
    <n v="19"/>
    <n v="1"/>
    <n v="61"/>
    <s v="No"/>
    <s v="Yes"/>
    <s v="Very Often"/>
    <n v="7"/>
    <n v="6"/>
    <n v="112"/>
    <n v="47"/>
    <s v="Divorced"/>
    <x v="1"/>
    <s v="LOW"/>
    <x v="590"/>
  </r>
  <r>
    <n v="1593"/>
    <x v="592"/>
    <x v="1"/>
    <s v="North"/>
    <s v="Female"/>
    <n v="27"/>
    <n v="23"/>
    <x v="1"/>
    <n v="2010"/>
    <n v="104499"/>
    <n v="18397"/>
    <n v="20"/>
    <n v="1"/>
    <n v="1"/>
    <n v="6"/>
    <n v="61"/>
    <s v="No"/>
    <s v="No"/>
    <s v="Very Often"/>
    <n v="2"/>
    <n v="8"/>
    <n v="123"/>
    <n v="30"/>
    <s v="Widowed"/>
    <x v="0"/>
    <s v="LOW"/>
    <x v="591"/>
  </r>
  <r>
    <n v="1594"/>
    <x v="593"/>
    <x v="3"/>
    <s v="East"/>
    <s v="Female"/>
    <n v="57"/>
    <n v="19"/>
    <x v="3"/>
    <n v="2005"/>
    <n v="144088"/>
    <n v="11894"/>
    <n v="24"/>
    <n v="2"/>
    <n v="10"/>
    <n v="7"/>
    <n v="37"/>
    <s v="Yes"/>
    <s v="Yes"/>
    <s v="Very Often"/>
    <n v="5"/>
    <n v="14"/>
    <n v="178"/>
    <n v="36"/>
    <s v="Widowed"/>
    <x v="0"/>
    <s v="Average"/>
    <x v="592"/>
  </r>
  <r>
    <n v="1595"/>
    <x v="594"/>
    <x v="0"/>
    <s v="North"/>
    <s v="Male"/>
    <n v="59"/>
    <n v="19"/>
    <x v="2"/>
    <n v="2013"/>
    <n v="86574"/>
    <n v="10019"/>
    <n v="22"/>
    <n v="2"/>
    <n v="1"/>
    <n v="7"/>
    <n v="25"/>
    <s v="No"/>
    <s v="Yes"/>
    <s v="Very Often"/>
    <n v="7"/>
    <n v="8"/>
    <n v="164"/>
    <n v="43"/>
    <s v="Single"/>
    <x v="1"/>
    <s v="Average"/>
    <x v="593"/>
  </r>
  <r>
    <n v="1596"/>
    <x v="595"/>
    <x v="1"/>
    <s v="South"/>
    <s v="Other"/>
    <n v="32"/>
    <n v="11"/>
    <x v="3"/>
    <n v="2018"/>
    <n v="132828"/>
    <n v="13638"/>
    <n v="19"/>
    <n v="3"/>
    <n v="0"/>
    <n v="5"/>
    <n v="23"/>
    <s v="Yes"/>
    <s v="Yes"/>
    <s v="Often"/>
    <n v="3"/>
    <n v="5"/>
    <n v="185"/>
    <n v="27"/>
    <s v="Widowed"/>
    <x v="0"/>
    <s v="Average"/>
    <x v="594"/>
  </r>
  <r>
    <n v="1597"/>
    <x v="596"/>
    <x v="1"/>
    <s v="South"/>
    <s v="Other"/>
    <n v="54"/>
    <n v="32"/>
    <x v="2"/>
    <n v="2015"/>
    <n v="120545"/>
    <n v="15889"/>
    <n v="10"/>
    <n v="1"/>
    <n v="1"/>
    <n v="9"/>
    <n v="38"/>
    <s v="No"/>
    <s v="Yes"/>
    <s v="Often"/>
    <n v="4"/>
    <n v="5"/>
    <n v="133"/>
    <n v="30"/>
    <s v="Single"/>
    <x v="1"/>
    <s v="LOW"/>
    <x v="595"/>
  </r>
  <r>
    <n v="1598"/>
    <x v="597"/>
    <x v="1"/>
    <s v="East"/>
    <s v="Male"/>
    <n v="45"/>
    <n v="27"/>
    <x v="1"/>
    <n v="2020"/>
    <n v="57675"/>
    <n v="3024"/>
    <n v="24"/>
    <n v="3"/>
    <n v="8"/>
    <n v="7"/>
    <n v="20"/>
    <s v="No"/>
    <s v="Yes"/>
    <s v="Often"/>
    <n v="1"/>
    <n v="10"/>
    <n v="150"/>
    <n v="5"/>
    <s v="Married"/>
    <x v="0"/>
    <s v="Average"/>
    <x v="596"/>
  </r>
  <r>
    <n v="1599"/>
    <x v="598"/>
    <x v="1"/>
    <s v="South"/>
    <s v="Female"/>
    <n v="44"/>
    <n v="7"/>
    <x v="3"/>
    <n v="2021"/>
    <n v="131711"/>
    <n v="6839"/>
    <n v="24"/>
    <n v="4"/>
    <n v="1"/>
    <n v="0"/>
    <n v="93"/>
    <s v="Yes"/>
    <s v="No"/>
    <s v="Often"/>
    <n v="3"/>
    <n v="14"/>
    <n v="102"/>
    <n v="13"/>
    <s v="Widowed"/>
    <x v="1"/>
    <s v="At Par"/>
    <x v="597"/>
  </r>
  <r>
    <n v="1600"/>
    <x v="599"/>
    <x v="1"/>
    <s v="North"/>
    <s v="Male"/>
    <n v="36"/>
    <n v="0"/>
    <x v="0"/>
    <n v="2023"/>
    <n v="102267"/>
    <n v="14503"/>
    <n v="1"/>
    <n v="3"/>
    <n v="14"/>
    <n v="8"/>
    <n v="46"/>
    <s v="Yes"/>
    <s v="No"/>
    <s v="Very Often"/>
    <n v="9"/>
    <n v="13"/>
    <n v="189"/>
    <n v="22"/>
    <s v="Married"/>
    <x v="0"/>
    <s v="Average"/>
    <x v="598"/>
  </r>
  <r>
    <n v="1601"/>
    <x v="600"/>
    <x v="2"/>
    <s v="South"/>
    <s v="Male"/>
    <n v="48"/>
    <n v="21"/>
    <x v="0"/>
    <n v="2006"/>
    <n v="70563"/>
    <n v="11303"/>
    <n v="9"/>
    <n v="5"/>
    <n v="9"/>
    <n v="0"/>
    <n v="47"/>
    <s v="No"/>
    <s v="Yes"/>
    <s v="Often"/>
    <n v="10"/>
    <n v="3"/>
    <n v="177"/>
    <n v="15"/>
    <s v="Divorced"/>
    <x v="1"/>
    <s v="At Par"/>
    <x v="599"/>
  </r>
  <r>
    <n v="1602"/>
    <x v="601"/>
    <x v="0"/>
    <s v="North"/>
    <s v="Male"/>
    <n v="32"/>
    <n v="5"/>
    <x v="3"/>
    <n v="2007"/>
    <n v="41332"/>
    <n v="18138"/>
    <n v="9"/>
    <n v="2"/>
    <n v="14"/>
    <n v="2"/>
    <n v="12"/>
    <s v="No"/>
    <s v="Yes"/>
    <s v="Often"/>
    <n v="5"/>
    <n v="7"/>
    <n v="157"/>
    <n v="24"/>
    <s v="Widowed"/>
    <x v="0"/>
    <s v="Average"/>
    <x v="600"/>
  </r>
  <r>
    <n v="1603"/>
    <x v="602"/>
    <x v="1"/>
    <s v="North"/>
    <s v="Female"/>
    <n v="38"/>
    <n v="20"/>
    <x v="1"/>
    <n v="2018"/>
    <n v="49177"/>
    <n v="18622"/>
    <n v="10"/>
    <n v="2"/>
    <n v="9"/>
    <n v="8"/>
    <n v="2"/>
    <s v="Yes"/>
    <s v="No"/>
    <s v="Rarely"/>
    <n v="8"/>
    <n v="13"/>
    <n v="171"/>
    <n v="38"/>
    <s v="Divorced"/>
    <x v="1"/>
    <s v="Average"/>
    <x v="601"/>
  </r>
  <r>
    <n v="1604"/>
    <x v="603"/>
    <x v="0"/>
    <s v="South"/>
    <s v="Male"/>
    <n v="35"/>
    <n v="31"/>
    <x v="1"/>
    <n v="2019"/>
    <n v="119254"/>
    <n v="2906"/>
    <n v="27"/>
    <n v="1"/>
    <n v="16"/>
    <n v="4"/>
    <n v="31"/>
    <s v="No"/>
    <s v="No"/>
    <s v="Often"/>
    <n v="2"/>
    <n v="6"/>
    <n v="154"/>
    <n v="1"/>
    <s v="Divorced"/>
    <x v="0"/>
    <s v="LOW"/>
    <x v="602"/>
  </r>
  <r>
    <n v="1605"/>
    <x v="604"/>
    <x v="2"/>
    <s v="East"/>
    <s v="Female"/>
    <n v="48"/>
    <n v="34"/>
    <x v="0"/>
    <n v="2015"/>
    <n v="98447"/>
    <n v="8399"/>
    <n v="5"/>
    <n v="1"/>
    <n v="8"/>
    <n v="8"/>
    <n v="34"/>
    <s v="Yes"/>
    <s v="No"/>
    <s v="Often"/>
    <n v="3"/>
    <n v="1"/>
    <n v="179"/>
    <n v="37"/>
    <s v="Single"/>
    <x v="0"/>
    <s v="LOW"/>
    <x v="603"/>
  </r>
  <r>
    <n v="1606"/>
    <x v="605"/>
    <x v="2"/>
    <s v="West"/>
    <s v="Male"/>
    <n v="39"/>
    <n v="14"/>
    <x v="3"/>
    <n v="2021"/>
    <n v="87104"/>
    <n v="8961"/>
    <n v="3"/>
    <n v="4"/>
    <n v="17"/>
    <n v="8"/>
    <n v="18"/>
    <s v="Yes"/>
    <s v="No"/>
    <s v="Very Often"/>
    <n v="7"/>
    <n v="4"/>
    <n v="141"/>
    <n v="40"/>
    <s v="Divorced"/>
    <x v="1"/>
    <s v="At Par"/>
    <x v="604"/>
  </r>
  <r>
    <n v="1607"/>
    <x v="606"/>
    <x v="0"/>
    <s v="South"/>
    <s v="Other"/>
    <n v="49"/>
    <n v="4"/>
    <x v="1"/>
    <n v="2006"/>
    <n v="114335"/>
    <n v="13031"/>
    <n v="23"/>
    <n v="4"/>
    <n v="3"/>
    <n v="5"/>
    <n v="13"/>
    <s v="Yes"/>
    <s v="No"/>
    <s v="Often"/>
    <n v="10"/>
    <n v="6"/>
    <n v="120"/>
    <n v="38"/>
    <s v="Single"/>
    <x v="0"/>
    <s v="At Par"/>
    <x v="605"/>
  </r>
  <r>
    <n v="1608"/>
    <x v="607"/>
    <x v="4"/>
    <s v="North"/>
    <s v="Male"/>
    <n v="25"/>
    <n v="5"/>
    <x v="0"/>
    <n v="2008"/>
    <n v="144938"/>
    <n v="16128"/>
    <n v="11"/>
    <n v="5"/>
    <n v="8"/>
    <n v="0"/>
    <n v="47"/>
    <s v="No"/>
    <s v="Yes"/>
    <s v="Often"/>
    <n v="4"/>
    <n v="11"/>
    <n v="109"/>
    <n v="33"/>
    <s v="Single"/>
    <x v="1"/>
    <s v="At Par"/>
    <x v="606"/>
  </r>
  <r>
    <n v="1609"/>
    <x v="608"/>
    <x v="3"/>
    <s v="North"/>
    <s v="Male"/>
    <n v="28"/>
    <n v="24"/>
    <x v="2"/>
    <n v="2012"/>
    <n v="110730"/>
    <n v="16663"/>
    <n v="10"/>
    <n v="1"/>
    <n v="15"/>
    <n v="9"/>
    <n v="85"/>
    <s v="No"/>
    <s v="Yes"/>
    <s v="Very Often"/>
    <n v="9"/>
    <n v="6"/>
    <n v="156"/>
    <n v="39"/>
    <s v="Single"/>
    <x v="0"/>
    <s v="LOW"/>
    <x v="607"/>
  </r>
  <r>
    <n v="1610"/>
    <x v="609"/>
    <x v="4"/>
    <s v="South"/>
    <s v="Other"/>
    <n v="56"/>
    <n v="28"/>
    <x v="3"/>
    <n v="2000"/>
    <n v="34951"/>
    <n v="2460"/>
    <n v="22"/>
    <n v="1"/>
    <n v="3"/>
    <n v="6"/>
    <n v="80"/>
    <s v="Yes"/>
    <s v="No"/>
    <s v="Often"/>
    <n v="7"/>
    <n v="11"/>
    <n v="124"/>
    <n v="42"/>
    <s v="Single"/>
    <x v="0"/>
    <s v="LOW"/>
    <x v="608"/>
  </r>
  <r>
    <n v="1611"/>
    <x v="610"/>
    <x v="4"/>
    <s v="East"/>
    <s v="Female"/>
    <n v="30"/>
    <n v="6"/>
    <x v="2"/>
    <n v="2007"/>
    <n v="136402"/>
    <n v="16682"/>
    <n v="22"/>
    <n v="4"/>
    <n v="15"/>
    <n v="5"/>
    <n v="67"/>
    <s v="Yes"/>
    <s v="No"/>
    <s v="Very Often"/>
    <n v="1"/>
    <n v="14"/>
    <n v="155"/>
    <n v="24"/>
    <s v="Single"/>
    <x v="1"/>
    <s v="At Par"/>
    <x v="609"/>
  </r>
  <r>
    <n v="1612"/>
    <x v="611"/>
    <x v="4"/>
    <s v="East"/>
    <s v="Female"/>
    <n v="29"/>
    <n v="12"/>
    <x v="2"/>
    <n v="2023"/>
    <n v="58333"/>
    <n v="16193"/>
    <n v="26"/>
    <n v="4"/>
    <n v="18"/>
    <n v="8"/>
    <n v="44"/>
    <s v="Yes"/>
    <s v="No"/>
    <s v="Often"/>
    <n v="4"/>
    <n v="12"/>
    <n v="137"/>
    <n v="35"/>
    <s v="Married"/>
    <x v="0"/>
    <s v="At Par"/>
    <x v="610"/>
  </r>
  <r>
    <n v="1613"/>
    <x v="612"/>
    <x v="1"/>
    <s v="North"/>
    <s v="Male"/>
    <n v="38"/>
    <n v="17"/>
    <x v="1"/>
    <n v="2021"/>
    <n v="51673"/>
    <n v="18800"/>
    <n v="25"/>
    <n v="4"/>
    <n v="0"/>
    <n v="6"/>
    <n v="18"/>
    <s v="Yes"/>
    <s v="No"/>
    <s v="Rarely"/>
    <n v="10"/>
    <n v="12"/>
    <n v="185"/>
    <n v="15"/>
    <s v="Single"/>
    <x v="1"/>
    <s v="At Par"/>
    <x v="611"/>
  </r>
  <r>
    <n v="1614"/>
    <x v="613"/>
    <x v="2"/>
    <s v="North"/>
    <s v="Other"/>
    <n v="38"/>
    <n v="1"/>
    <x v="1"/>
    <n v="2003"/>
    <n v="144421"/>
    <n v="12045"/>
    <n v="24"/>
    <n v="2"/>
    <n v="5"/>
    <n v="3"/>
    <n v="63"/>
    <s v="No"/>
    <s v="No"/>
    <s v="Rarely"/>
    <n v="6"/>
    <n v="3"/>
    <n v="160"/>
    <n v="17"/>
    <s v="Widowed"/>
    <x v="0"/>
    <s v="Average"/>
    <x v="612"/>
  </r>
  <r>
    <n v="1615"/>
    <x v="614"/>
    <x v="4"/>
    <s v="East"/>
    <s v="Female"/>
    <n v="54"/>
    <n v="7"/>
    <x v="1"/>
    <n v="2002"/>
    <n v="70870"/>
    <n v="8766"/>
    <n v="12"/>
    <n v="3"/>
    <n v="9"/>
    <n v="6"/>
    <n v="65"/>
    <s v="Yes"/>
    <s v="No"/>
    <s v="Often"/>
    <n v="6"/>
    <n v="6"/>
    <n v="146"/>
    <n v="12"/>
    <s v="Single"/>
    <x v="0"/>
    <s v="Average"/>
    <x v="613"/>
  </r>
  <r>
    <n v="1616"/>
    <x v="615"/>
    <x v="2"/>
    <s v="West"/>
    <s v="Male"/>
    <n v="53"/>
    <n v="10"/>
    <x v="3"/>
    <n v="2002"/>
    <n v="101101"/>
    <n v="18812"/>
    <n v="4"/>
    <n v="3"/>
    <n v="15"/>
    <n v="1"/>
    <n v="78"/>
    <s v="No"/>
    <s v="No"/>
    <s v="Rarely"/>
    <n v="10"/>
    <n v="12"/>
    <n v="153"/>
    <n v="36"/>
    <s v="Married"/>
    <x v="0"/>
    <s v="Average"/>
    <x v="614"/>
  </r>
  <r>
    <n v="1617"/>
    <x v="616"/>
    <x v="0"/>
    <s v="South"/>
    <s v="Other"/>
    <n v="29"/>
    <n v="32"/>
    <x v="2"/>
    <n v="2021"/>
    <n v="52821"/>
    <n v="5378"/>
    <n v="5"/>
    <n v="1"/>
    <n v="3"/>
    <n v="5"/>
    <n v="65"/>
    <s v="Yes"/>
    <s v="No"/>
    <s v="Very Often"/>
    <n v="6"/>
    <n v="10"/>
    <n v="145"/>
    <n v="26"/>
    <s v="Widowed"/>
    <x v="0"/>
    <s v="LOW"/>
    <x v="615"/>
  </r>
  <r>
    <n v="1618"/>
    <x v="617"/>
    <x v="3"/>
    <s v="North"/>
    <s v="Female"/>
    <n v="40"/>
    <n v="26"/>
    <x v="3"/>
    <n v="2012"/>
    <n v="55494"/>
    <n v="8529"/>
    <n v="0"/>
    <n v="2"/>
    <n v="12"/>
    <n v="5"/>
    <n v="74"/>
    <s v="No"/>
    <s v="No"/>
    <s v="Often"/>
    <n v="5"/>
    <n v="6"/>
    <n v="167"/>
    <n v="33"/>
    <s v="Widowed"/>
    <x v="1"/>
    <s v="Average"/>
    <x v="616"/>
  </r>
  <r>
    <n v="1619"/>
    <x v="618"/>
    <x v="0"/>
    <s v="North"/>
    <s v="Female"/>
    <n v="59"/>
    <n v="19"/>
    <x v="1"/>
    <n v="2007"/>
    <n v="129477"/>
    <n v="4071"/>
    <n v="5"/>
    <n v="4"/>
    <n v="15"/>
    <n v="1"/>
    <n v="44"/>
    <s v="No"/>
    <s v="Yes"/>
    <s v="Very Often"/>
    <n v="3"/>
    <n v="12"/>
    <n v="103"/>
    <n v="10"/>
    <s v="Married"/>
    <x v="1"/>
    <s v="At Par"/>
    <x v="617"/>
  </r>
  <r>
    <n v="1620"/>
    <x v="619"/>
    <x v="0"/>
    <s v="East"/>
    <s v="Other"/>
    <n v="24"/>
    <n v="11"/>
    <x v="2"/>
    <n v="2006"/>
    <n v="104160"/>
    <n v="17939"/>
    <n v="17"/>
    <n v="1"/>
    <n v="19"/>
    <n v="3"/>
    <n v="86"/>
    <s v="No"/>
    <s v="No"/>
    <s v="Rarely"/>
    <n v="2"/>
    <n v="9"/>
    <n v="193"/>
    <n v="0"/>
    <s v="Widowed"/>
    <x v="0"/>
    <s v="LOW"/>
    <x v="618"/>
  </r>
  <r>
    <n v="1621"/>
    <x v="620"/>
    <x v="1"/>
    <s v="South"/>
    <s v="Other"/>
    <n v="26"/>
    <n v="30"/>
    <x v="3"/>
    <n v="2000"/>
    <n v="142698"/>
    <n v="18947"/>
    <n v="21"/>
    <n v="2"/>
    <n v="5"/>
    <n v="7"/>
    <n v="73"/>
    <s v="No"/>
    <s v="No"/>
    <s v="Very Often"/>
    <n v="3"/>
    <n v="9"/>
    <n v="165"/>
    <n v="12"/>
    <s v="Married"/>
    <x v="0"/>
    <s v="Average"/>
    <x v="619"/>
  </r>
  <r>
    <n v="1622"/>
    <x v="621"/>
    <x v="3"/>
    <s v="East"/>
    <s v="Other"/>
    <n v="34"/>
    <n v="26"/>
    <x v="3"/>
    <n v="2015"/>
    <n v="141560"/>
    <n v="12692"/>
    <n v="8"/>
    <n v="5"/>
    <n v="10"/>
    <n v="7"/>
    <n v="66"/>
    <s v="No"/>
    <s v="Yes"/>
    <s v="Rarely"/>
    <n v="9"/>
    <n v="2"/>
    <n v="192"/>
    <n v="29"/>
    <s v="Divorced"/>
    <x v="1"/>
    <s v="At Par"/>
    <x v="620"/>
  </r>
  <r>
    <n v="1623"/>
    <x v="622"/>
    <x v="0"/>
    <s v="South"/>
    <s v="Other"/>
    <n v="52"/>
    <n v="31"/>
    <x v="0"/>
    <n v="2005"/>
    <n v="30835"/>
    <n v="2040"/>
    <n v="23"/>
    <n v="2"/>
    <n v="2"/>
    <n v="7"/>
    <n v="68"/>
    <s v="Yes"/>
    <s v="Yes"/>
    <s v="Rarely"/>
    <n v="3"/>
    <n v="4"/>
    <n v="142"/>
    <n v="4"/>
    <s v="Divorced"/>
    <x v="0"/>
    <s v="Average"/>
    <x v="621"/>
  </r>
  <r>
    <n v="1624"/>
    <x v="623"/>
    <x v="0"/>
    <s v="South"/>
    <s v="Male"/>
    <n v="37"/>
    <n v="9"/>
    <x v="3"/>
    <n v="2006"/>
    <n v="48646"/>
    <n v="3686"/>
    <n v="24"/>
    <n v="1"/>
    <n v="19"/>
    <n v="7"/>
    <n v="2"/>
    <s v="Yes"/>
    <s v="Yes"/>
    <s v="Rarely"/>
    <n v="3"/>
    <n v="9"/>
    <n v="161"/>
    <n v="17"/>
    <s v="Single"/>
    <x v="1"/>
    <s v="LOW"/>
    <x v="622"/>
  </r>
  <r>
    <n v="1625"/>
    <x v="624"/>
    <x v="3"/>
    <s v="South"/>
    <s v="Other"/>
    <n v="53"/>
    <n v="2"/>
    <x v="1"/>
    <n v="2011"/>
    <n v="107360"/>
    <n v="13666"/>
    <n v="28"/>
    <n v="3"/>
    <n v="9"/>
    <n v="0"/>
    <n v="37"/>
    <s v="No"/>
    <s v="No"/>
    <s v="Very Often"/>
    <n v="1"/>
    <n v="14"/>
    <n v="199"/>
    <n v="13"/>
    <s v="Single"/>
    <x v="0"/>
    <s v="Average"/>
    <x v="623"/>
  </r>
  <r>
    <n v="1626"/>
    <x v="625"/>
    <x v="3"/>
    <s v="North"/>
    <s v="Female"/>
    <n v="43"/>
    <n v="26"/>
    <x v="3"/>
    <n v="2022"/>
    <n v="67335"/>
    <n v="3553"/>
    <n v="14"/>
    <n v="4"/>
    <n v="0"/>
    <n v="1"/>
    <n v="76"/>
    <s v="Yes"/>
    <s v="No"/>
    <s v="Rarely"/>
    <n v="2"/>
    <n v="13"/>
    <n v="184"/>
    <n v="12"/>
    <s v="Single"/>
    <x v="0"/>
    <s v="At Par"/>
    <x v="624"/>
  </r>
  <r>
    <n v="1627"/>
    <x v="626"/>
    <x v="0"/>
    <s v="West"/>
    <s v="Female"/>
    <n v="50"/>
    <n v="34"/>
    <x v="2"/>
    <n v="2008"/>
    <n v="99351"/>
    <n v="2779"/>
    <n v="25"/>
    <n v="5"/>
    <n v="19"/>
    <n v="3"/>
    <n v="41"/>
    <s v="Yes"/>
    <s v="No"/>
    <s v="Often"/>
    <n v="3"/>
    <n v="4"/>
    <n v="184"/>
    <n v="31"/>
    <s v="Single"/>
    <x v="1"/>
    <s v="At Par"/>
    <x v="625"/>
  </r>
  <r>
    <n v="1628"/>
    <x v="627"/>
    <x v="3"/>
    <s v="East"/>
    <s v="Male"/>
    <n v="43"/>
    <n v="30"/>
    <x v="3"/>
    <n v="2010"/>
    <n v="144934"/>
    <n v="14186"/>
    <n v="7"/>
    <n v="2"/>
    <n v="10"/>
    <n v="8"/>
    <n v="82"/>
    <s v="Yes"/>
    <s v="No"/>
    <s v="Rarely"/>
    <n v="2"/>
    <n v="8"/>
    <n v="184"/>
    <n v="6"/>
    <s v="Married"/>
    <x v="0"/>
    <s v="Average"/>
    <x v="626"/>
  </r>
  <r>
    <n v="1629"/>
    <x v="628"/>
    <x v="0"/>
    <s v="West"/>
    <s v="Female"/>
    <n v="24"/>
    <n v="14"/>
    <x v="0"/>
    <n v="2009"/>
    <n v="32429"/>
    <n v="17459"/>
    <n v="18"/>
    <n v="1"/>
    <n v="11"/>
    <n v="2"/>
    <n v="39"/>
    <s v="Yes"/>
    <s v="Yes"/>
    <s v="Often"/>
    <n v="8"/>
    <n v="10"/>
    <n v="103"/>
    <n v="7"/>
    <s v="Divorced"/>
    <x v="1"/>
    <s v="LOW"/>
    <x v="627"/>
  </r>
  <r>
    <n v="1630"/>
    <x v="629"/>
    <x v="0"/>
    <s v="East"/>
    <s v="Female"/>
    <n v="31"/>
    <n v="15"/>
    <x v="2"/>
    <n v="2020"/>
    <n v="71950"/>
    <n v="6057"/>
    <n v="23"/>
    <n v="1"/>
    <n v="13"/>
    <n v="5"/>
    <n v="49"/>
    <s v="Yes"/>
    <s v="No"/>
    <s v="Often"/>
    <n v="6"/>
    <n v="12"/>
    <n v="164"/>
    <n v="49"/>
    <s v="Married"/>
    <x v="1"/>
    <s v="LOW"/>
    <x v="628"/>
  </r>
  <r>
    <n v="1631"/>
    <x v="630"/>
    <x v="1"/>
    <s v="South"/>
    <s v="Other"/>
    <n v="42"/>
    <n v="12"/>
    <x v="2"/>
    <n v="2000"/>
    <n v="90654"/>
    <n v="19733"/>
    <n v="15"/>
    <n v="4"/>
    <n v="7"/>
    <n v="6"/>
    <n v="34"/>
    <s v="Yes"/>
    <s v="No"/>
    <s v="Often"/>
    <n v="7"/>
    <n v="3"/>
    <n v="161"/>
    <n v="6"/>
    <s v="Widowed"/>
    <x v="1"/>
    <s v="At Par"/>
    <x v="629"/>
  </r>
  <r>
    <n v="1632"/>
    <x v="631"/>
    <x v="4"/>
    <s v="North"/>
    <s v="Female"/>
    <n v="37"/>
    <n v="34"/>
    <x v="0"/>
    <n v="2017"/>
    <n v="137422"/>
    <n v="3262"/>
    <n v="5"/>
    <n v="1"/>
    <n v="10"/>
    <n v="7"/>
    <n v="23"/>
    <s v="Yes"/>
    <s v="Yes"/>
    <s v="Often"/>
    <n v="1"/>
    <n v="3"/>
    <n v="189"/>
    <n v="48"/>
    <s v="Widowed"/>
    <x v="1"/>
    <s v="LOW"/>
    <x v="630"/>
  </r>
  <r>
    <n v="1633"/>
    <x v="632"/>
    <x v="0"/>
    <s v="West"/>
    <s v="Male"/>
    <n v="33"/>
    <n v="10"/>
    <x v="1"/>
    <n v="2003"/>
    <n v="139934"/>
    <n v="11308"/>
    <n v="28"/>
    <n v="1"/>
    <n v="3"/>
    <n v="6"/>
    <n v="87"/>
    <s v="No"/>
    <s v="No"/>
    <s v="Very Often"/>
    <n v="6"/>
    <n v="9"/>
    <n v="101"/>
    <n v="15"/>
    <s v="Widowed"/>
    <x v="1"/>
    <s v="LOW"/>
    <x v="631"/>
  </r>
  <r>
    <n v="1634"/>
    <x v="633"/>
    <x v="2"/>
    <s v="North"/>
    <s v="Other"/>
    <n v="23"/>
    <n v="20"/>
    <x v="2"/>
    <n v="2004"/>
    <n v="149975"/>
    <n v="17776"/>
    <n v="5"/>
    <n v="4"/>
    <n v="6"/>
    <n v="2"/>
    <n v="16"/>
    <s v="Yes"/>
    <s v="No"/>
    <s v="Often"/>
    <n v="2"/>
    <n v="11"/>
    <n v="108"/>
    <n v="42"/>
    <s v="Widowed"/>
    <x v="1"/>
    <s v="At Par"/>
    <x v="632"/>
  </r>
  <r>
    <n v="1635"/>
    <x v="634"/>
    <x v="4"/>
    <s v="East"/>
    <s v="Other"/>
    <n v="45"/>
    <n v="10"/>
    <x v="1"/>
    <n v="2008"/>
    <n v="98143"/>
    <n v="18492"/>
    <n v="21"/>
    <n v="5"/>
    <n v="9"/>
    <n v="5"/>
    <n v="39"/>
    <s v="Yes"/>
    <s v="No"/>
    <s v="Rarely"/>
    <n v="6"/>
    <n v="10"/>
    <n v="156"/>
    <n v="30"/>
    <s v="Widowed"/>
    <x v="0"/>
    <s v="At Par"/>
    <x v="633"/>
  </r>
  <r>
    <n v="1636"/>
    <x v="635"/>
    <x v="4"/>
    <s v="North"/>
    <s v="Male"/>
    <n v="56"/>
    <n v="29"/>
    <x v="2"/>
    <n v="2016"/>
    <n v="121186"/>
    <n v="6188"/>
    <n v="2"/>
    <n v="3"/>
    <n v="18"/>
    <n v="4"/>
    <n v="73"/>
    <s v="Yes"/>
    <s v="No"/>
    <s v="Often"/>
    <n v="3"/>
    <n v="8"/>
    <n v="144"/>
    <n v="26"/>
    <s v="Divorced"/>
    <x v="1"/>
    <s v="Average"/>
    <x v="634"/>
  </r>
  <r>
    <n v="1637"/>
    <x v="636"/>
    <x v="4"/>
    <s v="North"/>
    <s v="Other"/>
    <n v="51"/>
    <n v="34"/>
    <x v="2"/>
    <n v="2002"/>
    <n v="134234"/>
    <n v="9802"/>
    <n v="9"/>
    <n v="3"/>
    <n v="3"/>
    <n v="9"/>
    <n v="65"/>
    <s v="No"/>
    <s v="Yes"/>
    <s v="Rarely"/>
    <n v="7"/>
    <n v="1"/>
    <n v="117"/>
    <n v="32"/>
    <s v="Married"/>
    <x v="1"/>
    <s v="Average"/>
    <x v="635"/>
  </r>
  <r>
    <n v="1638"/>
    <x v="637"/>
    <x v="1"/>
    <s v="West"/>
    <s v="Other"/>
    <n v="51"/>
    <n v="21"/>
    <x v="1"/>
    <n v="2015"/>
    <n v="127889"/>
    <n v="6057"/>
    <n v="0"/>
    <n v="2"/>
    <n v="1"/>
    <n v="3"/>
    <n v="43"/>
    <s v="No"/>
    <s v="Yes"/>
    <s v="Very Often"/>
    <n v="3"/>
    <n v="10"/>
    <n v="147"/>
    <n v="28"/>
    <s v="Widowed"/>
    <x v="0"/>
    <s v="Average"/>
    <x v="636"/>
  </r>
  <r>
    <n v="1639"/>
    <x v="638"/>
    <x v="0"/>
    <s v="South"/>
    <s v="Male"/>
    <n v="56"/>
    <n v="30"/>
    <x v="2"/>
    <n v="2004"/>
    <n v="132326"/>
    <n v="4998"/>
    <n v="27"/>
    <n v="5"/>
    <n v="17"/>
    <n v="0"/>
    <n v="22"/>
    <s v="Yes"/>
    <s v="Yes"/>
    <s v="Often"/>
    <n v="9"/>
    <n v="14"/>
    <n v="141"/>
    <n v="7"/>
    <s v="Single"/>
    <x v="1"/>
    <s v="At Par"/>
    <x v="637"/>
  </r>
  <r>
    <n v="1640"/>
    <x v="639"/>
    <x v="1"/>
    <s v="North"/>
    <s v="Other"/>
    <n v="40"/>
    <n v="13"/>
    <x v="1"/>
    <n v="2015"/>
    <n v="107527"/>
    <n v="9864"/>
    <n v="13"/>
    <n v="2"/>
    <n v="13"/>
    <n v="6"/>
    <n v="5"/>
    <s v="No"/>
    <s v="Yes"/>
    <s v="Rarely"/>
    <n v="3"/>
    <n v="2"/>
    <n v="140"/>
    <n v="32"/>
    <s v="Divorced"/>
    <x v="0"/>
    <s v="Average"/>
    <x v="638"/>
  </r>
  <r>
    <n v="1641"/>
    <x v="640"/>
    <x v="0"/>
    <s v="South"/>
    <s v="Male"/>
    <n v="29"/>
    <n v="23"/>
    <x v="0"/>
    <n v="2002"/>
    <n v="116704"/>
    <n v="4677"/>
    <n v="3"/>
    <n v="3"/>
    <n v="15"/>
    <n v="7"/>
    <n v="65"/>
    <s v="No"/>
    <s v="No"/>
    <s v="Very Often"/>
    <n v="7"/>
    <n v="3"/>
    <n v="174"/>
    <n v="40"/>
    <s v="Single"/>
    <x v="1"/>
    <s v="Average"/>
    <x v="639"/>
  </r>
  <r>
    <n v="1642"/>
    <x v="641"/>
    <x v="1"/>
    <s v="East"/>
    <s v="Male"/>
    <n v="47"/>
    <n v="31"/>
    <x v="1"/>
    <n v="2019"/>
    <n v="61099"/>
    <n v="6796"/>
    <n v="25"/>
    <n v="4"/>
    <n v="10"/>
    <n v="1"/>
    <n v="20"/>
    <s v="Yes"/>
    <s v="No"/>
    <s v="Very Often"/>
    <n v="4"/>
    <n v="14"/>
    <n v="188"/>
    <n v="18"/>
    <s v="Divorced"/>
    <x v="1"/>
    <s v="At Par"/>
    <x v="640"/>
  </r>
  <r>
    <n v="1643"/>
    <x v="642"/>
    <x v="1"/>
    <s v="North"/>
    <s v="Female"/>
    <n v="28"/>
    <n v="31"/>
    <x v="0"/>
    <n v="2014"/>
    <n v="69385"/>
    <n v="15450"/>
    <n v="11"/>
    <n v="1"/>
    <n v="9"/>
    <n v="6"/>
    <n v="34"/>
    <s v="No"/>
    <s v="No"/>
    <s v="Rarely"/>
    <n v="8"/>
    <n v="11"/>
    <n v="189"/>
    <n v="20"/>
    <s v="Divorced"/>
    <x v="1"/>
    <s v="LOW"/>
    <x v="641"/>
  </r>
  <r>
    <n v="1644"/>
    <x v="643"/>
    <x v="2"/>
    <s v="West"/>
    <s v="Female"/>
    <n v="51"/>
    <n v="14"/>
    <x v="2"/>
    <n v="2002"/>
    <n v="65919"/>
    <n v="7363"/>
    <n v="5"/>
    <n v="3"/>
    <n v="16"/>
    <n v="5"/>
    <n v="28"/>
    <s v="Yes"/>
    <s v="Yes"/>
    <s v="Often"/>
    <n v="2"/>
    <n v="2"/>
    <n v="157"/>
    <n v="40"/>
    <s v="Single"/>
    <x v="0"/>
    <s v="Average"/>
    <x v="642"/>
  </r>
  <r>
    <n v="1645"/>
    <x v="644"/>
    <x v="1"/>
    <s v="East"/>
    <s v="Other"/>
    <n v="28"/>
    <n v="34"/>
    <x v="1"/>
    <n v="2019"/>
    <n v="126952"/>
    <n v="9123"/>
    <n v="10"/>
    <n v="5"/>
    <n v="13"/>
    <n v="4"/>
    <n v="6"/>
    <s v="No"/>
    <s v="Yes"/>
    <s v="Very Often"/>
    <n v="8"/>
    <n v="3"/>
    <n v="199"/>
    <n v="20"/>
    <s v="Single"/>
    <x v="0"/>
    <s v="At Par"/>
    <x v="643"/>
  </r>
  <r>
    <n v="1646"/>
    <x v="645"/>
    <x v="3"/>
    <s v="East"/>
    <s v="Other"/>
    <n v="24"/>
    <n v="2"/>
    <x v="2"/>
    <n v="2013"/>
    <n v="90782"/>
    <n v="9222"/>
    <n v="11"/>
    <n v="3"/>
    <n v="3"/>
    <n v="3"/>
    <n v="92"/>
    <s v="Yes"/>
    <s v="Yes"/>
    <s v="Rarely"/>
    <n v="9"/>
    <n v="8"/>
    <n v="141"/>
    <n v="24"/>
    <s v="Widowed"/>
    <x v="1"/>
    <s v="Average"/>
    <x v="644"/>
  </r>
  <r>
    <n v="1647"/>
    <x v="646"/>
    <x v="2"/>
    <s v="West"/>
    <s v="Male"/>
    <n v="22"/>
    <n v="15"/>
    <x v="1"/>
    <n v="2015"/>
    <n v="101116"/>
    <n v="14654"/>
    <n v="9"/>
    <n v="5"/>
    <n v="18"/>
    <n v="1"/>
    <n v="52"/>
    <s v="No"/>
    <s v="No"/>
    <s v="Often"/>
    <n v="8"/>
    <n v="11"/>
    <n v="134"/>
    <n v="41"/>
    <s v="Single"/>
    <x v="1"/>
    <s v="At Par"/>
    <x v="645"/>
  </r>
  <r>
    <n v="1648"/>
    <x v="647"/>
    <x v="1"/>
    <s v="North"/>
    <s v="Other"/>
    <n v="57"/>
    <n v="4"/>
    <x v="0"/>
    <n v="2016"/>
    <n v="102590"/>
    <n v="18784"/>
    <n v="17"/>
    <n v="5"/>
    <n v="1"/>
    <n v="9"/>
    <n v="36"/>
    <s v="Yes"/>
    <s v="No"/>
    <s v="Very Often"/>
    <n v="6"/>
    <n v="11"/>
    <n v="137"/>
    <n v="22"/>
    <s v="Married"/>
    <x v="0"/>
    <s v="At Par"/>
    <x v="646"/>
  </r>
  <r>
    <n v="1649"/>
    <x v="648"/>
    <x v="4"/>
    <s v="North"/>
    <s v="Male"/>
    <n v="46"/>
    <n v="20"/>
    <x v="0"/>
    <n v="2023"/>
    <n v="119626"/>
    <n v="5071"/>
    <n v="6"/>
    <n v="5"/>
    <n v="6"/>
    <n v="5"/>
    <n v="22"/>
    <s v="Yes"/>
    <s v="Yes"/>
    <s v="Rarely"/>
    <n v="10"/>
    <n v="12"/>
    <n v="166"/>
    <n v="10"/>
    <s v="Divorced"/>
    <x v="0"/>
    <s v="At Par"/>
    <x v="647"/>
  </r>
  <r>
    <n v="1650"/>
    <x v="649"/>
    <x v="3"/>
    <s v="East"/>
    <s v="Male"/>
    <n v="58"/>
    <n v="9"/>
    <x v="1"/>
    <n v="2019"/>
    <n v="70387"/>
    <n v="9808"/>
    <n v="6"/>
    <n v="2"/>
    <n v="8"/>
    <n v="4"/>
    <n v="96"/>
    <s v="No"/>
    <s v="Yes"/>
    <s v="Very Often"/>
    <n v="1"/>
    <n v="14"/>
    <n v="140"/>
    <n v="32"/>
    <s v="Divorced"/>
    <x v="0"/>
    <s v="Average"/>
    <x v="648"/>
  </r>
  <r>
    <n v="1651"/>
    <x v="650"/>
    <x v="3"/>
    <s v="North"/>
    <s v="Other"/>
    <n v="22"/>
    <n v="18"/>
    <x v="0"/>
    <n v="2022"/>
    <n v="45823"/>
    <n v="3786"/>
    <n v="10"/>
    <n v="4"/>
    <n v="18"/>
    <n v="1"/>
    <n v="7"/>
    <s v="Yes"/>
    <s v="No"/>
    <s v="Very Often"/>
    <n v="7"/>
    <n v="6"/>
    <n v="198"/>
    <n v="19"/>
    <s v="Widowed"/>
    <x v="1"/>
    <s v="At Par"/>
    <x v="649"/>
  </r>
  <r>
    <n v="1652"/>
    <x v="651"/>
    <x v="3"/>
    <s v="South"/>
    <s v="Male"/>
    <n v="36"/>
    <n v="24"/>
    <x v="2"/>
    <n v="2017"/>
    <n v="76015"/>
    <n v="1870"/>
    <n v="3"/>
    <n v="3"/>
    <n v="15"/>
    <n v="9"/>
    <n v="75"/>
    <s v="Yes"/>
    <s v="No"/>
    <s v="Rarely"/>
    <n v="1"/>
    <n v="14"/>
    <n v="149"/>
    <n v="24"/>
    <s v="Divorced"/>
    <x v="0"/>
    <s v="Average"/>
    <x v="650"/>
  </r>
  <r>
    <n v="1653"/>
    <x v="652"/>
    <x v="2"/>
    <s v="West"/>
    <s v="Female"/>
    <n v="58"/>
    <n v="3"/>
    <x v="2"/>
    <n v="2017"/>
    <n v="132877"/>
    <n v="5196"/>
    <n v="19"/>
    <n v="4"/>
    <n v="15"/>
    <n v="6"/>
    <n v="47"/>
    <s v="No"/>
    <s v="No"/>
    <s v="Very Often"/>
    <n v="7"/>
    <n v="7"/>
    <n v="185"/>
    <n v="25"/>
    <s v="Single"/>
    <x v="0"/>
    <s v="At Par"/>
    <x v="651"/>
  </r>
  <r>
    <n v="1654"/>
    <x v="653"/>
    <x v="1"/>
    <s v="South"/>
    <s v="Other"/>
    <n v="34"/>
    <n v="28"/>
    <x v="3"/>
    <n v="2021"/>
    <n v="45339"/>
    <n v="12796"/>
    <n v="0"/>
    <n v="1"/>
    <n v="17"/>
    <n v="5"/>
    <n v="9"/>
    <s v="Yes"/>
    <s v="Yes"/>
    <s v="Rarely"/>
    <n v="2"/>
    <n v="10"/>
    <n v="171"/>
    <n v="39"/>
    <s v="Divorced"/>
    <x v="0"/>
    <s v="LOW"/>
    <x v="652"/>
  </r>
  <r>
    <n v="1655"/>
    <x v="654"/>
    <x v="1"/>
    <s v="North"/>
    <s v="Female"/>
    <n v="29"/>
    <n v="18"/>
    <x v="0"/>
    <n v="2013"/>
    <n v="33491"/>
    <n v="3739"/>
    <n v="12"/>
    <n v="3"/>
    <n v="10"/>
    <n v="8"/>
    <n v="78"/>
    <s v="Yes"/>
    <s v="Yes"/>
    <s v="Often"/>
    <n v="8"/>
    <n v="13"/>
    <n v="178"/>
    <n v="11"/>
    <s v="Divorced"/>
    <x v="0"/>
    <s v="Average"/>
    <x v="653"/>
  </r>
  <r>
    <n v="1656"/>
    <x v="655"/>
    <x v="4"/>
    <s v="East"/>
    <s v="Other"/>
    <n v="26"/>
    <n v="1"/>
    <x v="2"/>
    <n v="2017"/>
    <n v="30706"/>
    <n v="1940"/>
    <n v="17"/>
    <n v="4"/>
    <n v="6"/>
    <n v="9"/>
    <n v="23"/>
    <s v="No"/>
    <s v="Yes"/>
    <s v="Rarely"/>
    <n v="2"/>
    <n v="10"/>
    <n v="144"/>
    <n v="31"/>
    <s v="Single"/>
    <x v="0"/>
    <s v="At Par"/>
    <x v="654"/>
  </r>
  <r>
    <n v="1657"/>
    <x v="656"/>
    <x v="4"/>
    <s v="West"/>
    <s v="Male"/>
    <n v="30"/>
    <n v="9"/>
    <x v="1"/>
    <n v="2014"/>
    <n v="127493"/>
    <n v="1340"/>
    <n v="8"/>
    <n v="4"/>
    <n v="8"/>
    <n v="4"/>
    <n v="89"/>
    <s v="Yes"/>
    <s v="Yes"/>
    <s v="Often"/>
    <n v="3"/>
    <n v="6"/>
    <n v="170"/>
    <n v="32"/>
    <s v="Single"/>
    <x v="0"/>
    <s v="At Par"/>
    <x v="655"/>
  </r>
  <r>
    <n v="1658"/>
    <x v="657"/>
    <x v="3"/>
    <s v="North"/>
    <s v="Other"/>
    <n v="22"/>
    <n v="24"/>
    <x v="0"/>
    <n v="2014"/>
    <n v="45728"/>
    <n v="5133"/>
    <n v="25"/>
    <n v="1"/>
    <n v="3"/>
    <n v="8"/>
    <n v="46"/>
    <s v="No"/>
    <s v="No"/>
    <s v="Very Often"/>
    <n v="3"/>
    <n v="1"/>
    <n v="118"/>
    <n v="9"/>
    <s v="Divorced"/>
    <x v="0"/>
    <s v="LOW"/>
    <x v="656"/>
  </r>
  <r>
    <n v="1659"/>
    <x v="658"/>
    <x v="4"/>
    <s v="North"/>
    <s v="Female"/>
    <n v="57"/>
    <n v="19"/>
    <x v="2"/>
    <n v="2005"/>
    <n v="36997"/>
    <n v="18043"/>
    <n v="23"/>
    <n v="5"/>
    <n v="12"/>
    <n v="8"/>
    <n v="52"/>
    <s v="Yes"/>
    <s v="No"/>
    <s v="Rarely"/>
    <n v="1"/>
    <n v="11"/>
    <n v="116"/>
    <n v="3"/>
    <s v="Married"/>
    <x v="1"/>
    <s v="At Par"/>
    <x v="657"/>
  </r>
  <r>
    <n v="1660"/>
    <x v="659"/>
    <x v="2"/>
    <s v="East"/>
    <s v="Male"/>
    <n v="56"/>
    <n v="18"/>
    <x v="0"/>
    <n v="2014"/>
    <n v="133537"/>
    <n v="11225"/>
    <n v="23"/>
    <n v="3"/>
    <n v="3"/>
    <n v="0"/>
    <n v="38"/>
    <s v="No"/>
    <s v="No"/>
    <s v="Rarely"/>
    <n v="5"/>
    <n v="3"/>
    <n v="164"/>
    <n v="14"/>
    <s v="Single"/>
    <x v="0"/>
    <s v="Average"/>
    <x v="658"/>
  </r>
  <r>
    <n v="1661"/>
    <x v="660"/>
    <x v="1"/>
    <s v="East"/>
    <s v="Other"/>
    <n v="23"/>
    <n v="22"/>
    <x v="1"/>
    <n v="2017"/>
    <n v="90408"/>
    <n v="10752"/>
    <n v="8"/>
    <n v="3"/>
    <n v="18"/>
    <n v="4"/>
    <n v="66"/>
    <s v="No"/>
    <s v="Yes"/>
    <s v="Rarely"/>
    <n v="5"/>
    <n v="13"/>
    <n v="192"/>
    <n v="5"/>
    <s v="Married"/>
    <x v="1"/>
    <s v="Average"/>
    <x v="659"/>
  </r>
  <r>
    <n v="1662"/>
    <x v="661"/>
    <x v="3"/>
    <s v="South"/>
    <s v="Other"/>
    <n v="44"/>
    <n v="23"/>
    <x v="2"/>
    <n v="2003"/>
    <n v="88097"/>
    <n v="4457"/>
    <n v="22"/>
    <n v="1"/>
    <n v="1"/>
    <n v="8"/>
    <n v="65"/>
    <s v="Yes"/>
    <s v="No"/>
    <s v="Rarely"/>
    <n v="10"/>
    <n v="1"/>
    <n v="176"/>
    <n v="26"/>
    <s v="Married"/>
    <x v="1"/>
    <s v="LOW"/>
    <x v="660"/>
  </r>
  <r>
    <n v="1663"/>
    <x v="662"/>
    <x v="4"/>
    <s v="West"/>
    <s v="Other"/>
    <n v="30"/>
    <n v="10"/>
    <x v="3"/>
    <n v="2022"/>
    <n v="68523"/>
    <n v="10848"/>
    <n v="28"/>
    <n v="5"/>
    <n v="8"/>
    <n v="6"/>
    <n v="5"/>
    <s v="No"/>
    <s v="No"/>
    <s v="Often"/>
    <n v="5"/>
    <n v="12"/>
    <n v="155"/>
    <n v="4"/>
    <s v="Widowed"/>
    <x v="0"/>
    <s v="At Par"/>
    <x v="661"/>
  </r>
  <r>
    <n v="1664"/>
    <x v="663"/>
    <x v="2"/>
    <s v="West"/>
    <s v="Female"/>
    <n v="55"/>
    <n v="33"/>
    <x v="3"/>
    <n v="2007"/>
    <n v="55163"/>
    <n v="10241"/>
    <n v="8"/>
    <n v="3"/>
    <n v="11"/>
    <n v="5"/>
    <n v="20"/>
    <s v="Yes"/>
    <s v="No"/>
    <s v="Often"/>
    <n v="9"/>
    <n v="10"/>
    <n v="192"/>
    <n v="4"/>
    <s v="Married"/>
    <x v="1"/>
    <s v="Average"/>
    <x v="662"/>
  </r>
  <r>
    <n v="1665"/>
    <x v="664"/>
    <x v="2"/>
    <s v="East"/>
    <s v="Female"/>
    <n v="35"/>
    <n v="27"/>
    <x v="0"/>
    <n v="2014"/>
    <n v="47718"/>
    <n v="1453"/>
    <n v="9"/>
    <n v="3"/>
    <n v="1"/>
    <n v="5"/>
    <n v="72"/>
    <s v="Yes"/>
    <s v="No"/>
    <s v="Very Often"/>
    <n v="6"/>
    <n v="12"/>
    <n v="140"/>
    <n v="17"/>
    <s v="Widowed"/>
    <x v="1"/>
    <s v="Average"/>
    <x v="663"/>
  </r>
  <r>
    <n v="1666"/>
    <x v="665"/>
    <x v="4"/>
    <s v="South"/>
    <s v="Other"/>
    <n v="25"/>
    <n v="4"/>
    <x v="1"/>
    <n v="2002"/>
    <n v="117508"/>
    <n v="10896"/>
    <n v="27"/>
    <n v="3"/>
    <n v="5"/>
    <n v="6"/>
    <n v="73"/>
    <s v="No"/>
    <s v="No"/>
    <s v="Very Often"/>
    <n v="6"/>
    <n v="9"/>
    <n v="141"/>
    <n v="27"/>
    <s v="Married"/>
    <x v="0"/>
    <s v="Average"/>
    <x v="664"/>
  </r>
  <r>
    <n v="1667"/>
    <x v="666"/>
    <x v="1"/>
    <s v="West"/>
    <s v="Male"/>
    <n v="51"/>
    <n v="4"/>
    <x v="2"/>
    <n v="2014"/>
    <n v="113767"/>
    <n v="11976"/>
    <n v="1"/>
    <n v="5"/>
    <n v="4"/>
    <n v="0"/>
    <n v="35"/>
    <s v="Yes"/>
    <s v="Yes"/>
    <s v="Very Often"/>
    <n v="3"/>
    <n v="13"/>
    <n v="105"/>
    <n v="34"/>
    <s v="Widowed"/>
    <x v="1"/>
    <s v="At Par"/>
    <x v="665"/>
  </r>
  <r>
    <n v="1668"/>
    <x v="667"/>
    <x v="4"/>
    <s v="East"/>
    <s v="Male"/>
    <n v="52"/>
    <n v="20"/>
    <x v="1"/>
    <n v="2012"/>
    <n v="69619"/>
    <n v="16872"/>
    <n v="5"/>
    <n v="1"/>
    <n v="4"/>
    <n v="3"/>
    <n v="2"/>
    <s v="Yes"/>
    <s v="No"/>
    <s v="Very Often"/>
    <n v="5"/>
    <n v="9"/>
    <n v="168"/>
    <n v="21"/>
    <s v="Single"/>
    <x v="0"/>
    <s v="LOW"/>
    <x v="666"/>
  </r>
  <r>
    <n v="1669"/>
    <x v="668"/>
    <x v="3"/>
    <s v="North"/>
    <s v="Female"/>
    <n v="59"/>
    <n v="11"/>
    <x v="2"/>
    <n v="2008"/>
    <n v="42126"/>
    <n v="1818"/>
    <n v="14"/>
    <n v="3"/>
    <n v="19"/>
    <n v="0"/>
    <n v="87"/>
    <s v="No"/>
    <s v="No"/>
    <s v="Rarely"/>
    <n v="10"/>
    <n v="5"/>
    <n v="197"/>
    <n v="33"/>
    <s v="Divorced"/>
    <x v="0"/>
    <s v="Average"/>
    <x v="667"/>
  </r>
  <r>
    <n v="1670"/>
    <x v="669"/>
    <x v="4"/>
    <s v="West"/>
    <s v="Male"/>
    <n v="32"/>
    <n v="3"/>
    <x v="0"/>
    <n v="2001"/>
    <n v="119131"/>
    <n v="5868"/>
    <n v="2"/>
    <n v="4"/>
    <n v="4"/>
    <n v="5"/>
    <n v="85"/>
    <s v="Yes"/>
    <s v="Yes"/>
    <s v="Often"/>
    <n v="7"/>
    <n v="4"/>
    <n v="174"/>
    <n v="3"/>
    <s v="Divorced"/>
    <x v="0"/>
    <s v="At Par"/>
    <x v="668"/>
  </r>
  <r>
    <n v="1671"/>
    <x v="670"/>
    <x v="2"/>
    <s v="South"/>
    <s v="Female"/>
    <n v="56"/>
    <n v="19"/>
    <x v="2"/>
    <n v="2023"/>
    <n v="94926"/>
    <n v="17396"/>
    <n v="10"/>
    <n v="5"/>
    <n v="3"/>
    <n v="3"/>
    <n v="77"/>
    <s v="Yes"/>
    <s v="Yes"/>
    <s v="Often"/>
    <n v="3"/>
    <n v="12"/>
    <n v="172"/>
    <n v="17"/>
    <s v="Widowed"/>
    <x v="0"/>
    <s v="At Par"/>
    <x v="669"/>
  </r>
  <r>
    <n v="1672"/>
    <x v="671"/>
    <x v="4"/>
    <s v="South"/>
    <s v="Other"/>
    <n v="29"/>
    <n v="24"/>
    <x v="1"/>
    <n v="2007"/>
    <n v="70633"/>
    <n v="13171"/>
    <n v="5"/>
    <n v="2"/>
    <n v="8"/>
    <n v="0"/>
    <n v="41"/>
    <s v="No"/>
    <s v="No"/>
    <s v="Often"/>
    <n v="2"/>
    <n v="9"/>
    <n v="139"/>
    <n v="40"/>
    <s v="Single"/>
    <x v="0"/>
    <s v="Average"/>
    <x v="670"/>
  </r>
  <r>
    <n v="1673"/>
    <x v="672"/>
    <x v="1"/>
    <s v="South"/>
    <s v="Female"/>
    <n v="24"/>
    <n v="13"/>
    <x v="1"/>
    <n v="2019"/>
    <n v="107654"/>
    <n v="1920"/>
    <n v="2"/>
    <n v="1"/>
    <n v="9"/>
    <n v="8"/>
    <n v="44"/>
    <s v="Yes"/>
    <s v="No"/>
    <s v="Often"/>
    <n v="5"/>
    <n v="9"/>
    <n v="140"/>
    <n v="25"/>
    <s v="Widowed"/>
    <x v="0"/>
    <s v="LOW"/>
    <x v="671"/>
  </r>
  <r>
    <n v="1674"/>
    <x v="673"/>
    <x v="0"/>
    <s v="North"/>
    <s v="Female"/>
    <n v="35"/>
    <n v="10"/>
    <x v="0"/>
    <n v="2016"/>
    <n v="33317"/>
    <n v="19802"/>
    <n v="23"/>
    <n v="4"/>
    <n v="15"/>
    <n v="3"/>
    <n v="43"/>
    <s v="Yes"/>
    <s v="No"/>
    <s v="Very Often"/>
    <n v="3"/>
    <n v="3"/>
    <n v="108"/>
    <n v="41"/>
    <s v="Widowed"/>
    <x v="0"/>
    <s v="At Par"/>
    <x v="672"/>
  </r>
  <r>
    <n v="1675"/>
    <x v="674"/>
    <x v="4"/>
    <s v="West"/>
    <s v="Other"/>
    <n v="34"/>
    <n v="31"/>
    <x v="1"/>
    <n v="2012"/>
    <n v="74980"/>
    <n v="10506"/>
    <n v="10"/>
    <n v="3"/>
    <n v="9"/>
    <n v="5"/>
    <n v="90"/>
    <s v="No"/>
    <s v="No"/>
    <s v="Rarely"/>
    <n v="5"/>
    <n v="5"/>
    <n v="107"/>
    <n v="21"/>
    <s v="Single"/>
    <x v="1"/>
    <s v="Average"/>
    <x v="673"/>
  </r>
  <r>
    <n v="1676"/>
    <x v="675"/>
    <x v="1"/>
    <s v="West"/>
    <s v="Male"/>
    <n v="53"/>
    <n v="10"/>
    <x v="2"/>
    <n v="2000"/>
    <n v="74115"/>
    <n v="7475"/>
    <n v="14"/>
    <n v="2"/>
    <n v="9"/>
    <n v="6"/>
    <n v="32"/>
    <s v="Yes"/>
    <s v="Yes"/>
    <s v="Often"/>
    <n v="9"/>
    <n v="3"/>
    <n v="143"/>
    <n v="46"/>
    <s v="Married"/>
    <x v="0"/>
    <s v="Average"/>
    <x v="674"/>
  </r>
  <r>
    <n v="1677"/>
    <x v="676"/>
    <x v="1"/>
    <s v="North"/>
    <s v="Female"/>
    <n v="55"/>
    <n v="17"/>
    <x v="0"/>
    <n v="2001"/>
    <n v="91646"/>
    <n v="3017"/>
    <n v="12"/>
    <n v="1"/>
    <n v="18"/>
    <n v="7"/>
    <n v="59"/>
    <s v="Yes"/>
    <s v="No"/>
    <s v="Rarely"/>
    <n v="10"/>
    <n v="10"/>
    <n v="157"/>
    <n v="32"/>
    <s v="Married"/>
    <x v="1"/>
    <s v="LOW"/>
    <x v="675"/>
  </r>
  <r>
    <n v="1678"/>
    <x v="677"/>
    <x v="2"/>
    <s v="West"/>
    <s v="Female"/>
    <n v="40"/>
    <n v="26"/>
    <x v="2"/>
    <n v="2014"/>
    <n v="73158"/>
    <n v="8957"/>
    <n v="19"/>
    <n v="5"/>
    <n v="9"/>
    <n v="8"/>
    <n v="85"/>
    <s v="No"/>
    <s v="Yes"/>
    <s v="Rarely"/>
    <n v="1"/>
    <n v="2"/>
    <n v="166"/>
    <n v="42"/>
    <s v="Single"/>
    <x v="0"/>
    <s v="At Par"/>
    <x v="676"/>
  </r>
  <r>
    <n v="1679"/>
    <x v="678"/>
    <x v="1"/>
    <s v="North"/>
    <s v="Other"/>
    <n v="59"/>
    <n v="17"/>
    <x v="1"/>
    <n v="2011"/>
    <n v="85963"/>
    <n v="17230"/>
    <n v="27"/>
    <n v="2"/>
    <n v="5"/>
    <n v="8"/>
    <n v="92"/>
    <s v="Yes"/>
    <s v="No"/>
    <s v="Rarely"/>
    <n v="4"/>
    <n v="1"/>
    <n v="112"/>
    <n v="13"/>
    <s v="Widowed"/>
    <x v="0"/>
    <s v="Average"/>
    <x v="677"/>
  </r>
  <r>
    <n v="1680"/>
    <x v="679"/>
    <x v="1"/>
    <s v="North"/>
    <s v="Male"/>
    <n v="37"/>
    <n v="22"/>
    <x v="0"/>
    <n v="2013"/>
    <n v="77631"/>
    <n v="10420"/>
    <n v="9"/>
    <n v="2"/>
    <n v="16"/>
    <n v="7"/>
    <n v="82"/>
    <s v="Yes"/>
    <s v="No"/>
    <s v="Rarely"/>
    <n v="10"/>
    <n v="12"/>
    <n v="118"/>
    <n v="30"/>
    <s v="Divorced"/>
    <x v="0"/>
    <s v="Average"/>
    <x v="678"/>
  </r>
  <r>
    <n v="1681"/>
    <x v="680"/>
    <x v="1"/>
    <s v="North"/>
    <s v="Female"/>
    <n v="23"/>
    <n v="10"/>
    <x v="2"/>
    <n v="2024"/>
    <n v="79316"/>
    <n v="5792"/>
    <n v="5"/>
    <n v="4"/>
    <n v="4"/>
    <n v="9"/>
    <n v="82"/>
    <s v="No"/>
    <s v="No"/>
    <s v="Often"/>
    <n v="5"/>
    <n v="10"/>
    <n v="197"/>
    <n v="9"/>
    <s v="Widowed"/>
    <x v="1"/>
    <s v="At Par"/>
    <x v="679"/>
  </r>
  <r>
    <n v="1682"/>
    <x v="681"/>
    <x v="1"/>
    <s v="South"/>
    <s v="Other"/>
    <n v="38"/>
    <n v="20"/>
    <x v="1"/>
    <n v="2001"/>
    <n v="135364"/>
    <n v="14237"/>
    <n v="14"/>
    <n v="1"/>
    <n v="5"/>
    <n v="2"/>
    <n v="69"/>
    <s v="No"/>
    <s v="Yes"/>
    <s v="Often"/>
    <n v="2"/>
    <n v="2"/>
    <n v="195"/>
    <n v="23"/>
    <s v="Married"/>
    <x v="1"/>
    <s v="LOW"/>
    <x v="680"/>
  </r>
  <r>
    <n v="1683"/>
    <x v="682"/>
    <x v="3"/>
    <s v="West"/>
    <s v="Female"/>
    <n v="55"/>
    <n v="4"/>
    <x v="1"/>
    <n v="2017"/>
    <n v="89342"/>
    <n v="19818"/>
    <n v="24"/>
    <n v="4"/>
    <n v="14"/>
    <n v="1"/>
    <n v="82"/>
    <s v="Yes"/>
    <s v="No"/>
    <s v="Often"/>
    <n v="2"/>
    <n v="8"/>
    <n v="148"/>
    <n v="20"/>
    <s v="Single"/>
    <x v="1"/>
    <s v="At Par"/>
    <x v="681"/>
  </r>
  <r>
    <n v="1684"/>
    <x v="683"/>
    <x v="3"/>
    <s v="North"/>
    <s v="Other"/>
    <n v="37"/>
    <n v="22"/>
    <x v="3"/>
    <n v="2021"/>
    <n v="45504"/>
    <n v="17251"/>
    <n v="17"/>
    <n v="4"/>
    <n v="18"/>
    <n v="4"/>
    <n v="76"/>
    <s v="Yes"/>
    <s v="No"/>
    <s v="Very Often"/>
    <n v="1"/>
    <n v="11"/>
    <n v="179"/>
    <n v="47"/>
    <s v="Single"/>
    <x v="1"/>
    <s v="At Par"/>
    <x v="682"/>
  </r>
  <r>
    <n v="1685"/>
    <x v="684"/>
    <x v="2"/>
    <s v="West"/>
    <s v="Male"/>
    <n v="59"/>
    <n v="24"/>
    <x v="1"/>
    <n v="2006"/>
    <n v="98593"/>
    <n v="11707"/>
    <n v="17"/>
    <n v="3"/>
    <n v="17"/>
    <n v="0"/>
    <n v="25"/>
    <s v="No"/>
    <s v="Yes"/>
    <s v="Often"/>
    <n v="8"/>
    <n v="8"/>
    <n v="199"/>
    <n v="7"/>
    <s v="Single"/>
    <x v="1"/>
    <s v="Average"/>
    <x v="683"/>
  </r>
  <r>
    <n v="1686"/>
    <x v="685"/>
    <x v="4"/>
    <s v="South"/>
    <s v="Male"/>
    <n v="23"/>
    <n v="9"/>
    <x v="2"/>
    <n v="2022"/>
    <n v="56660"/>
    <n v="2438"/>
    <n v="6"/>
    <n v="5"/>
    <n v="3"/>
    <n v="2"/>
    <n v="85"/>
    <s v="Yes"/>
    <s v="No"/>
    <s v="Very Often"/>
    <n v="2"/>
    <n v="3"/>
    <n v="181"/>
    <n v="31"/>
    <s v="Married"/>
    <x v="1"/>
    <s v="At Par"/>
    <x v="684"/>
  </r>
  <r>
    <n v="1687"/>
    <x v="686"/>
    <x v="1"/>
    <s v="North"/>
    <s v="Male"/>
    <n v="23"/>
    <n v="21"/>
    <x v="0"/>
    <n v="2024"/>
    <n v="67196"/>
    <n v="4543"/>
    <n v="14"/>
    <n v="2"/>
    <n v="7"/>
    <n v="0"/>
    <n v="20"/>
    <s v="Yes"/>
    <s v="Yes"/>
    <s v="Very Often"/>
    <n v="3"/>
    <n v="7"/>
    <n v="177"/>
    <n v="30"/>
    <s v="Widowed"/>
    <x v="0"/>
    <s v="Average"/>
    <x v="685"/>
  </r>
  <r>
    <n v="1688"/>
    <x v="687"/>
    <x v="4"/>
    <s v="East"/>
    <s v="Male"/>
    <n v="47"/>
    <n v="18"/>
    <x v="3"/>
    <n v="2005"/>
    <n v="95938"/>
    <n v="12367"/>
    <n v="17"/>
    <n v="1"/>
    <n v="15"/>
    <n v="2"/>
    <n v="99"/>
    <s v="Yes"/>
    <s v="No"/>
    <s v="Very Often"/>
    <n v="2"/>
    <n v="7"/>
    <n v="129"/>
    <n v="33"/>
    <s v="Single"/>
    <x v="0"/>
    <s v="LOW"/>
    <x v="686"/>
  </r>
  <r>
    <n v="1689"/>
    <x v="688"/>
    <x v="4"/>
    <s v="South"/>
    <s v="Female"/>
    <n v="34"/>
    <n v="0"/>
    <x v="1"/>
    <n v="2013"/>
    <n v="38605"/>
    <n v="19165"/>
    <n v="17"/>
    <n v="5"/>
    <n v="18"/>
    <n v="3"/>
    <n v="1"/>
    <s v="No"/>
    <s v="Yes"/>
    <s v="Often"/>
    <n v="4"/>
    <n v="2"/>
    <n v="165"/>
    <n v="22"/>
    <s v="Divorced"/>
    <x v="1"/>
    <s v="At Par"/>
    <x v="687"/>
  </r>
  <r>
    <n v="1690"/>
    <x v="689"/>
    <x v="2"/>
    <s v="East"/>
    <s v="Female"/>
    <n v="52"/>
    <n v="6"/>
    <x v="1"/>
    <n v="2007"/>
    <n v="87388"/>
    <n v="16520"/>
    <n v="19"/>
    <n v="5"/>
    <n v="19"/>
    <n v="6"/>
    <n v="46"/>
    <s v="Yes"/>
    <s v="Yes"/>
    <s v="Often"/>
    <n v="1"/>
    <n v="9"/>
    <n v="176"/>
    <n v="24"/>
    <s v="Single"/>
    <x v="1"/>
    <s v="At Par"/>
    <x v="688"/>
  </r>
  <r>
    <n v="1691"/>
    <x v="690"/>
    <x v="1"/>
    <s v="West"/>
    <s v="Male"/>
    <n v="55"/>
    <n v="3"/>
    <x v="1"/>
    <n v="2021"/>
    <n v="111297"/>
    <n v="7343"/>
    <n v="8"/>
    <n v="1"/>
    <n v="2"/>
    <n v="4"/>
    <n v="29"/>
    <s v="Yes"/>
    <s v="Yes"/>
    <s v="Often"/>
    <n v="3"/>
    <n v="3"/>
    <n v="190"/>
    <n v="6"/>
    <s v="Widowed"/>
    <x v="1"/>
    <s v="LOW"/>
    <x v="689"/>
  </r>
  <r>
    <n v="1692"/>
    <x v="691"/>
    <x v="1"/>
    <s v="West"/>
    <s v="Male"/>
    <n v="24"/>
    <n v="0"/>
    <x v="2"/>
    <n v="2001"/>
    <n v="85501"/>
    <n v="3263"/>
    <n v="23"/>
    <n v="5"/>
    <n v="9"/>
    <n v="4"/>
    <n v="26"/>
    <s v="No"/>
    <s v="No"/>
    <s v="Very Often"/>
    <n v="5"/>
    <n v="2"/>
    <n v="158"/>
    <n v="18"/>
    <s v="Married"/>
    <x v="1"/>
    <s v="At Par"/>
    <x v="690"/>
  </r>
  <r>
    <n v="1693"/>
    <x v="692"/>
    <x v="0"/>
    <s v="South"/>
    <s v="Male"/>
    <n v="29"/>
    <n v="14"/>
    <x v="3"/>
    <n v="2016"/>
    <n v="83309"/>
    <n v="11161"/>
    <n v="1"/>
    <n v="3"/>
    <n v="1"/>
    <n v="0"/>
    <n v="70"/>
    <s v="No"/>
    <s v="Yes"/>
    <s v="Very Often"/>
    <n v="10"/>
    <n v="12"/>
    <n v="152"/>
    <n v="6"/>
    <s v="Divorced"/>
    <x v="1"/>
    <s v="Average"/>
    <x v="691"/>
  </r>
  <r>
    <n v="1694"/>
    <x v="693"/>
    <x v="4"/>
    <s v="West"/>
    <s v="Female"/>
    <n v="44"/>
    <n v="11"/>
    <x v="2"/>
    <n v="2004"/>
    <n v="57043"/>
    <n v="1211"/>
    <n v="7"/>
    <n v="5"/>
    <n v="3"/>
    <n v="7"/>
    <n v="19"/>
    <s v="No"/>
    <s v="Yes"/>
    <s v="Rarely"/>
    <n v="1"/>
    <n v="3"/>
    <n v="151"/>
    <n v="46"/>
    <s v="Divorced"/>
    <x v="0"/>
    <s v="At Par"/>
    <x v="692"/>
  </r>
  <r>
    <n v="1695"/>
    <x v="694"/>
    <x v="4"/>
    <s v="East"/>
    <s v="Male"/>
    <n v="35"/>
    <n v="21"/>
    <x v="3"/>
    <n v="2013"/>
    <n v="63635"/>
    <n v="14809"/>
    <n v="19"/>
    <n v="3"/>
    <n v="5"/>
    <n v="3"/>
    <n v="49"/>
    <s v="Yes"/>
    <s v="No"/>
    <s v="Very Often"/>
    <n v="4"/>
    <n v="2"/>
    <n v="180"/>
    <n v="7"/>
    <s v="Single"/>
    <x v="0"/>
    <s v="Average"/>
    <x v="693"/>
  </r>
  <r>
    <n v="1696"/>
    <x v="695"/>
    <x v="3"/>
    <s v="North"/>
    <s v="Male"/>
    <n v="48"/>
    <n v="21"/>
    <x v="0"/>
    <n v="2024"/>
    <n v="109315"/>
    <n v="8027"/>
    <n v="1"/>
    <n v="2"/>
    <n v="10"/>
    <n v="9"/>
    <n v="94"/>
    <s v="Yes"/>
    <s v="Yes"/>
    <s v="Very Often"/>
    <n v="6"/>
    <n v="8"/>
    <n v="130"/>
    <n v="13"/>
    <s v="Widowed"/>
    <x v="0"/>
    <s v="Average"/>
    <x v="694"/>
  </r>
  <r>
    <n v="1697"/>
    <x v="696"/>
    <x v="0"/>
    <s v="North"/>
    <s v="Male"/>
    <n v="50"/>
    <n v="16"/>
    <x v="2"/>
    <n v="2023"/>
    <n v="110691"/>
    <n v="1331"/>
    <n v="10"/>
    <n v="2"/>
    <n v="13"/>
    <n v="4"/>
    <n v="22"/>
    <s v="No"/>
    <s v="No"/>
    <s v="Often"/>
    <n v="4"/>
    <n v="5"/>
    <n v="114"/>
    <n v="0"/>
    <s v="Single"/>
    <x v="0"/>
    <s v="Average"/>
    <x v="305"/>
  </r>
  <r>
    <n v="1698"/>
    <x v="697"/>
    <x v="3"/>
    <s v="North"/>
    <s v="Other"/>
    <n v="22"/>
    <n v="28"/>
    <x v="2"/>
    <n v="2019"/>
    <n v="136514"/>
    <n v="9169"/>
    <n v="25"/>
    <n v="4"/>
    <n v="15"/>
    <n v="1"/>
    <n v="12"/>
    <s v="Yes"/>
    <s v="No"/>
    <s v="Rarely"/>
    <n v="7"/>
    <n v="3"/>
    <n v="119"/>
    <n v="12"/>
    <s v="Divorced"/>
    <x v="0"/>
    <s v="At Par"/>
    <x v="695"/>
  </r>
  <r>
    <n v="1699"/>
    <x v="698"/>
    <x v="3"/>
    <s v="South"/>
    <s v="Male"/>
    <n v="38"/>
    <n v="13"/>
    <x v="0"/>
    <n v="2020"/>
    <n v="63132"/>
    <n v="10133"/>
    <n v="6"/>
    <n v="3"/>
    <n v="18"/>
    <n v="0"/>
    <n v="80"/>
    <s v="Yes"/>
    <s v="Yes"/>
    <s v="Rarely"/>
    <n v="7"/>
    <n v="5"/>
    <n v="104"/>
    <n v="2"/>
    <s v="Single"/>
    <x v="0"/>
    <s v="Average"/>
    <x v="696"/>
  </r>
  <r>
    <n v="1700"/>
    <x v="699"/>
    <x v="3"/>
    <s v="West"/>
    <s v="Other"/>
    <n v="51"/>
    <n v="19"/>
    <x v="3"/>
    <n v="2020"/>
    <n v="119387"/>
    <n v="15591"/>
    <n v="5"/>
    <n v="2"/>
    <n v="1"/>
    <n v="8"/>
    <n v="3"/>
    <s v="Yes"/>
    <s v="Yes"/>
    <s v="Rarely"/>
    <n v="6"/>
    <n v="11"/>
    <n v="106"/>
    <n v="27"/>
    <s v="Widowed"/>
    <x v="0"/>
    <s v="Average"/>
    <x v="697"/>
  </r>
  <r>
    <n v="1701"/>
    <x v="700"/>
    <x v="2"/>
    <s v="East"/>
    <s v="Other"/>
    <n v="34"/>
    <n v="32"/>
    <x v="1"/>
    <n v="2021"/>
    <n v="45366"/>
    <n v="17125"/>
    <n v="29"/>
    <n v="5"/>
    <n v="16"/>
    <n v="1"/>
    <n v="13"/>
    <s v="Yes"/>
    <s v="No"/>
    <s v="Often"/>
    <n v="9"/>
    <n v="11"/>
    <n v="117"/>
    <n v="37"/>
    <s v="Married"/>
    <x v="0"/>
    <s v="At Par"/>
    <x v="698"/>
  </r>
  <r>
    <n v="1702"/>
    <x v="701"/>
    <x v="2"/>
    <s v="West"/>
    <s v="Male"/>
    <n v="42"/>
    <n v="14"/>
    <x v="0"/>
    <n v="2002"/>
    <n v="123944"/>
    <n v="1727"/>
    <n v="9"/>
    <n v="1"/>
    <n v="8"/>
    <n v="5"/>
    <n v="19"/>
    <s v="No"/>
    <s v="Yes"/>
    <s v="Rarely"/>
    <n v="2"/>
    <n v="8"/>
    <n v="155"/>
    <n v="14"/>
    <s v="Divorced"/>
    <x v="1"/>
    <s v="LOW"/>
    <x v="699"/>
  </r>
  <r>
    <n v="1703"/>
    <x v="702"/>
    <x v="3"/>
    <s v="West"/>
    <s v="Other"/>
    <n v="40"/>
    <n v="11"/>
    <x v="1"/>
    <n v="2004"/>
    <n v="102107"/>
    <n v="12054"/>
    <n v="4"/>
    <n v="1"/>
    <n v="16"/>
    <n v="0"/>
    <n v="12"/>
    <s v="No"/>
    <s v="Yes"/>
    <s v="Rarely"/>
    <n v="10"/>
    <n v="7"/>
    <n v="174"/>
    <n v="35"/>
    <s v="Widowed"/>
    <x v="1"/>
    <s v="LOW"/>
    <x v="700"/>
  </r>
  <r>
    <n v="1704"/>
    <x v="703"/>
    <x v="0"/>
    <s v="West"/>
    <s v="Male"/>
    <n v="40"/>
    <n v="19"/>
    <x v="1"/>
    <n v="2015"/>
    <n v="92580"/>
    <n v="4243"/>
    <n v="10"/>
    <n v="3"/>
    <n v="14"/>
    <n v="0"/>
    <n v="2"/>
    <s v="Yes"/>
    <s v="Yes"/>
    <s v="Often"/>
    <n v="8"/>
    <n v="6"/>
    <n v="195"/>
    <n v="2"/>
    <s v="Single"/>
    <x v="0"/>
    <s v="Average"/>
    <x v="701"/>
  </r>
  <r>
    <n v="1705"/>
    <x v="704"/>
    <x v="4"/>
    <s v="North"/>
    <s v="Female"/>
    <n v="46"/>
    <n v="29"/>
    <x v="0"/>
    <n v="2017"/>
    <n v="145267"/>
    <n v="18032"/>
    <n v="0"/>
    <n v="4"/>
    <n v="6"/>
    <n v="8"/>
    <n v="89"/>
    <s v="No"/>
    <s v="Yes"/>
    <s v="Rarely"/>
    <n v="8"/>
    <n v="14"/>
    <n v="190"/>
    <n v="3"/>
    <s v="Divorced"/>
    <x v="0"/>
    <s v="At Par"/>
    <x v="702"/>
  </r>
  <r>
    <n v="1706"/>
    <x v="705"/>
    <x v="0"/>
    <s v="East"/>
    <s v="Female"/>
    <n v="43"/>
    <n v="2"/>
    <x v="3"/>
    <n v="2016"/>
    <n v="87889"/>
    <n v="6095"/>
    <n v="1"/>
    <n v="5"/>
    <n v="18"/>
    <n v="3"/>
    <n v="89"/>
    <s v="Yes"/>
    <s v="No"/>
    <s v="Very Often"/>
    <n v="10"/>
    <n v="13"/>
    <n v="189"/>
    <n v="4"/>
    <s v="Single"/>
    <x v="0"/>
    <s v="At Par"/>
    <x v="703"/>
  </r>
  <r>
    <n v="1707"/>
    <x v="706"/>
    <x v="1"/>
    <s v="East"/>
    <s v="Female"/>
    <n v="52"/>
    <n v="27"/>
    <x v="1"/>
    <n v="2010"/>
    <n v="109553"/>
    <n v="14809"/>
    <n v="23"/>
    <n v="3"/>
    <n v="2"/>
    <n v="8"/>
    <n v="81"/>
    <s v="Yes"/>
    <s v="No"/>
    <s v="Very Often"/>
    <n v="4"/>
    <n v="1"/>
    <n v="144"/>
    <n v="49"/>
    <s v="Single"/>
    <x v="1"/>
    <s v="Average"/>
    <x v="704"/>
  </r>
  <r>
    <n v="1708"/>
    <x v="707"/>
    <x v="2"/>
    <s v="West"/>
    <s v="Female"/>
    <n v="38"/>
    <n v="25"/>
    <x v="0"/>
    <n v="2016"/>
    <n v="69236"/>
    <n v="11929"/>
    <n v="0"/>
    <n v="1"/>
    <n v="0"/>
    <n v="4"/>
    <n v="95"/>
    <s v="No"/>
    <s v="Yes"/>
    <s v="Very Often"/>
    <n v="6"/>
    <n v="10"/>
    <n v="127"/>
    <n v="25"/>
    <s v="Married"/>
    <x v="1"/>
    <s v="LOW"/>
    <x v="705"/>
  </r>
  <r>
    <n v="1709"/>
    <x v="708"/>
    <x v="4"/>
    <s v="North"/>
    <s v="Other"/>
    <n v="44"/>
    <n v="29"/>
    <x v="2"/>
    <n v="2015"/>
    <n v="34150"/>
    <n v="15842"/>
    <n v="18"/>
    <n v="3"/>
    <n v="3"/>
    <n v="6"/>
    <n v="77"/>
    <s v="No"/>
    <s v="No"/>
    <s v="Very Often"/>
    <n v="6"/>
    <n v="1"/>
    <n v="149"/>
    <n v="24"/>
    <s v="Single"/>
    <x v="0"/>
    <s v="Average"/>
    <x v="706"/>
  </r>
  <r>
    <n v="1710"/>
    <x v="709"/>
    <x v="4"/>
    <s v="North"/>
    <s v="Male"/>
    <n v="53"/>
    <n v="12"/>
    <x v="2"/>
    <n v="2022"/>
    <n v="141369"/>
    <n v="18393"/>
    <n v="1"/>
    <n v="5"/>
    <n v="17"/>
    <n v="0"/>
    <n v="46"/>
    <s v="Yes"/>
    <s v="Yes"/>
    <s v="Very Often"/>
    <n v="5"/>
    <n v="1"/>
    <n v="101"/>
    <n v="9"/>
    <s v="Single"/>
    <x v="1"/>
    <s v="At Par"/>
    <x v="707"/>
  </r>
  <r>
    <n v="1711"/>
    <x v="710"/>
    <x v="1"/>
    <s v="East"/>
    <s v="Male"/>
    <n v="31"/>
    <n v="12"/>
    <x v="2"/>
    <n v="2001"/>
    <n v="49423"/>
    <n v="2550"/>
    <n v="20"/>
    <n v="2"/>
    <n v="7"/>
    <n v="5"/>
    <n v="2"/>
    <s v="Yes"/>
    <s v="Yes"/>
    <s v="Very Often"/>
    <n v="1"/>
    <n v="14"/>
    <n v="183"/>
    <n v="7"/>
    <s v="Widowed"/>
    <x v="0"/>
    <s v="Average"/>
    <x v="708"/>
  </r>
  <r>
    <n v="1712"/>
    <x v="711"/>
    <x v="1"/>
    <s v="North"/>
    <s v="Male"/>
    <n v="31"/>
    <n v="1"/>
    <x v="0"/>
    <n v="2003"/>
    <n v="34137"/>
    <n v="9995"/>
    <n v="19"/>
    <n v="5"/>
    <n v="18"/>
    <n v="7"/>
    <n v="0"/>
    <s v="Yes"/>
    <s v="Yes"/>
    <s v="Very Often"/>
    <n v="3"/>
    <n v="10"/>
    <n v="167"/>
    <n v="11"/>
    <s v="Single"/>
    <x v="0"/>
    <s v="At Par"/>
    <x v="709"/>
  </r>
  <r>
    <n v="1713"/>
    <x v="712"/>
    <x v="3"/>
    <s v="North"/>
    <s v="Female"/>
    <n v="57"/>
    <n v="1"/>
    <x v="2"/>
    <n v="2020"/>
    <n v="59992"/>
    <n v="16166"/>
    <n v="28"/>
    <n v="2"/>
    <n v="5"/>
    <n v="0"/>
    <n v="89"/>
    <s v="Yes"/>
    <s v="Yes"/>
    <s v="Very Often"/>
    <n v="7"/>
    <n v="14"/>
    <n v="176"/>
    <n v="2"/>
    <s v="Married"/>
    <x v="0"/>
    <s v="Average"/>
    <x v="710"/>
  </r>
  <r>
    <n v="1714"/>
    <x v="713"/>
    <x v="2"/>
    <s v="North"/>
    <s v="Female"/>
    <n v="29"/>
    <n v="25"/>
    <x v="1"/>
    <n v="2006"/>
    <n v="140540"/>
    <n v="8492"/>
    <n v="22"/>
    <n v="2"/>
    <n v="0"/>
    <n v="8"/>
    <n v="23"/>
    <s v="No"/>
    <s v="No"/>
    <s v="Very Often"/>
    <n v="8"/>
    <n v="8"/>
    <n v="123"/>
    <n v="26"/>
    <s v="Single"/>
    <x v="0"/>
    <s v="Average"/>
    <x v="711"/>
  </r>
  <r>
    <n v="1715"/>
    <x v="714"/>
    <x v="2"/>
    <s v="South"/>
    <s v="Male"/>
    <n v="41"/>
    <n v="10"/>
    <x v="2"/>
    <n v="2001"/>
    <n v="124438"/>
    <n v="13501"/>
    <n v="20"/>
    <n v="2"/>
    <n v="7"/>
    <n v="2"/>
    <n v="34"/>
    <s v="No"/>
    <s v="Yes"/>
    <s v="Often"/>
    <n v="2"/>
    <n v="8"/>
    <n v="147"/>
    <n v="49"/>
    <s v="Single"/>
    <x v="0"/>
    <s v="Average"/>
    <x v="712"/>
  </r>
  <r>
    <n v="1716"/>
    <x v="715"/>
    <x v="0"/>
    <s v="West"/>
    <s v="Female"/>
    <n v="53"/>
    <n v="7"/>
    <x v="2"/>
    <n v="2005"/>
    <n v="145140"/>
    <n v="16567"/>
    <n v="23"/>
    <n v="3"/>
    <n v="0"/>
    <n v="0"/>
    <n v="13"/>
    <s v="Yes"/>
    <s v="No"/>
    <s v="Often"/>
    <n v="3"/>
    <n v="14"/>
    <n v="144"/>
    <n v="22"/>
    <s v="Single"/>
    <x v="1"/>
    <s v="Average"/>
    <x v="713"/>
  </r>
  <r>
    <n v="1717"/>
    <x v="716"/>
    <x v="3"/>
    <s v="East"/>
    <s v="Male"/>
    <n v="35"/>
    <n v="21"/>
    <x v="1"/>
    <n v="2016"/>
    <n v="74921"/>
    <n v="14265"/>
    <n v="3"/>
    <n v="1"/>
    <n v="18"/>
    <n v="0"/>
    <n v="66"/>
    <s v="Yes"/>
    <s v="Yes"/>
    <s v="Very Often"/>
    <n v="4"/>
    <n v="7"/>
    <n v="192"/>
    <n v="39"/>
    <s v="Divorced"/>
    <x v="0"/>
    <s v="LOW"/>
    <x v="714"/>
  </r>
  <r>
    <n v="1718"/>
    <x v="717"/>
    <x v="3"/>
    <s v="East"/>
    <s v="Male"/>
    <n v="49"/>
    <n v="19"/>
    <x v="2"/>
    <n v="2006"/>
    <n v="109369"/>
    <n v="6424"/>
    <n v="11"/>
    <n v="3"/>
    <n v="10"/>
    <n v="5"/>
    <n v="12"/>
    <s v="No"/>
    <s v="No"/>
    <s v="Often"/>
    <n v="5"/>
    <n v="6"/>
    <n v="157"/>
    <n v="32"/>
    <s v="Married"/>
    <x v="0"/>
    <s v="Average"/>
    <x v="715"/>
  </r>
  <r>
    <n v="1719"/>
    <x v="718"/>
    <x v="3"/>
    <s v="South"/>
    <s v="Male"/>
    <n v="45"/>
    <n v="7"/>
    <x v="1"/>
    <n v="2024"/>
    <n v="96917"/>
    <n v="15086"/>
    <n v="21"/>
    <n v="1"/>
    <n v="14"/>
    <n v="5"/>
    <n v="46"/>
    <s v="Yes"/>
    <s v="No"/>
    <s v="Often"/>
    <n v="3"/>
    <n v="4"/>
    <n v="135"/>
    <n v="13"/>
    <s v="Divorced"/>
    <x v="0"/>
    <s v="LOW"/>
    <x v="716"/>
  </r>
  <r>
    <n v="1720"/>
    <x v="719"/>
    <x v="3"/>
    <s v="West"/>
    <s v="Male"/>
    <n v="36"/>
    <n v="28"/>
    <x v="2"/>
    <n v="2004"/>
    <n v="103690"/>
    <n v="4161"/>
    <n v="19"/>
    <n v="5"/>
    <n v="10"/>
    <n v="0"/>
    <n v="49"/>
    <s v="No"/>
    <s v="No"/>
    <s v="Very Often"/>
    <n v="5"/>
    <n v="1"/>
    <n v="101"/>
    <n v="22"/>
    <s v="Married"/>
    <x v="0"/>
    <s v="At Par"/>
    <x v="717"/>
  </r>
  <r>
    <n v="1721"/>
    <x v="720"/>
    <x v="2"/>
    <s v="East"/>
    <s v="Male"/>
    <n v="43"/>
    <n v="25"/>
    <x v="1"/>
    <n v="2004"/>
    <n v="64235"/>
    <n v="10215"/>
    <n v="17"/>
    <n v="4"/>
    <n v="18"/>
    <n v="2"/>
    <n v="77"/>
    <s v="Yes"/>
    <s v="No"/>
    <s v="Very Often"/>
    <n v="8"/>
    <n v="9"/>
    <n v="117"/>
    <n v="30"/>
    <s v="Married"/>
    <x v="1"/>
    <s v="At Par"/>
    <x v="718"/>
  </r>
  <r>
    <n v="1722"/>
    <x v="721"/>
    <x v="2"/>
    <s v="North"/>
    <s v="Male"/>
    <n v="51"/>
    <n v="29"/>
    <x v="2"/>
    <n v="2019"/>
    <n v="108975"/>
    <n v="7617"/>
    <n v="0"/>
    <n v="5"/>
    <n v="9"/>
    <n v="6"/>
    <n v="84"/>
    <s v="No"/>
    <s v="Yes"/>
    <s v="Often"/>
    <n v="8"/>
    <n v="1"/>
    <n v="148"/>
    <n v="12"/>
    <s v="Widowed"/>
    <x v="0"/>
    <s v="At Par"/>
    <x v="719"/>
  </r>
  <r>
    <n v="1723"/>
    <x v="722"/>
    <x v="3"/>
    <s v="East"/>
    <s v="Male"/>
    <n v="25"/>
    <n v="16"/>
    <x v="1"/>
    <n v="2015"/>
    <n v="49122"/>
    <n v="12926"/>
    <n v="29"/>
    <n v="3"/>
    <n v="11"/>
    <n v="9"/>
    <n v="25"/>
    <s v="Yes"/>
    <s v="No"/>
    <s v="Very Often"/>
    <n v="2"/>
    <n v="4"/>
    <n v="107"/>
    <n v="11"/>
    <s v="Divorced"/>
    <x v="0"/>
    <s v="Average"/>
    <x v="720"/>
  </r>
  <r>
    <n v="1724"/>
    <x v="723"/>
    <x v="0"/>
    <s v="North"/>
    <s v="Female"/>
    <n v="34"/>
    <n v="19"/>
    <x v="0"/>
    <n v="2018"/>
    <n v="53956"/>
    <n v="16092"/>
    <n v="29"/>
    <n v="3"/>
    <n v="0"/>
    <n v="2"/>
    <n v="2"/>
    <s v="Yes"/>
    <s v="Yes"/>
    <s v="Very Often"/>
    <n v="6"/>
    <n v="3"/>
    <n v="157"/>
    <n v="34"/>
    <s v="Married"/>
    <x v="1"/>
    <s v="Average"/>
    <x v="721"/>
  </r>
  <r>
    <n v="1725"/>
    <x v="724"/>
    <x v="4"/>
    <s v="South"/>
    <s v="Male"/>
    <n v="44"/>
    <n v="15"/>
    <x v="1"/>
    <n v="2008"/>
    <n v="93879"/>
    <n v="17160"/>
    <n v="0"/>
    <n v="1"/>
    <n v="6"/>
    <n v="2"/>
    <n v="50"/>
    <s v="Yes"/>
    <s v="No"/>
    <s v="Very Often"/>
    <n v="4"/>
    <n v="7"/>
    <n v="114"/>
    <n v="17"/>
    <s v="Married"/>
    <x v="0"/>
    <s v="LOW"/>
    <x v="722"/>
  </r>
  <r>
    <n v="1726"/>
    <x v="725"/>
    <x v="4"/>
    <s v="North"/>
    <s v="Male"/>
    <n v="29"/>
    <n v="6"/>
    <x v="2"/>
    <n v="2004"/>
    <n v="88560"/>
    <n v="18560"/>
    <n v="23"/>
    <n v="3"/>
    <n v="16"/>
    <n v="2"/>
    <n v="39"/>
    <s v="No"/>
    <s v="No"/>
    <s v="Very Often"/>
    <n v="9"/>
    <n v="5"/>
    <n v="116"/>
    <n v="20"/>
    <s v="Widowed"/>
    <x v="0"/>
    <s v="Average"/>
    <x v="723"/>
  </r>
  <r>
    <n v="1727"/>
    <x v="726"/>
    <x v="0"/>
    <s v="East"/>
    <s v="Female"/>
    <n v="39"/>
    <n v="15"/>
    <x v="2"/>
    <n v="2007"/>
    <n v="112800"/>
    <n v="16638"/>
    <n v="13"/>
    <n v="2"/>
    <n v="9"/>
    <n v="6"/>
    <n v="67"/>
    <s v="No"/>
    <s v="No"/>
    <s v="Often"/>
    <n v="10"/>
    <n v="5"/>
    <n v="122"/>
    <n v="44"/>
    <s v="Divorced"/>
    <x v="0"/>
    <s v="Average"/>
    <x v="724"/>
  </r>
  <r>
    <n v="1728"/>
    <x v="727"/>
    <x v="3"/>
    <s v="East"/>
    <s v="Female"/>
    <n v="33"/>
    <n v="26"/>
    <x v="3"/>
    <n v="2008"/>
    <n v="140310"/>
    <n v="3233"/>
    <n v="3"/>
    <n v="3"/>
    <n v="5"/>
    <n v="3"/>
    <n v="35"/>
    <s v="Yes"/>
    <s v="Yes"/>
    <s v="Rarely"/>
    <n v="2"/>
    <n v="4"/>
    <n v="165"/>
    <n v="46"/>
    <s v="Single"/>
    <x v="0"/>
    <s v="Average"/>
    <x v="725"/>
  </r>
  <r>
    <n v="1729"/>
    <x v="728"/>
    <x v="2"/>
    <s v="East"/>
    <s v="Female"/>
    <n v="52"/>
    <n v="22"/>
    <x v="1"/>
    <n v="2004"/>
    <n v="98685"/>
    <n v="5700"/>
    <n v="4"/>
    <n v="1"/>
    <n v="16"/>
    <n v="3"/>
    <n v="50"/>
    <s v="Yes"/>
    <s v="No"/>
    <s v="Often"/>
    <n v="8"/>
    <n v="1"/>
    <n v="169"/>
    <n v="41"/>
    <s v="Widowed"/>
    <x v="1"/>
    <s v="LOW"/>
    <x v="726"/>
  </r>
  <r>
    <n v="1730"/>
    <x v="729"/>
    <x v="4"/>
    <s v="South"/>
    <s v="Male"/>
    <n v="35"/>
    <n v="23"/>
    <x v="0"/>
    <n v="2009"/>
    <n v="54660"/>
    <n v="12027"/>
    <n v="10"/>
    <n v="1"/>
    <n v="17"/>
    <n v="2"/>
    <n v="0"/>
    <s v="Yes"/>
    <s v="Yes"/>
    <s v="Rarely"/>
    <n v="1"/>
    <n v="5"/>
    <n v="192"/>
    <n v="0"/>
    <s v="Married"/>
    <x v="0"/>
    <s v="LOW"/>
    <x v="727"/>
  </r>
  <r>
    <n v="1731"/>
    <x v="730"/>
    <x v="1"/>
    <s v="South"/>
    <s v="Other"/>
    <n v="55"/>
    <n v="8"/>
    <x v="1"/>
    <n v="2024"/>
    <n v="136196"/>
    <n v="8860"/>
    <n v="23"/>
    <n v="2"/>
    <n v="4"/>
    <n v="9"/>
    <n v="32"/>
    <s v="Yes"/>
    <s v="Yes"/>
    <s v="Rarely"/>
    <n v="6"/>
    <n v="4"/>
    <n v="126"/>
    <n v="37"/>
    <s v="Divorced"/>
    <x v="0"/>
    <s v="Average"/>
    <x v="728"/>
  </r>
  <r>
    <n v="1732"/>
    <x v="731"/>
    <x v="1"/>
    <s v="West"/>
    <s v="Other"/>
    <n v="39"/>
    <n v="34"/>
    <x v="1"/>
    <n v="2001"/>
    <n v="116064"/>
    <n v="8526"/>
    <n v="27"/>
    <n v="1"/>
    <n v="17"/>
    <n v="8"/>
    <n v="6"/>
    <s v="No"/>
    <s v="Yes"/>
    <s v="Rarely"/>
    <n v="10"/>
    <n v="14"/>
    <n v="136"/>
    <n v="40"/>
    <s v="Married"/>
    <x v="1"/>
    <s v="LOW"/>
    <x v="729"/>
  </r>
  <r>
    <n v="1733"/>
    <x v="732"/>
    <x v="0"/>
    <s v="East"/>
    <s v="Female"/>
    <n v="55"/>
    <n v="19"/>
    <x v="0"/>
    <n v="2008"/>
    <n v="144440"/>
    <n v="6559"/>
    <n v="22"/>
    <n v="4"/>
    <n v="16"/>
    <n v="1"/>
    <n v="51"/>
    <s v="No"/>
    <s v="No"/>
    <s v="Often"/>
    <n v="1"/>
    <n v="10"/>
    <n v="148"/>
    <n v="41"/>
    <s v="Widowed"/>
    <x v="0"/>
    <s v="At Par"/>
    <x v="730"/>
  </r>
  <r>
    <n v="1734"/>
    <x v="733"/>
    <x v="3"/>
    <s v="North"/>
    <s v="Other"/>
    <n v="32"/>
    <n v="16"/>
    <x v="1"/>
    <n v="2010"/>
    <n v="31168"/>
    <n v="7732"/>
    <n v="12"/>
    <n v="5"/>
    <n v="15"/>
    <n v="3"/>
    <n v="10"/>
    <s v="No"/>
    <s v="No"/>
    <s v="Often"/>
    <n v="2"/>
    <n v="13"/>
    <n v="163"/>
    <n v="46"/>
    <s v="Widowed"/>
    <x v="0"/>
    <s v="At Par"/>
    <x v="731"/>
  </r>
  <r>
    <n v="1735"/>
    <x v="734"/>
    <x v="4"/>
    <s v="South"/>
    <s v="Female"/>
    <n v="33"/>
    <n v="30"/>
    <x v="0"/>
    <n v="2003"/>
    <n v="75124"/>
    <n v="3513"/>
    <n v="15"/>
    <n v="3"/>
    <n v="7"/>
    <n v="7"/>
    <n v="26"/>
    <s v="Yes"/>
    <s v="No"/>
    <s v="Often"/>
    <n v="3"/>
    <n v="8"/>
    <n v="133"/>
    <n v="8"/>
    <s v="Divorced"/>
    <x v="1"/>
    <s v="Average"/>
    <x v="732"/>
  </r>
  <r>
    <n v="1736"/>
    <x v="735"/>
    <x v="3"/>
    <s v="East"/>
    <s v="Male"/>
    <n v="36"/>
    <n v="7"/>
    <x v="0"/>
    <n v="2021"/>
    <n v="65897"/>
    <n v="8830"/>
    <n v="23"/>
    <n v="4"/>
    <n v="12"/>
    <n v="5"/>
    <n v="13"/>
    <s v="Yes"/>
    <s v="No"/>
    <s v="Often"/>
    <n v="9"/>
    <n v="2"/>
    <n v="117"/>
    <n v="22"/>
    <s v="Widowed"/>
    <x v="0"/>
    <s v="At Par"/>
    <x v="733"/>
  </r>
  <r>
    <n v="1737"/>
    <x v="736"/>
    <x v="4"/>
    <s v="East"/>
    <s v="Other"/>
    <n v="52"/>
    <n v="14"/>
    <x v="1"/>
    <n v="2021"/>
    <n v="45032"/>
    <n v="15781"/>
    <n v="12"/>
    <n v="3"/>
    <n v="15"/>
    <n v="6"/>
    <n v="85"/>
    <s v="No"/>
    <s v="No"/>
    <s v="Often"/>
    <n v="5"/>
    <n v="8"/>
    <n v="163"/>
    <n v="13"/>
    <s v="Widowed"/>
    <x v="1"/>
    <s v="Average"/>
    <x v="734"/>
  </r>
  <r>
    <n v="1738"/>
    <x v="737"/>
    <x v="0"/>
    <s v="South"/>
    <s v="Male"/>
    <n v="50"/>
    <n v="30"/>
    <x v="1"/>
    <n v="2021"/>
    <n v="82797"/>
    <n v="8910"/>
    <n v="23"/>
    <n v="4"/>
    <n v="10"/>
    <n v="6"/>
    <n v="79"/>
    <s v="Yes"/>
    <s v="No"/>
    <s v="Rarely"/>
    <n v="10"/>
    <n v="1"/>
    <n v="173"/>
    <n v="10"/>
    <s v="Single"/>
    <x v="0"/>
    <s v="At Par"/>
    <x v="735"/>
  </r>
  <r>
    <n v="1739"/>
    <x v="738"/>
    <x v="0"/>
    <s v="West"/>
    <s v="Other"/>
    <n v="47"/>
    <n v="29"/>
    <x v="2"/>
    <n v="2001"/>
    <n v="65294"/>
    <n v="16847"/>
    <n v="21"/>
    <n v="3"/>
    <n v="5"/>
    <n v="1"/>
    <n v="45"/>
    <s v="No"/>
    <s v="No"/>
    <s v="Often"/>
    <n v="10"/>
    <n v="13"/>
    <n v="143"/>
    <n v="6"/>
    <s v="Married"/>
    <x v="1"/>
    <s v="Average"/>
    <x v="736"/>
  </r>
  <r>
    <n v="1740"/>
    <x v="739"/>
    <x v="1"/>
    <s v="South"/>
    <s v="Male"/>
    <n v="39"/>
    <n v="19"/>
    <x v="2"/>
    <n v="2022"/>
    <n v="73827"/>
    <n v="6649"/>
    <n v="25"/>
    <n v="2"/>
    <n v="2"/>
    <n v="3"/>
    <n v="75"/>
    <s v="No"/>
    <s v="Yes"/>
    <s v="Rarely"/>
    <n v="2"/>
    <n v="4"/>
    <n v="116"/>
    <n v="30"/>
    <s v="Single"/>
    <x v="0"/>
    <s v="Average"/>
    <x v="737"/>
  </r>
  <r>
    <n v="1741"/>
    <x v="740"/>
    <x v="3"/>
    <s v="South"/>
    <s v="Other"/>
    <n v="53"/>
    <n v="11"/>
    <x v="3"/>
    <n v="2005"/>
    <n v="33516"/>
    <n v="18480"/>
    <n v="1"/>
    <n v="1"/>
    <n v="0"/>
    <n v="9"/>
    <n v="9"/>
    <s v="No"/>
    <s v="No"/>
    <s v="Often"/>
    <n v="10"/>
    <n v="3"/>
    <n v="158"/>
    <n v="23"/>
    <s v="Single"/>
    <x v="0"/>
    <s v="LOW"/>
    <x v="738"/>
  </r>
  <r>
    <n v="1742"/>
    <x v="741"/>
    <x v="1"/>
    <s v="North"/>
    <s v="Male"/>
    <n v="43"/>
    <n v="16"/>
    <x v="3"/>
    <n v="2013"/>
    <n v="49751"/>
    <n v="10120"/>
    <n v="15"/>
    <n v="1"/>
    <n v="17"/>
    <n v="9"/>
    <n v="23"/>
    <s v="No"/>
    <s v="Yes"/>
    <s v="Often"/>
    <n v="5"/>
    <n v="5"/>
    <n v="112"/>
    <n v="25"/>
    <s v="Divorced"/>
    <x v="1"/>
    <s v="LOW"/>
    <x v="739"/>
  </r>
  <r>
    <n v="1743"/>
    <x v="742"/>
    <x v="3"/>
    <s v="North"/>
    <s v="Male"/>
    <n v="59"/>
    <n v="29"/>
    <x v="1"/>
    <n v="2000"/>
    <n v="60373"/>
    <n v="2951"/>
    <n v="5"/>
    <n v="2"/>
    <n v="4"/>
    <n v="5"/>
    <n v="60"/>
    <s v="Yes"/>
    <s v="Yes"/>
    <s v="Very Often"/>
    <n v="5"/>
    <n v="13"/>
    <n v="151"/>
    <n v="29"/>
    <s v="Widowed"/>
    <x v="0"/>
    <s v="Average"/>
    <x v="740"/>
  </r>
  <r>
    <n v="1744"/>
    <x v="743"/>
    <x v="1"/>
    <s v="West"/>
    <s v="Other"/>
    <n v="38"/>
    <n v="28"/>
    <x v="0"/>
    <n v="2017"/>
    <n v="60270"/>
    <n v="11165"/>
    <n v="13"/>
    <n v="4"/>
    <n v="12"/>
    <n v="2"/>
    <n v="17"/>
    <s v="No"/>
    <s v="No"/>
    <s v="Rarely"/>
    <n v="1"/>
    <n v="5"/>
    <n v="159"/>
    <n v="33"/>
    <s v="Married"/>
    <x v="1"/>
    <s v="At Par"/>
    <x v="741"/>
  </r>
  <r>
    <n v="1745"/>
    <x v="744"/>
    <x v="2"/>
    <s v="East"/>
    <s v="Male"/>
    <n v="44"/>
    <n v="18"/>
    <x v="3"/>
    <n v="2006"/>
    <n v="40386"/>
    <n v="15352"/>
    <n v="0"/>
    <n v="5"/>
    <n v="9"/>
    <n v="8"/>
    <n v="85"/>
    <s v="Yes"/>
    <s v="No"/>
    <s v="Often"/>
    <n v="3"/>
    <n v="5"/>
    <n v="141"/>
    <n v="45"/>
    <s v="Married"/>
    <x v="1"/>
    <s v="At Par"/>
    <x v="742"/>
  </r>
  <r>
    <n v="1746"/>
    <x v="745"/>
    <x v="2"/>
    <s v="South"/>
    <s v="Male"/>
    <n v="45"/>
    <n v="10"/>
    <x v="1"/>
    <n v="2000"/>
    <n v="131859"/>
    <n v="10746"/>
    <n v="16"/>
    <n v="4"/>
    <n v="4"/>
    <n v="3"/>
    <n v="8"/>
    <s v="No"/>
    <s v="Yes"/>
    <s v="Often"/>
    <n v="5"/>
    <n v="12"/>
    <n v="190"/>
    <n v="37"/>
    <s v="Married"/>
    <x v="1"/>
    <s v="At Par"/>
    <x v="743"/>
  </r>
  <r>
    <n v="1747"/>
    <x v="746"/>
    <x v="2"/>
    <s v="West"/>
    <s v="Male"/>
    <n v="29"/>
    <n v="33"/>
    <x v="3"/>
    <n v="2000"/>
    <n v="94817"/>
    <n v="11970"/>
    <n v="10"/>
    <n v="1"/>
    <n v="13"/>
    <n v="9"/>
    <n v="16"/>
    <s v="No"/>
    <s v="Yes"/>
    <s v="Often"/>
    <n v="9"/>
    <n v="4"/>
    <n v="163"/>
    <n v="4"/>
    <s v="Widowed"/>
    <x v="1"/>
    <s v="LOW"/>
    <x v="744"/>
  </r>
  <r>
    <n v="1748"/>
    <x v="747"/>
    <x v="2"/>
    <s v="North"/>
    <s v="Other"/>
    <n v="27"/>
    <n v="6"/>
    <x v="0"/>
    <n v="2000"/>
    <n v="95184"/>
    <n v="10186"/>
    <n v="18"/>
    <n v="5"/>
    <n v="16"/>
    <n v="1"/>
    <n v="57"/>
    <s v="No"/>
    <s v="No"/>
    <s v="Very Often"/>
    <n v="10"/>
    <n v="8"/>
    <n v="165"/>
    <n v="4"/>
    <s v="Married"/>
    <x v="0"/>
    <s v="At Par"/>
    <x v="745"/>
  </r>
  <r>
    <n v="1749"/>
    <x v="748"/>
    <x v="4"/>
    <s v="South"/>
    <s v="Other"/>
    <n v="26"/>
    <n v="33"/>
    <x v="1"/>
    <n v="2023"/>
    <n v="144316"/>
    <n v="9804"/>
    <n v="2"/>
    <n v="3"/>
    <n v="0"/>
    <n v="5"/>
    <n v="12"/>
    <s v="No"/>
    <s v="Yes"/>
    <s v="Rarely"/>
    <n v="1"/>
    <n v="3"/>
    <n v="133"/>
    <n v="18"/>
    <s v="Married"/>
    <x v="1"/>
    <s v="Average"/>
    <x v="746"/>
  </r>
  <r>
    <n v="1750"/>
    <x v="749"/>
    <x v="2"/>
    <s v="East"/>
    <s v="Male"/>
    <n v="50"/>
    <n v="19"/>
    <x v="0"/>
    <n v="2003"/>
    <n v="109693"/>
    <n v="1595"/>
    <n v="10"/>
    <n v="5"/>
    <n v="1"/>
    <n v="0"/>
    <n v="49"/>
    <s v="Yes"/>
    <s v="Yes"/>
    <s v="Often"/>
    <n v="8"/>
    <n v="12"/>
    <n v="194"/>
    <n v="37"/>
    <s v="Widowed"/>
    <x v="0"/>
    <s v="At Par"/>
    <x v="747"/>
  </r>
  <r>
    <n v="1751"/>
    <x v="750"/>
    <x v="0"/>
    <s v="North"/>
    <s v="Male"/>
    <n v="49"/>
    <n v="23"/>
    <x v="1"/>
    <n v="2003"/>
    <n v="67879"/>
    <n v="8875"/>
    <n v="28"/>
    <n v="4"/>
    <n v="6"/>
    <n v="5"/>
    <n v="5"/>
    <s v="Yes"/>
    <s v="Yes"/>
    <s v="Often"/>
    <n v="1"/>
    <n v="4"/>
    <n v="186"/>
    <n v="27"/>
    <s v="Divorced"/>
    <x v="0"/>
    <s v="At Par"/>
    <x v="748"/>
  </r>
  <r>
    <n v="1752"/>
    <x v="751"/>
    <x v="0"/>
    <s v="North"/>
    <s v="Other"/>
    <n v="32"/>
    <n v="9"/>
    <x v="3"/>
    <n v="2017"/>
    <n v="135056"/>
    <n v="6972"/>
    <n v="4"/>
    <n v="2"/>
    <n v="9"/>
    <n v="9"/>
    <n v="84"/>
    <s v="Yes"/>
    <s v="Yes"/>
    <s v="Often"/>
    <n v="9"/>
    <n v="1"/>
    <n v="170"/>
    <n v="25"/>
    <s v="Married"/>
    <x v="1"/>
    <s v="Average"/>
    <x v="749"/>
  </r>
  <r>
    <n v="1753"/>
    <x v="752"/>
    <x v="4"/>
    <s v="North"/>
    <s v="Other"/>
    <n v="22"/>
    <n v="31"/>
    <x v="2"/>
    <n v="2010"/>
    <n v="79597"/>
    <n v="16882"/>
    <n v="16"/>
    <n v="3"/>
    <n v="19"/>
    <n v="0"/>
    <n v="50"/>
    <s v="Yes"/>
    <s v="No"/>
    <s v="Very Often"/>
    <n v="6"/>
    <n v="7"/>
    <n v="163"/>
    <n v="41"/>
    <s v="Widowed"/>
    <x v="1"/>
    <s v="Average"/>
    <x v="750"/>
  </r>
  <r>
    <n v="1754"/>
    <x v="753"/>
    <x v="2"/>
    <s v="West"/>
    <s v="Male"/>
    <n v="40"/>
    <n v="14"/>
    <x v="3"/>
    <n v="2000"/>
    <n v="69132"/>
    <n v="1858"/>
    <n v="25"/>
    <n v="4"/>
    <n v="6"/>
    <n v="7"/>
    <n v="35"/>
    <s v="No"/>
    <s v="No"/>
    <s v="Often"/>
    <n v="1"/>
    <n v="1"/>
    <n v="132"/>
    <n v="22"/>
    <s v="Single"/>
    <x v="0"/>
    <s v="At Par"/>
    <x v="751"/>
  </r>
  <r>
    <n v="1755"/>
    <x v="754"/>
    <x v="2"/>
    <s v="East"/>
    <s v="Male"/>
    <n v="30"/>
    <n v="19"/>
    <x v="3"/>
    <n v="2009"/>
    <n v="33626"/>
    <n v="6519"/>
    <n v="21"/>
    <n v="3"/>
    <n v="15"/>
    <n v="4"/>
    <n v="70"/>
    <s v="Yes"/>
    <s v="Yes"/>
    <s v="Rarely"/>
    <n v="8"/>
    <n v="2"/>
    <n v="111"/>
    <n v="45"/>
    <s v="Widowed"/>
    <x v="1"/>
    <s v="Average"/>
    <x v="752"/>
  </r>
  <r>
    <n v="1756"/>
    <x v="755"/>
    <x v="2"/>
    <s v="South"/>
    <s v="Male"/>
    <n v="48"/>
    <n v="2"/>
    <x v="2"/>
    <n v="2008"/>
    <n v="115936"/>
    <n v="10980"/>
    <n v="6"/>
    <n v="5"/>
    <n v="4"/>
    <n v="5"/>
    <n v="99"/>
    <s v="Yes"/>
    <s v="Yes"/>
    <s v="Rarely"/>
    <n v="5"/>
    <n v="11"/>
    <n v="175"/>
    <n v="48"/>
    <s v="Single"/>
    <x v="0"/>
    <s v="At Par"/>
    <x v="753"/>
  </r>
  <r>
    <n v="1757"/>
    <x v="756"/>
    <x v="1"/>
    <s v="West"/>
    <s v="Female"/>
    <n v="55"/>
    <n v="7"/>
    <x v="2"/>
    <n v="2022"/>
    <n v="132179"/>
    <n v="5317"/>
    <n v="9"/>
    <n v="1"/>
    <n v="11"/>
    <n v="1"/>
    <n v="24"/>
    <s v="No"/>
    <s v="Yes"/>
    <s v="Rarely"/>
    <n v="7"/>
    <n v="7"/>
    <n v="118"/>
    <n v="29"/>
    <s v="Widowed"/>
    <x v="1"/>
    <s v="LOW"/>
    <x v="754"/>
  </r>
  <r>
    <n v="1758"/>
    <x v="757"/>
    <x v="3"/>
    <s v="West"/>
    <s v="Other"/>
    <n v="25"/>
    <n v="22"/>
    <x v="1"/>
    <n v="2003"/>
    <n v="133801"/>
    <n v="13144"/>
    <n v="27"/>
    <n v="4"/>
    <n v="16"/>
    <n v="1"/>
    <n v="10"/>
    <s v="Yes"/>
    <s v="No"/>
    <s v="Rarely"/>
    <n v="7"/>
    <n v="1"/>
    <n v="108"/>
    <n v="2"/>
    <s v="Married"/>
    <x v="0"/>
    <s v="At Par"/>
    <x v="755"/>
  </r>
  <r>
    <n v="1759"/>
    <x v="758"/>
    <x v="1"/>
    <s v="West"/>
    <s v="Female"/>
    <n v="57"/>
    <n v="10"/>
    <x v="1"/>
    <n v="2005"/>
    <n v="111515"/>
    <n v="13879"/>
    <n v="28"/>
    <n v="2"/>
    <n v="15"/>
    <n v="8"/>
    <n v="43"/>
    <s v="Yes"/>
    <s v="No"/>
    <s v="Often"/>
    <n v="7"/>
    <n v="11"/>
    <n v="173"/>
    <n v="27"/>
    <s v="Divorced"/>
    <x v="0"/>
    <s v="Average"/>
    <x v="756"/>
  </r>
  <r>
    <n v="1760"/>
    <x v="759"/>
    <x v="3"/>
    <s v="North"/>
    <s v="Other"/>
    <n v="39"/>
    <n v="7"/>
    <x v="0"/>
    <n v="2015"/>
    <n v="107065"/>
    <n v="2030"/>
    <n v="10"/>
    <n v="5"/>
    <n v="19"/>
    <n v="2"/>
    <n v="13"/>
    <s v="Yes"/>
    <s v="Yes"/>
    <s v="Very Often"/>
    <n v="6"/>
    <n v="3"/>
    <n v="116"/>
    <n v="32"/>
    <s v="Divorced"/>
    <x v="1"/>
    <s v="At Par"/>
    <x v="757"/>
  </r>
  <r>
    <n v="1761"/>
    <x v="760"/>
    <x v="2"/>
    <s v="East"/>
    <s v="Other"/>
    <n v="36"/>
    <n v="28"/>
    <x v="0"/>
    <n v="2001"/>
    <n v="85390"/>
    <n v="10487"/>
    <n v="2"/>
    <n v="4"/>
    <n v="15"/>
    <n v="5"/>
    <n v="28"/>
    <s v="Yes"/>
    <s v="Yes"/>
    <s v="Very Often"/>
    <n v="8"/>
    <n v="13"/>
    <n v="149"/>
    <n v="41"/>
    <s v="Married"/>
    <x v="0"/>
    <s v="At Par"/>
    <x v="758"/>
  </r>
  <r>
    <n v="1762"/>
    <x v="761"/>
    <x v="2"/>
    <s v="West"/>
    <s v="Other"/>
    <n v="34"/>
    <n v="29"/>
    <x v="3"/>
    <n v="2022"/>
    <n v="46645"/>
    <n v="14305"/>
    <n v="19"/>
    <n v="2"/>
    <n v="18"/>
    <n v="9"/>
    <n v="73"/>
    <s v="No"/>
    <s v="Yes"/>
    <s v="Very Often"/>
    <n v="9"/>
    <n v="6"/>
    <n v="138"/>
    <n v="2"/>
    <s v="Single"/>
    <x v="0"/>
    <s v="Average"/>
    <x v="759"/>
  </r>
  <r>
    <n v="1763"/>
    <x v="762"/>
    <x v="1"/>
    <s v="South"/>
    <s v="Other"/>
    <n v="40"/>
    <n v="9"/>
    <x v="2"/>
    <n v="2017"/>
    <n v="121960"/>
    <n v="11255"/>
    <n v="9"/>
    <n v="4"/>
    <n v="14"/>
    <n v="4"/>
    <n v="49"/>
    <s v="No"/>
    <s v="No"/>
    <s v="Often"/>
    <n v="2"/>
    <n v="6"/>
    <n v="140"/>
    <n v="4"/>
    <s v="Widowed"/>
    <x v="1"/>
    <s v="At Par"/>
    <x v="760"/>
  </r>
  <r>
    <n v="1764"/>
    <x v="763"/>
    <x v="1"/>
    <s v="East"/>
    <s v="Other"/>
    <n v="27"/>
    <n v="27"/>
    <x v="0"/>
    <n v="2009"/>
    <n v="84144"/>
    <n v="2447"/>
    <n v="26"/>
    <n v="5"/>
    <n v="11"/>
    <n v="3"/>
    <n v="4"/>
    <s v="Yes"/>
    <s v="Yes"/>
    <s v="Very Often"/>
    <n v="7"/>
    <n v="6"/>
    <n v="109"/>
    <n v="18"/>
    <s v="Married"/>
    <x v="1"/>
    <s v="At Par"/>
    <x v="761"/>
  </r>
  <r>
    <n v="1765"/>
    <x v="764"/>
    <x v="3"/>
    <s v="South"/>
    <s v="Other"/>
    <n v="33"/>
    <n v="12"/>
    <x v="3"/>
    <n v="2023"/>
    <n v="43382"/>
    <n v="11237"/>
    <n v="9"/>
    <n v="4"/>
    <n v="9"/>
    <n v="9"/>
    <n v="71"/>
    <s v="No"/>
    <s v="Yes"/>
    <s v="Rarely"/>
    <n v="2"/>
    <n v="11"/>
    <n v="111"/>
    <n v="41"/>
    <s v="Widowed"/>
    <x v="1"/>
    <s v="At Par"/>
    <x v="762"/>
  </r>
  <r>
    <n v="1766"/>
    <x v="765"/>
    <x v="0"/>
    <s v="East"/>
    <s v="Other"/>
    <n v="58"/>
    <n v="31"/>
    <x v="2"/>
    <n v="2023"/>
    <n v="34025"/>
    <n v="3850"/>
    <n v="13"/>
    <n v="3"/>
    <n v="1"/>
    <n v="1"/>
    <n v="68"/>
    <s v="Yes"/>
    <s v="Yes"/>
    <s v="Often"/>
    <n v="6"/>
    <n v="13"/>
    <n v="178"/>
    <n v="47"/>
    <s v="Married"/>
    <x v="1"/>
    <s v="Average"/>
    <x v="763"/>
  </r>
  <r>
    <n v="1767"/>
    <x v="766"/>
    <x v="3"/>
    <s v="South"/>
    <s v="Female"/>
    <n v="38"/>
    <n v="25"/>
    <x v="1"/>
    <n v="2016"/>
    <n v="73226"/>
    <n v="12953"/>
    <n v="11"/>
    <n v="5"/>
    <n v="6"/>
    <n v="7"/>
    <n v="87"/>
    <s v="Yes"/>
    <s v="Yes"/>
    <s v="Very Often"/>
    <n v="2"/>
    <n v="2"/>
    <n v="194"/>
    <n v="0"/>
    <s v="Married"/>
    <x v="1"/>
    <s v="At Par"/>
    <x v="764"/>
  </r>
  <r>
    <n v="1768"/>
    <x v="767"/>
    <x v="1"/>
    <s v="North"/>
    <s v="Male"/>
    <n v="44"/>
    <n v="21"/>
    <x v="3"/>
    <n v="2012"/>
    <n v="109380"/>
    <n v="9106"/>
    <n v="14"/>
    <n v="4"/>
    <n v="12"/>
    <n v="9"/>
    <n v="56"/>
    <s v="Yes"/>
    <s v="Yes"/>
    <s v="Rarely"/>
    <n v="10"/>
    <n v="2"/>
    <n v="114"/>
    <n v="37"/>
    <s v="Widowed"/>
    <x v="0"/>
    <s v="At Par"/>
    <x v="765"/>
  </r>
  <r>
    <n v="1769"/>
    <x v="768"/>
    <x v="1"/>
    <s v="West"/>
    <s v="Male"/>
    <n v="47"/>
    <n v="3"/>
    <x v="1"/>
    <n v="2023"/>
    <n v="148910"/>
    <n v="11000"/>
    <n v="9"/>
    <n v="1"/>
    <n v="2"/>
    <n v="6"/>
    <n v="25"/>
    <s v="No"/>
    <s v="No"/>
    <s v="Rarely"/>
    <n v="6"/>
    <n v="6"/>
    <n v="127"/>
    <n v="8"/>
    <s v="Divorced"/>
    <x v="0"/>
    <s v="LOW"/>
    <x v="766"/>
  </r>
  <r>
    <n v="1770"/>
    <x v="769"/>
    <x v="4"/>
    <s v="South"/>
    <s v="Female"/>
    <n v="50"/>
    <n v="30"/>
    <x v="0"/>
    <n v="2017"/>
    <n v="99711"/>
    <n v="10503"/>
    <n v="29"/>
    <n v="4"/>
    <n v="14"/>
    <n v="1"/>
    <n v="5"/>
    <s v="No"/>
    <s v="No"/>
    <s v="Often"/>
    <n v="2"/>
    <n v="10"/>
    <n v="103"/>
    <n v="4"/>
    <s v="Divorced"/>
    <x v="1"/>
    <s v="At Par"/>
    <x v="767"/>
  </r>
  <r>
    <n v="1771"/>
    <x v="770"/>
    <x v="1"/>
    <s v="East"/>
    <s v="Female"/>
    <n v="54"/>
    <n v="17"/>
    <x v="0"/>
    <n v="2021"/>
    <n v="126055"/>
    <n v="16493"/>
    <n v="9"/>
    <n v="3"/>
    <n v="0"/>
    <n v="5"/>
    <n v="15"/>
    <s v="No"/>
    <s v="No"/>
    <s v="Often"/>
    <n v="1"/>
    <n v="5"/>
    <n v="135"/>
    <n v="45"/>
    <s v="Single"/>
    <x v="0"/>
    <s v="Average"/>
    <x v="768"/>
  </r>
  <r>
    <n v="1772"/>
    <x v="771"/>
    <x v="4"/>
    <s v="West"/>
    <s v="Female"/>
    <n v="48"/>
    <n v="23"/>
    <x v="2"/>
    <n v="2012"/>
    <n v="104710"/>
    <n v="5055"/>
    <n v="25"/>
    <n v="2"/>
    <n v="2"/>
    <n v="7"/>
    <n v="59"/>
    <s v="No"/>
    <s v="Yes"/>
    <s v="Very Often"/>
    <n v="7"/>
    <n v="14"/>
    <n v="164"/>
    <n v="41"/>
    <s v="Widowed"/>
    <x v="0"/>
    <s v="Average"/>
    <x v="769"/>
  </r>
  <r>
    <n v="1773"/>
    <x v="772"/>
    <x v="0"/>
    <s v="West"/>
    <s v="Female"/>
    <n v="46"/>
    <n v="22"/>
    <x v="3"/>
    <n v="2016"/>
    <n v="33443"/>
    <n v="6402"/>
    <n v="18"/>
    <n v="2"/>
    <n v="9"/>
    <n v="6"/>
    <n v="99"/>
    <s v="No"/>
    <s v="No"/>
    <s v="Very Often"/>
    <n v="3"/>
    <n v="7"/>
    <n v="197"/>
    <n v="33"/>
    <s v="Single"/>
    <x v="0"/>
    <s v="Average"/>
    <x v="770"/>
  </r>
  <r>
    <n v="1774"/>
    <x v="773"/>
    <x v="3"/>
    <s v="East"/>
    <s v="Other"/>
    <n v="31"/>
    <n v="21"/>
    <x v="1"/>
    <n v="2004"/>
    <n v="51395"/>
    <n v="10281"/>
    <n v="0"/>
    <n v="2"/>
    <n v="14"/>
    <n v="0"/>
    <n v="11"/>
    <s v="No"/>
    <s v="Yes"/>
    <s v="Very Often"/>
    <n v="4"/>
    <n v="7"/>
    <n v="146"/>
    <n v="36"/>
    <s v="Married"/>
    <x v="0"/>
    <s v="Average"/>
    <x v="771"/>
  </r>
  <r>
    <n v="1775"/>
    <x v="774"/>
    <x v="3"/>
    <s v="South"/>
    <s v="Male"/>
    <n v="44"/>
    <n v="1"/>
    <x v="2"/>
    <n v="2010"/>
    <n v="40725"/>
    <n v="2672"/>
    <n v="23"/>
    <n v="1"/>
    <n v="5"/>
    <n v="4"/>
    <n v="74"/>
    <s v="Yes"/>
    <s v="No"/>
    <s v="Often"/>
    <n v="6"/>
    <n v="5"/>
    <n v="180"/>
    <n v="32"/>
    <s v="Single"/>
    <x v="0"/>
    <s v="LOW"/>
    <x v="772"/>
  </r>
  <r>
    <n v="1776"/>
    <x v="775"/>
    <x v="4"/>
    <s v="North"/>
    <s v="Other"/>
    <n v="42"/>
    <n v="30"/>
    <x v="0"/>
    <n v="2006"/>
    <n v="63461"/>
    <n v="5532"/>
    <n v="28"/>
    <n v="3"/>
    <n v="19"/>
    <n v="1"/>
    <n v="2"/>
    <s v="No"/>
    <s v="No"/>
    <s v="Very Often"/>
    <n v="5"/>
    <n v="8"/>
    <n v="138"/>
    <n v="24"/>
    <s v="Married"/>
    <x v="1"/>
    <s v="Average"/>
    <x v="773"/>
  </r>
  <r>
    <n v="1777"/>
    <x v="776"/>
    <x v="3"/>
    <s v="North"/>
    <s v="Male"/>
    <n v="42"/>
    <n v="10"/>
    <x v="0"/>
    <n v="2009"/>
    <n v="71115"/>
    <n v="5924"/>
    <n v="25"/>
    <n v="5"/>
    <n v="14"/>
    <n v="5"/>
    <n v="62"/>
    <s v="Yes"/>
    <s v="Yes"/>
    <s v="Very Often"/>
    <n v="4"/>
    <n v="10"/>
    <n v="137"/>
    <n v="41"/>
    <s v="Widowed"/>
    <x v="1"/>
    <s v="At Par"/>
    <x v="774"/>
  </r>
  <r>
    <n v="1778"/>
    <x v="777"/>
    <x v="1"/>
    <s v="South"/>
    <s v="Male"/>
    <n v="34"/>
    <n v="27"/>
    <x v="3"/>
    <n v="2016"/>
    <n v="140084"/>
    <n v="16269"/>
    <n v="9"/>
    <n v="2"/>
    <n v="6"/>
    <n v="6"/>
    <n v="63"/>
    <s v="Yes"/>
    <s v="Yes"/>
    <s v="Rarely"/>
    <n v="9"/>
    <n v="6"/>
    <n v="143"/>
    <n v="28"/>
    <s v="Widowed"/>
    <x v="0"/>
    <s v="Average"/>
    <x v="775"/>
  </r>
  <r>
    <n v="1779"/>
    <x v="778"/>
    <x v="2"/>
    <s v="West"/>
    <s v="Female"/>
    <n v="58"/>
    <n v="31"/>
    <x v="1"/>
    <n v="2014"/>
    <n v="126887"/>
    <n v="13546"/>
    <n v="1"/>
    <n v="3"/>
    <n v="4"/>
    <n v="6"/>
    <n v="61"/>
    <s v="No"/>
    <s v="Yes"/>
    <s v="Rarely"/>
    <n v="6"/>
    <n v="5"/>
    <n v="150"/>
    <n v="24"/>
    <s v="Widowed"/>
    <x v="0"/>
    <s v="Average"/>
    <x v="776"/>
  </r>
  <r>
    <n v="1780"/>
    <x v="779"/>
    <x v="4"/>
    <s v="West"/>
    <s v="Other"/>
    <n v="54"/>
    <n v="4"/>
    <x v="3"/>
    <n v="2017"/>
    <n v="113732"/>
    <n v="7085"/>
    <n v="16"/>
    <n v="4"/>
    <n v="3"/>
    <n v="2"/>
    <n v="5"/>
    <s v="Yes"/>
    <s v="No"/>
    <s v="Rarely"/>
    <n v="6"/>
    <n v="4"/>
    <n v="196"/>
    <n v="8"/>
    <s v="Widowed"/>
    <x v="1"/>
    <s v="At Par"/>
    <x v="777"/>
  </r>
  <r>
    <n v="1781"/>
    <x v="780"/>
    <x v="3"/>
    <s v="West"/>
    <s v="Female"/>
    <n v="45"/>
    <n v="9"/>
    <x v="1"/>
    <n v="2022"/>
    <n v="142145"/>
    <n v="13390"/>
    <n v="29"/>
    <n v="1"/>
    <n v="17"/>
    <n v="6"/>
    <n v="18"/>
    <s v="Yes"/>
    <s v="Yes"/>
    <s v="Very Often"/>
    <n v="2"/>
    <n v="7"/>
    <n v="184"/>
    <n v="2"/>
    <s v="Single"/>
    <x v="1"/>
    <s v="LOW"/>
    <x v="778"/>
  </r>
  <r>
    <n v="1782"/>
    <x v="781"/>
    <x v="4"/>
    <s v="West"/>
    <s v="Other"/>
    <n v="32"/>
    <n v="23"/>
    <x v="1"/>
    <n v="2021"/>
    <n v="109790"/>
    <n v="14280"/>
    <n v="23"/>
    <n v="3"/>
    <n v="2"/>
    <n v="4"/>
    <n v="17"/>
    <s v="Yes"/>
    <s v="No"/>
    <s v="Often"/>
    <n v="6"/>
    <n v="4"/>
    <n v="125"/>
    <n v="14"/>
    <s v="Married"/>
    <x v="1"/>
    <s v="Average"/>
    <x v="779"/>
  </r>
  <r>
    <n v="1783"/>
    <x v="782"/>
    <x v="4"/>
    <s v="South"/>
    <s v="Male"/>
    <n v="38"/>
    <n v="34"/>
    <x v="3"/>
    <n v="2018"/>
    <n v="109557"/>
    <n v="5864"/>
    <n v="6"/>
    <n v="3"/>
    <n v="16"/>
    <n v="7"/>
    <n v="79"/>
    <s v="No"/>
    <s v="No"/>
    <s v="Rarely"/>
    <n v="7"/>
    <n v="5"/>
    <n v="135"/>
    <n v="3"/>
    <s v="Divorced"/>
    <x v="1"/>
    <s v="Average"/>
    <x v="780"/>
  </r>
  <r>
    <n v="1784"/>
    <x v="783"/>
    <x v="2"/>
    <s v="West"/>
    <s v="Female"/>
    <n v="25"/>
    <n v="22"/>
    <x v="2"/>
    <n v="2001"/>
    <n v="141672"/>
    <n v="10316"/>
    <n v="6"/>
    <n v="5"/>
    <n v="17"/>
    <n v="7"/>
    <n v="86"/>
    <s v="No"/>
    <s v="No"/>
    <s v="Often"/>
    <n v="8"/>
    <n v="5"/>
    <n v="168"/>
    <n v="44"/>
    <s v="Widowed"/>
    <x v="0"/>
    <s v="At Par"/>
    <x v="781"/>
  </r>
  <r>
    <n v="1785"/>
    <x v="784"/>
    <x v="1"/>
    <s v="East"/>
    <s v="Female"/>
    <n v="46"/>
    <n v="16"/>
    <x v="3"/>
    <n v="2003"/>
    <n v="101260"/>
    <n v="2221"/>
    <n v="19"/>
    <n v="3"/>
    <n v="17"/>
    <n v="6"/>
    <n v="42"/>
    <s v="Yes"/>
    <s v="Yes"/>
    <s v="Very Often"/>
    <n v="8"/>
    <n v="1"/>
    <n v="196"/>
    <n v="37"/>
    <s v="Widowed"/>
    <x v="1"/>
    <s v="Average"/>
    <x v="782"/>
  </r>
  <r>
    <n v="1786"/>
    <x v="785"/>
    <x v="4"/>
    <s v="West"/>
    <s v="Male"/>
    <n v="51"/>
    <n v="0"/>
    <x v="3"/>
    <n v="2002"/>
    <n v="58690"/>
    <n v="3860"/>
    <n v="26"/>
    <n v="5"/>
    <n v="1"/>
    <n v="5"/>
    <n v="72"/>
    <s v="No"/>
    <s v="Yes"/>
    <s v="Very Often"/>
    <n v="9"/>
    <n v="1"/>
    <n v="100"/>
    <n v="19"/>
    <s v="Married"/>
    <x v="1"/>
    <s v="At Par"/>
    <x v="783"/>
  </r>
  <r>
    <n v="1787"/>
    <x v="786"/>
    <x v="3"/>
    <s v="North"/>
    <s v="Male"/>
    <n v="30"/>
    <n v="30"/>
    <x v="0"/>
    <n v="2006"/>
    <n v="31407"/>
    <n v="11702"/>
    <n v="8"/>
    <n v="1"/>
    <n v="12"/>
    <n v="1"/>
    <n v="2"/>
    <s v="Yes"/>
    <s v="Yes"/>
    <s v="Rarely"/>
    <n v="10"/>
    <n v="3"/>
    <n v="152"/>
    <n v="48"/>
    <s v="Divorced"/>
    <x v="0"/>
    <s v="LOW"/>
    <x v="784"/>
  </r>
  <r>
    <n v="1788"/>
    <x v="787"/>
    <x v="0"/>
    <s v="West"/>
    <s v="Male"/>
    <n v="42"/>
    <n v="30"/>
    <x v="0"/>
    <n v="2023"/>
    <n v="103568"/>
    <n v="9428"/>
    <n v="21"/>
    <n v="1"/>
    <n v="14"/>
    <n v="5"/>
    <n v="71"/>
    <s v="No"/>
    <s v="No"/>
    <s v="Often"/>
    <n v="3"/>
    <n v="14"/>
    <n v="105"/>
    <n v="22"/>
    <s v="Widowed"/>
    <x v="1"/>
    <s v="LOW"/>
    <x v="785"/>
  </r>
  <r>
    <n v="1789"/>
    <x v="788"/>
    <x v="4"/>
    <s v="South"/>
    <s v="Female"/>
    <n v="41"/>
    <n v="33"/>
    <x v="3"/>
    <n v="2017"/>
    <n v="88560"/>
    <n v="16385"/>
    <n v="1"/>
    <n v="4"/>
    <n v="4"/>
    <n v="8"/>
    <n v="37"/>
    <s v="Yes"/>
    <s v="No"/>
    <s v="Rarely"/>
    <n v="10"/>
    <n v="11"/>
    <n v="136"/>
    <n v="36"/>
    <s v="Divorced"/>
    <x v="1"/>
    <s v="At Par"/>
    <x v="786"/>
  </r>
  <r>
    <n v="1790"/>
    <x v="789"/>
    <x v="4"/>
    <s v="North"/>
    <s v="Other"/>
    <n v="40"/>
    <n v="8"/>
    <x v="3"/>
    <n v="2009"/>
    <n v="77340"/>
    <n v="10336"/>
    <n v="13"/>
    <n v="5"/>
    <n v="2"/>
    <n v="1"/>
    <n v="67"/>
    <s v="Yes"/>
    <s v="Yes"/>
    <s v="Very Often"/>
    <n v="7"/>
    <n v="3"/>
    <n v="101"/>
    <n v="46"/>
    <s v="Widowed"/>
    <x v="1"/>
    <s v="At Par"/>
    <x v="787"/>
  </r>
  <r>
    <n v="1791"/>
    <x v="790"/>
    <x v="2"/>
    <s v="South"/>
    <s v="Female"/>
    <n v="40"/>
    <n v="21"/>
    <x v="0"/>
    <n v="2006"/>
    <n v="47794"/>
    <n v="4253"/>
    <n v="16"/>
    <n v="5"/>
    <n v="4"/>
    <n v="0"/>
    <n v="75"/>
    <s v="No"/>
    <s v="No"/>
    <s v="Often"/>
    <n v="7"/>
    <n v="2"/>
    <n v="168"/>
    <n v="7"/>
    <s v="Single"/>
    <x v="1"/>
    <s v="At Par"/>
    <x v="788"/>
  </r>
  <r>
    <n v="1792"/>
    <x v="791"/>
    <x v="1"/>
    <s v="South"/>
    <s v="Other"/>
    <n v="33"/>
    <n v="12"/>
    <x v="1"/>
    <n v="2007"/>
    <n v="49881"/>
    <n v="4782"/>
    <n v="0"/>
    <n v="2"/>
    <n v="4"/>
    <n v="4"/>
    <n v="43"/>
    <s v="No"/>
    <s v="No"/>
    <s v="Rarely"/>
    <n v="1"/>
    <n v="12"/>
    <n v="189"/>
    <n v="36"/>
    <s v="Single"/>
    <x v="1"/>
    <s v="Average"/>
    <x v="789"/>
  </r>
  <r>
    <n v="1793"/>
    <x v="792"/>
    <x v="0"/>
    <s v="North"/>
    <s v="Female"/>
    <n v="58"/>
    <n v="24"/>
    <x v="3"/>
    <n v="2005"/>
    <n v="116292"/>
    <n v="18150"/>
    <n v="8"/>
    <n v="2"/>
    <n v="4"/>
    <n v="5"/>
    <n v="94"/>
    <s v="No"/>
    <s v="No"/>
    <s v="Very Often"/>
    <n v="8"/>
    <n v="2"/>
    <n v="140"/>
    <n v="44"/>
    <s v="Divorced"/>
    <x v="0"/>
    <s v="Average"/>
    <x v="790"/>
  </r>
  <r>
    <n v="1794"/>
    <x v="793"/>
    <x v="3"/>
    <s v="South"/>
    <s v="Female"/>
    <n v="38"/>
    <n v="17"/>
    <x v="2"/>
    <n v="2021"/>
    <n v="135698"/>
    <n v="17343"/>
    <n v="19"/>
    <n v="4"/>
    <n v="2"/>
    <n v="2"/>
    <n v="88"/>
    <s v="No"/>
    <s v="Yes"/>
    <s v="Rarely"/>
    <n v="4"/>
    <n v="6"/>
    <n v="150"/>
    <n v="32"/>
    <s v="Married"/>
    <x v="0"/>
    <s v="At Par"/>
    <x v="791"/>
  </r>
  <r>
    <n v="1795"/>
    <x v="794"/>
    <x v="0"/>
    <s v="South"/>
    <s v="Male"/>
    <n v="58"/>
    <n v="11"/>
    <x v="2"/>
    <n v="2000"/>
    <n v="124952"/>
    <n v="10951"/>
    <n v="20"/>
    <n v="1"/>
    <n v="2"/>
    <n v="7"/>
    <n v="79"/>
    <s v="No"/>
    <s v="No"/>
    <s v="Often"/>
    <n v="5"/>
    <n v="13"/>
    <n v="146"/>
    <n v="32"/>
    <s v="Married"/>
    <x v="0"/>
    <s v="LOW"/>
    <x v="792"/>
  </r>
  <r>
    <n v="1796"/>
    <x v="795"/>
    <x v="3"/>
    <s v="West"/>
    <s v="Other"/>
    <n v="49"/>
    <n v="16"/>
    <x v="2"/>
    <n v="2003"/>
    <n v="79703"/>
    <n v="17269"/>
    <n v="18"/>
    <n v="2"/>
    <n v="19"/>
    <n v="6"/>
    <n v="62"/>
    <s v="Yes"/>
    <s v="No"/>
    <s v="Often"/>
    <n v="6"/>
    <n v="1"/>
    <n v="112"/>
    <n v="6"/>
    <s v="Single"/>
    <x v="0"/>
    <s v="Average"/>
    <x v="793"/>
  </r>
  <r>
    <n v="1797"/>
    <x v="796"/>
    <x v="1"/>
    <s v="East"/>
    <s v="Female"/>
    <n v="56"/>
    <n v="14"/>
    <x v="3"/>
    <n v="2013"/>
    <n v="74354"/>
    <n v="15567"/>
    <n v="3"/>
    <n v="3"/>
    <n v="17"/>
    <n v="1"/>
    <n v="41"/>
    <s v="Yes"/>
    <s v="Yes"/>
    <s v="Often"/>
    <n v="3"/>
    <n v="6"/>
    <n v="175"/>
    <n v="21"/>
    <s v="Married"/>
    <x v="0"/>
    <s v="Average"/>
    <x v="794"/>
  </r>
  <r>
    <n v="1798"/>
    <x v="797"/>
    <x v="3"/>
    <s v="South"/>
    <s v="Female"/>
    <n v="39"/>
    <n v="14"/>
    <x v="1"/>
    <n v="2016"/>
    <n v="121288"/>
    <n v="12683"/>
    <n v="27"/>
    <n v="1"/>
    <n v="19"/>
    <n v="6"/>
    <n v="63"/>
    <s v="Yes"/>
    <s v="Yes"/>
    <s v="Often"/>
    <n v="5"/>
    <n v="5"/>
    <n v="168"/>
    <n v="4"/>
    <s v="Married"/>
    <x v="1"/>
    <s v="LOW"/>
    <x v="795"/>
  </r>
  <r>
    <n v="1799"/>
    <x v="798"/>
    <x v="2"/>
    <s v="South"/>
    <s v="Male"/>
    <n v="35"/>
    <n v="14"/>
    <x v="1"/>
    <n v="2019"/>
    <n v="108462"/>
    <n v="4513"/>
    <n v="7"/>
    <n v="3"/>
    <n v="3"/>
    <n v="0"/>
    <n v="53"/>
    <s v="No"/>
    <s v="Yes"/>
    <s v="Often"/>
    <n v="10"/>
    <n v="6"/>
    <n v="165"/>
    <n v="45"/>
    <s v="Married"/>
    <x v="1"/>
    <s v="Average"/>
    <x v="796"/>
  </r>
  <r>
    <n v="1800"/>
    <x v="799"/>
    <x v="2"/>
    <s v="South"/>
    <s v="Male"/>
    <n v="56"/>
    <n v="12"/>
    <x v="0"/>
    <n v="2017"/>
    <n v="149020"/>
    <n v="17879"/>
    <n v="12"/>
    <n v="5"/>
    <n v="0"/>
    <n v="8"/>
    <n v="77"/>
    <s v="No"/>
    <s v="Yes"/>
    <s v="Rarely"/>
    <n v="5"/>
    <n v="5"/>
    <n v="158"/>
    <n v="14"/>
    <s v="Divorced"/>
    <x v="1"/>
    <s v="At Par"/>
    <x v="797"/>
  </r>
  <r>
    <n v="1801"/>
    <x v="800"/>
    <x v="2"/>
    <s v="West"/>
    <s v="Other"/>
    <n v="28"/>
    <n v="16"/>
    <x v="3"/>
    <n v="2010"/>
    <n v="129301"/>
    <n v="14335"/>
    <n v="3"/>
    <n v="1"/>
    <n v="15"/>
    <n v="6"/>
    <n v="76"/>
    <s v="Yes"/>
    <s v="Yes"/>
    <s v="Rarely"/>
    <n v="1"/>
    <n v="7"/>
    <n v="167"/>
    <n v="20"/>
    <s v="Divorced"/>
    <x v="1"/>
    <s v="LOW"/>
    <x v="798"/>
  </r>
  <r>
    <n v="1802"/>
    <x v="801"/>
    <x v="2"/>
    <s v="East"/>
    <s v="Female"/>
    <n v="34"/>
    <n v="31"/>
    <x v="1"/>
    <n v="2020"/>
    <n v="148764"/>
    <n v="12372"/>
    <n v="8"/>
    <n v="4"/>
    <n v="7"/>
    <n v="5"/>
    <n v="70"/>
    <s v="Yes"/>
    <s v="Yes"/>
    <s v="Rarely"/>
    <n v="3"/>
    <n v="1"/>
    <n v="158"/>
    <n v="24"/>
    <s v="Married"/>
    <x v="1"/>
    <s v="At Par"/>
    <x v="799"/>
  </r>
  <r>
    <n v="1803"/>
    <x v="802"/>
    <x v="0"/>
    <s v="North"/>
    <s v="Other"/>
    <n v="39"/>
    <n v="8"/>
    <x v="3"/>
    <n v="2013"/>
    <n v="44390"/>
    <n v="6822"/>
    <n v="8"/>
    <n v="5"/>
    <n v="16"/>
    <n v="1"/>
    <n v="75"/>
    <s v="Yes"/>
    <s v="No"/>
    <s v="Rarely"/>
    <n v="3"/>
    <n v="13"/>
    <n v="190"/>
    <n v="16"/>
    <s v="Single"/>
    <x v="1"/>
    <s v="At Par"/>
    <x v="800"/>
  </r>
  <r>
    <n v="1804"/>
    <x v="803"/>
    <x v="1"/>
    <s v="West"/>
    <s v="Female"/>
    <n v="58"/>
    <n v="19"/>
    <x v="0"/>
    <n v="2008"/>
    <n v="134403"/>
    <n v="15837"/>
    <n v="21"/>
    <n v="5"/>
    <n v="7"/>
    <n v="2"/>
    <n v="36"/>
    <s v="Yes"/>
    <s v="No"/>
    <s v="Very Often"/>
    <n v="1"/>
    <n v="3"/>
    <n v="109"/>
    <n v="49"/>
    <s v="Married"/>
    <x v="1"/>
    <s v="At Par"/>
    <x v="801"/>
  </r>
  <r>
    <n v="1805"/>
    <x v="804"/>
    <x v="3"/>
    <s v="West"/>
    <s v="Other"/>
    <n v="34"/>
    <n v="25"/>
    <x v="0"/>
    <n v="2014"/>
    <n v="117475"/>
    <n v="13122"/>
    <n v="17"/>
    <n v="3"/>
    <n v="6"/>
    <n v="0"/>
    <n v="3"/>
    <s v="No"/>
    <s v="No"/>
    <s v="Very Often"/>
    <n v="7"/>
    <n v="6"/>
    <n v="112"/>
    <n v="6"/>
    <s v="Widowed"/>
    <x v="1"/>
    <s v="Average"/>
    <x v="802"/>
  </r>
  <r>
    <n v="1806"/>
    <x v="805"/>
    <x v="3"/>
    <s v="East"/>
    <s v="Male"/>
    <n v="57"/>
    <n v="26"/>
    <x v="0"/>
    <n v="2011"/>
    <n v="57307"/>
    <n v="3072"/>
    <n v="11"/>
    <n v="5"/>
    <n v="7"/>
    <n v="9"/>
    <n v="1"/>
    <s v="Yes"/>
    <s v="No"/>
    <s v="Rarely"/>
    <n v="1"/>
    <n v="1"/>
    <n v="101"/>
    <n v="49"/>
    <s v="Single"/>
    <x v="1"/>
    <s v="At Par"/>
    <x v="803"/>
  </r>
  <r>
    <n v="1807"/>
    <x v="806"/>
    <x v="2"/>
    <s v="East"/>
    <s v="Female"/>
    <n v="52"/>
    <n v="20"/>
    <x v="2"/>
    <n v="2009"/>
    <n v="126364"/>
    <n v="9529"/>
    <n v="9"/>
    <n v="2"/>
    <n v="11"/>
    <n v="4"/>
    <n v="98"/>
    <s v="No"/>
    <s v="Yes"/>
    <s v="Very Often"/>
    <n v="7"/>
    <n v="13"/>
    <n v="189"/>
    <n v="18"/>
    <s v="Divorced"/>
    <x v="1"/>
    <s v="Average"/>
    <x v="804"/>
  </r>
  <r>
    <n v="1808"/>
    <x v="807"/>
    <x v="2"/>
    <s v="West"/>
    <s v="Other"/>
    <n v="23"/>
    <n v="17"/>
    <x v="3"/>
    <n v="2018"/>
    <n v="124049"/>
    <n v="19939"/>
    <n v="10"/>
    <n v="1"/>
    <n v="15"/>
    <n v="8"/>
    <n v="43"/>
    <s v="Yes"/>
    <s v="No"/>
    <s v="Very Often"/>
    <n v="4"/>
    <n v="11"/>
    <n v="114"/>
    <n v="6"/>
    <s v="Widowed"/>
    <x v="1"/>
    <s v="LOW"/>
    <x v="805"/>
  </r>
  <r>
    <n v="1809"/>
    <x v="808"/>
    <x v="4"/>
    <s v="North"/>
    <s v="Male"/>
    <n v="37"/>
    <n v="12"/>
    <x v="0"/>
    <n v="2023"/>
    <n v="148740"/>
    <n v="6959"/>
    <n v="6"/>
    <n v="2"/>
    <n v="11"/>
    <n v="5"/>
    <n v="66"/>
    <s v="No"/>
    <s v="Yes"/>
    <s v="Often"/>
    <n v="9"/>
    <n v="11"/>
    <n v="145"/>
    <n v="39"/>
    <s v="Married"/>
    <x v="1"/>
    <s v="Average"/>
    <x v="806"/>
  </r>
  <r>
    <n v="1810"/>
    <x v="809"/>
    <x v="1"/>
    <s v="West"/>
    <s v="Male"/>
    <n v="30"/>
    <n v="15"/>
    <x v="3"/>
    <n v="2018"/>
    <n v="149991"/>
    <n v="10107"/>
    <n v="8"/>
    <n v="3"/>
    <n v="18"/>
    <n v="4"/>
    <n v="67"/>
    <s v="No"/>
    <s v="Yes"/>
    <s v="Rarely"/>
    <n v="7"/>
    <n v="7"/>
    <n v="156"/>
    <n v="44"/>
    <s v="Married"/>
    <x v="1"/>
    <s v="Average"/>
    <x v="807"/>
  </r>
  <r>
    <n v="1811"/>
    <x v="810"/>
    <x v="0"/>
    <s v="East"/>
    <s v="Other"/>
    <n v="30"/>
    <n v="8"/>
    <x v="2"/>
    <n v="2005"/>
    <n v="54502"/>
    <n v="6993"/>
    <n v="5"/>
    <n v="3"/>
    <n v="9"/>
    <n v="2"/>
    <n v="75"/>
    <s v="No"/>
    <s v="No"/>
    <s v="Very Often"/>
    <n v="5"/>
    <n v="4"/>
    <n v="109"/>
    <n v="49"/>
    <s v="Single"/>
    <x v="0"/>
    <s v="Average"/>
    <x v="808"/>
  </r>
  <r>
    <n v="1812"/>
    <x v="811"/>
    <x v="3"/>
    <s v="North"/>
    <s v="Female"/>
    <n v="59"/>
    <n v="11"/>
    <x v="2"/>
    <n v="2019"/>
    <n v="125599"/>
    <n v="6021"/>
    <n v="18"/>
    <n v="1"/>
    <n v="6"/>
    <n v="4"/>
    <n v="82"/>
    <s v="No"/>
    <s v="No"/>
    <s v="Very Often"/>
    <n v="7"/>
    <n v="3"/>
    <n v="121"/>
    <n v="23"/>
    <s v="Single"/>
    <x v="1"/>
    <s v="LOW"/>
    <x v="809"/>
  </r>
  <r>
    <n v="1813"/>
    <x v="812"/>
    <x v="4"/>
    <s v="East"/>
    <s v="Female"/>
    <n v="32"/>
    <n v="18"/>
    <x v="0"/>
    <n v="2023"/>
    <n v="52486"/>
    <n v="14546"/>
    <n v="15"/>
    <n v="5"/>
    <n v="11"/>
    <n v="7"/>
    <n v="73"/>
    <s v="Yes"/>
    <s v="Yes"/>
    <s v="Rarely"/>
    <n v="9"/>
    <n v="10"/>
    <n v="188"/>
    <n v="10"/>
    <s v="Married"/>
    <x v="0"/>
    <s v="At Par"/>
    <x v="810"/>
  </r>
  <r>
    <n v="1814"/>
    <x v="813"/>
    <x v="4"/>
    <s v="North"/>
    <s v="Male"/>
    <n v="43"/>
    <n v="6"/>
    <x v="0"/>
    <n v="2005"/>
    <n v="141813"/>
    <n v="11174"/>
    <n v="29"/>
    <n v="4"/>
    <n v="19"/>
    <n v="1"/>
    <n v="61"/>
    <s v="Yes"/>
    <s v="Yes"/>
    <s v="Often"/>
    <n v="10"/>
    <n v="9"/>
    <n v="178"/>
    <n v="40"/>
    <s v="Married"/>
    <x v="1"/>
    <s v="At Par"/>
    <x v="811"/>
  </r>
  <r>
    <n v="1815"/>
    <x v="814"/>
    <x v="3"/>
    <s v="South"/>
    <s v="Female"/>
    <n v="54"/>
    <n v="34"/>
    <x v="1"/>
    <n v="2007"/>
    <n v="68258"/>
    <n v="17138"/>
    <n v="14"/>
    <n v="3"/>
    <n v="4"/>
    <n v="4"/>
    <n v="0"/>
    <s v="Yes"/>
    <s v="Yes"/>
    <s v="Rarely"/>
    <n v="6"/>
    <n v="1"/>
    <n v="176"/>
    <n v="0"/>
    <s v="Single"/>
    <x v="1"/>
    <s v="Average"/>
    <x v="812"/>
  </r>
  <r>
    <n v="1816"/>
    <x v="815"/>
    <x v="0"/>
    <s v="East"/>
    <s v="Female"/>
    <n v="57"/>
    <n v="17"/>
    <x v="3"/>
    <n v="2000"/>
    <n v="87716"/>
    <n v="12759"/>
    <n v="6"/>
    <n v="1"/>
    <n v="15"/>
    <n v="5"/>
    <n v="16"/>
    <s v="No"/>
    <s v="Yes"/>
    <s v="Often"/>
    <n v="1"/>
    <n v="8"/>
    <n v="107"/>
    <n v="31"/>
    <s v="Widowed"/>
    <x v="1"/>
    <s v="LOW"/>
    <x v="813"/>
  </r>
  <r>
    <n v="1817"/>
    <x v="816"/>
    <x v="4"/>
    <s v="East"/>
    <s v="Female"/>
    <n v="44"/>
    <n v="15"/>
    <x v="0"/>
    <n v="2021"/>
    <n v="127228"/>
    <n v="10190"/>
    <n v="15"/>
    <n v="4"/>
    <n v="8"/>
    <n v="9"/>
    <n v="15"/>
    <s v="Yes"/>
    <s v="No"/>
    <s v="Very Often"/>
    <n v="6"/>
    <n v="1"/>
    <n v="120"/>
    <n v="39"/>
    <s v="Divorced"/>
    <x v="0"/>
    <s v="At Par"/>
    <x v="814"/>
  </r>
  <r>
    <n v="1818"/>
    <x v="817"/>
    <x v="4"/>
    <s v="West"/>
    <s v="Male"/>
    <n v="55"/>
    <n v="3"/>
    <x v="1"/>
    <n v="2016"/>
    <n v="133920"/>
    <n v="13886"/>
    <n v="4"/>
    <n v="5"/>
    <n v="6"/>
    <n v="7"/>
    <n v="8"/>
    <s v="Yes"/>
    <s v="Yes"/>
    <s v="Often"/>
    <n v="1"/>
    <n v="13"/>
    <n v="184"/>
    <n v="43"/>
    <s v="Single"/>
    <x v="0"/>
    <s v="At Par"/>
    <x v="815"/>
  </r>
  <r>
    <n v="1819"/>
    <x v="818"/>
    <x v="1"/>
    <s v="East"/>
    <s v="Other"/>
    <n v="30"/>
    <n v="24"/>
    <x v="3"/>
    <n v="2016"/>
    <n v="111494"/>
    <n v="17779"/>
    <n v="15"/>
    <n v="3"/>
    <n v="19"/>
    <n v="7"/>
    <n v="52"/>
    <s v="Yes"/>
    <s v="No"/>
    <s v="Often"/>
    <n v="4"/>
    <n v="14"/>
    <n v="121"/>
    <n v="1"/>
    <s v="Widowed"/>
    <x v="1"/>
    <s v="Average"/>
    <x v="816"/>
  </r>
  <r>
    <n v="1820"/>
    <x v="819"/>
    <x v="0"/>
    <s v="East"/>
    <s v="Female"/>
    <n v="45"/>
    <n v="31"/>
    <x v="0"/>
    <n v="2023"/>
    <n v="130552"/>
    <n v="18322"/>
    <n v="0"/>
    <n v="1"/>
    <n v="13"/>
    <n v="4"/>
    <n v="72"/>
    <s v="No"/>
    <s v="Yes"/>
    <s v="Rarely"/>
    <n v="8"/>
    <n v="5"/>
    <n v="196"/>
    <n v="14"/>
    <s v="Married"/>
    <x v="1"/>
    <s v="LOW"/>
    <x v="817"/>
  </r>
  <r>
    <n v="1821"/>
    <x v="820"/>
    <x v="4"/>
    <s v="South"/>
    <s v="Male"/>
    <n v="29"/>
    <n v="12"/>
    <x v="1"/>
    <n v="2014"/>
    <n v="112768"/>
    <n v="10828"/>
    <n v="18"/>
    <n v="1"/>
    <n v="10"/>
    <n v="8"/>
    <n v="58"/>
    <s v="No"/>
    <s v="Yes"/>
    <s v="Very Often"/>
    <n v="5"/>
    <n v="10"/>
    <n v="144"/>
    <n v="20"/>
    <s v="Divorced"/>
    <x v="1"/>
    <s v="LOW"/>
    <x v="818"/>
  </r>
  <r>
    <n v="1822"/>
    <x v="821"/>
    <x v="0"/>
    <s v="East"/>
    <s v="Male"/>
    <n v="28"/>
    <n v="16"/>
    <x v="1"/>
    <n v="2006"/>
    <n v="40748"/>
    <n v="3510"/>
    <n v="4"/>
    <n v="1"/>
    <n v="6"/>
    <n v="3"/>
    <n v="8"/>
    <s v="No"/>
    <s v="Yes"/>
    <s v="Rarely"/>
    <n v="5"/>
    <n v="8"/>
    <n v="190"/>
    <n v="23"/>
    <s v="Widowed"/>
    <x v="1"/>
    <s v="LOW"/>
    <x v="819"/>
  </r>
  <r>
    <n v="1823"/>
    <x v="822"/>
    <x v="3"/>
    <s v="South"/>
    <s v="Other"/>
    <n v="57"/>
    <n v="5"/>
    <x v="3"/>
    <n v="2018"/>
    <n v="92785"/>
    <n v="19033"/>
    <n v="6"/>
    <n v="3"/>
    <n v="9"/>
    <n v="8"/>
    <n v="11"/>
    <s v="Yes"/>
    <s v="No"/>
    <s v="Rarely"/>
    <n v="10"/>
    <n v="6"/>
    <n v="139"/>
    <n v="49"/>
    <s v="Divorced"/>
    <x v="0"/>
    <s v="Average"/>
    <x v="820"/>
  </r>
  <r>
    <n v="1824"/>
    <x v="823"/>
    <x v="2"/>
    <s v="South"/>
    <s v="Female"/>
    <n v="39"/>
    <n v="18"/>
    <x v="1"/>
    <n v="2021"/>
    <n v="106050"/>
    <n v="4435"/>
    <n v="18"/>
    <n v="4"/>
    <n v="8"/>
    <n v="6"/>
    <n v="40"/>
    <s v="Yes"/>
    <s v="Yes"/>
    <s v="Very Often"/>
    <n v="8"/>
    <n v="7"/>
    <n v="121"/>
    <n v="16"/>
    <s v="Divorced"/>
    <x v="0"/>
    <s v="At Par"/>
    <x v="821"/>
  </r>
  <r>
    <n v="1825"/>
    <x v="824"/>
    <x v="4"/>
    <s v="South"/>
    <s v="Female"/>
    <n v="24"/>
    <n v="12"/>
    <x v="3"/>
    <n v="2024"/>
    <n v="52738"/>
    <n v="4201"/>
    <n v="21"/>
    <n v="1"/>
    <n v="3"/>
    <n v="5"/>
    <n v="14"/>
    <s v="Yes"/>
    <s v="No"/>
    <s v="Rarely"/>
    <n v="8"/>
    <n v="11"/>
    <n v="129"/>
    <n v="46"/>
    <s v="Divorced"/>
    <x v="1"/>
    <s v="LOW"/>
    <x v="822"/>
  </r>
  <r>
    <n v="1826"/>
    <x v="825"/>
    <x v="1"/>
    <s v="South"/>
    <s v="Other"/>
    <n v="49"/>
    <n v="25"/>
    <x v="3"/>
    <n v="2022"/>
    <n v="104231"/>
    <n v="16153"/>
    <n v="4"/>
    <n v="5"/>
    <n v="15"/>
    <n v="3"/>
    <n v="65"/>
    <s v="No"/>
    <s v="No"/>
    <s v="Rarely"/>
    <n v="1"/>
    <n v="8"/>
    <n v="161"/>
    <n v="8"/>
    <s v="Widowed"/>
    <x v="0"/>
    <s v="At Par"/>
    <x v="823"/>
  </r>
  <r>
    <n v="1827"/>
    <x v="826"/>
    <x v="3"/>
    <s v="North"/>
    <s v="Other"/>
    <n v="27"/>
    <n v="13"/>
    <x v="3"/>
    <n v="2002"/>
    <n v="103606"/>
    <n v="1058"/>
    <n v="28"/>
    <n v="1"/>
    <n v="9"/>
    <n v="1"/>
    <n v="74"/>
    <s v="Yes"/>
    <s v="No"/>
    <s v="Often"/>
    <n v="5"/>
    <n v="13"/>
    <n v="172"/>
    <n v="34"/>
    <s v="Widowed"/>
    <x v="0"/>
    <s v="LOW"/>
    <x v="824"/>
  </r>
  <r>
    <n v="1828"/>
    <x v="827"/>
    <x v="0"/>
    <s v="West"/>
    <s v="Male"/>
    <n v="42"/>
    <n v="30"/>
    <x v="2"/>
    <n v="2021"/>
    <n v="123301"/>
    <n v="12122"/>
    <n v="16"/>
    <n v="4"/>
    <n v="18"/>
    <n v="7"/>
    <n v="10"/>
    <s v="No"/>
    <s v="Yes"/>
    <s v="Rarely"/>
    <n v="5"/>
    <n v="6"/>
    <n v="144"/>
    <n v="19"/>
    <s v="Married"/>
    <x v="1"/>
    <s v="At Par"/>
    <x v="825"/>
  </r>
  <r>
    <n v="1829"/>
    <x v="828"/>
    <x v="3"/>
    <s v="North"/>
    <s v="Male"/>
    <n v="49"/>
    <n v="3"/>
    <x v="1"/>
    <n v="2010"/>
    <n v="71662"/>
    <n v="3971"/>
    <n v="25"/>
    <n v="3"/>
    <n v="16"/>
    <n v="5"/>
    <n v="7"/>
    <s v="No"/>
    <s v="No"/>
    <s v="Very Often"/>
    <n v="8"/>
    <n v="11"/>
    <n v="134"/>
    <n v="18"/>
    <s v="Divorced"/>
    <x v="1"/>
    <s v="Average"/>
    <x v="826"/>
  </r>
  <r>
    <n v="1830"/>
    <x v="829"/>
    <x v="4"/>
    <s v="East"/>
    <s v="Other"/>
    <n v="22"/>
    <n v="7"/>
    <x v="3"/>
    <n v="2019"/>
    <n v="148313"/>
    <n v="10719"/>
    <n v="21"/>
    <n v="1"/>
    <n v="8"/>
    <n v="2"/>
    <n v="54"/>
    <s v="No"/>
    <s v="No"/>
    <s v="Rarely"/>
    <n v="1"/>
    <n v="6"/>
    <n v="181"/>
    <n v="17"/>
    <s v="Single"/>
    <x v="1"/>
    <s v="LOW"/>
    <x v="827"/>
  </r>
  <r>
    <n v="1831"/>
    <x v="830"/>
    <x v="0"/>
    <s v="North"/>
    <s v="Female"/>
    <n v="57"/>
    <n v="24"/>
    <x v="0"/>
    <n v="2018"/>
    <n v="126297"/>
    <n v="15017"/>
    <n v="29"/>
    <n v="1"/>
    <n v="12"/>
    <n v="6"/>
    <n v="95"/>
    <s v="No"/>
    <s v="Yes"/>
    <s v="Often"/>
    <n v="7"/>
    <n v="11"/>
    <n v="141"/>
    <n v="19"/>
    <s v="Single"/>
    <x v="0"/>
    <s v="LOW"/>
    <x v="828"/>
  </r>
  <r>
    <n v="1832"/>
    <x v="831"/>
    <x v="2"/>
    <s v="North"/>
    <s v="Male"/>
    <n v="42"/>
    <n v="12"/>
    <x v="2"/>
    <n v="2008"/>
    <n v="112234"/>
    <n v="9314"/>
    <n v="7"/>
    <n v="5"/>
    <n v="0"/>
    <n v="9"/>
    <n v="5"/>
    <s v="Yes"/>
    <s v="Yes"/>
    <s v="Rarely"/>
    <n v="7"/>
    <n v="6"/>
    <n v="104"/>
    <n v="29"/>
    <s v="Single"/>
    <x v="1"/>
    <s v="At Par"/>
    <x v="829"/>
  </r>
  <r>
    <n v="1833"/>
    <x v="832"/>
    <x v="3"/>
    <s v="East"/>
    <s v="Male"/>
    <n v="56"/>
    <n v="31"/>
    <x v="2"/>
    <n v="2009"/>
    <n v="45123"/>
    <n v="10628"/>
    <n v="28"/>
    <n v="5"/>
    <n v="1"/>
    <n v="6"/>
    <n v="52"/>
    <s v="Yes"/>
    <s v="No"/>
    <s v="Rarely"/>
    <n v="9"/>
    <n v="5"/>
    <n v="126"/>
    <n v="39"/>
    <s v="Widowed"/>
    <x v="0"/>
    <s v="At Par"/>
    <x v="830"/>
  </r>
  <r>
    <n v="1834"/>
    <x v="833"/>
    <x v="4"/>
    <s v="East"/>
    <s v="Female"/>
    <n v="34"/>
    <n v="27"/>
    <x v="1"/>
    <n v="2001"/>
    <n v="130680"/>
    <n v="10354"/>
    <n v="28"/>
    <n v="1"/>
    <n v="12"/>
    <n v="5"/>
    <n v="19"/>
    <s v="No"/>
    <s v="No"/>
    <s v="Rarely"/>
    <n v="2"/>
    <n v="8"/>
    <n v="169"/>
    <n v="0"/>
    <s v="Married"/>
    <x v="1"/>
    <s v="LOW"/>
    <x v="831"/>
  </r>
  <r>
    <n v="1835"/>
    <x v="834"/>
    <x v="1"/>
    <s v="East"/>
    <s v="Male"/>
    <n v="31"/>
    <n v="29"/>
    <x v="3"/>
    <n v="2000"/>
    <n v="55616"/>
    <n v="12492"/>
    <n v="0"/>
    <n v="1"/>
    <n v="8"/>
    <n v="1"/>
    <n v="38"/>
    <s v="Yes"/>
    <s v="Yes"/>
    <s v="Often"/>
    <n v="3"/>
    <n v="13"/>
    <n v="161"/>
    <n v="23"/>
    <s v="Widowed"/>
    <x v="1"/>
    <s v="LOW"/>
    <x v="832"/>
  </r>
  <r>
    <n v="1836"/>
    <x v="835"/>
    <x v="0"/>
    <s v="North"/>
    <s v="Female"/>
    <n v="31"/>
    <n v="2"/>
    <x v="1"/>
    <n v="2015"/>
    <n v="132682"/>
    <n v="4345"/>
    <n v="1"/>
    <n v="5"/>
    <n v="6"/>
    <n v="7"/>
    <n v="98"/>
    <s v="No"/>
    <s v="No"/>
    <s v="Very Often"/>
    <n v="4"/>
    <n v="2"/>
    <n v="131"/>
    <n v="23"/>
    <s v="Divorced"/>
    <x v="0"/>
    <s v="At Par"/>
    <x v="833"/>
  </r>
  <r>
    <n v="1837"/>
    <x v="836"/>
    <x v="3"/>
    <s v="North"/>
    <s v="Female"/>
    <n v="34"/>
    <n v="27"/>
    <x v="2"/>
    <n v="2017"/>
    <n v="41182"/>
    <n v="19870"/>
    <n v="29"/>
    <n v="4"/>
    <n v="15"/>
    <n v="0"/>
    <n v="71"/>
    <s v="Yes"/>
    <s v="No"/>
    <s v="Very Often"/>
    <n v="1"/>
    <n v="7"/>
    <n v="107"/>
    <n v="46"/>
    <s v="Single"/>
    <x v="0"/>
    <s v="At Par"/>
    <x v="834"/>
  </r>
  <r>
    <n v="1838"/>
    <x v="837"/>
    <x v="3"/>
    <s v="East"/>
    <s v="Female"/>
    <n v="58"/>
    <n v="2"/>
    <x v="3"/>
    <n v="2022"/>
    <n v="120369"/>
    <n v="16357"/>
    <n v="14"/>
    <n v="2"/>
    <n v="18"/>
    <n v="0"/>
    <n v="33"/>
    <s v="Yes"/>
    <s v="No"/>
    <s v="Often"/>
    <n v="7"/>
    <n v="4"/>
    <n v="184"/>
    <n v="18"/>
    <s v="Widowed"/>
    <x v="0"/>
    <s v="Average"/>
    <x v="835"/>
  </r>
  <r>
    <n v="1839"/>
    <x v="838"/>
    <x v="2"/>
    <s v="West"/>
    <s v="Other"/>
    <n v="59"/>
    <n v="33"/>
    <x v="0"/>
    <n v="2016"/>
    <n v="128878"/>
    <n v="1561"/>
    <n v="19"/>
    <n v="2"/>
    <n v="6"/>
    <n v="5"/>
    <n v="56"/>
    <s v="No"/>
    <s v="Yes"/>
    <s v="Often"/>
    <n v="10"/>
    <n v="1"/>
    <n v="117"/>
    <n v="29"/>
    <s v="Single"/>
    <x v="0"/>
    <s v="Average"/>
    <x v="836"/>
  </r>
  <r>
    <n v="1840"/>
    <x v="839"/>
    <x v="2"/>
    <s v="West"/>
    <s v="Other"/>
    <n v="45"/>
    <n v="15"/>
    <x v="3"/>
    <n v="2005"/>
    <n v="92013"/>
    <n v="7261"/>
    <n v="27"/>
    <n v="1"/>
    <n v="5"/>
    <n v="4"/>
    <n v="18"/>
    <s v="No"/>
    <s v="No"/>
    <s v="Rarely"/>
    <n v="3"/>
    <n v="13"/>
    <n v="177"/>
    <n v="25"/>
    <s v="Widowed"/>
    <x v="0"/>
    <s v="LOW"/>
    <x v="837"/>
  </r>
  <r>
    <n v="1841"/>
    <x v="840"/>
    <x v="1"/>
    <s v="South"/>
    <s v="Other"/>
    <n v="23"/>
    <n v="21"/>
    <x v="2"/>
    <n v="2013"/>
    <n v="61331"/>
    <n v="2737"/>
    <n v="17"/>
    <n v="5"/>
    <n v="17"/>
    <n v="8"/>
    <n v="70"/>
    <s v="No"/>
    <s v="Yes"/>
    <s v="Very Often"/>
    <n v="3"/>
    <n v="5"/>
    <n v="114"/>
    <n v="41"/>
    <s v="Single"/>
    <x v="0"/>
    <s v="At Par"/>
    <x v="838"/>
  </r>
  <r>
    <n v="1842"/>
    <x v="841"/>
    <x v="1"/>
    <s v="East"/>
    <s v="Female"/>
    <n v="43"/>
    <n v="31"/>
    <x v="0"/>
    <n v="2022"/>
    <n v="76098"/>
    <n v="10096"/>
    <n v="10"/>
    <n v="3"/>
    <n v="18"/>
    <n v="6"/>
    <n v="30"/>
    <s v="No"/>
    <s v="Yes"/>
    <s v="Often"/>
    <n v="3"/>
    <n v="3"/>
    <n v="125"/>
    <n v="43"/>
    <s v="Divorced"/>
    <x v="1"/>
    <s v="Average"/>
    <x v="839"/>
  </r>
  <r>
    <n v="1843"/>
    <x v="842"/>
    <x v="4"/>
    <s v="South"/>
    <s v="Female"/>
    <n v="38"/>
    <n v="7"/>
    <x v="3"/>
    <n v="2024"/>
    <n v="56128"/>
    <n v="13682"/>
    <n v="24"/>
    <n v="3"/>
    <n v="10"/>
    <n v="1"/>
    <n v="81"/>
    <s v="Yes"/>
    <s v="Yes"/>
    <s v="Very Often"/>
    <n v="8"/>
    <n v="4"/>
    <n v="152"/>
    <n v="37"/>
    <s v="Single"/>
    <x v="0"/>
    <s v="Average"/>
    <x v="840"/>
  </r>
  <r>
    <n v="1844"/>
    <x v="843"/>
    <x v="4"/>
    <s v="West"/>
    <s v="Other"/>
    <n v="57"/>
    <n v="7"/>
    <x v="0"/>
    <n v="2014"/>
    <n v="61556"/>
    <n v="12723"/>
    <n v="9"/>
    <n v="2"/>
    <n v="11"/>
    <n v="6"/>
    <n v="39"/>
    <s v="No"/>
    <s v="No"/>
    <s v="Rarely"/>
    <n v="9"/>
    <n v="7"/>
    <n v="143"/>
    <n v="28"/>
    <s v="Divorced"/>
    <x v="0"/>
    <s v="Average"/>
    <x v="841"/>
  </r>
  <r>
    <n v="1845"/>
    <x v="844"/>
    <x v="1"/>
    <s v="South"/>
    <s v="Male"/>
    <n v="35"/>
    <n v="5"/>
    <x v="0"/>
    <n v="2013"/>
    <n v="117505"/>
    <n v="13098"/>
    <n v="23"/>
    <n v="4"/>
    <n v="9"/>
    <n v="2"/>
    <n v="13"/>
    <s v="Yes"/>
    <s v="Yes"/>
    <s v="Often"/>
    <n v="10"/>
    <n v="5"/>
    <n v="131"/>
    <n v="12"/>
    <s v="Divorced"/>
    <x v="1"/>
    <s v="At Par"/>
    <x v="842"/>
  </r>
  <r>
    <n v="1846"/>
    <x v="845"/>
    <x v="1"/>
    <s v="East"/>
    <s v="Female"/>
    <n v="31"/>
    <n v="13"/>
    <x v="2"/>
    <n v="2023"/>
    <n v="51876"/>
    <n v="10126"/>
    <n v="23"/>
    <n v="2"/>
    <n v="12"/>
    <n v="0"/>
    <n v="99"/>
    <s v="No"/>
    <s v="No"/>
    <s v="Very Often"/>
    <n v="2"/>
    <n v="14"/>
    <n v="127"/>
    <n v="3"/>
    <s v="Widowed"/>
    <x v="0"/>
    <s v="Average"/>
    <x v="843"/>
  </r>
  <r>
    <n v="1847"/>
    <x v="846"/>
    <x v="0"/>
    <s v="East"/>
    <s v="Male"/>
    <n v="56"/>
    <n v="31"/>
    <x v="0"/>
    <n v="2021"/>
    <n v="38949"/>
    <n v="14389"/>
    <n v="3"/>
    <n v="1"/>
    <n v="11"/>
    <n v="7"/>
    <n v="80"/>
    <s v="Yes"/>
    <s v="Yes"/>
    <s v="Very Often"/>
    <n v="10"/>
    <n v="4"/>
    <n v="138"/>
    <n v="44"/>
    <s v="Widowed"/>
    <x v="0"/>
    <s v="LOW"/>
    <x v="844"/>
  </r>
  <r>
    <n v="1848"/>
    <x v="847"/>
    <x v="2"/>
    <s v="East"/>
    <s v="Male"/>
    <n v="46"/>
    <n v="34"/>
    <x v="1"/>
    <n v="2002"/>
    <n v="81962"/>
    <n v="9266"/>
    <n v="4"/>
    <n v="4"/>
    <n v="9"/>
    <n v="2"/>
    <n v="36"/>
    <s v="No"/>
    <s v="No"/>
    <s v="Rarely"/>
    <n v="10"/>
    <n v="1"/>
    <n v="131"/>
    <n v="16"/>
    <s v="Widowed"/>
    <x v="1"/>
    <s v="At Par"/>
    <x v="845"/>
  </r>
  <r>
    <n v="1849"/>
    <x v="848"/>
    <x v="4"/>
    <s v="North"/>
    <s v="Female"/>
    <n v="24"/>
    <n v="9"/>
    <x v="2"/>
    <n v="2023"/>
    <n v="120054"/>
    <n v="1294"/>
    <n v="3"/>
    <n v="3"/>
    <n v="19"/>
    <n v="7"/>
    <n v="43"/>
    <s v="Yes"/>
    <s v="No"/>
    <s v="Often"/>
    <n v="1"/>
    <n v="6"/>
    <n v="176"/>
    <n v="32"/>
    <s v="Divorced"/>
    <x v="1"/>
    <s v="Average"/>
    <x v="846"/>
  </r>
  <r>
    <n v="1850"/>
    <x v="849"/>
    <x v="2"/>
    <s v="South"/>
    <s v="Female"/>
    <n v="59"/>
    <n v="2"/>
    <x v="1"/>
    <n v="2022"/>
    <n v="101206"/>
    <n v="12434"/>
    <n v="12"/>
    <n v="5"/>
    <n v="17"/>
    <n v="6"/>
    <n v="8"/>
    <s v="Yes"/>
    <s v="No"/>
    <s v="Very Often"/>
    <n v="9"/>
    <n v="11"/>
    <n v="178"/>
    <n v="4"/>
    <s v="Married"/>
    <x v="1"/>
    <s v="At Par"/>
    <x v="847"/>
  </r>
  <r>
    <n v="1851"/>
    <x v="850"/>
    <x v="2"/>
    <s v="West"/>
    <s v="Male"/>
    <n v="38"/>
    <n v="11"/>
    <x v="0"/>
    <n v="2018"/>
    <n v="54099"/>
    <n v="6330"/>
    <n v="24"/>
    <n v="5"/>
    <n v="3"/>
    <n v="1"/>
    <n v="57"/>
    <s v="Yes"/>
    <s v="Yes"/>
    <s v="Rarely"/>
    <n v="6"/>
    <n v="10"/>
    <n v="117"/>
    <n v="27"/>
    <s v="Married"/>
    <x v="0"/>
    <s v="At Par"/>
    <x v="848"/>
  </r>
  <r>
    <n v="1852"/>
    <x v="851"/>
    <x v="1"/>
    <s v="West"/>
    <s v="Male"/>
    <n v="33"/>
    <n v="30"/>
    <x v="1"/>
    <n v="2024"/>
    <n v="134871"/>
    <n v="5655"/>
    <n v="12"/>
    <n v="1"/>
    <n v="4"/>
    <n v="0"/>
    <n v="19"/>
    <s v="No"/>
    <s v="No"/>
    <s v="Very Often"/>
    <n v="9"/>
    <n v="6"/>
    <n v="169"/>
    <n v="23"/>
    <s v="Divorced"/>
    <x v="1"/>
    <s v="LOW"/>
    <x v="849"/>
  </r>
  <r>
    <n v="1853"/>
    <x v="852"/>
    <x v="0"/>
    <s v="West"/>
    <s v="Other"/>
    <n v="45"/>
    <n v="28"/>
    <x v="3"/>
    <n v="2011"/>
    <n v="42716"/>
    <n v="18493"/>
    <n v="17"/>
    <n v="2"/>
    <n v="4"/>
    <n v="6"/>
    <n v="91"/>
    <s v="No"/>
    <s v="No"/>
    <s v="Rarely"/>
    <n v="6"/>
    <n v="7"/>
    <n v="110"/>
    <n v="16"/>
    <s v="Divorced"/>
    <x v="0"/>
    <s v="Average"/>
    <x v="850"/>
  </r>
  <r>
    <n v="1854"/>
    <x v="853"/>
    <x v="3"/>
    <s v="North"/>
    <s v="Other"/>
    <n v="50"/>
    <n v="4"/>
    <x v="0"/>
    <n v="2001"/>
    <n v="82611"/>
    <n v="14460"/>
    <n v="28"/>
    <n v="1"/>
    <n v="11"/>
    <n v="0"/>
    <n v="49"/>
    <s v="No"/>
    <s v="Yes"/>
    <s v="Very Often"/>
    <n v="2"/>
    <n v="1"/>
    <n v="131"/>
    <n v="49"/>
    <s v="Widowed"/>
    <x v="1"/>
    <s v="LOW"/>
    <x v="851"/>
  </r>
  <r>
    <n v="1855"/>
    <x v="854"/>
    <x v="0"/>
    <s v="North"/>
    <s v="Female"/>
    <n v="46"/>
    <n v="24"/>
    <x v="3"/>
    <n v="2002"/>
    <n v="68885"/>
    <n v="4771"/>
    <n v="26"/>
    <n v="5"/>
    <n v="2"/>
    <n v="5"/>
    <n v="19"/>
    <s v="No"/>
    <s v="Yes"/>
    <s v="Very Often"/>
    <n v="1"/>
    <n v="14"/>
    <n v="119"/>
    <n v="38"/>
    <s v="Widowed"/>
    <x v="0"/>
    <s v="At Par"/>
    <x v="852"/>
  </r>
  <r>
    <n v="1856"/>
    <x v="855"/>
    <x v="0"/>
    <s v="East"/>
    <s v="Other"/>
    <n v="57"/>
    <n v="30"/>
    <x v="1"/>
    <n v="2017"/>
    <n v="83144"/>
    <n v="9563"/>
    <n v="23"/>
    <n v="3"/>
    <n v="7"/>
    <n v="9"/>
    <n v="35"/>
    <s v="Yes"/>
    <s v="No"/>
    <s v="Rarely"/>
    <n v="8"/>
    <n v="4"/>
    <n v="196"/>
    <n v="47"/>
    <s v="Widowed"/>
    <x v="1"/>
    <s v="Average"/>
    <x v="853"/>
  </r>
  <r>
    <n v="1857"/>
    <x v="856"/>
    <x v="2"/>
    <s v="West"/>
    <s v="Other"/>
    <n v="47"/>
    <n v="20"/>
    <x v="3"/>
    <n v="2000"/>
    <n v="95220"/>
    <n v="18558"/>
    <n v="1"/>
    <n v="5"/>
    <n v="1"/>
    <n v="9"/>
    <n v="26"/>
    <s v="Yes"/>
    <s v="Yes"/>
    <s v="Often"/>
    <n v="3"/>
    <n v="12"/>
    <n v="139"/>
    <n v="39"/>
    <s v="Married"/>
    <x v="1"/>
    <s v="At Par"/>
    <x v="854"/>
  </r>
  <r>
    <n v="1858"/>
    <x v="857"/>
    <x v="0"/>
    <s v="North"/>
    <s v="Other"/>
    <n v="59"/>
    <n v="19"/>
    <x v="0"/>
    <n v="2019"/>
    <n v="37837"/>
    <n v="2164"/>
    <n v="15"/>
    <n v="4"/>
    <n v="17"/>
    <n v="7"/>
    <n v="71"/>
    <s v="Yes"/>
    <s v="Yes"/>
    <s v="Rarely"/>
    <n v="1"/>
    <n v="9"/>
    <n v="107"/>
    <n v="43"/>
    <s v="Married"/>
    <x v="1"/>
    <s v="At Par"/>
    <x v="855"/>
  </r>
  <r>
    <n v="1859"/>
    <x v="858"/>
    <x v="4"/>
    <s v="East"/>
    <s v="Other"/>
    <n v="22"/>
    <n v="21"/>
    <x v="3"/>
    <n v="2020"/>
    <n v="79355"/>
    <n v="10475"/>
    <n v="0"/>
    <n v="5"/>
    <n v="8"/>
    <n v="6"/>
    <n v="31"/>
    <s v="No"/>
    <s v="Yes"/>
    <s v="Often"/>
    <n v="8"/>
    <n v="12"/>
    <n v="134"/>
    <n v="45"/>
    <s v="Divorced"/>
    <x v="0"/>
    <s v="At Par"/>
    <x v="856"/>
  </r>
  <r>
    <n v="1860"/>
    <x v="859"/>
    <x v="2"/>
    <s v="West"/>
    <s v="Male"/>
    <n v="41"/>
    <n v="3"/>
    <x v="1"/>
    <n v="2005"/>
    <n v="77299"/>
    <n v="13388"/>
    <n v="25"/>
    <n v="5"/>
    <n v="12"/>
    <n v="3"/>
    <n v="0"/>
    <s v="Yes"/>
    <s v="No"/>
    <s v="Very Often"/>
    <n v="1"/>
    <n v="14"/>
    <n v="168"/>
    <n v="10"/>
    <s v="Married"/>
    <x v="0"/>
    <s v="At Par"/>
    <x v="857"/>
  </r>
  <r>
    <n v="1861"/>
    <x v="860"/>
    <x v="4"/>
    <s v="South"/>
    <s v="Female"/>
    <n v="49"/>
    <n v="12"/>
    <x v="1"/>
    <n v="2004"/>
    <n v="49159"/>
    <n v="14969"/>
    <n v="18"/>
    <n v="4"/>
    <n v="6"/>
    <n v="0"/>
    <n v="16"/>
    <s v="Yes"/>
    <s v="Yes"/>
    <s v="Very Often"/>
    <n v="8"/>
    <n v="10"/>
    <n v="198"/>
    <n v="11"/>
    <s v="Widowed"/>
    <x v="1"/>
    <s v="At Par"/>
    <x v="858"/>
  </r>
  <r>
    <n v="1862"/>
    <x v="861"/>
    <x v="3"/>
    <s v="East"/>
    <s v="Other"/>
    <n v="37"/>
    <n v="19"/>
    <x v="1"/>
    <n v="2000"/>
    <n v="146680"/>
    <n v="9434"/>
    <n v="8"/>
    <n v="2"/>
    <n v="9"/>
    <n v="0"/>
    <n v="8"/>
    <s v="No"/>
    <s v="No"/>
    <s v="Rarely"/>
    <n v="1"/>
    <n v="6"/>
    <n v="177"/>
    <n v="12"/>
    <s v="Widowed"/>
    <x v="1"/>
    <s v="Average"/>
    <x v="859"/>
  </r>
  <r>
    <n v="1863"/>
    <x v="862"/>
    <x v="2"/>
    <s v="North"/>
    <s v="Male"/>
    <n v="38"/>
    <n v="12"/>
    <x v="0"/>
    <n v="2018"/>
    <n v="146931"/>
    <n v="8262"/>
    <n v="27"/>
    <n v="5"/>
    <n v="8"/>
    <n v="3"/>
    <n v="83"/>
    <s v="No"/>
    <s v="Yes"/>
    <s v="Rarely"/>
    <n v="9"/>
    <n v="2"/>
    <n v="120"/>
    <n v="7"/>
    <s v="Widowed"/>
    <x v="1"/>
    <s v="At Par"/>
    <x v="860"/>
  </r>
  <r>
    <n v="1864"/>
    <x v="863"/>
    <x v="3"/>
    <s v="North"/>
    <s v="Male"/>
    <n v="49"/>
    <n v="16"/>
    <x v="1"/>
    <n v="2000"/>
    <n v="136802"/>
    <n v="2541"/>
    <n v="2"/>
    <n v="1"/>
    <n v="14"/>
    <n v="4"/>
    <n v="44"/>
    <s v="Yes"/>
    <s v="Yes"/>
    <s v="Often"/>
    <n v="9"/>
    <n v="4"/>
    <n v="123"/>
    <n v="0"/>
    <s v="Widowed"/>
    <x v="1"/>
    <s v="LOW"/>
    <x v="861"/>
  </r>
  <r>
    <n v="1865"/>
    <x v="864"/>
    <x v="2"/>
    <s v="East"/>
    <s v="Male"/>
    <n v="33"/>
    <n v="32"/>
    <x v="0"/>
    <n v="2020"/>
    <n v="146375"/>
    <n v="3765"/>
    <n v="24"/>
    <n v="5"/>
    <n v="4"/>
    <n v="6"/>
    <n v="95"/>
    <s v="No"/>
    <s v="No"/>
    <s v="Often"/>
    <n v="9"/>
    <n v="6"/>
    <n v="116"/>
    <n v="8"/>
    <s v="Widowed"/>
    <x v="0"/>
    <s v="At Par"/>
    <x v="862"/>
  </r>
  <r>
    <n v="1866"/>
    <x v="865"/>
    <x v="1"/>
    <s v="East"/>
    <s v="Other"/>
    <n v="48"/>
    <n v="0"/>
    <x v="3"/>
    <n v="2020"/>
    <n v="132413"/>
    <n v="11306"/>
    <n v="6"/>
    <n v="1"/>
    <n v="11"/>
    <n v="3"/>
    <n v="65"/>
    <s v="No"/>
    <s v="Yes"/>
    <s v="Often"/>
    <n v="3"/>
    <n v="4"/>
    <n v="117"/>
    <n v="27"/>
    <s v="Single"/>
    <x v="1"/>
    <s v="LOW"/>
    <x v="863"/>
  </r>
  <r>
    <n v="1867"/>
    <x v="866"/>
    <x v="0"/>
    <s v="North"/>
    <s v="Other"/>
    <n v="51"/>
    <n v="14"/>
    <x v="1"/>
    <n v="2015"/>
    <n v="81012"/>
    <n v="5491"/>
    <n v="28"/>
    <n v="4"/>
    <n v="0"/>
    <n v="9"/>
    <n v="31"/>
    <s v="No"/>
    <s v="Yes"/>
    <s v="Rarely"/>
    <n v="4"/>
    <n v="10"/>
    <n v="197"/>
    <n v="1"/>
    <s v="Divorced"/>
    <x v="1"/>
    <s v="At Par"/>
    <x v="864"/>
  </r>
  <r>
    <n v="1868"/>
    <x v="867"/>
    <x v="1"/>
    <s v="South"/>
    <s v="Female"/>
    <n v="55"/>
    <n v="12"/>
    <x v="3"/>
    <n v="2011"/>
    <n v="89305"/>
    <n v="4083"/>
    <n v="9"/>
    <n v="5"/>
    <n v="11"/>
    <n v="0"/>
    <n v="44"/>
    <s v="No"/>
    <s v="Yes"/>
    <s v="Very Often"/>
    <n v="5"/>
    <n v="7"/>
    <n v="111"/>
    <n v="13"/>
    <s v="Divorced"/>
    <x v="0"/>
    <s v="At Par"/>
    <x v="865"/>
  </r>
  <r>
    <n v="1869"/>
    <x v="868"/>
    <x v="3"/>
    <s v="West"/>
    <s v="Other"/>
    <n v="58"/>
    <n v="16"/>
    <x v="2"/>
    <n v="2021"/>
    <n v="117096"/>
    <n v="2857"/>
    <n v="0"/>
    <n v="4"/>
    <n v="5"/>
    <n v="9"/>
    <n v="8"/>
    <s v="Yes"/>
    <s v="Yes"/>
    <s v="Rarely"/>
    <n v="6"/>
    <n v="12"/>
    <n v="115"/>
    <n v="12"/>
    <s v="Married"/>
    <x v="0"/>
    <s v="At Par"/>
    <x v="866"/>
  </r>
  <r>
    <n v="1870"/>
    <x v="869"/>
    <x v="0"/>
    <s v="South"/>
    <s v="Other"/>
    <n v="27"/>
    <n v="23"/>
    <x v="3"/>
    <n v="2007"/>
    <n v="47106"/>
    <n v="1769"/>
    <n v="9"/>
    <n v="4"/>
    <n v="18"/>
    <n v="6"/>
    <n v="29"/>
    <s v="Yes"/>
    <s v="No"/>
    <s v="Very Often"/>
    <n v="9"/>
    <n v="13"/>
    <n v="103"/>
    <n v="47"/>
    <s v="Widowed"/>
    <x v="1"/>
    <s v="At Par"/>
    <x v="867"/>
  </r>
  <r>
    <n v="1871"/>
    <x v="870"/>
    <x v="2"/>
    <s v="East"/>
    <s v="Male"/>
    <n v="28"/>
    <n v="7"/>
    <x v="2"/>
    <n v="2015"/>
    <n v="88123"/>
    <n v="18806"/>
    <n v="20"/>
    <n v="2"/>
    <n v="18"/>
    <n v="1"/>
    <n v="83"/>
    <s v="Yes"/>
    <s v="No"/>
    <s v="Rarely"/>
    <n v="4"/>
    <n v="3"/>
    <n v="188"/>
    <n v="1"/>
    <s v="Single"/>
    <x v="1"/>
    <s v="Average"/>
    <x v="868"/>
  </r>
  <r>
    <n v="1872"/>
    <x v="871"/>
    <x v="0"/>
    <s v="South"/>
    <s v="Female"/>
    <n v="53"/>
    <n v="26"/>
    <x v="3"/>
    <n v="2000"/>
    <n v="141825"/>
    <n v="3972"/>
    <n v="8"/>
    <n v="5"/>
    <n v="15"/>
    <n v="1"/>
    <n v="37"/>
    <s v="Yes"/>
    <s v="No"/>
    <s v="Rarely"/>
    <n v="6"/>
    <n v="6"/>
    <n v="133"/>
    <n v="3"/>
    <s v="Widowed"/>
    <x v="0"/>
    <s v="At Par"/>
    <x v="869"/>
  </r>
  <r>
    <n v="1873"/>
    <x v="872"/>
    <x v="4"/>
    <s v="North"/>
    <s v="Other"/>
    <n v="53"/>
    <n v="22"/>
    <x v="0"/>
    <n v="2003"/>
    <n v="38720"/>
    <n v="19256"/>
    <n v="27"/>
    <n v="1"/>
    <n v="18"/>
    <n v="7"/>
    <n v="59"/>
    <s v="Yes"/>
    <s v="No"/>
    <s v="Often"/>
    <n v="1"/>
    <n v="13"/>
    <n v="191"/>
    <n v="11"/>
    <s v="Widowed"/>
    <x v="0"/>
    <s v="LOW"/>
    <x v="870"/>
  </r>
  <r>
    <n v="1874"/>
    <x v="873"/>
    <x v="0"/>
    <s v="East"/>
    <s v="Other"/>
    <n v="46"/>
    <n v="7"/>
    <x v="3"/>
    <n v="2009"/>
    <n v="67661"/>
    <n v="6599"/>
    <n v="14"/>
    <n v="1"/>
    <n v="2"/>
    <n v="9"/>
    <n v="0"/>
    <s v="No"/>
    <s v="No"/>
    <s v="Very Often"/>
    <n v="2"/>
    <n v="12"/>
    <n v="145"/>
    <n v="47"/>
    <s v="Married"/>
    <x v="1"/>
    <s v="LOW"/>
    <x v="871"/>
  </r>
  <r>
    <n v="1875"/>
    <x v="874"/>
    <x v="4"/>
    <s v="West"/>
    <s v="Male"/>
    <n v="54"/>
    <n v="7"/>
    <x v="0"/>
    <n v="2010"/>
    <n v="145031"/>
    <n v="19653"/>
    <n v="14"/>
    <n v="5"/>
    <n v="9"/>
    <n v="9"/>
    <n v="4"/>
    <s v="Yes"/>
    <s v="No"/>
    <s v="Rarely"/>
    <n v="8"/>
    <n v="4"/>
    <n v="174"/>
    <n v="9"/>
    <s v="Single"/>
    <x v="0"/>
    <s v="At Par"/>
    <x v="872"/>
  </r>
  <r>
    <n v="1876"/>
    <x v="875"/>
    <x v="0"/>
    <s v="North"/>
    <s v="Male"/>
    <n v="28"/>
    <n v="25"/>
    <x v="0"/>
    <n v="2016"/>
    <n v="123898"/>
    <n v="6275"/>
    <n v="2"/>
    <n v="2"/>
    <n v="17"/>
    <n v="9"/>
    <n v="62"/>
    <s v="Yes"/>
    <s v="No"/>
    <s v="Rarely"/>
    <n v="4"/>
    <n v="3"/>
    <n v="176"/>
    <n v="2"/>
    <s v="Single"/>
    <x v="0"/>
    <s v="Average"/>
    <x v="873"/>
  </r>
  <r>
    <n v="1877"/>
    <x v="876"/>
    <x v="4"/>
    <s v="North"/>
    <s v="Other"/>
    <n v="33"/>
    <n v="12"/>
    <x v="1"/>
    <n v="2024"/>
    <n v="123794"/>
    <n v="7571"/>
    <n v="24"/>
    <n v="2"/>
    <n v="12"/>
    <n v="4"/>
    <n v="98"/>
    <s v="No"/>
    <s v="Yes"/>
    <s v="Very Often"/>
    <n v="10"/>
    <n v="12"/>
    <n v="130"/>
    <n v="3"/>
    <s v="Divorced"/>
    <x v="1"/>
    <s v="Average"/>
    <x v="874"/>
  </r>
  <r>
    <n v="1878"/>
    <x v="877"/>
    <x v="3"/>
    <s v="West"/>
    <s v="Female"/>
    <n v="37"/>
    <n v="27"/>
    <x v="0"/>
    <n v="2022"/>
    <n v="117318"/>
    <n v="6072"/>
    <n v="4"/>
    <n v="2"/>
    <n v="17"/>
    <n v="9"/>
    <n v="35"/>
    <s v="No"/>
    <s v="No"/>
    <s v="Rarely"/>
    <n v="7"/>
    <n v="3"/>
    <n v="124"/>
    <n v="5"/>
    <s v="Widowed"/>
    <x v="1"/>
    <s v="Average"/>
    <x v="875"/>
  </r>
  <r>
    <n v="1879"/>
    <x v="878"/>
    <x v="1"/>
    <s v="West"/>
    <s v="Female"/>
    <n v="37"/>
    <n v="24"/>
    <x v="2"/>
    <n v="2006"/>
    <n v="136704"/>
    <n v="10631"/>
    <n v="8"/>
    <n v="1"/>
    <n v="2"/>
    <n v="1"/>
    <n v="64"/>
    <s v="No"/>
    <s v="No"/>
    <s v="Very Often"/>
    <n v="4"/>
    <n v="14"/>
    <n v="173"/>
    <n v="22"/>
    <s v="Single"/>
    <x v="0"/>
    <s v="LOW"/>
    <x v="876"/>
  </r>
  <r>
    <n v="1880"/>
    <x v="879"/>
    <x v="2"/>
    <s v="South"/>
    <s v="Male"/>
    <n v="57"/>
    <n v="15"/>
    <x v="1"/>
    <n v="2011"/>
    <n v="51120"/>
    <n v="12245"/>
    <n v="25"/>
    <n v="4"/>
    <n v="2"/>
    <n v="4"/>
    <n v="77"/>
    <s v="Yes"/>
    <s v="No"/>
    <s v="Often"/>
    <n v="9"/>
    <n v="2"/>
    <n v="123"/>
    <n v="4"/>
    <s v="Divorced"/>
    <x v="1"/>
    <s v="At Par"/>
    <x v="877"/>
  </r>
  <r>
    <n v="1881"/>
    <x v="880"/>
    <x v="0"/>
    <s v="East"/>
    <s v="Male"/>
    <n v="34"/>
    <n v="1"/>
    <x v="1"/>
    <n v="2020"/>
    <n v="49790"/>
    <n v="15706"/>
    <n v="21"/>
    <n v="2"/>
    <n v="11"/>
    <n v="7"/>
    <n v="72"/>
    <s v="No"/>
    <s v="Yes"/>
    <s v="Often"/>
    <n v="9"/>
    <n v="11"/>
    <n v="164"/>
    <n v="49"/>
    <s v="Single"/>
    <x v="1"/>
    <s v="Average"/>
    <x v="878"/>
  </r>
  <r>
    <n v="1882"/>
    <x v="881"/>
    <x v="1"/>
    <s v="West"/>
    <s v="Other"/>
    <n v="28"/>
    <n v="17"/>
    <x v="3"/>
    <n v="2006"/>
    <n v="88655"/>
    <n v="6463"/>
    <n v="8"/>
    <n v="1"/>
    <n v="19"/>
    <n v="5"/>
    <n v="93"/>
    <s v="No"/>
    <s v="No"/>
    <s v="Very Often"/>
    <n v="4"/>
    <n v="3"/>
    <n v="124"/>
    <n v="2"/>
    <s v="Widowed"/>
    <x v="1"/>
    <s v="LOW"/>
    <x v="879"/>
  </r>
  <r>
    <n v="1883"/>
    <x v="882"/>
    <x v="2"/>
    <s v="West"/>
    <s v="Male"/>
    <n v="57"/>
    <n v="16"/>
    <x v="0"/>
    <n v="2011"/>
    <n v="89643"/>
    <n v="8450"/>
    <n v="22"/>
    <n v="1"/>
    <n v="6"/>
    <n v="2"/>
    <n v="23"/>
    <s v="No"/>
    <s v="No"/>
    <s v="Often"/>
    <n v="8"/>
    <n v="13"/>
    <n v="127"/>
    <n v="9"/>
    <s v="Divorced"/>
    <x v="1"/>
    <s v="LOW"/>
    <x v="880"/>
  </r>
  <r>
    <n v="1884"/>
    <x v="883"/>
    <x v="2"/>
    <s v="East"/>
    <s v="Other"/>
    <n v="30"/>
    <n v="29"/>
    <x v="0"/>
    <n v="2014"/>
    <n v="123448"/>
    <n v="12095"/>
    <n v="6"/>
    <n v="4"/>
    <n v="7"/>
    <n v="7"/>
    <n v="3"/>
    <s v="Yes"/>
    <s v="No"/>
    <s v="Very Often"/>
    <n v="6"/>
    <n v="12"/>
    <n v="135"/>
    <n v="42"/>
    <s v="Single"/>
    <x v="1"/>
    <s v="At Par"/>
    <x v="881"/>
  </r>
  <r>
    <n v="1885"/>
    <x v="884"/>
    <x v="4"/>
    <s v="West"/>
    <s v="Female"/>
    <n v="53"/>
    <n v="12"/>
    <x v="2"/>
    <n v="2001"/>
    <n v="77374"/>
    <n v="2313"/>
    <n v="23"/>
    <n v="5"/>
    <n v="8"/>
    <n v="8"/>
    <n v="77"/>
    <s v="No"/>
    <s v="Yes"/>
    <s v="Rarely"/>
    <n v="1"/>
    <n v="14"/>
    <n v="181"/>
    <n v="18"/>
    <s v="Married"/>
    <x v="0"/>
    <s v="At Par"/>
    <x v="882"/>
  </r>
  <r>
    <n v="1886"/>
    <x v="885"/>
    <x v="3"/>
    <s v="West"/>
    <s v="Female"/>
    <n v="32"/>
    <n v="31"/>
    <x v="3"/>
    <n v="2013"/>
    <n v="72907"/>
    <n v="8847"/>
    <n v="22"/>
    <n v="5"/>
    <n v="13"/>
    <n v="4"/>
    <n v="88"/>
    <s v="No"/>
    <s v="No"/>
    <s v="Rarely"/>
    <n v="7"/>
    <n v="10"/>
    <n v="105"/>
    <n v="13"/>
    <s v="Single"/>
    <x v="0"/>
    <s v="At Par"/>
    <x v="883"/>
  </r>
  <r>
    <n v="1887"/>
    <x v="886"/>
    <x v="3"/>
    <s v="South"/>
    <s v="Other"/>
    <n v="29"/>
    <n v="28"/>
    <x v="3"/>
    <n v="2012"/>
    <n v="80071"/>
    <n v="18454"/>
    <n v="11"/>
    <n v="2"/>
    <n v="4"/>
    <n v="1"/>
    <n v="67"/>
    <s v="Yes"/>
    <s v="Yes"/>
    <s v="Very Often"/>
    <n v="1"/>
    <n v="1"/>
    <n v="165"/>
    <n v="20"/>
    <s v="Widowed"/>
    <x v="1"/>
    <s v="Average"/>
    <x v="884"/>
  </r>
  <r>
    <n v="1888"/>
    <x v="887"/>
    <x v="1"/>
    <s v="North"/>
    <s v="Male"/>
    <n v="54"/>
    <n v="29"/>
    <x v="1"/>
    <n v="2003"/>
    <n v="64812"/>
    <n v="10166"/>
    <n v="24"/>
    <n v="2"/>
    <n v="18"/>
    <n v="1"/>
    <n v="24"/>
    <s v="No"/>
    <s v="Yes"/>
    <s v="Rarely"/>
    <n v="3"/>
    <n v="3"/>
    <n v="166"/>
    <n v="42"/>
    <s v="Married"/>
    <x v="1"/>
    <s v="Average"/>
    <x v="885"/>
  </r>
  <r>
    <n v="1889"/>
    <x v="888"/>
    <x v="3"/>
    <s v="North"/>
    <s v="Female"/>
    <n v="44"/>
    <n v="17"/>
    <x v="1"/>
    <n v="2013"/>
    <n v="79570"/>
    <n v="10930"/>
    <n v="26"/>
    <n v="4"/>
    <n v="15"/>
    <n v="6"/>
    <n v="73"/>
    <s v="Yes"/>
    <s v="Yes"/>
    <s v="Often"/>
    <n v="8"/>
    <n v="9"/>
    <n v="171"/>
    <n v="27"/>
    <s v="Single"/>
    <x v="1"/>
    <s v="At Par"/>
    <x v="886"/>
  </r>
  <r>
    <n v="1890"/>
    <x v="889"/>
    <x v="0"/>
    <s v="North"/>
    <s v="Male"/>
    <n v="46"/>
    <n v="12"/>
    <x v="1"/>
    <n v="2013"/>
    <n v="80901"/>
    <n v="4285"/>
    <n v="8"/>
    <n v="2"/>
    <n v="11"/>
    <n v="0"/>
    <n v="98"/>
    <s v="Yes"/>
    <s v="Yes"/>
    <s v="Rarely"/>
    <n v="9"/>
    <n v="4"/>
    <n v="194"/>
    <n v="20"/>
    <s v="Single"/>
    <x v="0"/>
    <s v="Average"/>
    <x v="887"/>
  </r>
  <r>
    <n v="1891"/>
    <x v="890"/>
    <x v="3"/>
    <s v="North"/>
    <s v="Female"/>
    <n v="29"/>
    <n v="20"/>
    <x v="2"/>
    <n v="2015"/>
    <n v="90186"/>
    <n v="4095"/>
    <n v="5"/>
    <n v="4"/>
    <n v="3"/>
    <n v="9"/>
    <n v="6"/>
    <s v="No"/>
    <s v="No"/>
    <s v="Rarely"/>
    <n v="3"/>
    <n v="3"/>
    <n v="147"/>
    <n v="35"/>
    <s v="Divorced"/>
    <x v="0"/>
    <s v="At Par"/>
    <x v="888"/>
  </r>
  <r>
    <n v="1892"/>
    <x v="891"/>
    <x v="1"/>
    <s v="West"/>
    <s v="Other"/>
    <n v="43"/>
    <n v="29"/>
    <x v="2"/>
    <n v="2006"/>
    <n v="80251"/>
    <n v="17704"/>
    <n v="22"/>
    <n v="1"/>
    <n v="7"/>
    <n v="1"/>
    <n v="12"/>
    <s v="Yes"/>
    <s v="Yes"/>
    <s v="Very Often"/>
    <n v="1"/>
    <n v="8"/>
    <n v="182"/>
    <n v="23"/>
    <s v="Widowed"/>
    <x v="0"/>
    <s v="LOW"/>
    <x v="889"/>
  </r>
  <r>
    <n v="1893"/>
    <x v="892"/>
    <x v="3"/>
    <s v="East"/>
    <s v="Other"/>
    <n v="25"/>
    <n v="20"/>
    <x v="1"/>
    <n v="2018"/>
    <n v="95171"/>
    <n v="19705"/>
    <n v="1"/>
    <n v="2"/>
    <n v="6"/>
    <n v="9"/>
    <n v="67"/>
    <s v="No"/>
    <s v="Yes"/>
    <s v="Often"/>
    <n v="1"/>
    <n v="1"/>
    <n v="169"/>
    <n v="37"/>
    <s v="Single"/>
    <x v="0"/>
    <s v="Average"/>
    <x v="890"/>
  </r>
  <r>
    <n v="1894"/>
    <x v="893"/>
    <x v="0"/>
    <s v="East"/>
    <s v="Other"/>
    <n v="24"/>
    <n v="16"/>
    <x v="3"/>
    <n v="2001"/>
    <n v="66160"/>
    <n v="1555"/>
    <n v="8"/>
    <n v="1"/>
    <n v="14"/>
    <n v="3"/>
    <n v="42"/>
    <s v="No"/>
    <s v="No"/>
    <s v="Rarely"/>
    <n v="7"/>
    <n v="5"/>
    <n v="177"/>
    <n v="16"/>
    <s v="Single"/>
    <x v="1"/>
    <s v="LOW"/>
    <x v="891"/>
  </r>
  <r>
    <n v="1895"/>
    <x v="894"/>
    <x v="4"/>
    <s v="South"/>
    <s v="Female"/>
    <n v="50"/>
    <n v="18"/>
    <x v="2"/>
    <n v="2009"/>
    <n v="49156"/>
    <n v="6432"/>
    <n v="27"/>
    <n v="3"/>
    <n v="5"/>
    <n v="0"/>
    <n v="56"/>
    <s v="No"/>
    <s v="Yes"/>
    <s v="Rarely"/>
    <n v="5"/>
    <n v="1"/>
    <n v="166"/>
    <n v="21"/>
    <s v="Single"/>
    <x v="1"/>
    <s v="Average"/>
    <x v="892"/>
  </r>
  <r>
    <n v="1896"/>
    <x v="895"/>
    <x v="1"/>
    <s v="South"/>
    <s v="Male"/>
    <n v="50"/>
    <n v="14"/>
    <x v="3"/>
    <n v="2017"/>
    <n v="106208"/>
    <n v="2386"/>
    <n v="28"/>
    <n v="4"/>
    <n v="4"/>
    <n v="3"/>
    <n v="35"/>
    <s v="No"/>
    <s v="Yes"/>
    <s v="Very Often"/>
    <n v="1"/>
    <n v="7"/>
    <n v="147"/>
    <n v="18"/>
    <s v="Widowed"/>
    <x v="0"/>
    <s v="At Par"/>
    <x v="893"/>
  </r>
  <r>
    <n v="1897"/>
    <x v="896"/>
    <x v="4"/>
    <s v="West"/>
    <s v="Male"/>
    <n v="55"/>
    <n v="8"/>
    <x v="3"/>
    <n v="2016"/>
    <n v="109980"/>
    <n v="12239"/>
    <n v="16"/>
    <n v="3"/>
    <n v="13"/>
    <n v="9"/>
    <n v="13"/>
    <s v="Yes"/>
    <s v="Yes"/>
    <s v="Very Often"/>
    <n v="6"/>
    <n v="5"/>
    <n v="164"/>
    <n v="44"/>
    <s v="Married"/>
    <x v="0"/>
    <s v="Average"/>
    <x v="894"/>
  </r>
  <r>
    <n v="1898"/>
    <x v="897"/>
    <x v="4"/>
    <s v="East"/>
    <s v="Male"/>
    <n v="55"/>
    <n v="9"/>
    <x v="0"/>
    <n v="2004"/>
    <n v="102320"/>
    <n v="11619"/>
    <n v="0"/>
    <n v="2"/>
    <n v="12"/>
    <n v="4"/>
    <n v="81"/>
    <s v="No"/>
    <s v="Yes"/>
    <s v="Often"/>
    <n v="6"/>
    <n v="2"/>
    <n v="143"/>
    <n v="9"/>
    <s v="Widowed"/>
    <x v="1"/>
    <s v="Average"/>
    <x v="895"/>
  </r>
  <r>
    <n v="1899"/>
    <x v="898"/>
    <x v="4"/>
    <s v="East"/>
    <s v="Female"/>
    <n v="49"/>
    <n v="30"/>
    <x v="1"/>
    <n v="2011"/>
    <n v="47929"/>
    <n v="7854"/>
    <n v="18"/>
    <n v="1"/>
    <n v="9"/>
    <n v="8"/>
    <n v="71"/>
    <s v="No"/>
    <s v="Yes"/>
    <s v="Rarely"/>
    <n v="4"/>
    <n v="12"/>
    <n v="193"/>
    <n v="10"/>
    <s v="Divorced"/>
    <x v="1"/>
    <s v="LOW"/>
    <x v="896"/>
  </r>
  <r>
    <n v="1900"/>
    <x v="899"/>
    <x v="2"/>
    <s v="North"/>
    <s v="Female"/>
    <n v="34"/>
    <n v="22"/>
    <x v="0"/>
    <n v="2005"/>
    <n v="96606"/>
    <n v="11196"/>
    <n v="27"/>
    <n v="2"/>
    <n v="17"/>
    <n v="0"/>
    <n v="95"/>
    <s v="No"/>
    <s v="Yes"/>
    <s v="Very Often"/>
    <n v="7"/>
    <n v="14"/>
    <n v="162"/>
    <n v="37"/>
    <s v="Divorced"/>
    <x v="1"/>
    <s v="Average"/>
    <x v="897"/>
  </r>
  <r>
    <n v="1901"/>
    <x v="900"/>
    <x v="2"/>
    <s v="West"/>
    <s v="Female"/>
    <n v="36"/>
    <n v="29"/>
    <x v="1"/>
    <n v="2021"/>
    <n v="118442"/>
    <n v="17033"/>
    <n v="5"/>
    <n v="3"/>
    <n v="3"/>
    <n v="4"/>
    <n v="26"/>
    <s v="Yes"/>
    <s v="No"/>
    <s v="Very Often"/>
    <n v="7"/>
    <n v="1"/>
    <n v="145"/>
    <n v="1"/>
    <s v="Widowed"/>
    <x v="1"/>
    <s v="Average"/>
    <x v="898"/>
  </r>
  <r>
    <n v="1902"/>
    <x v="901"/>
    <x v="4"/>
    <s v="West"/>
    <s v="Female"/>
    <n v="44"/>
    <n v="32"/>
    <x v="1"/>
    <n v="2008"/>
    <n v="130154"/>
    <n v="8637"/>
    <n v="4"/>
    <n v="2"/>
    <n v="7"/>
    <n v="1"/>
    <n v="36"/>
    <s v="Yes"/>
    <s v="No"/>
    <s v="Very Often"/>
    <n v="9"/>
    <n v="11"/>
    <n v="118"/>
    <n v="32"/>
    <s v="Single"/>
    <x v="1"/>
    <s v="Average"/>
    <x v="899"/>
  </r>
  <r>
    <n v="1903"/>
    <x v="902"/>
    <x v="1"/>
    <s v="North"/>
    <s v="Female"/>
    <n v="47"/>
    <n v="8"/>
    <x v="3"/>
    <n v="2019"/>
    <n v="92559"/>
    <n v="13962"/>
    <n v="1"/>
    <n v="5"/>
    <n v="10"/>
    <n v="8"/>
    <n v="86"/>
    <s v="No"/>
    <s v="No"/>
    <s v="Often"/>
    <n v="1"/>
    <n v="7"/>
    <n v="163"/>
    <n v="42"/>
    <s v="Single"/>
    <x v="0"/>
    <s v="At Par"/>
    <x v="900"/>
  </r>
  <r>
    <n v="1904"/>
    <x v="903"/>
    <x v="0"/>
    <s v="West"/>
    <s v="Male"/>
    <n v="25"/>
    <n v="0"/>
    <x v="1"/>
    <n v="2000"/>
    <n v="84205"/>
    <n v="15940"/>
    <n v="8"/>
    <n v="3"/>
    <n v="16"/>
    <n v="5"/>
    <n v="70"/>
    <s v="Yes"/>
    <s v="No"/>
    <s v="Very Often"/>
    <n v="5"/>
    <n v="12"/>
    <n v="182"/>
    <n v="30"/>
    <s v="Married"/>
    <x v="1"/>
    <s v="Average"/>
    <x v="901"/>
  </r>
  <r>
    <n v="1905"/>
    <x v="904"/>
    <x v="0"/>
    <s v="West"/>
    <s v="Female"/>
    <n v="47"/>
    <n v="34"/>
    <x v="3"/>
    <n v="2021"/>
    <n v="140694"/>
    <n v="11618"/>
    <n v="29"/>
    <n v="2"/>
    <n v="17"/>
    <n v="1"/>
    <n v="75"/>
    <s v="Yes"/>
    <s v="Yes"/>
    <s v="Often"/>
    <n v="10"/>
    <n v="1"/>
    <n v="172"/>
    <n v="47"/>
    <s v="Widowed"/>
    <x v="0"/>
    <s v="Average"/>
    <x v="902"/>
  </r>
  <r>
    <n v="1906"/>
    <x v="905"/>
    <x v="3"/>
    <s v="South"/>
    <s v="Female"/>
    <n v="30"/>
    <n v="10"/>
    <x v="3"/>
    <n v="2014"/>
    <n v="98475"/>
    <n v="4793"/>
    <n v="28"/>
    <n v="1"/>
    <n v="10"/>
    <n v="2"/>
    <n v="24"/>
    <s v="No"/>
    <s v="Yes"/>
    <s v="Often"/>
    <n v="3"/>
    <n v="3"/>
    <n v="170"/>
    <n v="34"/>
    <s v="Widowed"/>
    <x v="0"/>
    <s v="LOW"/>
    <x v="903"/>
  </r>
  <r>
    <n v="1907"/>
    <x v="906"/>
    <x v="1"/>
    <s v="East"/>
    <s v="Male"/>
    <n v="26"/>
    <n v="33"/>
    <x v="1"/>
    <n v="2020"/>
    <n v="94341"/>
    <n v="8373"/>
    <n v="25"/>
    <n v="2"/>
    <n v="15"/>
    <n v="7"/>
    <n v="66"/>
    <s v="No"/>
    <s v="Yes"/>
    <s v="Rarely"/>
    <n v="7"/>
    <n v="11"/>
    <n v="149"/>
    <n v="36"/>
    <s v="Single"/>
    <x v="1"/>
    <s v="Average"/>
    <x v="904"/>
  </r>
  <r>
    <n v="1908"/>
    <x v="907"/>
    <x v="2"/>
    <s v="West"/>
    <s v="Female"/>
    <n v="53"/>
    <n v="15"/>
    <x v="3"/>
    <n v="2005"/>
    <n v="125377"/>
    <n v="3513"/>
    <n v="13"/>
    <n v="1"/>
    <n v="11"/>
    <n v="0"/>
    <n v="89"/>
    <s v="No"/>
    <s v="No"/>
    <s v="Rarely"/>
    <n v="4"/>
    <n v="6"/>
    <n v="162"/>
    <n v="46"/>
    <s v="Divorced"/>
    <x v="0"/>
    <s v="LOW"/>
    <x v="905"/>
  </r>
  <r>
    <n v="1909"/>
    <x v="908"/>
    <x v="4"/>
    <s v="South"/>
    <s v="Male"/>
    <n v="41"/>
    <n v="8"/>
    <x v="3"/>
    <n v="2018"/>
    <n v="72863"/>
    <n v="3327"/>
    <n v="3"/>
    <n v="5"/>
    <n v="12"/>
    <n v="2"/>
    <n v="3"/>
    <s v="No"/>
    <s v="No"/>
    <s v="Often"/>
    <n v="4"/>
    <n v="6"/>
    <n v="140"/>
    <n v="46"/>
    <s v="Divorced"/>
    <x v="0"/>
    <s v="At Par"/>
    <x v="906"/>
  </r>
  <r>
    <n v="1910"/>
    <x v="909"/>
    <x v="3"/>
    <s v="East"/>
    <s v="Male"/>
    <n v="32"/>
    <n v="31"/>
    <x v="3"/>
    <n v="2017"/>
    <n v="111837"/>
    <n v="9809"/>
    <n v="3"/>
    <n v="2"/>
    <n v="15"/>
    <n v="9"/>
    <n v="99"/>
    <s v="No"/>
    <s v="Yes"/>
    <s v="Rarely"/>
    <n v="1"/>
    <n v="7"/>
    <n v="106"/>
    <n v="35"/>
    <s v="Married"/>
    <x v="1"/>
    <s v="Average"/>
    <x v="907"/>
  </r>
  <r>
    <n v="1911"/>
    <x v="910"/>
    <x v="0"/>
    <s v="North"/>
    <s v="Other"/>
    <n v="36"/>
    <n v="14"/>
    <x v="2"/>
    <n v="2005"/>
    <n v="95439"/>
    <n v="19549"/>
    <n v="20"/>
    <n v="5"/>
    <n v="0"/>
    <n v="0"/>
    <n v="78"/>
    <s v="Yes"/>
    <s v="Yes"/>
    <s v="Rarely"/>
    <n v="1"/>
    <n v="11"/>
    <n v="108"/>
    <n v="22"/>
    <s v="Married"/>
    <x v="0"/>
    <s v="At Par"/>
    <x v="908"/>
  </r>
  <r>
    <n v="1912"/>
    <x v="911"/>
    <x v="2"/>
    <s v="South"/>
    <s v="Other"/>
    <n v="53"/>
    <n v="11"/>
    <x v="3"/>
    <n v="2012"/>
    <n v="37194"/>
    <n v="7452"/>
    <n v="14"/>
    <n v="3"/>
    <n v="15"/>
    <n v="7"/>
    <n v="95"/>
    <s v="No"/>
    <s v="No"/>
    <s v="Very Often"/>
    <n v="10"/>
    <n v="14"/>
    <n v="103"/>
    <n v="35"/>
    <s v="Divorced"/>
    <x v="1"/>
    <s v="Average"/>
    <x v="909"/>
  </r>
  <r>
    <n v="1913"/>
    <x v="912"/>
    <x v="2"/>
    <s v="South"/>
    <s v="Other"/>
    <n v="49"/>
    <n v="32"/>
    <x v="2"/>
    <n v="2000"/>
    <n v="101387"/>
    <n v="8642"/>
    <n v="7"/>
    <n v="1"/>
    <n v="14"/>
    <n v="0"/>
    <n v="92"/>
    <s v="No"/>
    <s v="No"/>
    <s v="Rarely"/>
    <n v="2"/>
    <n v="11"/>
    <n v="188"/>
    <n v="39"/>
    <s v="Widowed"/>
    <x v="1"/>
    <s v="LOW"/>
    <x v="910"/>
  </r>
  <r>
    <n v="1914"/>
    <x v="913"/>
    <x v="4"/>
    <s v="East"/>
    <s v="Other"/>
    <n v="43"/>
    <n v="13"/>
    <x v="2"/>
    <n v="2022"/>
    <n v="111914"/>
    <n v="15435"/>
    <n v="25"/>
    <n v="3"/>
    <n v="5"/>
    <n v="4"/>
    <n v="73"/>
    <s v="No"/>
    <s v="No"/>
    <s v="Often"/>
    <n v="2"/>
    <n v="1"/>
    <n v="148"/>
    <n v="38"/>
    <s v="Married"/>
    <x v="0"/>
    <s v="Average"/>
    <x v="911"/>
  </r>
  <r>
    <n v="1915"/>
    <x v="914"/>
    <x v="0"/>
    <s v="North"/>
    <s v="Female"/>
    <n v="38"/>
    <n v="7"/>
    <x v="3"/>
    <n v="2022"/>
    <n v="96214"/>
    <n v="1992"/>
    <n v="3"/>
    <n v="1"/>
    <n v="11"/>
    <n v="3"/>
    <n v="84"/>
    <s v="No"/>
    <s v="No"/>
    <s v="Rarely"/>
    <n v="1"/>
    <n v="7"/>
    <n v="175"/>
    <n v="25"/>
    <s v="Single"/>
    <x v="1"/>
    <s v="LOW"/>
    <x v="912"/>
  </r>
  <r>
    <n v="1916"/>
    <x v="915"/>
    <x v="1"/>
    <s v="South"/>
    <s v="Other"/>
    <n v="47"/>
    <n v="7"/>
    <x v="3"/>
    <n v="2012"/>
    <n v="126176"/>
    <n v="6424"/>
    <n v="15"/>
    <n v="5"/>
    <n v="7"/>
    <n v="6"/>
    <n v="15"/>
    <s v="No"/>
    <s v="Yes"/>
    <s v="Very Often"/>
    <n v="8"/>
    <n v="2"/>
    <n v="105"/>
    <n v="24"/>
    <s v="Widowed"/>
    <x v="1"/>
    <s v="At Par"/>
    <x v="913"/>
  </r>
  <r>
    <n v="1917"/>
    <x v="916"/>
    <x v="2"/>
    <s v="West"/>
    <s v="Male"/>
    <n v="28"/>
    <n v="26"/>
    <x v="2"/>
    <n v="2006"/>
    <n v="129292"/>
    <n v="5381"/>
    <n v="20"/>
    <n v="4"/>
    <n v="6"/>
    <n v="4"/>
    <n v="18"/>
    <s v="Yes"/>
    <s v="No"/>
    <s v="Often"/>
    <n v="6"/>
    <n v="6"/>
    <n v="181"/>
    <n v="16"/>
    <s v="Single"/>
    <x v="0"/>
    <s v="At Par"/>
    <x v="914"/>
  </r>
  <r>
    <n v="1918"/>
    <x v="917"/>
    <x v="4"/>
    <s v="West"/>
    <s v="Female"/>
    <n v="47"/>
    <n v="11"/>
    <x v="2"/>
    <n v="2014"/>
    <n v="59777"/>
    <n v="5782"/>
    <n v="27"/>
    <n v="2"/>
    <n v="1"/>
    <n v="7"/>
    <n v="28"/>
    <s v="No"/>
    <s v="No"/>
    <s v="Rarely"/>
    <n v="6"/>
    <n v="13"/>
    <n v="120"/>
    <n v="14"/>
    <s v="Married"/>
    <x v="1"/>
    <s v="Average"/>
    <x v="915"/>
  </r>
  <r>
    <n v="1919"/>
    <x v="918"/>
    <x v="1"/>
    <s v="West"/>
    <s v="Other"/>
    <n v="46"/>
    <n v="0"/>
    <x v="3"/>
    <n v="2011"/>
    <n v="56183"/>
    <n v="8460"/>
    <n v="3"/>
    <n v="5"/>
    <n v="11"/>
    <n v="0"/>
    <n v="50"/>
    <s v="Yes"/>
    <s v="Yes"/>
    <s v="Often"/>
    <n v="10"/>
    <n v="8"/>
    <n v="114"/>
    <n v="36"/>
    <s v="Divorced"/>
    <x v="0"/>
    <s v="At Par"/>
    <x v="916"/>
  </r>
  <r>
    <n v="1920"/>
    <x v="919"/>
    <x v="0"/>
    <s v="North"/>
    <s v="Male"/>
    <n v="31"/>
    <n v="10"/>
    <x v="3"/>
    <n v="2000"/>
    <n v="57445"/>
    <n v="3983"/>
    <n v="29"/>
    <n v="1"/>
    <n v="13"/>
    <n v="4"/>
    <n v="17"/>
    <s v="No"/>
    <s v="Yes"/>
    <s v="Rarely"/>
    <n v="10"/>
    <n v="13"/>
    <n v="166"/>
    <n v="44"/>
    <s v="Married"/>
    <x v="0"/>
    <s v="LOW"/>
    <x v="917"/>
  </r>
  <r>
    <n v="1921"/>
    <x v="920"/>
    <x v="2"/>
    <s v="South"/>
    <s v="Female"/>
    <n v="40"/>
    <n v="30"/>
    <x v="1"/>
    <n v="2014"/>
    <n v="97038"/>
    <n v="15182"/>
    <n v="15"/>
    <n v="1"/>
    <n v="15"/>
    <n v="3"/>
    <n v="57"/>
    <s v="No"/>
    <s v="Yes"/>
    <s v="Very Often"/>
    <n v="9"/>
    <n v="5"/>
    <n v="165"/>
    <n v="3"/>
    <s v="Divorced"/>
    <x v="1"/>
    <s v="LOW"/>
    <x v="918"/>
  </r>
  <r>
    <n v="1922"/>
    <x v="921"/>
    <x v="1"/>
    <s v="West"/>
    <s v="Female"/>
    <n v="32"/>
    <n v="16"/>
    <x v="2"/>
    <n v="2003"/>
    <n v="146477"/>
    <n v="3523"/>
    <n v="21"/>
    <n v="1"/>
    <n v="10"/>
    <n v="2"/>
    <n v="43"/>
    <s v="No"/>
    <s v="No"/>
    <s v="Rarely"/>
    <n v="5"/>
    <n v="10"/>
    <n v="155"/>
    <n v="21"/>
    <s v="Widowed"/>
    <x v="0"/>
    <s v="LOW"/>
    <x v="919"/>
  </r>
  <r>
    <n v="1923"/>
    <x v="922"/>
    <x v="1"/>
    <s v="North"/>
    <s v="Other"/>
    <n v="34"/>
    <n v="32"/>
    <x v="2"/>
    <n v="2012"/>
    <n v="117201"/>
    <n v="10677"/>
    <n v="11"/>
    <n v="1"/>
    <n v="19"/>
    <n v="4"/>
    <n v="15"/>
    <s v="Yes"/>
    <s v="No"/>
    <s v="Often"/>
    <n v="4"/>
    <n v="3"/>
    <n v="167"/>
    <n v="16"/>
    <s v="Married"/>
    <x v="1"/>
    <s v="LOW"/>
    <x v="920"/>
  </r>
  <r>
    <n v="1924"/>
    <x v="923"/>
    <x v="1"/>
    <s v="West"/>
    <s v="Female"/>
    <n v="29"/>
    <n v="31"/>
    <x v="1"/>
    <n v="2022"/>
    <n v="46198"/>
    <n v="11292"/>
    <n v="15"/>
    <n v="2"/>
    <n v="8"/>
    <n v="9"/>
    <n v="64"/>
    <s v="No"/>
    <s v="No"/>
    <s v="Often"/>
    <n v="6"/>
    <n v="11"/>
    <n v="131"/>
    <n v="21"/>
    <s v="Married"/>
    <x v="0"/>
    <s v="Average"/>
    <x v="921"/>
  </r>
  <r>
    <n v="1925"/>
    <x v="924"/>
    <x v="2"/>
    <s v="East"/>
    <s v="Male"/>
    <n v="25"/>
    <n v="28"/>
    <x v="2"/>
    <n v="2024"/>
    <n v="51411"/>
    <n v="16089"/>
    <n v="18"/>
    <n v="3"/>
    <n v="9"/>
    <n v="2"/>
    <n v="1"/>
    <s v="No"/>
    <s v="No"/>
    <s v="Often"/>
    <n v="8"/>
    <n v="8"/>
    <n v="165"/>
    <n v="16"/>
    <s v="Married"/>
    <x v="1"/>
    <s v="Average"/>
    <x v="922"/>
  </r>
  <r>
    <n v="1926"/>
    <x v="925"/>
    <x v="2"/>
    <s v="South"/>
    <s v="Female"/>
    <n v="52"/>
    <n v="20"/>
    <x v="0"/>
    <n v="2004"/>
    <n v="80577"/>
    <n v="5581"/>
    <n v="7"/>
    <n v="4"/>
    <n v="16"/>
    <n v="7"/>
    <n v="55"/>
    <s v="No"/>
    <s v="Yes"/>
    <s v="Rarely"/>
    <n v="1"/>
    <n v="8"/>
    <n v="128"/>
    <n v="13"/>
    <s v="Widowed"/>
    <x v="1"/>
    <s v="At Par"/>
    <x v="923"/>
  </r>
  <r>
    <n v="1927"/>
    <x v="926"/>
    <x v="3"/>
    <s v="South"/>
    <s v="Male"/>
    <n v="49"/>
    <n v="20"/>
    <x v="2"/>
    <n v="2001"/>
    <n v="45867"/>
    <n v="12907"/>
    <n v="5"/>
    <n v="2"/>
    <n v="11"/>
    <n v="2"/>
    <n v="78"/>
    <s v="No"/>
    <s v="Yes"/>
    <s v="Rarely"/>
    <n v="7"/>
    <n v="4"/>
    <n v="165"/>
    <n v="13"/>
    <s v="Single"/>
    <x v="0"/>
    <s v="Average"/>
    <x v="924"/>
  </r>
  <r>
    <n v="1928"/>
    <x v="927"/>
    <x v="0"/>
    <s v="North"/>
    <s v="Female"/>
    <n v="32"/>
    <n v="22"/>
    <x v="1"/>
    <n v="2022"/>
    <n v="92501"/>
    <n v="6609"/>
    <n v="9"/>
    <n v="1"/>
    <n v="5"/>
    <n v="0"/>
    <n v="27"/>
    <s v="No"/>
    <s v="No"/>
    <s v="Rarely"/>
    <n v="8"/>
    <n v="8"/>
    <n v="133"/>
    <n v="16"/>
    <s v="Single"/>
    <x v="0"/>
    <s v="LOW"/>
    <x v="925"/>
  </r>
  <r>
    <n v="1929"/>
    <x v="928"/>
    <x v="4"/>
    <s v="North"/>
    <s v="Other"/>
    <n v="22"/>
    <n v="5"/>
    <x v="0"/>
    <n v="2000"/>
    <n v="44266"/>
    <n v="19385"/>
    <n v="4"/>
    <n v="2"/>
    <n v="18"/>
    <n v="8"/>
    <n v="64"/>
    <s v="No"/>
    <s v="No"/>
    <s v="Very Often"/>
    <n v="9"/>
    <n v="5"/>
    <n v="126"/>
    <n v="7"/>
    <s v="Divorced"/>
    <x v="1"/>
    <s v="Average"/>
    <x v="926"/>
  </r>
  <r>
    <n v="1930"/>
    <x v="929"/>
    <x v="1"/>
    <s v="South"/>
    <s v="Male"/>
    <n v="59"/>
    <n v="21"/>
    <x v="3"/>
    <n v="2015"/>
    <n v="69422"/>
    <n v="18771"/>
    <n v="28"/>
    <n v="5"/>
    <n v="10"/>
    <n v="8"/>
    <n v="4"/>
    <s v="No"/>
    <s v="No"/>
    <s v="Very Often"/>
    <n v="8"/>
    <n v="13"/>
    <n v="159"/>
    <n v="33"/>
    <s v="Married"/>
    <x v="1"/>
    <s v="At Par"/>
    <x v="927"/>
  </r>
  <r>
    <n v="1931"/>
    <x v="930"/>
    <x v="3"/>
    <s v="West"/>
    <s v="Female"/>
    <n v="45"/>
    <n v="7"/>
    <x v="1"/>
    <n v="2022"/>
    <n v="65208"/>
    <n v="12375"/>
    <n v="17"/>
    <n v="1"/>
    <n v="8"/>
    <n v="5"/>
    <n v="21"/>
    <s v="Yes"/>
    <s v="Yes"/>
    <s v="Very Often"/>
    <n v="7"/>
    <n v="11"/>
    <n v="138"/>
    <n v="25"/>
    <s v="Single"/>
    <x v="0"/>
    <s v="LOW"/>
    <x v="928"/>
  </r>
  <r>
    <n v="1932"/>
    <x v="931"/>
    <x v="4"/>
    <s v="West"/>
    <s v="Female"/>
    <n v="52"/>
    <n v="34"/>
    <x v="1"/>
    <n v="2005"/>
    <n v="138538"/>
    <n v="18414"/>
    <n v="9"/>
    <n v="4"/>
    <n v="5"/>
    <n v="9"/>
    <n v="99"/>
    <s v="No"/>
    <s v="No"/>
    <s v="Often"/>
    <n v="3"/>
    <n v="5"/>
    <n v="143"/>
    <n v="44"/>
    <s v="Widowed"/>
    <x v="1"/>
    <s v="At Par"/>
    <x v="929"/>
  </r>
  <r>
    <n v="1933"/>
    <x v="932"/>
    <x v="3"/>
    <s v="East"/>
    <s v="Female"/>
    <n v="47"/>
    <n v="10"/>
    <x v="3"/>
    <n v="2022"/>
    <n v="61213"/>
    <n v="10957"/>
    <n v="9"/>
    <n v="1"/>
    <n v="15"/>
    <n v="0"/>
    <n v="12"/>
    <s v="No"/>
    <s v="Yes"/>
    <s v="Often"/>
    <n v="2"/>
    <n v="3"/>
    <n v="181"/>
    <n v="29"/>
    <s v="Married"/>
    <x v="1"/>
    <s v="LOW"/>
    <x v="930"/>
  </r>
  <r>
    <n v="1934"/>
    <x v="933"/>
    <x v="2"/>
    <s v="West"/>
    <s v="Male"/>
    <n v="26"/>
    <n v="23"/>
    <x v="1"/>
    <n v="2015"/>
    <n v="37367"/>
    <n v="13955"/>
    <n v="6"/>
    <n v="4"/>
    <n v="19"/>
    <n v="7"/>
    <n v="64"/>
    <s v="No"/>
    <s v="No"/>
    <s v="Often"/>
    <n v="3"/>
    <n v="7"/>
    <n v="135"/>
    <n v="21"/>
    <s v="Divorced"/>
    <x v="0"/>
    <s v="At Par"/>
    <x v="931"/>
  </r>
  <r>
    <n v="1935"/>
    <x v="934"/>
    <x v="1"/>
    <s v="North"/>
    <s v="Male"/>
    <n v="41"/>
    <n v="20"/>
    <x v="2"/>
    <n v="2013"/>
    <n v="109026"/>
    <n v="2220"/>
    <n v="17"/>
    <n v="4"/>
    <n v="15"/>
    <n v="1"/>
    <n v="15"/>
    <s v="Yes"/>
    <s v="Yes"/>
    <s v="Often"/>
    <n v="4"/>
    <n v="11"/>
    <n v="118"/>
    <n v="15"/>
    <s v="Single"/>
    <x v="0"/>
    <s v="At Par"/>
    <x v="932"/>
  </r>
  <r>
    <n v="1936"/>
    <x v="935"/>
    <x v="4"/>
    <s v="North"/>
    <s v="Male"/>
    <n v="32"/>
    <n v="1"/>
    <x v="3"/>
    <n v="2002"/>
    <n v="65362"/>
    <n v="14163"/>
    <n v="0"/>
    <n v="3"/>
    <n v="5"/>
    <n v="8"/>
    <n v="85"/>
    <s v="Yes"/>
    <s v="Yes"/>
    <s v="Often"/>
    <n v="4"/>
    <n v="14"/>
    <n v="190"/>
    <n v="29"/>
    <s v="Widowed"/>
    <x v="1"/>
    <s v="Average"/>
    <x v="933"/>
  </r>
  <r>
    <n v="1937"/>
    <x v="936"/>
    <x v="4"/>
    <s v="West"/>
    <s v="Other"/>
    <n v="54"/>
    <n v="18"/>
    <x v="1"/>
    <n v="2014"/>
    <n v="149377"/>
    <n v="14289"/>
    <n v="6"/>
    <n v="3"/>
    <n v="4"/>
    <n v="7"/>
    <n v="63"/>
    <s v="No"/>
    <s v="No"/>
    <s v="Rarely"/>
    <n v="6"/>
    <n v="11"/>
    <n v="144"/>
    <n v="15"/>
    <s v="Widowed"/>
    <x v="0"/>
    <s v="Average"/>
    <x v="934"/>
  </r>
  <r>
    <n v="1938"/>
    <x v="937"/>
    <x v="4"/>
    <s v="North"/>
    <s v="Other"/>
    <n v="59"/>
    <n v="27"/>
    <x v="3"/>
    <n v="2002"/>
    <n v="81588"/>
    <n v="13537"/>
    <n v="20"/>
    <n v="2"/>
    <n v="3"/>
    <n v="2"/>
    <n v="31"/>
    <s v="Yes"/>
    <s v="Yes"/>
    <s v="Often"/>
    <n v="7"/>
    <n v="9"/>
    <n v="183"/>
    <n v="37"/>
    <s v="Divorced"/>
    <x v="0"/>
    <s v="Average"/>
    <x v="935"/>
  </r>
  <r>
    <n v="1939"/>
    <x v="938"/>
    <x v="4"/>
    <s v="South"/>
    <s v="Male"/>
    <n v="48"/>
    <n v="16"/>
    <x v="3"/>
    <n v="2022"/>
    <n v="68285"/>
    <n v="10810"/>
    <n v="0"/>
    <n v="2"/>
    <n v="1"/>
    <n v="4"/>
    <n v="79"/>
    <s v="No"/>
    <s v="Yes"/>
    <s v="Rarely"/>
    <n v="4"/>
    <n v="9"/>
    <n v="120"/>
    <n v="23"/>
    <s v="Single"/>
    <x v="1"/>
    <s v="Average"/>
    <x v="936"/>
  </r>
  <r>
    <n v="1940"/>
    <x v="939"/>
    <x v="4"/>
    <s v="South"/>
    <s v="Female"/>
    <n v="55"/>
    <n v="5"/>
    <x v="3"/>
    <n v="2001"/>
    <n v="104755"/>
    <n v="10455"/>
    <n v="14"/>
    <n v="4"/>
    <n v="5"/>
    <n v="8"/>
    <n v="50"/>
    <s v="No"/>
    <s v="No"/>
    <s v="Very Often"/>
    <n v="10"/>
    <n v="1"/>
    <n v="122"/>
    <n v="35"/>
    <s v="Married"/>
    <x v="0"/>
    <s v="At Par"/>
    <x v="937"/>
  </r>
  <r>
    <n v="1941"/>
    <x v="940"/>
    <x v="3"/>
    <s v="West"/>
    <s v="Other"/>
    <n v="36"/>
    <n v="18"/>
    <x v="0"/>
    <n v="2000"/>
    <n v="101846"/>
    <n v="10063"/>
    <n v="3"/>
    <n v="1"/>
    <n v="8"/>
    <n v="0"/>
    <n v="78"/>
    <s v="Yes"/>
    <s v="Yes"/>
    <s v="Very Often"/>
    <n v="6"/>
    <n v="1"/>
    <n v="193"/>
    <n v="34"/>
    <s v="Widowed"/>
    <x v="0"/>
    <s v="LOW"/>
    <x v="938"/>
  </r>
  <r>
    <n v="1942"/>
    <x v="941"/>
    <x v="1"/>
    <s v="South"/>
    <s v="Male"/>
    <n v="53"/>
    <n v="27"/>
    <x v="1"/>
    <n v="2008"/>
    <n v="66307"/>
    <n v="1834"/>
    <n v="27"/>
    <n v="5"/>
    <n v="16"/>
    <n v="8"/>
    <n v="57"/>
    <s v="No"/>
    <s v="No"/>
    <s v="Very Often"/>
    <n v="9"/>
    <n v="10"/>
    <n v="188"/>
    <n v="5"/>
    <s v="Divorced"/>
    <x v="1"/>
    <s v="At Par"/>
    <x v="939"/>
  </r>
  <r>
    <n v="1943"/>
    <x v="942"/>
    <x v="2"/>
    <s v="South"/>
    <s v="Female"/>
    <n v="42"/>
    <n v="1"/>
    <x v="0"/>
    <n v="2008"/>
    <n v="125167"/>
    <n v="2724"/>
    <n v="28"/>
    <n v="5"/>
    <n v="13"/>
    <n v="3"/>
    <n v="45"/>
    <s v="Yes"/>
    <s v="Yes"/>
    <s v="Very Often"/>
    <n v="6"/>
    <n v="12"/>
    <n v="194"/>
    <n v="3"/>
    <s v="Widowed"/>
    <x v="0"/>
    <s v="At Par"/>
    <x v="940"/>
  </r>
  <r>
    <n v="1944"/>
    <x v="943"/>
    <x v="2"/>
    <s v="East"/>
    <s v="Other"/>
    <n v="26"/>
    <n v="3"/>
    <x v="1"/>
    <n v="2022"/>
    <n v="110280"/>
    <n v="3413"/>
    <n v="19"/>
    <n v="1"/>
    <n v="6"/>
    <n v="3"/>
    <n v="51"/>
    <s v="Yes"/>
    <s v="Yes"/>
    <s v="Very Often"/>
    <n v="3"/>
    <n v="12"/>
    <n v="126"/>
    <n v="17"/>
    <s v="Widowed"/>
    <x v="1"/>
    <s v="LOW"/>
    <x v="941"/>
  </r>
  <r>
    <n v="1945"/>
    <x v="944"/>
    <x v="2"/>
    <s v="East"/>
    <s v="Female"/>
    <n v="27"/>
    <n v="21"/>
    <x v="2"/>
    <n v="2006"/>
    <n v="49867"/>
    <n v="10505"/>
    <n v="9"/>
    <n v="1"/>
    <n v="18"/>
    <n v="3"/>
    <n v="62"/>
    <s v="Yes"/>
    <s v="Yes"/>
    <s v="Often"/>
    <n v="1"/>
    <n v="11"/>
    <n v="197"/>
    <n v="5"/>
    <s v="Single"/>
    <x v="0"/>
    <s v="LOW"/>
    <x v="942"/>
  </r>
  <r>
    <n v="1946"/>
    <x v="945"/>
    <x v="2"/>
    <s v="South"/>
    <s v="Female"/>
    <n v="59"/>
    <n v="25"/>
    <x v="2"/>
    <n v="2002"/>
    <n v="86523"/>
    <n v="5498"/>
    <n v="22"/>
    <n v="3"/>
    <n v="0"/>
    <n v="9"/>
    <n v="75"/>
    <s v="No"/>
    <s v="Yes"/>
    <s v="Often"/>
    <n v="10"/>
    <n v="5"/>
    <n v="171"/>
    <n v="25"/>
    <s v="Single"/>
    <x v="0"/>
    <s v="Average"/>
    <x v="943"/>
  </r>
  <r>
    <n v="1947"/>
    <x v="946"/>
    <x v="3"/>
    <s v="West"/>
    <s v="Female"/>
    <n v="43"/>
    <n v="12"/>
    <x v="2"/>
    <n v="2017"/>
    <n v="114161"/>
    <n v="3105"/>
    <n v="8"/>
    <n v="5"/>
    <n v="19"/>
    <n v="8"/>
    <n v="59"/>
    <s v="No"/>
    <s v="No"/>
    <s v="Often"/>
    <n v="10"/>
    <n v="1"/>
    <n v="118"/>
    <n v="36"/>
    <s v="Married"/>
    <x v="1"/>
    <s v="At Par"/>
    <x v="944"/>
  </r>
  <r>
    <n v="1948"/>
    <x v="947"/>
    <x v="0"/>
    <s v="East"/>
    <s v="Female"/>
    <n v="39"/>
    <n v="31"/>
    <x v="1"/>
    <n v="2010"/>
    <n v="36378"/>
    <n v="3568"/>
    <n v="1"/>
    <n v="4"/>
    <n v="14"/>
    <n v="5"/>
    <n v="64"/>
    <s v="No"/>
    <s v="No"/>
    <s v="Very Often"/>
    <n v="5"/>
    <n v="4"/>
    <n v="140"/>
    <n v="26"/>
    <s v="Widowed"/>
    <x v="0"/>
    <s v="At Par"/>
    <x v="945"/>
  </r>
  <r>
    <n v="1949"/>
    <x v="948"/>
    <x v="1"/>
    <s v="North"/>
    <s v="Other"/>
    <n v="35"/>
    <n v="16"/>
    <x v="3"/>
    <n v="2006"/>
    <n v="114685"/>
    <n v="10330"/>
    <n v="27"/>
    <n v="2"/>
    <n v="17"/>
    <n v="7"/>
    <n v="80"/>
    <s v="No"/>
    <s v="No"/>
    <s v="Very Often"/>
    <n v="10"/>
    <n v="12"/>
    <n v="125"/>
    <n v="40"/>
    <s v="Divorced"/>
    <x v="0"/>
    <s v="Average"/>
    <x v="946"/>
  </r>
  <r>
    <n v="1950"/>
    <x v="949"/>
    <x v="4"/>
    <s v="North"/>
    <s v="Other"/>
    <n v="31"/>
    <n v="18"/>
    <x v="3"/>
    <n v="2008"/>
    <n v="137669"/>
    <n v="17593"/>
    <n v="13"/>
    <n v="3"/>
    <n v="2"/>
    <n v="3"/>
    <n v="54"/>
    <s v="No"/>
    <s v="Yes"/>
    <s v="Rarely"/>
    <n v="10"/>
    <n v="1"/>
    <n v="127"/>
    <n v="10"/>
    <s v="Widowed"/>
    <x v="0"/>
    <s v="Average"/>
    <x v="947"/>
  </r>
  <r>
    <n v="1951"/>
    <x v="950"/>
    <x v="0"/>
    <s v="North"/>
    <s v="Other"/>
    <n v="34"/>
    <n v="34"/>
    <x v="0"/>
    <n v="2000"/>
    <n v="106958"/>
    <n v="5911"/>
    <n v="15"/>
    <n v="5"/>
    <n v="17"/>
    <n v="2"/>
    <n v="56"/>
    <s v="No"/>
    <s v="Yes"/>
    <s v="Often"/>
    <n v="3"/>
    <n v="2"/>
    <n v="163"/>
    <n v="37"/>
    <s v="Divorced"/>
    <x v="0"/>
    <s v="At Par"/>
    <x v="948"/>
  </r>
  <r>
    <n v="1952"/>
    <x v="951"/>
    <x v="2"/>
    <s v="West"/>
    <s v="Male"/>
    <n v="52"/>
    <n v="27"/>
    <x v="0"/>
    <n v="2013"/>
    <n v="57926"/>
    <n v="19604"/>
    <n v="0"/>
    <n v="1"/>
    <n v="1"/>
    <n v="0"/>
    <n v="91"/>
    <s v="No"/>
    <s v="No"/>
    <s v="Very Often"/>
    <n v="8"/>
    <n v="2"/>
    <n v="167"/>
    <n v="15"/>
    <s v="Widowed"/>
    <x v="0"/>
    <s v="LOW"/>
    <x v="949"/>
  </r>
  <r>
    <n v="1953"/>
    <x v="952"/>
    <x v="0"/>
    <s v="South"/>
    <s v="Other"/>
    <n v="51"/>
    <n v="0"/>
    <x v="2"/>
    <n v="2019"/>
    <n v="133215"/>
    <n v="17617"/>
    <n v="1"/>
    <n v="5"/>
    <n v="9"/>
    <n v="9"/>
    <n v="70"/>
    <s v="Yes"/>
    <s v="No"/>
    <s v="Very Often"/>
    <n v="10"/>
    <n v="4"/>
    <n v="194"/>
    <n v="18"/>
    <s v="Divorced"/>
    <x v="0"/>
    <s v="At Par"/>
    <x v="950"/>
  </r>
  <r>
    <n v="1954"/>
    <x v="953"/>
    <x v="1"/>
    <s v="North"/>
    <s v="Female"/>
    <n v="24"/>
    <n v="17"/>
    <x v="0"/>
    <n v="2005"/>
    <n v="128707"/>
    <n v="1792"/>
    <n v="6"/>
    <n v="4"/>
    <n v="10"/>
    <n v="6"/>
    <n v="72"/>
    <s v="No"/>
    <s v="No"/>
    <s v="Very Often"/>
    <n v="1"/>
    <n v="8"/>
    <n v="179"/>
    <n v="42"/>
    <s v="Widowed"/>
    <x v="1"/>
    <s v="At Par"/>
    <x v="951"/>
  </r>
  <r>
    <n v="1955"/>
    <x v="954"/>
    <x v="4"/>
    <s v="West"/>
    <s v="Other"/>
    <n v="51"/>
    <n v="32"/>
    <x v="1"/>
    <n v="2006"/>
    <n v="43180"/>
    <n v="15195"/>
    <n v="28"/>
    <n v="3"/>
    <n v="2"/>
    <n v="3"/>
    <n v="85"/>
    <s v="No"/>
    <s v="No"/>
    <s v="Rarely"/>
    <n v="2"/>
    <n v="2"/>
    <n v="150"/>
    <n v="14"/>
    <s v="Widowed"/>
    <x v="0"/>
    <s v="Average"/>
    <x v="952"/>
  </r>
  <r>
    <n v="1956"/>
    <x v="955"/>
    <x v="4"/>
    <s v="East"/>
    <s v="Female"/>
    <n v="27"/>
    <n v="11"/>
    <x v="1"/>
    <n v="2009"/>
    <n v="122837"/>
    <n v="14901"/>
    <n v="9"/>
    <n v="1"/>
    <n v="6"/>
    <n v="7"/>
    <n v="25"/>
    <s v="No"/>
    <s v="Yes"/>
    <s v="Very Often"/>
    <n v="3"/>
    <n v="14"/>
    <n v="173"/>
    <n v="25"/>
    <s v="Married"/>
    <x v="0"/>
    <s v="LOW"/>
    <x v="953"/>
  </r>
  <r>
    <n v="1957"/>
    <x v="956"/>
    <x v="1"/>
    <s v="South"/>
    <s v="Male"/>
    <n v="50"/>
    <n v="7"/>
    <x v="0"/>
    <n v="2006"/>
    <n v="148070"/>
    <n v="16762"/>
    <n v="21"/>
    <n v="4"/>
    <n v="7"/>
    <n v="2"/>
    <n v="11"/>
    <s v="Yes"/>
    <s v="No"/>
    <s v="Rarely"/>
    <n v="3"/>
    <n v="9"/>
    <n v="147"/>
    <n v="40"/>
    <s v="Single"/>
    <x v="1"/>
    <s v="At Par"/>
    <x v="954"/>
  </r>
  <r>
    <n v="1958"/>
    <x v="957"/>
    <x v="1"/>
    <s v="East"/>
    <s v="Female"/>
    <n v="29"/>
    <n v="23"/>
    <x v="0"/>
    <n v="2001"/>
    <n v="66931"/>
    <n v="19550"/>
    <n v="19"/>
    <n v="2"/>
    <n v="18"/>
    <n v="0"/>
    <n v="70"/>
    <s v="Yes"/>
    <s v="Yes"/>
    <s v="Rarely"/>
    <n v="8"/>
    <n v="12"/>
    <n v="109"/>
    <n v="30"/>
    <s v="Single"/>
    <x v="1"/>
    <s v="Average"/>
    <x v="955"/>
  </r>
  <r>
    <n v="1959"/>
    <x v="958"/>
    <x v="2"/>
    <s v="West"/>
    <s v="Female"/>
    <n v="54"/>
    <n v="15"/>
    <x v="0"/>
    <n v="2003"/>
    <n v="54014"/>
    <n v="9526"/>
    <n v="0"/>
    <n v="3"/>
    <n v="17"/>
    <n v="4"/>
    <n v="45"/>
    <s v="Yes"/>
    <s v="No"/>
    <s v="Often"/>
    <n v="5"/>
    <n v="9"/>
    <n v="172"/>
    <n v="18"/>
    <s v="Divorced"/>
    <x v="1"/>
    <s v="Average"/>
    <x v="956"/>
  </r>
  <r>
    <n v="1960"/>
    <x v="959"/>
    <x v="4"/>
    <s v="North"/>
    <s v="Female"/>
    <n v="38"/>
    <n v="3"/>
    <x v="0"/>
    <n v="2020"/>
    <n v="144775"/>
    <n v="16898"/>
    <n v="12"/>
    <n v="4"/>
    <n v="12"/>
    <n v="1"/>
    <n v="46"/>
    <s v="No"/>
    <s v="Yes"/>
    <s v="Very Often"/>
    <n v="8"/>
    <n v="2"/>
    <n v="138"/>
    <n v="23"/>
    <s v="Widowed"/>
    <x v="0"/>
    <s v="At Par"/>
    <x v="957"/>
  </r>
  <r>
    <n v="1961"/>
    <x v="960"/>
    <x v="0"/>
    <s v="North"/>
    <s v="Male"/>
    <n v="32"/>
    <n v="26"/>
    <x v="2"/>
    <n v="2016"/>
    <n v="126472"/>
    <n v="2214"/>
    <n v="0"/>
    <n v="4"/>
    <n v="12"/>
    <n v="2"/>
    <n v="78"/>
    <s v="Yes"/>
    <s v="No"/>
    <s v="Rarely"/>
    <n v="6"/>
    <n v="1"/>
    <n v="199"/>
    <n v="8"/>
    <s v="Widowed"/>
    <x v="1"/>
    <s v="At Par"/>
    <x v="958"/>
  </r>
  <r>
    <n v="1962"/>
    <x v="961"/>
    <x v="3"/>
    <s v="West"/>
    <s v="Other"/>
    <n v="34"/>
    <n v="8"/>
    <x v="2"/>
    <n v="2000"/>
    <n v="109872"/>
    <n v="16346"/>
    <n v="4"/>
    <n v="1"/>
    <n v="18"/>
    <n v="5"/>
    <n v="37"/>
    <s v="Yes"/>
    <s v="No"/>
    <s v="Very Often"/>
    <n v="2"/>
    <n v="10"/>
    <n v="199"/>
    <n v="22"/>
    <s v="Single"/>
    <x v="1"/>
    <s v="LOW"/>
    <x v="959"/>
  </r>
  <r>
    <n v="1963"/>
    <x v="962"/>
    <x v="3"/>
    <s v="North"/>
    <s v="Other"/>
    <n v="32"/>
    <n v="15"/>
    <x v="0"/>
    <n v="2009"/>
    <n v="88502"/>
    <n v="1212"/>
    <n v="15"/>
    <n v="2"/>
    <n v="11"/>
    <n v="2"/>
    <n v="20"/>
    <s v="No"/>
    <s v="Yes"/>
    <s v="Often"/>
    <n v="4"/>
    <n v="10"/>
    <n v="118"/>
    <n v="3"/>
    <s v="Divorced"/>
    <x v="0"/>
    <s v="Average"/>
    <x v="960"/>
  </r>
  <r>
    <n v="1964"/>
    <x v="963"/>
    <x v="1"/>
    <s v="South"/>
    <s v="Male"/>
    <n v="52"/>
    <n v="11"/>
    <x v="1"/>
    <n v="2018"/>
    <n v="117736"/>
    <n v="2658"/>
    <n v="14"/>
    <n v="4"/>
    <n v="16"/>
    <n v="2"/>
    <n v="13"/>
    <s v="No"/>
    <s v="Yes"/>
    <s v="Often"/>
    <n v="9"/>
    <n v="9"/>
    <n v="163"/>
    <n v="9"/>
    <s v="Married"/>
    <x v="1"/>
    <s v="At Par"/>
    <x v="961"/>
  </r>
  <r>
    <n v="1965"/>
    <x v="964"/>
    <x v="2"/>
    <s v="West"/>
    <s v="Female"/>
    <n v="49"/>
    <n v="30"/>
    <x v="2"/>
    <n v="2014"/>
    <n v="35470"/>
    <n v="13270"/>
    <n v="16"/>
    <n v="3"/>
    <n v="11"/>
    <n v="5"/>
    <n v="1"/>
    <s v="No"/>
    <s v="No"/>
    <s v="Rarely"/>
    <n v="4"/>
    <n v="2"/>
    <n v="118"/>
    <n v="8"/>
    <s v="Married"/>
    <x v="0"/>
    <s v="Average"/>
    <x v="962"/>
  </r>
  <r>
    <n v="1966"/>
    <x v="965"/>
    <x v="3"/>
    <s v="East"/>
    <s v="Other"/>
    <n v="27"/>
    <n v="23"/>
    <x v="1"/>
    <n v="2009"/>
    <n v="126395"/>
    <n v="15029"/>
    <n v="27"/>
    <n v="4"/>
    <n v="12"/>
    <n v="4"/>
    <n v="71"/>
    <s v="Yes"/>
    <s v="Yes"/>
    <s v="Often"/>
    <n v="5"/>
    <n v="8"/>
    <n v="175"/>
    <n v="18"/>
    <s v="Married"/>
    <x v="0"/>
    <s v="At Par"/>
    <x v="963"/>
  </r>
  <r>
    <n v="1967"/>
    <x v="966"/>
    <x v="4"/>
    <s v="West"/>
    <s v="Male"/>
    <n v="37"/>
    <n v="13"/>
    <x v="3"/>
    <n v="2018"/>
    <n v="44953"/>
    <n v="6024"/>
    <n v="22"/>
    <n v="5"/>
    <n v="11"/>
    <n v="9"/>
    <n v="69"/>
    <s v="No"/>
    <s v="No"/>
    <s v="Often"/>
    <n v="5"/>
    <n v="14"/>
    <n v="161"/>
    <n v="14"/>
    <s v="Widowed"/>
    <x v="0"/>
    <s v="At Par"/>
    <x v="964"/>
  </r>
  <r>
    <n v="1968"/>
    <x v="967"/>
    <x v="1"/>
    <s v="South"/>
    <s v="Other"/>
    <n v="25"/>
    <n v="24"/>
    <x v="1"/>
    <n v="2011"/>
    <n v="134580"/>
    <n v="14039"/>
    <n v="15"/>
    <n v="3"/>
    <n v="18"/>
    <n v="8"/>
    <n v="32"/>
    <s v="No"/>
    <s v="Yes"/>
    <s v="Often"/>
    <n v="10"/>
    <n v="3"/>
    <n v="112"/>
    <n v="33"/>
    <s v="Divorced"/>
    <x v="0"/>
    <s v="Average"/>
    <x v="965"/>
  </r>
  <r>
    <n v="1969"/>
    <x v="968"/>
    <x v="0"/>
    <s v="South"/>
    <s v="Male"/>
    <n v="56"/>
    <n v="33"/>
    <x v="0"/>
    <n v="2023"/>
    <n v="68507"/>
    <n v="6141"/>
    <n v="12"/>
    <n v="3"/>
    <n v="13"/>
    <n v="0"/>
    <n v="5"/>
    <s v="No"/>
    <s v="No"/>
    <s v="Very Often"/>
    <n v="8"/>
    <n v="1"/>
    <n v="124"/>
    <n v="41"/>
    <s v="Single"/>
    <x v="0"/>
    <s v="Average"/>
    <x v="966"/>
  </r>
  <r>
    <n v="1970"/>
    <x v="969"/>
    <x v="1"/>
    <s v="West"/>
    <s v="Female"/>
    <n v="47"/>
    <n v="2"/>
    <x v="3"/>
    <n v="2015"/>
    <n v="148961"/>
    <n v="19178"/>
    <n v="10"/>
    <n v="4"/>
    <n v="6"/>
    <n v="2"/>
    <n v="89"/>
    <s v="No"/>
    <s v="No"/>
    <s v="Very Often"/>
    <n v="6"/>
    <n v="11"/>
    <n v="199"/>
    <n v="18"/>
    <s v="Widowed"/>
    <x v="1"/>
    <s v="At Par"/>
    <x v="967"/>
  </r>
  <r>
    <n v="1971"/>
    <x v="970"/>
    <x v="0"/>
    <s v="West"/>
    <s v="Other"/>
    <n v="33"/>
    <n v="23"/>
    <x v="2"/>
    <n v="2008"/>
    <n v="122969"/>
    <n v="6988"/>
    <n v="16"/>
    <n v="1"/>
    <n v="12"/>
    <n v="2"/>
    <n v="36"/>
    <s v="No"/>
    <s v="No"/>
    <s v="Rarely"/>
    <n v="10"/>
    <n v="1"/>
    <n v="188"/>
    <n v="48"/>
    <s v="Widowed"/>
    <x v="0"/>
    <s v="LOW"/>
    <x v="968"/>
  </r>
  <r>
    <n v="1972"/>
    <x v="971"/>
    <x v="1"/>
    <s v="North"/>
    <s v="Male"/>
    <n v="32"/>
    <n v="8"/>
    <x v="2"/>
    <n v="2014"/>
    <n v="121493"/>
    <n v="14777"/>
    <n v="16"/>
    <n v="3"/>
    <n v="5"/>
    <n v="5"/>
    <n v="13"/>
    <s v="No"/>
    <s v="No"/>
    <s v="Rarely"/>
    <n v="7"/>
    <n v="10"/>
    <n v="191"/>
    <n v="20"/>
    <s v="Married"/>
    <x v="1"/>
    <s v="Average"/>
    <x v="969"/>
  </r>
  <r>
    <n v="1973"/>
    <x v="972"/>
    <x v="1"/>
    <s v="South"/>
    <s v="Other"/>
    <n v="58"/>
    <n v="25"/>
    <x v="3"/>
    <n v="2016"/>
    <n v="36523"/>
    <n v="6578"/>
    <n v="1"/>
    <n v="5"/>
    <n v="18"/>
    <n v="7"/>
    <n v="36"/>
    <s v="Yes"/>
    <s v="No"/>
    <s v="Often"/>
    <n v="6"/>
    <n v="2"/>
    <n v="141"/>
    <n v="33"/>
    <s v="Divorced"/>
    <x v="0"/>
    <s v="At Par"/>
    <x v="970"/>
  </r>
  <r>
    <n v="1974"/>
    <x v="973"/>
    <x v="1"/>
    <s v="West"/>
    <s v="Other"/>
    <n v="46"/>
    <n v="19"/>
    <x v="1"/>
    <n v="2013"/>
    <n v="116923"/>
    <n v="16051"/>
    <n v="12"/>
    <n v="1"/>
    <n v="18"/>
    <n v="2"/>
    <n v="7"/>
    <s v="No"/>
    <s v="No"/>
    <s v="Often"/>
    <n v="5"/>
    <n v="7"/>
    <n v="138"/>
    <n v="16"/>
    <s v="Divorced"/>
    <x v="1"/>
    <s v="LOW"/>
    <x v="971"/>
  </r>
  <r>
    <n v="1975"/>
    <x v="974"/>
    <x v="0"/>
    <s v="West"/>
    <s v="Other"/>
    <n v="39"/>
    <n v="9"/>
    <x v="2"/>
    <n v="2017"/>
    <n v="87190"/>
    <n v="4845"/>
    <n v="13"/>
    <n v="1"/>
    <n v="3"/>
    <n v="2"/>
    <n v="76"/>
    <s v="Yes"/>
    <s v="No"/>
    <s v="Rarely"/>
    <n v="5"/>
    <n v="12"/>
    <n v="129"/>
    <n v="17"/>
    <s v="Married"/>
    <x v="0"/>
    <s v="LOW"/>
    <x v="972"/>
  </r>
  <r>
    <n v="1976"/>
    <x v="975"/>
    <x v="0"/>
    <s v="South"/>
    <s v="Other"/>
    <n v="40"/>
    <n v="18"/>
    <x v="0"/>
    <n v="2001"/>
    <n v="77761"/>
    <n v="12882"/>
    <n v="10"/>
    <n v="1"/>
    <n v="18"/>
    <n v="5"/>
    <n v="12"/>
    <s v="Yes"/>
    <s v="No"/>
    <s v="Often"/>
    <n v="3"/>
    <n v="6"/>
    <n v="104"/>
    <n v="16"/>
    <s v="Married"/>
    <x v="0"/>
    <s v="LOW"/>
    <x v="973"/>
  </r>
  <r>
    <n v="1977"/>
    <x v="976"/>
    <x v="1"/>
    <s v="West"/>
    <s v="Male"/>
    <n v="44"/>
    <n v="2"/>
    <x v="3"/>
    <n v="2003"/>
    <n v="61169"/>
    <n v="15247"/>
    <n v="27"/>
    <n v="3"/>
    <n v="8"/>
    <n v="7"/>
    <n v="39"/>
    <s v="No"/>
    <s v="Yes"/>
    <s v="Rarely"/>
    <n v="7"/>
    <n v="12"/>
    <n v="180"/>
    <n v="1"/>
    <s v="Married"/>
    <x v="0"/>
    <s v="Average"/>
    <x v="974"/>
  </r>
  <r>
    <n v="1978"/>
    <x v="977"/>
    <x v="3"/>
    <s v="North"/>
    <s v="Female"/>
    <n v="59"/>
    <n v="23"/>
    <x v="0"/>
    <n v="2017"/>
    <n v="75641"/>
    <n v="12484"/>
    <n v="9"/>
    <n v="1"/>
    <n v="15"/>
    <n v="5"/>
    <n v="91"/>
    <s v="Yes"/>
    <s v="Yes"/>
    <s v="Very Often"/>
    <n v="10"/>
    <n v="11"/>
    <n v="117"/>
    <n v="0"/>
    <s v="Widowed"/>
    <x v="1"/>
    <s v="LOW"/>
    <x v="975"/>
  </r>
  <r>
    <n v="1979"/>
    <x v="978"/>
    <x v="2"/>
    <s v="South"/>
    <s v="Male"/>
    <n v="39"/>
    <n v="4"/>
    <x v="3"/>
    <n v="2006"/>
    <n v="52990"/>
    <n v="1378"/>
    <n v="2"/>
    <n v="4"/>
    <n v="3"/>
    <n v="9"/>
    <n v="57"/>
    <s v="Yes"/>
    <s v="Yes"/>
    <s v="Often"/>
    <n v="5"/>
    <n v="2"/>
    <n v="120"/>
    <n v="42"/>
    <s v="Widowed"/>
    <x v="1"/>
    <s v="At Par"/>
    <x v="976"/>
  </r>
  <r>
    <n v="1980"/>
    <x v="979"/>
    <x v="2"/>
    <s v="North"/>
    <s v="Male"/>
    <n v="47"/>
    <n v="2"/>
    <x v="2"/>
    <n v="2012"/>
    <n v="59661"/>
    <n v="4293"/>
    <n v="28"/>
    <n v="1"/>
    <n v="5"/>
    <n v="2"/>
    <n v="17"/>
    <s v="Yes"/>
    <s v="No"/>
    <s v="Often"/>
    <n v="7"/>
    <n v="4"/>
    <n v="185"/>
    <n v="9"/>
    <s v="Widowed"/>
    <x v="1"/>
    <s v="LOW"/>
    <x v="977"/>
  </r>
  <r>
    <n v="1981"/>
    <x v="980"/>
    <x v="2"/>
    <s v="North"/>
    <s v="Male"/>
    <n v="27"/>
    <n v="26"/>
    <x v="1"/>
    <n v="2014"/>
    <n v="43419"/>
    <n v="12630"/>
    <n v="26"/>
    <n v="5"/>
    <n v="7"/>
    <n v="3"/>
    <n v="56"/>
    <s v="No"/>
    <s v="No"/>
    <s v="Often"/>
    <n v="2"/>
    <n v="2"/>
    <n v="149"/>
    <n v="36"/>
    <s v="Single"/>
    <x v="0"/>
    <s v="At Par"/>
    <x v="978"/>
  </r>
  <r>
    <n v="1982"/>
    <x v="981"/>
    <x v="0"/>
    <s v="North"/>
    <s v="Female"/>
    <n v="25"/>
    <n v="15"/>
    <x v="3"/>
    <n v="2024"/>
    <n v="44457"/>
    <n v="14660"/>
    <n v="16"/>
    <n v="2"/>
    <n v="15"/>
    <n v="0"/>
    <n v="82"/>
    <s v="Yes"/>
    <s v="No"/>
    <s v="Very Often"/>
    <n v="9"/>
    <n v="1"/>
    <n v="105"/>
    <n v="47"/>
    <s v="Single"/>
    <x v="0"/>
    <s v="Average"/>
    <x v="979"/>
  </r>
  <r>
    <n v="1983"/>
    <x v="982"/>
    <x v="0"/>
    <s v="North"/>
    <s v="Other"/>
    <n v="50"/>
    <n v="14"/>
    <x v="3"/>
    <n v="2022"/>
    <n v="97600"/>
    <n v="17608"/>
    <n v="14"/>
    <n v="5"/>
    <n v="4"/>
    <n v="7"/>
    <n v="37"/>
    <s v="Yes"/>
    <s v="Yes"/>
    <s v="Very Often"/>
    <n v="8"/>
    <n v="12"/>
    <n v="149"/>
    <n v="4"/>
    <s v="Divorced"/>
    <x v="1"/>
    <s v="At Par"/>
    <x v="980"/>
  </r>
  <r>
    <n v="1984"/>
    <x v="983"/>
    <x v="3"/>
    <s v="South"/>
    <s v="Other"/>
    <n v="55"/>
    <n v="34"/>
    <x v="0"/>
    <n v="2021"/>
    <n v="133619"/>
    <n v="1737"/>
    <n v="8"/>
    <n v="3"/>
    <n v="9"/>
    <n v="3"/>
    <n v="31"/>
    <s v="Yes"/>
    <s v="Yes"/>
    <s v="Often"/>
    <n v="5"/>
    <n v="3"/>
    <n v="179"/>
    <n v="11"/>
    <s v="Married"/>
    <x v="0"/>
    <s v="Average"/>
    <x v="981"/>
  </r>
  <r>
    <n v="1985"/>
    <x v="984"/>
    <x v="2"/>
    <s v="North"/>
    <s v="Other"/>
    <n v="38"/>
    <n v="11"/>
    <x v="2"/>
    <n v="2000"/>
    <n v="106102"/>
    <n v="17619"/>
    <n v="9"/>
    <n v="1"/>
    <n v="12"/>
    <n v="5"/>
    <n v="85"/>
    <s v="Yes"/>
    <s v="Yes"/>
    <s v="Rarely"/>
    <n v="2"/>
    <n v="4"/>
    <n v="165"/>
    <n v="35"/>
    <s v="Married"/>
    <x v="1"/>
    <s v="LOW"/>
    <x v="982"/>
  </r>
  <r>
    <n v="1986"/>
    <x v="985"/>
    <x v="2"/>
    <s v="North"/>
    <s v="Female"/>
    <n v="37"/>
    <n v="25"/>
    <x v="0"/>
    <n v="2010"/>
    <n v="63085"/>
    <n v="13470"/>
    <n v="7"/>
    <n v="1"/>
    <n v="13"/>
    <n v="2"/>
    <n v="65"/>
    <s v="No"/>
    <s v="Yes"/>
    <s v="Very Often"/>
    <n v="6"/>
    <n v="10"/>
    <n v="100"/>
    <n v="30"/>
    <s v="Widowed"/>
    <x v="0"/>
    <s v="LOW"/>
    <x v="983"/>
  </r>
  <r>
    <n v="1987"/>
    <x v="986"/>
    <x v="1"/>
    <s v="West"/>
    <s v="Other"/>
    <n v="23"/>
    <n v="33"/>
    <x v="2"/>
    <n v="2009"/>
    <n v="127064"/>
    <n v="18095"/>
    <n v="20"/>
    <n v="4"/>
    <n v="6"/>
    <n v="5"/>
    <n v="76"/>
    <s v="No"/>
    <s v="Yes"/>
    <s v="Often"/>
    <n v="8"/>
    <n v="5"/>
    <n v="156"/>
    <n v="37"/>
    <s v="Single"/>
    <x v="1"/>
    <s v="At Par"/>
    <x v="984"/>
  </r>
  <r>
    <n v="1988"/>
    <x v="987"/>
    <x v="0"/>
    <s v="South"/>
    <s v="Female"/>
    <n v="55"/>
    <n v="22"/>
    <x v="0"/>
    <n v="2024"/>
    <n v="80654"/>
    <n v="17117"/>
    <n v="12"/>
    <n v="1"/>
    <n v="19"/>
    <n v="8"/>
    <n v="86"/>
    <s v="Yes"/>
    <s v="No"/>
    <s v="Often"/>
    <n v="7"/>
    <n v="5"/>
    <n v="129"/>
    <n v="8"/>
    <s v="Married"/>
    <x v="1"/>
    <s v="LOW"/>
    <x v="985"/>
  </r>
  <r>
    <n v="1989"/>
    <x v="988"/>
    <x v="2"/>
    <s v="South"/>
    <s v="Other"/>
    <n v="29"/>
    <n v="30"/>
    <x v="3"/>
    <n v="2004"/>
    <n v="36130"/>
    <n v="15779"/>
    <n v="26"/>
    <n v="5"/>
    <n v="5"/>
    <n v="8"/>
    <n v="24"/>
    <s v="No"/>
    <s v="Yes"/>
    <s v="Very Often"/>
    <n v="8"/>
    <n v="7"/>
    <n v="157"/>
    <n v="43"/>
    <s v="Divorced"/>
    <x v="0"/>
    <s v="At Par"/>
    <x v="986"/>
  </r>
  <r>
    <n v="1990"/>
    <x v="989"/>
    <x v="3"/>
    <s v="East"/>
    <s v="Other"/>
    <n v="34"/>
    <n v="19"/>
    <x v="0"/>
    <n v="2015"/>
    <n v="135723"/>
    <n v="19272"/>
    <n v="17"/>
    <n v="3"/>
    <n v="6"/>
    <n v="9"/>
    <n v="91"/>
    <s v="No"/>
    <s v="No"/>
    <s v="Rarely"/>
    <n v="4"/>
    <n v="14"/>
    <n v="151"/>
    <n v="25"/>
    <s v="Married"/>
    <x v="1"/>
    <s v="Average"/>
    <x v="987"/>
  </r>
  <r>
    <n v="1991"/>
    <x v="990"/>
    <x v="3"/>
    <s v="South"/>
    <s v="Male"/>
    <n v="29"/>
    <n v="11"/>
    <x v="1"/>
    <n v="2010"/>
    <n v="32042"/>
    <n v="18643"/>
    <n v="4"/>
    <n v="2"/>
    <n v="4"/>
    <n v="2"/>
    <n v="57"/>
    <s v="Yes"/>
    <s v="No"/>
    <s v="Often"/>
    <n v="3"/>
    <n v="10"/>
    <n v="136"/>
    <n v="14"/>
    <s v="Widowed"/>
    <x v="0"/>
    <s v="Average"/>
    <x v="988"/>
  </r>
  <r>
    <n v="1992"/>
    <x v="991"/>
    <x v="2"/>
    <s v="South"/>
    <s v="Female"/>
    <n v="51"/>
    <n v="22"/>
    <x v="2"/>
    <n v="2020"/>
    <n v="100134"/>
    <n v="8271"/>
    <n v="5"/>
    <n v="1"/>
    <n v="17"/>
    <n v="2"/>
    <n v="74"/>
    <s v="No"/>
    <s v="No"/>
    <s v="Rarely"/>
    <n v="7"/>
    <n v="8"/>
    <n v="147"/>
    <n v="15"/>
    <s v="Widowed"/>
    <x v="0"/>
    <s v="LOW"/>
    <x v="989"/>
  </r>
  <r>
    <n v="1993"/>
    <x v="992"/>
    <x v="0"/>
    <s v="East"/>
    <s v="Male"/>
    <n v="53"/>
    <n v="3"/>
    <x v="2"/>
    <n v="2005"/>
    <n v="72982"/>
    <n v="18132"/>
    <n v="29"/>
    <n v="2"/>
    <n v="11"/>
    <n v="3"/>
    <n v="32"/>
    <s v="No"/>
    <s v="Yes"/>
    <s v="Rarely"/>
    <n v="2"/>
    <n v="9"/>
    <n v="186"/>
    <n v="12"/>
    <s v="Single"/>
    <x v="0"/>
    <s v="Average"/>
    <x v="990"/>
  </r>
  <r>
    <n v="1994"/>
    <x v="993"/>
    <x v="3"/>
    <s v="South"/>
    <s v="Male"/>
    <n v="57"/>
    <n v="22"/>
    <x v="3"/>
    <n v="2008"/>
    <n v="128422"/>
    <n v="13178"/>
    <n v="16"/>
    <n v="1"/>
    <n v="5"/>
    <n v="6"/>
    <n v="87"/>
    <s v="Yes"/>
    <s v="Yes"/>
    <s v="Very Often"/>
    <n v="5"/>
    <n v="12"/>
    <n v="100"/>
    <n v="24"/>
    <s v="Divorced"/>
    <x v="1"/>
    <s v="LOW"/>
    <x v="991"/>
  </r>
  <r>
    <n v="1995"/>
    <x v="994"/>
    <x v="1"/>
    <s v="South"/>
    <s v="Male"/>
    <n v="51"/>
    <n v="0"/>
    <x v="2"/>
    <n v="2012"/>
    <n v="95185"/>
    <n v="15490"/>
    <n v="10"/>
    <n v="3"/>
    <n v="0"/>
    <n v="2"/>
    <n v="65"/>
    <s v="Yes"/>
    <s v="No"/>
    <s v="Often"/>
    <n v="7"/>
    <n v="7"/>
    <n v="118"/>
    <n v="29"/>
    <s v="Divorced"/>
    <x v="1"/>
    <s v="Average"/>
    <x v="992"/>
  </r>
  <r>
    <n v="1996"/>
    <x v="995"/>
    <x v="3"/>
    <s v="South"/>
    <s v="Female"/>
    <n v="22"/>
    <n v="24"/>
    <x v="1"/>
    <n v="2023"/>
    <n v="63477"/>
    <n v="14863"/>
    <n v="19"/>
    <n v="5"/>
    <n v="3"/>
    <n v="9"/>
    <n v="29"/>
    <s v="No"/>
    <s v="Yes"/>
    <s v="Often"/>
    <n v="1"/>
    <n v="5"/>
    <n v="145"/>
    <n v="6"/>
    <s v="Married"/>
    <x v="1"/>
    <s v="At Par"/>
    <x v="993"/>
  </r>
  <r>
    <n v="1997"/>
    <x v="996"/>
    <x v="4"/>
    <s v="South"/>
    <s v="Female"/>
    <n v="38"/>
    <n v="1"/>
    <x v="0"/>
    <n v="2007"/>
    <n v="144161"/>
    <n v="2823"/>
    <n v="15"/>
    <n v="3"/>
    <n v="18"/>
    <n v="7"/>
    <n v="80"/>
    <s v="No"/>
    <s v="Yes"/>
    <s v="Rarely"/>
    <n v="4"/>
    <n v="9"/>
    <n v="166"/>
    <n v="3"/>
    <s v="Divorced"/>
    <x v="0"/>
    <s v="Average"/>
    <x v="994"/>
  </r>
  <r>
    <n v="1998"/>
    <x v="997"/>
    <x v="4"/>
    <s v="East"/>
    <s v="Other"/>
    <n v="41"/>
    <n v="29"/>
    <x v="3"/>
    <n v="2013"/>
    <n v="82709"/>
    <n v="7852"/>
    <n v="8"/>
    <n v="2"/>
    <n v="11"/>
    <n v="7"/>
    <n v="33"/>
    <s v="No"/>
    <s v="No"/>
    <s v="Very Often"/>
    <n v="2"/>
    <n v="8"/>
    <n v="101"/>
    <n v="42"/>
    <s v="Married"/>
    <x v="0"/>
    <s v="Average"/>
    <x v="995"/>
  </r>
  <r>
    <n v="1999"/>
    <x v="998"/>
    <x v="0"/>
    <s v="South"/>
    <s v="Male"/>
    <n v="45"/>
    <n v="2"/>
    <x v="1"/>
    <n v="2023"/>
    <n v="58716"/>
    <n v="14072"/>
    <n v="1"/>
    <n v="1"/>
    <n v="14"/>
    <n v="5"/>
    <n v="85"/>
    <s v="No"/>
    <s v="No"/>
    <s v="Very Often"/>
    <n v="6"/>
    <n v="10"/>
    <n v="155"/>
    <n v="39"/>
    <s v="Married"/>
    <x v="1"/>
    <s v="LOW"/>
    <x v="114"/>
  </r>
  <r>
    <n v="2000"/>
    <x v="999"/>
    <x v="2"/>
    <s v="South"/>
    <s v="Other"/>
    <n v="43"/>
    <n v="20"/>
    <x v="2"/>
    <n v="2000"/>
    <n v="108137"/>
    <n v="12133"/>
    <n v="4"/>
    <n v="2"/>
    <n v="2"/>
    <n v="3"/>
    <n v="68"/>
    <s v="Yes"/>
    <s v="No"/>
    <s v="Very Often"/>
    <n v="1"/>
    <n v="9"/>
    <n v="116"/>
    <n v="37"/>
    <s v="Single"/>
    <x v="0"/>
    <s v="Average"/>
    <x v="99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loyee_0"/>
    <x v="0"/>
    <x v="0"/>
    <s v="Other"/>
    <n v="51"/>
    <n v="28"/>
    <s v="High School"/>
    <n v="2019"/>
    <n v="61376"/>
    <n v="4250"/>
    <n v="7"/>
    <n v="1"/>
    <n v="4"/>
    <n v="6"/>
    <n v="10"/>
    <s v="No"/>
    <s v="Yes"/>
    <s v="Very Often"/>
    <n v="9"/>
    <n v="7"/>
    <n v="189"/>
    <n v="27"/>
    <s v="Single"/>
    <s v="Yes"/>
    <s v="LOW"/>
    <n v="65626"/>
    <n v="5.8"/>
  </r>
  <r>
    <n v="1002"/>
    <s v="Employee_1"/>
    <x v="1"/>
    <x v="0"/>
    <s v="Male"/>
    <n v="27"/>
    <n v="21"/>
    <s v="PhD"/>
    <n v="2012"/>
    <n v="34823"/>
    <n v="9061"/>
    <n v="24"/>
    <n v="4"/>
    <n v="7"/>
    <n v="9"/>
    <n v="95"/>
    <s v="No"/>
    <s v="Yes"/>
    <s v="Very Often"/>
    <n v="4"/>
    <n v="3"/>
    <n v="163"/>
    <n v="17"/>
    <s v="Married"/>
    <s v="No"/>
    <s v="At Par"/>
    <n v="43884"/>
    <n v="25.2"/>
  </r>
  <r>
    <n v="1003"/>
    <s v="Employee_2"/>
    <x v="2"/>
    <x v="0"/>
    <s v="Other"/>
    <n v="38"/>
    <n v="8"/>
    <s v="High School"/>
    <n v="2014"/>
    <n v="100456"/>
    <n v="9609"/>
    <n v="9"/>
    <n v="4"/>
    <n v="18"/>
    <n v="3"/>
    <n v="26"/>
    <s v="Yes"/>
    <s v="Yes"/>
    <s v="Very Often"/>
    <n v="7"/>
    <n v="12"/>
    <n v="171"/>
    <n v="32"/>
    <s v="Married"/>
    <s v="No"/>
    <s v="At Par"/>
    <n v="110065"/>
    <n v="15.1"/>
  </r>
  <r>
    <n v="1004"/>
    <s v="Employee_3"/>
    <x v="1"/>
    <x v="0"/>
    <s v="Male"/>
    <n v="40"/>
    <n v="9"/>
    <s v="PhD"/>
    <n v="2013"/>
    <n v="49585"/>
    <n v="3603"/>
    <n v="1"/>
    <n v="2"/>
    <n v="17"/>
    <n v="7"/>
    <n v="20"/>
    <s v="No"/>
    <s v="Yes"/>
    <s v="Rarely"/>
    <n v="9"/>
    <n v="1"/>
    <n v="185"/>
    <n v="14"/>
    <s v="Married"/>
    <s v="No"/>
    <s v="Average"/>
    <n v="53188"/>
    <n v="14.6"/>
  </r>
  <r>
    <n v="1005"/>
    <s v="Employee_4"/>
    <x v="1"/>
    <x v="0"/>
    <s v="Other"/>
    <n v="56"/>
    <n v="27"/>
    <s v="Bachelor's"/>
    <n v="2023"/>
    <n v="133775"/>
    <n v="13046"/>
    <n v="8"/>
    <n v="1"/>
    <n v="17"/>
    <n v="8"/>
    <n v="12"/>
    <s v="Yes"/>
    <s v="No"/>
    <s v="Often"/>
    <n v="5"/>
    <n v="8"/>
    <n v="151"/>
    <n v="21"/>
    <s v="Divorced"/>
    <s v="No"/>
    <s v="LOW"/>
    <n v="146821"/>
    <n v="13.3"/>
  </r>
  <r>
    <n v="1006"/>
    <s v="Employee_5"/>
    <x v="3"/>
    <x v="1"/>
    <s v="Other"/>
    <n v="47"/>
    <n v="27"/>
    <s v="High School"/>
    <n v="2024"/>
    <n v="47272"/>
    <n v="18485"/>
    <n v="23"/>
    <n v="3"/>
    <n v="0"/>
    <n v="2"/>
    <n v="85"/>
    <s v="No"/>
    <s v="No"/>
    <s v="Rarely"/>
    <n v="2"/>
    <n v="7"/>
    <n v="188"/>
    <n v="40"/>
    <s v="Divorced"/>
    <s v="Yes"/>
    <s v="Average"/>
    <n v="65757"/>
    <n v="17.600000000000001"/>
  </r>
  <r>
    <n v="1007"/>
    <s v="Employee_6"/>
    <x v="2"/>
    <x v="0"/>
    <s v="Female"/>
    <n v="26"/>
    <n v="20"/>
    <s v="Bachelor's"/>
    <n v="2018"/>
    <n v="56619"/>
    <n v="8857"/>
    <n v="22"/>
    <n v="1"/>
    <n v="14"/>
    <n v="4"/>
    <n v="34"/>
    <s v="Yes"/>
    <s v="Yes"/>
    <s v="Often"/>
    <n v="5"/>
    <n v="2"/>
    <n v="175"/>
    <n v="26"/>
    <s v="Widowed"/>
    <s v="Yes"/>
    <s v="LOW"/>
    <n v="65476"/>
    <n v="15"/>
  </r>
  <r>
    <n v="1008"/>
    <s v="Employee_7"/>
    <x v="2"/>
    <x v="1"/>
    <s v="Male"/>
    <n v="50"/>
    <n v="23"/>
    <s v="High School"/>
    <n v="2005"/>
    <n v="105069"/>
    <n v="12620"/>
    <n v="2"/>
    <n v="4"/>
    <n v="17"/>
    <n v="3"/>
    <n v="46"/>
    <s v="No"/>
    <s v="Yes"/>
    <s v="Often"/>
    <n v="4"/>
    <n v="7"/>
    <n v="108"/>
    <n v="36"/>
    <s v="Divorced"/>
    <s v="Yes"/>
    <s v="At Par"/>
    <n v="117689"/>
    <n v="18.600000000000001"/>
  </r>
  <r>
    <n v="1009"/>
    <s v="Employee_8"/>
    <x v="2"/>
    <x v="0"/>
    <s v="Female"/>
    <n v="58"/>
    <n v="1"/>
    <s v="High School"/>
    <n v="2009"/>
    <n v="69895"/>
    <n v="9177"/>
    <n v="17"/>
    <n v="2"/>
    <n v="6"/>
    <n v="9"/>
    <n v="85"/>
    <s v="Yes"/>
    <s v="Yes"/>
    <s v="Rarely"/>
    <n v="8"/>
    <n v="3"/>
    <n v="109"/>
    <n v="31"/>
    <s v="Widowed"/>
    <s v="No"/>
    <s v="Average"/>
    <n v="79072"/>
    <n v="22.7"/>
  </r>
  <r>
    <n v="1010"/>
    <s v="Employee_9"/>
    <x v="1"/>
    <x v="2"/>
    <s v="Male"/>
    <n v="41"/>
    <n v="7"/>
    <s v="PhD"/>
    <n v="2014"/>
    <n v="33720"/>
    <n v="19645"/>
    <n v="6"/>
    <n v="2"/>
    <n v="15"/>
    <n v="5"/>
    <n v="27"/>
    <s v="Yes"/>
    <s v="No"/>
    <s v="Rarely"/>
    <n v="5"/>
    <n v="13"/>
    <n v="109"/>
    <n v="44"/>
    <s v="Divorced"/>
    <s v="No"/>
    <s v="Average"/>
    <n v="53365"/>
    <n v="14.4"/>
  </r>
  <r>
    <n v="1011"/>
    <s v="Employee_10"/>
    <x v="0"/>
    <x v="3"/>
    <s v="Other"/>
    <n v="42"/>
    <n v="26"/>
    <s v="Bachelor's"/>
    <n v="2020"/>
    <n v="49267"/>
    <n v="12826"/>
    <n v="14"/>
    <n v="3"/>
    <n v="15"/>
    <n v="9"/>
    <n v="20"/>
    <s v="No"/>
    <s v="No"/>
    <s v="Often"/>
    <n v="9"/>
    <n v="9"/>
    <n v="172"/>
    <n v="18"/>
    <s v="Widowed"/>
    <s v="No"/>
    <s v="Average"/>
    <n v="62093"/>
    <n v="14.2"/>
  </r>
  <r>
    <n v="1012"/>
    <s v="Employee_11"/>
    <x v="2"/>
    <x v="1"/>
    <s v="Other"/>
    <n v="31"/>
    <n v="21"/>
    <s v="High School"/>
    <n v="2021"/>
    <n v="45696"/>
    <n v="14890"/>
    <n v="20"/>
    <n v="2"/>
    <n v="14"/>
    <n v="3"/>
    <n v="17"/>
    <s v="Yes"/>
    <s v="No"/>
    <s v="Often"/>
    <n v="9"/>
    <n v="8"/>
    <n v="161"/>
    <n v="27"/>
    <s v="Single"/>
    <s v="Yes"/>
    <s v="Average"/>
    <n v="60586"/>
    <n v="11.3"/>
  </r>
  <r>
    <n v="1013"/>
    <s v="Employee_12"/>
    <x v="1"/>
    <x v="0"/>
    <s v="Male"/>
    <n v="26"/>
    <n v="26"/>
    <s v="Master's"/>
    <n v="2019"/>
    <n v="59968"/>
    <n v="17892"/>
    <n v="21"/>
    <n v="2"/>
    <n v="5"/>
    <n v="7"/>
    <n v="30"/>
    <s v="No"/>
    <s v="Yes"/>
    <s v="Often"/>
    <n v="3"/>
    <n v="5"/>
    <n v="189"/>
    <n v="27"/>
    <s v="Widowed"/>
    <s v="No"/>
    <s v="Average"/>
    <n v="77860"/>
    <n v="10.6"/>
  </r>
  <r>
    <n v="1014"/>
    <s v="Employee_13"/>
    <x v="3"/>
    <x v="2"/>
    <s v="Female"/>
    <n v="57"/>
    <n v="28"/>
    <s v="Bachelor's"/>
    <n v="2005"/>
    <n v="83364"/>
    <n v="19763"/>
    <n v="19"/>
    <n v="2"/>
    <n v="8"/>
    <n v="2"/>
    <n v="59"/>
    <s v="Yes"/>
    <s v="Yes"/>
    <s v="Very Often"/>
    <n v="10"/>
    <n v="7"/>
    <n v="198"/>
    <n v="9"/>
    <s v="Single"/>
    <s v="No"/>
    <s v="Average"/>
    <n v="103127"/>
    <n v="16.399999999999999"/>
  </r>
  <r>
    <n v="1015"/>
    <s v="Employee_14"/>
    <x v="0"/>
    <x v="3"/>
    <s v="Female"/>
    <n v="27"/>
    <n v="2"/>
    <s v="Bachelor's"/>
    <n v="2022"/>
    <n v="53345"/>
    <n v="14830"/>
    <n v="17"/>
    <n v="2"/>
    <n v="6"/>
    <n v="4"/>
    <n v="36"/>
    <s v="No"/>
    <s v="Yes"/>
    <s v="Often"/>
    <n v="6"/>
    <n v="3"/>
    <n v="190"/>
    <n v="19"/>
    <s v="Widowed"/>
    <s v="Yes"/>
    <s v="Average"/>
    <n v="68175"/>
    <n v="11.4"/>
  </r>
  <r>
    <n v="1016"/>
    <s v="Employee_15"/>
    <x v="3"/>
    <x v="1"/>
    <s v="Female"/>
    <n v="47"/>
    <n v="12"/>
    <s v="Bachelor's"/>
    <n v="2024"/>
    <n v="81567"/>
    <n v="10484"/>
    <n v="24"/>
    <n v="2"/>
    <n v="13"/>
    <n v="0"/>
    <n v="20"/>
    <s v="No"/>
    <s v="Yes"/>
    <s v="Rarely"/>
    <n v="6"/>
    <n v="1"/>
    <n v="159"/>
    <n v="24"/>
    <s v="Divorced"/>
    <s v="Yes"/>
    <s v="Average"/>
    <n v="92051"/>
    <n v="10.5"/>
  </r>
  <r>
    <n v="1017"/>
    <s v="Employee_16"/>
    <x v="0"/>
    <x v="3"/>
    <s v="Female"/>
    <n v="25"/>
    <n v="9"/>
    <s v="PhD"/>
    <n v="2009"/>
    <n v="121229"/>
    <n v="6495"/>
    <n v="2"/>
    <n v="4"/>
    <n v="10"/>
    <n v="5"/>
    <n v="13"/>
    <s v="No"/>
    <s v="Yes"/>
    <s v="Rarely"/>
    <n v="4"/>
    <n v="1"/>
    <n v="194"/>
    <n v="20"/>
    <s v="Divorced"/>
    <s v="No"/>
    <s v="At Par"/>
    <n v="127724"/>
    <n v="9.1"/>
  </r>
  <r>
    <n v="1018"/>
    <s v="Employee_17"/>
    <x v="1"/>
    <x v="2"/>
    <s v="Other"/>
    <n v="56"/>
    <n v="8"/>
    <s v="Master's"/>
    <n v="2006"/>
    <n v="91607"/>
    <n v="12267"/>
    <n v="27"/>
    <n v="1"/>
    <n v="15"/>
    <n v="4"/>
    <n v="88"/>
    <s v="No"/>
    <s v="No"/>
    <s v="Rarely"/>
    <n v="10"/>
    <n v="11"/>
    <n v="118"/>
    <n v="13"/>
    <s v="Single"/>
    <s v="Yes"/>
    <s v="LOW"/>
    <n v="103874"/>
    <n v="26.3"/>
  </r>
  <r>
    <n v="1019"/>
    <s v="Employee_18"/>
    <x v="4"/>
    <x v="1"/>
    <s v="Other"/>
    <n v="22"/>
    <n v="26"/>
    <s v="Bachelor's"/>
    <n v="2021"/>
    <n v="49385"/>
    <n v="8398"/>
    <n v="29"/>
    <n v="5"/>
    <n v="5"/>
    <n v="7"/>
    <n v="90"/>
    <s v="Yes"/>
    <s v="Yes"/>
    <s v="Often"/>
    <n v="3"/>
    <n v="2"/>
    <n v="137"/>
    <n v="21"/>
    <s v="Married"/>
    <s v="No"/>
    <s v="At Par"/>
    <n v="57783"/>
    <n v="22.6"/>
  </r>
  <r>
    <n v="1020"/>
    <s v="Employee_19"/>
    <x v="0"/>
    <x v="3"/>
    <s v="Other"/>
    <n v="45"/>
    <n v="33"/>
    <s v="High School"/>
    <n v="2016"/>
    <n v="113658"/>
    <n v="7743"/>
    <n v="22"/>
    <n v="2"/>
    <n v="15"/>
    <n v="8"/>
    <n v="59"/>
    <s v="No"/>
    <s v="No"/>
    <s v="Often"/>
    <n v="1"/>
    <n v="8"/>
    <n v="105"/>
    <n v="25"/>
    <s v="Married"/>
    <s v="Yes"/>
    <s v="Average"/>
    <n v="121401"/>
    <n v="21.700000000000003"/>
  </r>
  <r>
    <n v="1021"/>
    <s v="Employee_20"/>
    <x v="3"/>
    <x v="0"/>
    <s v="Other"/>
    <n v="57"/>
    <n v="0"/>
    <s v="High School"/>
    <n v="2017"/>
    <n v="96900"/>
    <n v="6171"/>
    <n v="13"/>
    <n v="5"/>
    <n v="19"/>
    <n v="7"/>
    <n v="22"/>
    <s v="No"/>
    <s v="No"/>
    <s v="Very Often"/>
    <n v="7"/>
    <n v="1"/>
    <n v="114"/>
    <n v="43"/>
    <s v="Widowed"/>
    <s v="No"/>
    <s v="At Par"/>
    <n v="103071"/>
    <n v="16"/>
  </r>
  <r>
    <n v="1022"/>
    <s v="Employee_21"/>
    <x v="1"/>
    <x v="1"/>
    <s v="Other"/>
    <n v="27"/>
    <n v="31"/>
    <s v="PhD"/>
    <n v="2016"/>
    <n v="98244"/>
    <n v="17005"/>
    <n v="23"/>
    <n v="5"/>
    <n v="15"/>
    <n v="7"/>
    <n v="94"/>
    <s v="No"/>
    <s v="No"/>
    <s v="Very Often"/>
    <n v="5"/>
    <n v="11"/>
    <n v="192"/>
    <n v="10"/>
    <s v="Divorced"/>
    <s v="Yes"/>
    <s v="At Par"/>
    <n v="115249"/>
    <n v="28.400000000000002"/>
  </r>
  <r>
    <n v="1023"/>
    <s v="Employee_22"/>
    <x v="0"/>
    <x v="3"/>
    <s v="Female"/>
    <n v="52"/>
    <n v="24"/>
    <s v="High School"/>
    <n v="2008"/>
    <n v="95425"/>
    <n v="17708"/>
    <n v="1"/>
    <n v="4"/>
    <n v="11"/>
    <n v="2"/>
    <n v="28"/>
    <s v="No"/>
    <s v="No"/>
    <s v="Rarely"/>
    <n v="10"/>
    <n v="12"/>
    <n v="146"/>
    <n v="6"/>
    <s v="Married"/>
    <s v="Yes"/>
    <s v="At Par"/>
    <n v="113133"/>
    <n v="11.7"/>
  </r>
  <r>
    <n v="1024"/>
    <s v="Employee_23"/>
    <x v="4"/>
    <x v="2"/>
    <s v="Female"/>
    <n v="41"/>
    <n v="28"/>
    <s v="Bachelor's"/>
    <n v="2009"/>
    <n v="108518"/>
    <n v="14004"/>
    <n v="13"/>
    <n v="2"/>
    <n v="16"/>
    <n v="3"/>
    <n v="46"/>
    <s v="No"/>
    <s v="No"/>
    <s v="Very Often"/>
    <n v="7"/>
    <n v="5"/>
    <n v="144"/>
    <n v="16"/>
    <s v="Divorced"/>
    <s v="Yes"/>
    <s v="Average"/>
    <n v="122522"/>
    <n v="18.100000000000001"/>
  </r>
  <r>
    <n v="1025"/>
    <s v="Employee_24"/>
    <x v="4"/>
    <x v="2"/>
    <s v="Female"/>
    <n v="45"/>
    <n v="6"/>
    <s v="High School"/>
    <n v="2009"/>
    <n v="112844"/>
    <n v="11962"/>
    <n v="21"/>
    <n v="5"/>
    <n v="4"/>
    <n v="3"/>
    <n v="29"/>
    <s v="Yes"/>
    <s v="Yes"/>
    <s v="Very Often"/>
    <n v="1"/>
    <n v="9"/>
    <n v="104"/>
    <n v="17"/>
    <s v="Divorced"/>
    <s v="Yes"/>
    <s v="At Par"/>
    <n v="124806"/>
    <n v="8.7000000000000011"/>
  </r>
  <r>
    <n v="1026"/>
    <s v="Employee_25"/>
    <x v="2"/>
    <x v="1"/>
    <s v="Female"/>
    <n v="46"/>
    <n v="2"/>
    <s v="Bachelor's"/>
    <n v="2024"/>
    <n v="62919"/>
    <n v="11775"/>
    <n v="10"/>
    <n v="2"/>
    <n v="12"/>
    <n v="4"/>
    <n v="89"/>
    <s v="No"/>
    <s v="Yes"/>
    <s v="Rarely"/>
    <n v="8"/>
    <n v="12"/>
    <n v="177"/>
    <n v="6"/>
    <s v="Divorced"/>
    <s v="No"/>
    <s v="Average"/>
    <n v="74694"/>
    <n v="25"/>
  </r>
  <r>
    <n v="1027"/>
    <s v="Employee_26"/>
    <x v="2"/>
    <x v="3"/>
    <s v="Other"/>
    <n v="57"/>
    <n v="19"/>
    <s v="High School"/>
    <n v="2006"/>
    <n v="120697"/>
    <n v="4557"/>
    <n v="15"/>
    <n v="3"/>
    <n v="7"/>
    <n v="8"/>
    <n v="83"/>
    <s v="Yes"/>
    <s v="Yes"/>
    <s v="Often"/>
    <n v="3"/>
    <n v="9"/>
    <n v="152"/>
    <n v="19"/>
    <s v="Widowed"/>
    <s v="No"/>
    <s v="Average"/>
    <n v="125254"/>
    <n v="22.5"/>
  </r>
  <r>
    <n v="1028"/>
    <s v="Employee_27"/>
    <x v="3"/>
    <x v="1"/>
    <s v="Other"/>
    <n v="42"/>
    <n v="19"/>
    <s v="Master's"/>
    <n v="2015"/>
    <n v="87196"/>
    <n v="4587"/>
    <n v="7"/>
    <n v="3"/>
    <n v="4"/>
    <n v="8"/>
    <n v="37"/>
    <s v="Yes"/>
    <s v="No"/>
    <s v="Very Often"/>
    <n v="7"/>
    <n v="2"/>
    <n v="165"/>
    <n v="37"/>
    <s v="Single"/>
    <s v="Yes"/>
    <s v="Average"/>
    <n v="91783"/>
    <n v="11.8"/>
  </r>
  <r>
    <n v="1029"/>
    <s v="Employee_28"/>
    <x v="0"/>
    <x v="1"/>
    <s v="Other"/>
    <n v="51"/>
    <n v="29"/>
    <s v="PhD"/>
    <n v="2017"/>
    <n v="145600"/>
    <n v="17535"/>
    <n v="6"/>
    <n v="3"/>
    <n v="11"/>
    <n v="9"/>
    <n v="82"/>
    <s v="No"/>
    <s v="No"/>
    <s v="Often"/>
    <n v="3"/>
    <n v="7"/>
    <n v="161"/>
    <n v="10"/>
    <s v="Widowed"/>
    <s v="No"/>
    <s v="Average"/>
    <n v="163135"/>
    <n v="24.6"/>
  </r>
  <r>
    <n v="1030"/>
    <s v="Employee_29"/>
    <x v="0"/>
    <x v="3"/>
    <s v="Male"/>
    <n v="45"/>
    <n v="34"/>
    <s v="PhD"/>
    <n v="2005"/>
    <n v="130625"/>
    <n v="1954"/>
    <n v="10"/>
    <n v="5"/>
    <n v="8"/>
    <n v="0"/>
    <n v="26"/>
    <s v="No"/>
    <s v="No"/>
    <s v="Rarely"/>
    <n v="3"/>
    <n v="11"/>
    <n v="122"/>
    <n v="43"/>
    <s v="Married"/>
    <s v="Yes"/>
    <s v="At Par"/>
    <n v="132579"/>
    <n v="9.1999999999999993"/>
  </r>
  <r>
    <n v="1031"/>
    <s v="Employee_30"/>
    <x v="2"/>
    <x v="3"/>
    <s v="Female"/>
    <n v="51"/>
    <n v="34"/>
    <s v="Master's"/>
    <n v="2019"/>
    <n v="109401"/>
    <n v="14794"/>
    <n v="2"/>
    <n v="3"/>
    <n v="2"/>
    <n v="7"/>
    <n v="88"/>
    <s v="Yes"/>
    <s v="No"/>
    <s v="Rarely"/>
    <n v="10"/>
    <n v="1"/>
    <n v="143"/>
    <n v="15"/>
    <s v="Single"/>
    <s v="Yes"/>
    <s v="Average"/>
    <n v="124195"/>
    <n v="20.700000000000003"/>
  </r>
  <r>
    <n v="1032"/>
    <s v="Employee_31"/>
    <x v="0"/>
    <x v="0"/>
    <s v="Female"/>
    <n v="43"/>
    <n v="26"/>
    <s v="Master's"/>
    <n v="2000"/>
    <n v="30495"/>
    <n v="1687"/>
    <n v="16"/>
    <n v="4"/>
    <n v="2"/>
    <n v="0"/>
    <n v="86"/>
    <s v="Yes"/>
    <s v="No"/>
    <s v="Very Often"/>
    <n v="9"/>
    <n v="3"/>
    <n v="151"/>
    <n v="26"/>
    <s v="Married"/>
    <s v="No"/>
    <s v="At Par"/>
    <n v="32182"/>
    <n v="18.2"/>
  </r>
  <r>
    <n v="1033"/>
    <s v="Employee_32"/>
    <x v="0"/>
    <x v="3"/>
    <s v="Other"/>
    <n v="49"/>
    <n v="25"/>
    <s v="PhD"/>
    <n v="2000"/>
    <n v="74755"/>
    <n v="9501"/>
    <n v="13"/>
    <n v="4"/>
    <n v="0"/>
    <n v="1"/>
    <n v="92"/>
    <s v="Yes"/>
    <s v="No"/>
    <s v="Rarely"/>
    <n v="2"/>
    <n v="6"/>
    <n v="145"/>
    <n v="10"/>
    <s v="Single"/>
    <s v="No"/>
    <s v="At Par"/>
    <n v="84256"/>
    <n v="18.700000000000003"/>
  </r>
  <r>
    <n v="1034"/>
    <s v="Employee_33"/>
    <x v="4"/>
    <x v="2"/>
    <s v="Female"/>
    <n v="28"/>
    <n v="13"/>
    <s v="Master's"/>
    <n v="2011"/>
    <n v="97684"/>
    <n v="16138"/>
    <n v="5"/>
    <n v="5"/>
    <n v="17"/>
    <n v="6"/>
    <n v="14"/>
    <s v="No"/>
    <s v="Yes"/>
    <s v="Rarely"/>
    <n v="4"/>
    <n v="9"/>
    <n v="118"/>
    <n v="15"/>
    <s v="Single"/>
    <s v="No"/>
    <s v="At Par"/>
    <n v="113822"/>
    <n v="13.1"/>
  </r>
  <r>
    <n v="1035"/>
    <s v="Employee_34"/>
    <x v="2"/>
    <x v="1"/>
    <s v="Female"/>
    <n v="56"/>
    <n v="16"/>
    <s v="Bachelor's"/>
    <n v="2020"/>
    <n v="63324"/>
    <n v="10694"/>
    <n v="7"/>
    <n v="2"/>
    <n v="11"/>
    <n v="7"/>
    <n v="58"/>
    <s v="Yes"/>
    <s v="No"/>
    <s v="Rarely"/>
    <n v="6"/>
    <n v="10"/>
    <n v="187"/>
    <n v="22"/>
    <s v="Widowed"/>
    <s v="No"/>
    <s v="Average"/>
    <n v="74018"/>
    <n v="19.200000000000003"/>
  </r>
  <r>
    <n v="1036"/>
    <s v="Employee_35"/>
    <x v="1"/>
    <x v="1"/>
    <s v="Other"/>
    <n v="49"/>
    <n v="17"/>
    <s v="High School"/>
    <n v="2001"/>
    <n v="108929"/>
    <n v="4127"/>
    <n v="21"/>
    <n v="1"/>
    <n v="8"/>
    <n v="0"/>
    <n v="2"/>
    <s v="Yes"/>
    <s v="No"/>
    <s v="Very Often"/>
    <n v="3"/>
    <n v="2"/>
    <n v="183"/>
    <n v="11"/>
    <s v="Divorced"/>
    <s v="No"/>
    <s v="LOW"/>
    <n v="113056"/>
    <n v="4.4000000000000004"/>
  </r>
  <r>
    <n v="1037"/>
    <s v="Employee_36"/>
    <x v="2"/>
    <x v="2"/>
    <s v="Male"/>
    <n v="35"/>
    <n v="28"/>
    <s v="PhD"/>
    <n v="2003"/>
    <n v="31552"/>
    <n v="13760"/>
    <n v="4"/>
    <n v="2"/>
    <n v="8"/>
    <n v="2"/>
    <n v="9"/>
    <s v="No"/>
    <s v="Yes"/>
    <s v="Very Often"/>
    <n v="10"/>
    <n v="7"/>
    <n v="146"/>
    <n v="39"/>
    <s v="Divorced"/>
    <s v="No"/>
    <s v="Average"/>
    <n v="45312"/>
    <n v="6.4"/>
  </r>
  <r>
    <n v="1038"/>
    <s v="Employee_37"/>
    <x v="1"/>
    <x v="3"/>
    <s v="Male"/>
    <n v="31"/>
    <n v="19"/>
    <s v="Master's"/>
    <n v="2016"/>
    <n v="81272"/>
    <n v="12559"/>
    <n v="26"/>
    <n v="2"/>
    <n v="17"/>
    <n v="6"/>
    <n v="78"/>
    <s v="Yes"/>
    <s v="No"/>
    <s v="Very Often"/>
    <n v="10"/>
    <n v="4"/>
    <n v="190"/>
    <n v="2"/>
    <s v="Single"/>
    <s v="No"/>
    <s v="Average"/>
    <n v="93831"/>
    <n v="25.900000000000002"/>
  </r>
  <r>
    <n v="1039"/>
    <s v="Employee_38"/>
    <x v="4"/>
    <x v="2"/>
    <s v="Male"/>
    <n v="37"/>
    <n v="26"/>
    <s v="Bachelor's"/>
    <n v="2003"/>
    <n v="65853"/>
    <n v="15796"/>
    <n v="27"/>
    <n v="2"/>
    <n v="17"/>
    <n v="8"/>
    <n v="79"/>
    <s v="No"/>
    <s v="Yes"/>
    <s v="Rarely"/>
    <n v="7"/>
    <n v="2"/>
    <n v="151"/>
    <n v="1"/>
    <s v="Widowed"/>
    <s v="Yes"/>
    <s v="Average"/>
    <n v="81649"/>
    <n v="26.7"/>
  </r>
  <r>
    <n v="1040"/>
    <s v="Employee_39"/>
    <x v="3"/>
    <x v="2"/>
    <s v="Other"/>
    <n v="37"/>
    <n v="17"/>
    <s v="PhD"/>
    <n v="2010"/>
    <n v="148192"/>
    <n v="4395"/>
    <n v="7"/>
    <n v="2"/>
    <n v="6"/>
    <n v="7"/>
    <n v="16"/>
    <s v="Yes"/>
    <s v="Yes"/>
    <s v="Often"/>
    <n v="7"/>
    <n v="3"/>
    <n v="123"/>
    <n v="37"/>
    <s v="Married"/>
    <s v="No"/>
    <s v="Average"/>
    <n v="152587"/>
    <n v="8.3000000000000007"/>
  </r>
  <r>
    <n v="1041"/>
    <s v="Employee_40"/>
    <x v="0"/>
    <x v="0"/>
    <s v="Female"/>
    <n v="52"/>
    <n v="3"/>
    <s v="Master's"/>
    <n v="2021"/>
    <n v="62924"/>
    <n v="1845"/>
    <n v="1"/>
    <n v="1"/>
    <n v="3"/>
    <n v="7"/>
    <n v="82"/>
    <s v="No"/>
    <s v="Yes"/>
    <s v="Rarely"/>
    <n v="5"/>
    <n v="6"/>
    <n v="116"/>
    <n v="47"/>
    <s v="Married"/>
    <s v="Yes"/>
    <s v="LOW"/>
    <n v="64769"/>
    <n v="20.000000000000004"/>
  </r>
  <r>
    <n v="1042"/>
    <s v="Employee_41"/>
    <x v="4"/>
    <x v="2"/>
    <s v="Other"/>
    <n v="46"/>
    <n v="0"/>
    <s v="PhD"/>
    <n v="2003"/>
    <n v="104462"/>
    <n v="2164"/>
    <n v="14"/>
    <n v="3"/>
    <n v="12"/>
    <n v="8"/>
    <n v="10"/>
    <s v="Yes"/>
    <s v="No"/>
    <s v="Very Often"/>
    <n v="3"/>
    <n v="10"/>
    <n v="188"/>
    <n v="23"/>
    <s v="Divorced"/>
    <s v="No"/>
    <s v="Average"/>
    <n v="106626"/>
    <n v="10.4"/>
  </r>
  <r>
    <n v="1043"/>
    <s v="Employee_42"/>
    <x v="0"/>
    <x v="1"/>
    <s v="Other"/>
    <n v="34"/>
    <n v="0"/>
    <s v="Master's"/>
    <n v="2000"/>
    <n v="126387"/>
    <n v="13954"/>
    <n v="11"/>
    <n v="2"/>
    <n v="16"/>
    <n v="9"/>
    <n v="47"/>
    <s v="No"/>
    <s v="Yes"/>
    <s v="Often"/>
    <n v="2"/>
    <n v="9"/>
    <n v="145"/>
    <n v="28"/>
    <s v="Divorced"/>
    <s v="No"/>
    <s v="Average"/>
    <n v="140341"/>
    <n v="20.100000000000001"/>
  </r>
  <r>
    <n v="1044"/>
    <s v="Employee_43"/>
    <x v="3"/>
    <x v="2"/>
    <s v="Female"/>
    <n v="27"/>
    <n v="25"/>
    <s v="PhD"/>
    <n v="2006"/>
    <n v="53889"/>
    <n v="6904"/>
    <n v="16"/>
    <n v="4"/>
    <n v="1"/>
    <n v="2"/>
    <n v="4"/>
    <s v="No"/>
    <s v="Yes"/>
    <s v="Often"/>
    <n v="4"/>
    <n v="8"/>
    <n v="163"/>
    <n v="46"/>
    <s v="Married"/>
    <s v="Yes"/>
    <s v="At Par"/>
    <n v="60793"/>
    <n v="1.9"/>
  </r>
  <r>
    <n v="1045"/>
    <s v="Employee_44"/>
    <x v="3"/>
    <x v="1"/>
    <s v="Male"/>
    <n v="30"/>
    <n v="19"/>
    <s v="Bachelor's"/>
    <n v="2017"/>
    <n v="135466"/>
    <n v="14731"/>
    <n v="0"/>
    <n v="5"/>
    <n v="13"/>
    <n v="7"/>
    <n v="68"/>
    <s v="Yes"/>
    <s v="No"/>
    <s v="Very Often"/>
    <n v="4"/>
    <n v="10"/>
    <n v="194"/>
    <n v="45"/>
    <s v="Married"/>
    <s v="Yes"/>
    <s v="At Par"/>
    <n v="150197"/>
    <n v="22.200000000000003"/>
  </r>
  <r>
    <n v="1046"/>
    <s v="Employee_45"/>
    <x v="4"/>
    <x v="1"/>
    <s v="Male"/>
    <n v="57"/>
    <n v="22"/>
    <s v="Bachelor's"/>
    <n v="2008"/>
    <n v="84675"/>
    <n v="1354"/>
    <n v="14"/>
    <n v="5"/>
    <n v="2"/>
    <n v="0"/>
    <n v="63"/>
    <s v="No"/>
    <s v="Yes"/>
    <s v="Often"/>
    <n v="8"/>
    <n v="14"/>
    <n v="127"/>
    <n v="33"/>
    <s v="Widowed"/>
    <s v="Yes"/>
    <s v="At Par"/>
    <n v="86029"/>
    <n v="13.600000000000001"/>
  </r>
  <r>
    <n v="1047"/>
    <s v="Employee_46"/>
    <x v="3"/>
    <x v="1"/>
    <s v="Other"/>
    <n v="41"/>
    <n v="9"/>
    <s v="High School"/>
    <n v="2002"/>
    <n v="103591"/>
    <n v="19256"/>
    <n v="13"/>
    <n v="4"/>
    <n v="4"/>
    <n v="7"/>
    <n v="13"/>
    <s v="Yes"/>
    <s v="No"/>
    <s v="Often"/>
    <n v="8"/>
    <n v="11"/>
    <n v="149"/>
    <n v="19"/>
    <s v="Married"/>
    <s v="Yes"/>
    <s v="At Par"/>
    <n v="122847"/>
    <n v="6.7"/>
  </r>
  <r>
    <n v="1048"/>
    <s v="Employee_47"/>
    <x v="1"/>
    <x v="3"/>
    <s v="Male"/>
    <n v="39"/>
    <n v="10"/>
    <s v="PhD"/>
    <n v="2007"/>
    <n v="100190"/>
    <n v="19408"/>
    <n v="19"/>
    <n v="2"/>
    <n v="13"/>
    <n v="6"/>
    <n v="49"/>
    <s v="No"/>
    <s v="No"/>
    <s v="Very Often"/>
    <n v="5"/>
    <n v="9"/>
    <n v="163"/>
    <n v="17"/>
    <s v="Widowed"/>
    <s v="No"/>
    <s v="Average"/>
    <n v="119598"/>
    <n v="18.100000000000001"/>
  </r>
  <r>
    <n v="1049"/>
    <s v="Employee_48"/>
    <x v="3"/>
    <x v="0"/>
    <s v="Other"/>
    <n v="42"/>
    <n v="4"/>
    <s v="High School"/>
    <n v="2023"/>
    <n v="52634"/>
    <n v="3817"/>
    <n v="21"/>
    <n v="1"/>
    <n v="2"/>
    <n v="7"/>
    <n v="25"/>
    <s v="No"/>
    <s v="Yes"/>
    <s v="Often"/>
    <n v="6"/>
    <n v="4"/>
    <n v="127"/>
    <n v="13"/>
    <s v="Divorced"/>
    <s v="No"/>
    <s v="LOW"/>
    <n v="56451"/>
    <n v="8.1"/>
  </r>
  <r>
    <n v="1050"/>
    <s v="Employee_49"/>
    <x v="0"/>
    <x v="1"/>
    <s v="Other"/>
    <n v="25"/>
    <n v="0"/>
    <s v="PhD"/>
    <n v="2018"/>
    <n v="62363"/>
    <n v="4832"/>
    <n v="15"/>
    <n v="3"/>
    <n v="6"/>
    <n v="0"/>
    <n v="71"/>
    <s v="No"/>
    <s v="No"/>
    <s v="Often"/>
    <n v="8"/>
    <n v="12"/>
    <n v="185"/>
    <n v="17"/>
    <s v="Married"/>
    <s v="Yes"/>
    <s v="Average"/>
    <n v="67195"/>
    <n v="17.200000000000003"/>
  </r>
  <r>
    <n v="1051"/>
    <s v="Employee_50"/>
    <x v="0"/>
    <x v="1"/>
    <s v="Female"/>
    <n v="54"/>
    <n v="16"/>
    <s v="Master's"/>
    <n v="2003"/>
    <n v="93752"/>
    <n v="13467"/>
    <n v="28"/>
    <n v="5"/>
    <n v="17"/>
    <n v="5"/>
    <n v="68"/>
    <s v="No"/>
    <s v="No"/>
    <s v="Very Often"/>
    <n v="1"/>
    <n v="4"/>
    <n v="155"/>
    <n v="1"/>
    <s v="Divorced"/>
    <s v="Yes"/>
    <s v="At Par"/>
    <n v="107219"/>
    <n v="23.6"/>
  </r>
  <r>
    <n v="1052"/>
    <s v="Employee_51"/>
    <x v="0"/>
    <x v="3"/>
    <s v="Female"/>
    <n v="48"/>
    <n v="21"/>
    <s v="Master's"/>
    <n v="2017"/>
    <n v="107004"/>
    <n v="9257"/>
    <n v="8"/>
    <n v="3"/>
    <n v="12"/>
    <n v="6"/>
    <n v="6"/>
    <s v="No"/>
    <s v="Yes"/>
    <s v="Often"/>
    <n v="5"/>
    <n v="9"/>
    <n v="158"/>
    <n v="0"/>
    <s v="Single"/>
    <s v="No"/>
    <s v="Average"/>
    <n v="116261"/>
    <n v="9"/>
  </r>
  <r>
    <n v="1053"/>
    <s v="Employee_52"/>
    <x v="0"/>
    <x v="1"/>
    <s v="Female"/>
    <n v="28"/>
    <n v="33"/>
    <s v="High School"/>
    <n v="2019"/>
    <n v="86398"/>
    <n v="14107"/>
    <n v="0"/>
    <n v="1"/>
    <n v="9"/>
    <n v="4"/>
    <n v="15"/>
    <s v="No"/>
    <s v="Yes"/>
    <s v="Often"/>
    <n v="4"/>
    <n v="8"/>
    <n v="104"/>
    <n v="19"/>
    <s v="Single"/>
    <s v="No"/>
    <s v="LOW"/>
    <n v="100505"/>
    <n v="8.6999999999999993"/>
  </r>
  <r>
    <n v="1054"/>
    <s v="Employee_53"/>
    <x v="1"/>
    <x v="2"/>
    <s v="Other"/>
    <n v="27"/>
    <n v="28"/>
    <s v="PhD"/>
    <n v="2010"/>
    <n v="128458"/>
    <n v="13458"/>
    <n v="27"/>
    <n v="5"/>
    <n v="12"/>
    <n v="4"/>
    <n v="54"/>
    <s v="No"/>
    <s v="Yes"/>
    <s v="Often"/>
    <n v="4"/>
    <n v="12"/>
    <n v="153"/>
    <n v="33"/>
    <s v="Single"/>
    <s v="Yes"/>
    <s v="At Par"/>
    <n v="141916"/>
    <n v="18"/>
  </r>
  <r>
    <n v="1055"/>
    <s v="Employee_54"/>
    <x v="2"/>
    <x v="2"/>
    <s v="Female"/>
    <n v="36"/>
    <n v="3"/>
    <s v="High School"/>
    <n v="2013"/>
    <n v="70718"/>
    <n v="11713"/>
    <n v="16"/>
    <n v="3"/>
    <n v="15"/>
    <n v="6"/>
    <n v="77"/>
    <s v="Yes"/>
    <s v="Yes"/>
    <s v="Often"/>
    <n v="2"/>
    <n v="2"/>
    <n v="143"/>
    <n v="40"/>
    <s v="Married"/>
    <s v="No"/>
    <s v="Average"/>
    <n v="82431"/>
    <n v="24.7"/>
  </r>
  <r>
    <n v="1056"/>
    <s v="Employee_55"/>
    <x v="4"/>
    <x v="0"/>
    <s v="Male"/>
    <n v="39"/>
    <n v="4"/>
    <s v="Bachelor's"/>
    <n v="2024"/>
    <n v="143627"/>
    <n v="3581"/>
    <n v="28"/>
    <n v="1"/>
    <n v="8"/>
    <n v="2"/>
    <n v="55"/>
    <s v="Yes"/>
    <s v="No"/>
    <s v="Very Often"/>
    <n v="10"/>
    <n v="8"/>
    <n v="141"/>
    <n v="40"/>
    <s v="Divorced"/>
    <s v="No"/>
    <s v="LOW"/>
    <n v="147208"/>
    <n v="15.6"/>
  </r>
  <r>
    <n v="1057"/>
    <s v="Employee_56"/>
    <x v="0"/>
    <x v="1"/>
    <s v="Male"/>
    <n v="53"/>
    <n v="10"/>
    <s v="High School"/>
    <n v="2017"/>
    <n v="112916"/>
    <n v="10582"/>
    <n v="12"/>
    <n v="3"/>
    <n v="1"/>
    <n v="5"/>
    <n v="3"/>
    <s v="No"/>
    <s v="Yes"/>
    <s v="Rarely"/>
    <n v="1"/>
    <n v="1"/>
    <n v="171"/>
    <n v="47"/>
    <s v="Married"/>
    <s v="Yes"/>
    <s v="Average"/>
    <n v="123498"/>
    <n v="2.6"/>
  </r>
  <r>
    <n v="1058"/>
    <s v="Employee_57"/>
    <x v="3"/>
    <x v="3"/>
    <s v="Other"/>
    <n v="32"/>
    <n v="20"/>
    <s v="High School"/>
    <n v="2015"/>
    <n v="56870"/>
    <n v="19870"/>
    <n v="20"/>
    <n v="2"/>
    <n v="4"/>
    <n v="6"/>
    <n v="99"/>
    <s v="No"/>
    <s v="Yes"/>
    <s v="Rarely"/>
    <n v="6"/>
    <n v="9"/>
    <n v="191"/>
    <n v="10"/>
    <s v="Divorced"/>
    <s v="Yes"/>
    <s v="Average"/>
    <n v="76740"/>
    <n v="23.6"/>
  </r>
  <r>
    <n v="1059"/>
    <s v="Employee_58"/>
    <x v="0"/>
    <x v="2"/>
    <s v="Other"/>
    <n v="41"/>
    <n v="34"/>
    <s v="Master's"/>
    <n v="2002"/>
    <n v="67394"/>
    <n v="9418"/>
    <n v="25"/>
    <n v="1"/>
    <n v="16"/>
    <n v="0"/>
    <n v="47"/>
    <s v="No"/>
    <s v="Yes"/>
    <s v="Often"/>
    <n v="7"/>
    <n v="9"/>
    <n v="156"/>
    <n v="26"/>
    <s v="Widowed"/>
    <s v="Yes"/>
    <s v="LOW"/>
    <n v="76812"/>
    <n v="17.399999999999999"/>
  </r>
  <r>
    <n v="1060"/>
    <s v="Employee_59"/>
    <x v="3"/>
    <x v="3"/>
    <s v="Female"/>
    <n v="45"/>
    <n v="11"/>
    <s v="High School"/>
    <n v="2014"/>
    <n v="82057"/>
    <n v="19827"/>
    <n v="20"/>
    <n v="3"/>
    <n v="3"/>
    <n v="1"/>
    <n v="16"/>
    <s v="Yes"/>
    <s v="No"/>
    <s v="Very Often"/>
    <n v="5"/>
    <n v="13"/>
    <n v="146"/>
    <n v="22"/>
    <s v="Married"/>
    <s v="Yes"/>
    <s v="Average"/>
    <n v="101884"/>
    <n v="5"/>
  </r>
  <r>
    <n v="1061"/>
    <s v="Employee_60"/>
    <x v="3"/>
    <x v="3"/>
    <s v="Other"/>
    <n v="36"/>
    <n v="25"/>
    <s v="PhD"/>
    <n v="2003"/>
    <n v="109795"/>
    <n v="15419"/>
    <n v="4"/>
    <n v="2"/>
    <n v="16"/>
    <n v="3"/>
    <n v="35"/>
    <s v="No"/>
    <s v="No"/>
    <s v="Very Often"/>
    <n v="8"/>
    <n v="8"/>
    <n v="175"/>
    <n v="37"/>
    <s v="Single"/>
    <s v="No"/>
    <s v="Average"/>
    <n v="125214"/>
    <n v="15.9"/>
  </r>
  <r>
    <n v="1062"/>
    <s v="Employee_61"/>
    <x v="0"/>
    <x v="2"/>
    <s v="Other"/>
    <n v="28"/>
    <n v="18"/>
    <s v="Master's"/>
    <n v="2004"/>
    <n v="110409"/>
    <n v="12814"/>
    <n v="9"/>
    <n v="2"/>
    <n v="8"/>
    <n v="7"/>
    <n v="69"/>
    <s v="Yes"/>
    <s v="No"/>
    <s v="Often"/>
    <n v="9"/>
    <n v="11"/>
    <n v="124"/>
    <n v="43"/>
    <s v="Widowed"/>
    <s v="Yes"/>
    <s v="Average"/>
    <n v="123223"/>
    <n v="19.899999999999999"/>
  </r>
  <r>
    <n v="1063"/>
    <s v="Employee_62"/>
    <x v="1"/>
    <x v="3"/>
    <s v="Male"/>
    <n v="42"/>
    <n v="6"/>
    <s v="High School"/>
    <n v="2016"/>
    <n v="43016"/>
    <n v="2036"/>
    <n v="5"/>
    <n v="1"/>
    <n v="19"/>
    <n v="9"/>
    <n v="79"/>
    <s v="No"/>
    <s v="No"/>
    <s v="Rarely"/>
    <n v="2"/>
    <n v="5"/>
    <n v="143"/>
    <n v="2"/>
    <s v="Divorced"/>
    <s v="No"/>
    <s v="LOW"/>
    <n v="45052"/>
    <n v="28"/>
  </r>
  <r>
    <n v="1064"/>
    <s v="Employee_63"/>
    <x v="3"/>
    <x v="2"/>
    <s v="Male"/>
    <n v="47"/>
    <n v="6"/>
    <s v="Bachelor's"/>
    <n v="2006"/>
    <n v="72137"/>
    <n v="11024"/>
    <n v="23"/>
    <n v="4"/>
    <n v="1"/>
    <n v="5"/>
    <n v="92"/>
    <s v="No"/>
    <s v="No"/>
    <s v="Often"/>
    <n v="4"/>
    <n v="5"/>
    <n v="114"/>
    <n v="11"/>
    <s v="Married"/>
    <s v="No"/>
    <s v="At Par"/>
    <n v="83161"/>
    <n v="20.400000000000002"/>
  </r>
  <r>
    <n v="1065"/>
    <s v="Employee_64"/>
    <x v="3"/>
    <x v="3"/>
    <s v="Female"/>
    <n v="35"/>
    <n v="25"/>
    <s v="High School"/>
    <n v="2015"/>
    <n v="30153"/>
    <n v="11932"/>
    <n v="18"/>
    <n v="5"/>
    <n v="17"/>
    <n v="0"/>
    <n v="99"/>
    <s v="No"/>
    <s v="Yes"/>
    <s v="Very Often"/>
    <n v="9"/>
    <n v="13"/>
    <n v="150"/>
    <n v="29"/>
    <s v="Divorced"/>
    <s v="No"/>
    <s v="At Par"/>
    <n v="42085"/>
    <n v="28.3"/>
  </r>
  <r>
    <n v="1066"/>
    <s v="Employee_65"/>
    <x v="0"/>
    <x v="2"/>
    <s v="Other"/>
    <n v="58"/>
    <n v="4"/>
    <s v="High School"/>
    <n v="2013"/>
    <n v="37853"/>
    <n v="8435"/>
    <n v="24"/>
    <n v="1"/>
    <n v="10"/>
    <n v="9"/>
    <n v="37"/>
    <s v="No"/>
    <s v="No"/>
    <s v="Very Often"/>
    <n v="5"/>
    <n v="3"/>
    <n v="152"/>
    <n v="30"/>
    <s v="Divorced"/>
    <s v="No"/>
    <s v="LOW"/>
    <n v="46288"/>
    <n v="15.1"/>
  </r>
  <r>
    <n v="1067"/>
    <s v="Employee_66"/>
    <x v="3"/>
    <x v="1"/>
    <s v="Other"/>
    <n v="42"/>
    <n v="20"/>
    <s v="High School"/>
    <n v="2015"/>
    <n v="42379"/>
    <n v="2548"/>
    <n v="12"/>
    <n v="2"/>
    <n v="12"/>
    <n v="4"/>
    <n v="61"/>
    <s v="No"/>
    <s v="No"/>
    <s v="Rarely"/>
    <n v="3"/>
    <n v="5"/>
    <n v="133"/>
    <n v="22"/>
    <s v="Married"/>
    <s v="Yes"/>
    <s v="Average"/>
    <n v="44927"/>
    <n v="19.399999999999999"/>
  </r>
  <r>
    <n v="1068"/>
    <s v="Employee_67"/>
    <x v="3"/>
    <x v="0"/>
    <s v="Male"/>
    <n v="39"/>
    <n v="13"/>
    <s v="Master's"/>
    <n v="2006"/>
    <n v="45792"/>
    <n v="6065"/>
    <n v="0"/>
    <n v="2"/>
    <n v="7"/>
    <n v="6"/>
    <n v="47"/>
    <s v="Yes"/>
    <s v="No"/>
    <s v="Very Often"/>
    <n v="6"/>
    <n v="4"/>
    <n v="176"/>
    <n v="0"/>
    <s v="Married"/>
    <s v="No"/>
    <s v="Average"/>
    <n v="51857"/>
    <n v="14.7"/>
  </r>
  <r>
    <n v="1069"/>
    <s v="Employee_68"/>
    <x v="0"/>
    <x v="2"/>
    <s v="Other"/>
    <n v="26"/>
    <n v="3"/>
    <s v="PhD"/>
    <n v="2008"/>
    <n v="68367"/>
    <n v="4407"/>
    <n v="19"/>
    <n v="1"/>
    <n v="0"/>
    <n v="5"/>
    <n v="9"/>
    <s v="No"/>
    <s v="Yes"/>
    <s v="Very Often"/>
    <n v="3"/>
    <n v="1"/>
    <n v="107"/>
    <n v="40"/>
    <s v="Divorced"/>
    <s v="Yes"/>
    <s v="LOW"/>
    <n v="72774"/>
    <n v="3.3"/>
  </r>
  <r>
    <n v="1070"/>
    <s v="Employee_69"/>
    <x v="0"/>
    <x v="2"/>
    <s v="Male"/>
    <n v="24"/>
    <n v="22"/>
    <s v="Bachelor's"/>
    <n v="2003"/>
    <n v="48100"/>
    <n v="1639"/>
    <n v="24"/>
    <n v="4"/>
    <n v="16"/>
    <n v="8"/>
    <n v="35"/>
    <s v="Yes"/>
    <s v="Yes"/>
    <s v="Very Often"/>
    <n v="5"/>
    <n v="9"/>
    <n v="176"/>
    <n v="19"/>
    <s v="Divorced"/>
    <s v="No"/>
    <s v="At Par"/>
    <n v="49739"/>
    <n v="17.399999999999999"/>
  </r>
  <r>
    <n v="1071"/>
    <s v="Employee_70"/>
    <x v="4"/>
    <x v="0"/>
    <s v="Female"/>
    <n v="44"/>
    <n v="19"/>
    <s v="High School"/>
    <n v="2021"/>
    <n v="143089"/>
    <n v="1172"/>
    <n v="14"/>
    <n v="5"/>
    <n v="11"/>
    <n v="7"/>
    <n v="28"/>
    <s v="Yes"/>
    <s v="No"/>
    <s v="Rarely"/>
    <n v="3"/>
    <n v="10"/>
    <n v="199"/>
    <n v="5"/>
    <s v="Widowed"/>
    <s v="Yes"/>
    <s v="At Par"/>
    <n v="144261"/>
    <n v="13.200000000000001"/>
  </r>
  <r>
    <n v="1072"/>
    <s v="Employee_71"/>
    <x v="1"/>
    <x v="2"/>
    <s v="Male"/>
    <n v="47"/>
    <n v="14"/>
    <s v="PhD"/>
    <n v="2010"/>
    <n v="93456"/>
    <n v="6666"/>
    <n v="13"/>
    <n v="3"/>
    <n v="3"/>
    <n v="3"/>
    <n v="77"/>
    <s v="No"/>
    <s v="Yes"/>
    <s v="Very Often"/>
    <n v="6"/>
    <n v="14"/>
    <n v="169"/>
    <n v="10"/>
    <s v="Single"/>
    <s v="No"/>
    <s v="Average"/>
    <n v="100122"/>
    <n v="17.8"/>
  </r>
  <r>
    <n v="1073"/>
    <s v="Employee_72"/>
    <x v="1"/>
    <x v="2"/>
    <s v="Other"/>
    <n v="58"/>
    <n v="28"/>
    <s v="PhD"/>
    <n v="2001"/>
    <n v="41049"/>
    <n v="5354"/>
    <n v="7"/>
    <n v="1"/>
    <n v="12"/>
    <n v="4"/>
    <n v="3"/>
    <s v="No"/>
    <s v="No"/>
    <s v="Often"/>
    <n v="10"/>
    <n v="4"/>
    <n v="195"/>
    <n v="34"/>
    <s v="Divorced"/>
    <s v="No"/>
    <s v="LOW"/>
    <n v="46403"/>
    <n v="7.8"/>
  </r>
  <r>
    <n v="1074"/>
    <s v="Employee_73"/>
    <x v="3"/>
    <x v="3"/>
    <s v="Female"/>
    <n v="45"/>
    <n v="7"/>
    <s v="Master's"/>
    <n v="2011"/>
    <n v="30786"/>
    <n v="11109"/>
    <n v="9"/>
    <n v="5"/>
    <n v="8"/>
    <n v="6"/>
    <n v="43"/>
    <s v="No"/>
    <s v="Yes"/>
    <s v="Rarely"/>
    <n v="5"/>
    <n v="3"/>
    <n v="120"/>
    <n v="3"/>
    <s v="Single"/>
    <s v="Yes"/>
    <s v="At Par"/>
    <n v="41895"/>
    <n v="14.399999999999999"/>
  </r>
  <r>
    <n v="1075"/>
    <s v="Employee_74"/>
    <x v="1"/>
    <x v="0"/>
    <s v="Male"/>
    <n v="40"/>
    <n v="18"/>
    <s v="Bachelor's"/>
    <n v="2011"/>
    <n v="99904"/>
    <n v="3886"/>
    <n v="8"/>
    <n v="5"/>
    <n v="6"/>
    <n v="7"/>
    <n v="55"/>
    <s v="Yes"/>
    <s v="Yes"/>
    <s v="Often"/>
    <n v="9"/>
    <n v="6"/>
    <n v="106"/>
    <n v="28"/>
    <s v="Widowed"/>
    <s v="Yes"/>
    <s v="At Par"/>
    <n v="103790"/>
    <n v="16.100000000000001"/>
  </r>
  <r>
    <n v="1076"/>
    <s v="Employee_75"/>
    <x v="3"/>
    <x v="1"/>
    <s v="Male"/>
    <n v="46"/>
    <n v="27"/>
    <s v="Master's"/>
    <n v="2003"/>
    <n v="60699"/>
    <n v="3164"/>
    <n v="16"/>
    <n v="2"/>
    <n v="4"/>
    <n v="4"/>
    <n v="41"/>
    <s v="Yes"/>
    <s v="No"/>
    <s v="Often"/>
    <n v="3"/>
    <n v="1"/>
    <n v="189"/>
    <n v="9"/>
    <s v="Single"/>
    <s v="Yes"/>
    <s v="Average"/>
    <n v="63863"/>
    <n v="11.4"/>
  </r>
  <r>
    <n v="1077"/>
    <s v="Employee_76"/>
    <x v="4"/>
    <x v="2"/>
    <s v="Female"/>
    <n v="42"/>
    <n v="26"/>
    <s v="PhD"/>
    <n v="2017"/>
    <n v="77691"/>
    <n v="4945"/>
    <n v="8"/>
    <n v="3"/>
    <n v="4"/>
    <n v="8"/>
    <n v="99"/>
    <s v="Yes"/>
    <s v="Yes"/>
    <s v="Rarely"/>
    <n v="6"/>
    <n v="5"/>
    <n v="178"/>
    <n v="28"/>
    <s v="Single"/>
    <s v="Yes"/>
    <s v="Average"/>
    <n v="82636"/>
    <n v="24.2"/>
  </r>
  <r>
    <n v="1078"/>
    <s v="Employee_77"/>
    <x v="0"/>
    <x v="0"/>
    <s v="Female"/>
    <n v="33"/>
    <n v="3"/>
    <s v="PhD"/>
    <n v="2020"/>
    <n v="67040"/>
    <n v="11401"/>
    <n v="2"/>
    <n v="1"/>
    <n v="16"/>
    <n v="9"/>
    <n v="12"/>
    <s v="No"/>
    <s v="No"/>
    <s v="Often"/>
    <n v="8"/>
    <n v="7"/>
    <n v="155"/>
    <n v="37"/>
    <s v="Widowed"/>
    <s v="No"/>
    <s v="LOW"/>
    <n v="78441"/>
    <n v="13.1"/>
  </r>
  <r>
    <n v="1079"/>
    <s v="Employee_78"/>
    <x v="0"/>
    <x v="3"/>
    <s v="Male"/>
    <n v="54"/>
    <n v="14"/>
    <s v="PhD"/>
    <n v="2006"/>
    <n v="148455"/>
    <n v="8746"/>
    <n v="10"/>
    <n v="2"/>
    <n v="8"/>
    <n v="3"/>
    <n v="45"/>
    <s v="Yes"/>
    <s v="No"/>
    <s v="Rarely"/>
    <n v="7"/>
    <n v="2"/>
    <n v="148"/>
    <n v="0"/>
    <s v="Divorced"/>
    <s v="No"/>
    <s v="Average"/>
    <n v="157201"/>
    <n v="13.9"/>
  </r>
  <r>
    <n v="1080"/>
    <s v="Employee_79"/>
    <x v="0"/>
    <x v="1"/>
    <s v="Other"/>
    <n v="25"/>
    <n v="34"/>
    <s v="Master's"/>
    <n v="2000"/>
    <n v="122990"/>
    <n v="12975"/>
    <n v="11"/>
    <n v="2"/>
    <n v="5"/>
    <n v="3"/>
    <n v="81"/>
    <s v="Yes"/>
    <s v="No"/>
    <s v="Often"/>
    <n v="6"/>
    <n v="10"/>
    <n v="141"/>
    <n v="39"/>
    <s v="Single"/>
    <s v="No"/>
    <s v="Average"/>
    <n v="135965"/>
    <n v="19.599999999999998"/>
  </r>
  <r>
    <n v="1081"/>
    <s v="Employee_80"/>
    <x v="1"/>
    <x v="0"/>
    <s v="Male"/>
    <n v="28"/>
    <n v="0"/>
    <s v="Bachelor's"/>
    <n v="2022"/>
    <n v="87986"/>
    <n v="19974"/>
    <n v="9"/>
    <n v="4"/>
    <n v="18"/>
    <n v="7"/>
    <n v="32"/>
    <s v="Yes"/>
    <s v="Yes"/>
    <s v="Rarely"/>
    <n v="2"/>
    <n v="9"/>
    <n v="122"/>
    <n v="7"/>
    <s v="Divorced"/>
    <s v="No"/>
    <s v="At Par"/>
    <n v="107960"/>
    <n v="17.5"/>
  </r>
  <r>
    <n v="1082"/>
    <s v="Employee_81"/>
    <x v="4"/>
    <x v="1"/>
    <s v="Female"/>
    <n v="43"/>
    <n v="2"/>
    <s v="High School"/>
    <n v="2012"/>
    <n v="68762"/>
    <n v="8754"/>
    <n v="24"/>
    <n v="5"/>
    <n v="15"/>
    <n v="0"/>
    <n v="20"/>
    <s v="No"/>
    <s v="Yes"/>
    <s v="Very Often"/>
    <n v="7"/>
    <n v="12"/>
    <n v="151"/>
    <n v="37"/>
    <s v="Divorced"/>
    <s v="No"/>
    <s v="At Par"/>
    <n v="77516"/>
    <n v="11.5"/>
  </r>
  <r>
    <n v="1083"/>
    <s v="Employee_82"/>
    <x v="1"/>
    <x v="1"/>
    <s v="Male"/>
    <n v="54"/>
    <n v="23"/>
    <s v="Master's"/>
    <n v="2005"/>
    <n v="53600"/>
    <n v="16596"/>
    <n v="16"/>
    <n v="1"/>
    <n v="1"/>
    <n v="7"/>
    <n v="79"/>
    <s v="Yes"/>
    <s v="No"/>
    <s v="Very Often"/>
    <n v="8"/>
    <n v="6"/>
    <n v="178"/>
    <n v="16"/>
    <s v="Married"/>
    <s v="Yes"/>
    <s v="LOW"/>
    <n v="70196"/>
    <n v="18.400000000000002"/>
  </r>
  <r>
    <n v="1084"/>
    <s v="Employee_83"/>
    <x v="1"/>
    <x v="1"/>
    <s v="Female"/>
    <n v="38"/>
    <n v="26"/>
    <s v="PhD"/>
    <n v="2005"/>
    <n v="124774"/>
    <n v="6185"/>
    <n v="16"/>
    <n v="1"/>
    <n v="9"/>
    <n v="4"/>
    <n v="78"/>
    <s v="Yes"/>
    <s v="No"/>
    <s v="Often"/>
    <n v="1"/>
    <n v="2"/>
    <n v="152"/>
    <n v="18"/>
    <s v="Divorced"/>
    <s v="Yes"/>
    <s v="LOW"/>
    <n v="130959"/>
    <n v="21.3"/>
  </r>
  <r>
    <n v="1085"/>
    <s v="Employee_84"/>
    <x v="4"/>
    <x v="2"/>
    <s v="Female"/>
    <n v="45"/>
    <n v="33"/>
    <s v="Master's"/>
    <n v="2011"/>
    <n v="120777"/>
    <n v="2093"/>
    <n v="24"/>
    <n v="1"/>
    <n v="15"/>
    <n v="0"/>
    <n v="56"/>
    <s v="No"/>
    <s v="Yes"/>
    <s v="Very Often"/>
    <n v="9"/>
    <n v="8"/>
    <n v="115"/>
    <n v="32"/>
    <s v="Divorced"/>
    <s v="No"/>
    <s v="LOW"/>
    <n v="122870"/>
    <n v="18.700000000000003"/>
  </r>
  <r>
    <n v="1086"/>
    <s v="Employee_85"/>
    <x v="4"/>
    <x v="2"/>
    <s v="Other"/>
    <n v="55"/>
    <n v="28"/>
    <s v="PhD"/>
    <n v="2007"/>
    <n v="49810"/>
    <n v="4880"/>
    <n v="10"/>
    <n v="2"/>
    <n v="4"/>
    <n v="3"/>
    <n v="68"/>
    <s v="No"/>
    <s v="No"/>
    <s v="Rarely"/>
    <n v="4"/>
    <n v="8"/>
    <n v="195"/>
    <n v="14"/>
    <s v="Single"/>
    <s v="Yes"/>
    <s v="Average"/>
    <n v="54690"/>
    <n v="16.5"/>
  </r>
  <r>
    <n v="1087"/>
    <s v="Employee_86"/>
    <x v="4"/>
    <x v="3"/>
    <s v="Female"/>
    <n v="49"/>
    <n v="23"/>
    <s v="High School"/>
    <n v="2023"/>
    <n v="115703"/>
    <n v="11686"/>
    <n v="29"/>
    <n v="4"/>
    <n v="14"/>
    <n v="1"/>
    <n v="69"/>
    <s v="No"/>
    <s v="Yes"/>
    <s v="Often"/>
    <n v="8"/>
    <n v="1"/>
    <n v="136"/>
    <n v="44"/>
    <s v="Divorced"/>
    <s v="No"/>
    <s v="At Par"/>
    <n v="127389"/>
    <n v="21.1"/>
  </r>
  <r>
    <n v="1088"/>
    <s v="Employee_87"/>
    <x v="4"/>
    <x v="3"/>
    <s v="Female"/>
    <n v="43"/>
    <n v="23"/>
    <s v="High School"/>
    <n v="2021"/>
    <n v="117347"/>
    <n v="11771"/>
    <n v="21"/>
    <n v="3"/>
    <n v="12"/>
    <n v="3"/>
    <n v="66"/>
    <s v="Yes"/>
    <s v="Yes"/>
    <s v="Very Often"/>
    <n v="10"/>
    <n v="12"/>
    <n v="117"/>
    <n v="30"/>
    <s v="Divorced"/>
    <s v="No"/>
    <s v="Average"/>
    <n v="129118"/>
    <n v="20.100000000000001"/>
  </r>
  <r>
    <n v="1089"/>
    <s v="Employee_88"/>
    <x v="0"/>
    <x v="0"/>
    <s v="Other"/>
    <n v="38"/>
    <n v="3"/>
    <s v="Bachelor's"/>
    <n v="2018"/>
    <n v="135315"/>
    <n v="11680"/>
    <n v="3"/>
    <n v="2"/>
    <n v="12"/>
    <n v="7"/>
    <n v="47"/>
    <s v="Yes"/>
    <s v="Yes"/>
    <s v="Very Often"/>
    <n v="7"/>
    <n v="1"/>
    <n v="119"/>
    <n v="20"/>
    <s v="Married"/>
    <s v="Yes"/>
    <s v="Average"/>
    <n v="146995"/>
    <n v="17.5"/>
  </r>
  <r>
    <n v="1090"/>
    <s v="Employee_89"/>
    <x v="2"/>
    <x v="3"/>
    <s v="Female"/>
    <n v="55"/>
    <n v="2"/>
    <s v="PhD"/>
    <n v="2004"/>
    <n v="87204"/>
    <n v="3785"/>
    <n v="6"/>
    <n v="3"/>
    <n v="12"/>
    <n v="4"/>
    <n v="75"/>
    <s v="Yes"/>
    <s v="No"/>
    <s v="Often"/>
    <n v="10"/>
    <n v="1"/>
    <n v="145"/>
    <n v="2"/>
    <s v="Married"/>
    <s v="No"/>
    <s v="Average"/>
    <n v="90989"/>
    <n v="22.2"/>
  </r>
  <r>
    <n v="1091"/>
    <s v="Employee_90"/>
    <x v="2"/>
    <x v="1"/>
    <s v="Other"/>
    <n v="27"/>
    <n v="33"/>
    <s v="Bachelor's"/>
    <n v="2017"/>
    <n v="50085"/>
    <n v="15799"/>
    <n v="20"/>
    <n v="4"/>
    <n v="14"/>
    <n v="0"/>
    <n v="99"/>
    <s v="No"/>
    <s v="No"/>
    <s v="Very Often"/>
    <n v="7"/>
    <n v="12"/>
    <n v="101"/>
    <n v="1"/>
    <s v="Single"/>
    <s v="Yes"/>
    <s v="At Par"/>
    <n v="65884"/>
    <n v="26.8"/>
  </r>
  <r>
    <n v="1092"/>
    <s v="Employee_91"/>
    <x v="4"/>
    <x v="1"/>
    <s v="Other"/>
    <n v="27"/>
    <n v="22"/>
    <s v="Bachelor's"/>
    <n v="2004"/>
    <n v="76854"/>
    <n v="17280"/>
    <n v="25"/>
    <n v="5"/>
    <n v="13"/>
    <n v="6"/>
    <n v="32"/>
    <s v="Yes"/>
    <s v="Yes"/>
    <s v="Very Often"/>
    <n v="2"/>
    <n v="4"/>
    <n v="186"/>
    <n v="34"/>
    <s v="Single"/>
    <s v="No"/>
    <s v="At Par"/>
    <n v="94134"/>
    <n v="14.7"/>
  </r>
  <r>
    <n v="1093"/>
    <s v="Employee_92"/>
    <x v="2"/>
    <x v="2"/>
    <s v="Female"/>
    <n v="55"/>
    <n v="22"/>
    <s v="High School"/>
    <n v="2024"/>
    <n v="104797"/>
    <n v="7539"/>
    <n v="13"/>
    <n v="1"/>
    <n v="7"/>
    <n v="0"/>
    <n v="35"/>
    <s v="No"/>
    <s v="No"/>
    <s v="Often"/>
    <n v="1"/>
    <n v="4"/>
    <n v="193"/>
    <n v="40"/>
    <s v="Married"/>
    <s v="Yes"/>
    <s v="LOW"/>
    <n v="112336"/>
    <n v="10.5"/>
  </r>
  <r>
    <n v="1094"/>
    <s v="Employee_93"/>
    <x v="2"/>
    <x v="1"/>
    <s v="Female"/>
    <n v="22"/>
    <n v="4"/>
    <s v="Master's"/>
    <n v="2009"/>
    <n v="114269"/>
    <n v="18958"/>
    <n v="6"/>
    <n v="3"/>
    <n v="10"/>
    <n v="8"/>
    <n v="32"/>
    <s v="No"/>
    <s v="No"/>
    <s v="Very Often"/>
    <n v="4"/>
    <n v="8"/>
    <n v="162"/>
    <n v="15"/>
    <s v="Married"/>
    <s v="No"/>
    <s v="Average"/>
    <n v="133227"/>
    <n v="13.8"/>
  </r>
  <r>
    <n v="1095"/>
    <s v="Employee_94"/>
    <x v="4"/>
    <x v="0"/>
    <s v="Male"/>
    <n v="31"/>
    <n v="30"/>
    <s v="Master's"/>
    <n v="2000"/>
    <n v="69779"/>
    <n v="17016"/>
    <n v="23"/>
    <n v="2"/>
    <n v="17"/>
    <n v="2"/>
    <n v="30"/>
    <s v="Yes"/>
    <s v="Yes"/>
    <s v="Very Often"/>
    <n v="2"/>
    <n v="1"/>
    <n v="102"/>
    <n v="44"/>
    <s v="Widowed"/>
    <s v="No"/>
    <s v="Average"/>
    <n v="86795"/>
    <n v="15.1"/>
  </r>
  <r>
    <n v="1096"/>
    <s v="Employee_95"/>
    <x v="2"/>
    <x v="1"/>
    <s v="Other"/>
    <n v="42"/>
    <n v="5"/>
    <s v="Bachelor's"/>
    <n v="2009"/>
    <n v="86207"/>
    <n v="15730"/>
    <n v="7"/>
    <n v="3"/>
    <n v="3"/>
    <n v="2"/>
    <n v="20"/>
    <s v="Yes"/>
    <s v="Yes"/>
    <s v="Very Often"/>
    <n v="8"/>
    <n v="10"/>
    <n v="145"/>
    <n v="49"/>
    <s v="Divorced"/>
    <s v="Yes"/>
    <s v="Average"/>
    <n v="101937"/>
    <n v="6.1"/>
  </r>
  <r>
    <n v="1097"/>
    <s v="Employee_96"/>
    <x v="1"/>
    <x v="1"/>
    <s v="Male"/>
    <n v="26"/>
    <n v="9"/>
    <s v="High School"/>
    <n v="2004"/>
    <n v="124615"/>
    <n v="11565"/>
    <n v="0"/>
    <n v="5"/>
    <n v="9"/>
    <n v="5"/>
    <n v="26"/>
    <s v="Yes"/>
    <s v="No"/>
    <s v="Very Often"/>
    <n v="10"/>
    <n v="3"/>
    <n v="148"/>
    <n v="20"/>
    <s v="Single"/>
    <s v="No"/>
    <s v="At Par"/>
    <n v="136180"/>
    <n v="11.2"/>
  </r>
  <r>
    <n v="1098"/>
    <s v="Employee_97"/>
    <x v="3"/>
    <x v="0"/>
    <s v="Female"/>
    <n v="23"/>
    <n v="6"/>
    <s v="PhD"/>
    <n v="2011"/>
    <n v="63980"/>
    <n v="9060"/>
    <n v="23"/>
    <n v="1"/>
    <n v="0"/>
    <n v="9"/>
    <n v="90"/>
    <s v="No"/>
    <s v="Yes"/>
    <s v="Often"/>
    <n v="7"/>
    <n v="11"/>
    <n v="100"/>
    <n v="11"/>
    <s v="Single"/>
    <s v="No"/>
    <s v="LOW"/>
    <n v="73040"/>
    <n v="20.7"/>
  </r>
  <r>
    <n v="1099"/>
    <s v="Employee_98"/>
    <x v="3"/>
    <x v="3"/>
    <s v="Male"/>
    <n v="43"/>
    <n v="20"/>
    <s v="Master's"/>
    <n v="2021"/>
    <n v="86117"/>
    <n v="4990"/>
    <n v="21"/>
    <n v="3"/>
    <n v="4"/>
    <n v="5"/>
    <n v="71"/>
    <s v="No"/>
    <s v="No"/>
    <s v="Rarely"/>
    <n v="8"/>
    <n v="1"/>
    <n v="121"/>
    <n v="27"/>
    <s v="Divorced"/>
    <s v="Yes"/>
    <s v="Average"/>
    <n v="91107"/>
    <n v="17.700000000000003"/>
  </r>
  <r>
    <n v="1100"/>
    <s v="Employee_99"/>
    <x v="4"/>
    <x v="3"/>
    <s v="Other"/>
    <n v="23"/>
    <n v="19"/>
    <s v="Bachelor's"/>
    <n v="2006"/>
    <n v="44141"/>
    <n v="18573"/>
    <n v="3"/>
    <n v="5"/>
    <n v="12"/>
    <n v="5"/>
    <n v="61"/>
    <s v="Yes"/>
    <s v="Yes"/>
    <s v="Rarely"/>
    <n v="6"/>
    <n v="9"/>
    <n v="192"/>
    <n v="11"/>
    <s v="Divorced"/>
    <s v="Yes"/>
    <s v="At Par"/>
    <n v="62714"/>
    <n v="19.700000000000003"/>
  </r>
  <r>
    <n v="1101"/>
    <s v="Employee_100"/>
    <x v="0"/>
    <x v="0"/>
    <s v="Male"/>
    <n v="31"/>
    <n v="2"/>
    <s v="Master's"/>
    <n v="2008"/>
    <n v="39344"/>
    <n v="5095"/>
    <n v="28"/>
    <n v="2"/>
    <n v="0"/>
    <n v="0"/>
    <n v="95"/>
    <s v="No"/>
    <s v="Yes"/>
    <s v="Very Often"/>
    <n v="1"/>
    <n v="10"/>
    <n v="113"/>
    <n v="32"/>
    <s v="Single"/>
    <s v="Yes"/>
    <s v="Average"/>
    <n v="44439"/>
    <n v="19"/>
  </r>
  <r>
    <n v="1102"/>
    <s v="Employee_101"/>
    <x v="4"/>
    <x v="2"/>
    <s v="Other"/>
    <n v="55"/>
    <n v="21"/>
    <s v="Master's"/>
    <n v="2021"/>
    <n v="135008"/>
    <n v="15549"/>
    <n v="29"/>
    <n v="4"/>
    <n v="7"/>
    <n v="4"/>
    <n v="25"/>
    <s v="Yes"/>
    <s v="No"/>
    <s v="Very Often"/>
    <n v="9"/>
    <n v="12"/>
    <n v="191"/>
    <n v="19"/>
    <s v="Married"/>
    <s v="No"/>
    <s v="At Par"/>
    <n v="150557"/>
    <n v="9.6999999999999993"/>
  </r>
  <r>
    <n v="1103"/>
    <s v="Employee_102"/>
    <x v="0"/>
    <x v="1"/>
    <s v="Female"/>
    <n v="37"/>
    <n v="3"/>
    <s v="PhD"/>
    <n v="2020"/>
    <n v="45896"/>
    <n v="19259"/>
    <n v="11"/>
    <n v="2"/>
    <n v="2"/>
    <n v="5"/>
    <n v="65"/>
    <s v="Yes"/>
    <s v="No"/>
    <s v="Rarely"/>
    <n v="6"/>
    <n v="9"/>
    <n v="184"/>
    <n v="39"/>
    <s v="Married"/>
    <s v="Yes"/>
    <s v="Average"/>
    <n v="65155"/>
    <n v="15.5"/>
  </r>
  <r>
    <n v="1104"/>
    <s v="Employee_103"/>
    <x v="3"/>
    <x v="0"/>
    <s v="Female"/>
    <n v="43"/>
    <n v="27"/>
    <s v="High School"/>
    <n v="2011"/>
    <n v="119353"/>
    <n v="10979"/>
    <n v="23"/>
    <n v="1"/>
    <n v="2"/>
    <n v="7"/>
    <n v="11"/>
    <s v="Yes"/>
    <s v="No"/>
    <s v="Very Often"/>
    <n v="10"/>
    <n v="7"/>
    <n v="144"/>
    <n v="48"/>
    <s v="Divorced"/>
    <s v="Yes"/>
    <s v="LOW"/>
    <n v="130332"/>
    <n v="5.3000000000000007"/>
  </r>
  <r>
    <n v="1105"/>
    <s v="Employee_104"/>
    <x v="4"/>
    <x v="1"/>
    <s v="Other"/>
    <n v="33"/>
    <n v="11"/>
    <s v="PhD"/>
    <n v="2022"/>
    <n v="59813"/>
    <n v="6408"/>
    <n v="2"/>
    <n v="2"/>
    <n v="6"/>
    <n v="0"/>
    <n v="21"/>
    <s v="No"/>
    <s v="No"/>
    <s v="Rarely"/>
    <n v="1"/>
    <n v="13"/>
    <n v="195"/>
    <n v="20"/>
    <s v="Single"/>
    <s v="Yes"/>
    <s v="Average"/>
    <n v="66221"/>
    <n v="7.2"/>
  </r>
  <r>
    <n v="1106"/>
    <s v="Employee_105"/>
    <x v="1"/>
    <x v="2"/>
    <s v="Female"/>
    <n v="45"/>
    <n v="4"/>
    <s v="High School"/>
    <n v="2000"/>
    <n v="114431"/>
    <n v="14937"/>
    <n v="12"/>
    <n v="2"/>
    <n v="3"/>
    <n v="4"/>
    <n v="16"/>
    <s v="No"/>
    <s v="No"/>
    <s v="Often"/>
    <n v="1"/>
    <n v="12"/>
    <n v="105"/>
    <n v="38"/>
    <s v="Divorced"/>
    <s v="No"/>
    <s v="Average"/>
    <n v="129368"/>
    <n v="5.9"/>
  </r>
  <r>
    <n v="1107"/>
    <s v="Employee_106"/>
    <x v="2"/>
    <x v="1"/>
    <s v="Female"/>
    <n v="59"/>
    <n v="12"/>
    <s v="Master's"/>
    <n v="2010"/>
    <n v="95679"/>
    <n v="3833"/>
    <n v="19"/>
    <n v="2"/>
    <n v="2"/>
    <n v="2"/>
    <n v="6"/>
    <s v="Yes"/>
    <s v="Yes"/>
    <s v="Often"/>
    <n v="8"/>
    <n v="8"/>
    <n v="164"/>
    <n v="40"/>
    <s v="Married"/>
    <s v="Yes"/>
    <s v="Average"/>
    <n v="99512"/>
    <n v="2.8000000000000003"/>
  </r>
  <r>
    <n v="1108"/>
    <s v="Employee_107"/>
    <x v="0"/>
    <x v="0"/>
    <s v="Female"/>
    <n v="31"/>
    <n v="22"/>
    <s v="Bachelor's"/>
    <n v="2020"/>
    <n v="40681"/>
    <n v="6285"/>
    <n v="5"/>
    <n v="2"/>
    <n v="14"/>
    <n v="1"/>
    <n v="67"/>
    <s v="Yes"/>
    <s v="Yes"/>
    <s v="Often"/>
    <n v="6"/>
    <n v="1"/>
    <n v="120"/>
    <n v="48"/>
    <s v="Widowed"/>
    <s v="No"/>
    <s v="Average"/>
    <n v="46966"/>
    <n v="20.700000000000003"/>
  </r>
  <r>
    <n v="1109"/>
    <s v="Employee_108"/>
    <x v="2"/>
    <x v="1"/>
    <s v="Female"/>
    <n v="56"/>
    <n v="29"/>
    <s v="PhD"/>
    <n v="2014"/>
    <n v="102903"/>
    <n v="10589"/>
    <n v="10"/>
    <n v="1"/>
    <n v="7"/>
    <n v="7"/>
    <n v="36"/>
    <s v="No"/>
    <s v="No"/>
    <s v="Often"/>
    <n v="8"/>
    <n v="5"/>
    <n v="103"/>
    <n v="41"/>
    <s v="Widowed"/>
    <s v="No"/>
    <s v="LOW"/>
    <n v="113492"/>
    <n v="12.8"/>
  </r>
  <r>
    <n v="1110"/>
    <s v="Employee_109"/>
    <x v="2"/>
    <x v="3"/>
    <s v="Other"/>
    <n v="53"/>
    <n v="24"/>
    <s v="High School"/>
    <n v="2001"/>
    <n v="33228"/>
    <n v="15708"/>
    <n v="22"/>
    <n v="5"/>
    <n v="2"/>
    <n v="6"/>
    <n v="37"/>
    <s v="Yes"/>
    <s v="Yes"/>
    <s v="Often"/>
    <n v="8"/>
    <n v="14"/>
    <n v="102"/>
    <n v="35"/>
    <s v="Married"/>
    <s v="Yes"/>
    <s v="At Par"/>
    <n v="48936"/>
    <n v="10.199999999999999"/>
  </r>
  <r>
    <n v="1111"/>
    <s v="Employee_110"/>
    <x v="4"/>
    <x v="2"/>
    <s v="Male"/>
    <n v="28"/>
    <n v="26"/>
    <s v="Master's"/>
    <n v="2019"/>
    <n v="34582"/>
    <n v="15116"/>
    <n v="3"/>
    <n v="3"/>
    <n v="6"/>
    <n v="9"/>
    <n v="95"/>
    <s v="No"/>
    <s v="No"/>
    <s v="Often"/>
    <n v="8"/>
    <n v="2"/>
    <n v="129"/>
    <n v="21"/>
    <s v="Divorced"/>
    <s v="No"/>
    <s v="Average"/>
    <n v="49698"/>
    <n v="24.7"/>
  </r>
  <r>
    <n v="1112"/>
    <s v="Employee_111"/>
    <x v="2"/>
    <x v="2"/>
    <s v="Male"/>
    <n v="42"/>
    <n v="13"/>
    <s v="High School"/>
    <n v="2006"/>
    <n v="108683"/>
    <n v="8645"/>
    <n v="19"/>
    <n v="4"/>
    <n v="17"/>
    <n v="6"/>
    <n v="10"/>
    <s v="Yes"/>
    <s v="Yes"/>
    <s v="Rarely"/>
    <n v="10"/>
    <n v="13"/>
    <n v="130"/>
    <n v="25"/>
    <s v="Widowed"/>
    <s v="No"/>
    <s v="At Par"/>
    <n v="117328"/>
    <n v="12.3"/>
  </r>
  <r>
    <n v="1113"/>
    <s v="Employee_112"/>
    <x v="1"/>
    <x v="2"/>
    <s v="Female"/>
    <n v="41"/>
    <n v="15"/>
    <s v="High School"/>
    <n v="2020"/>
    <n v="41397"/>
    <n v="13018"/>
    <n v="15"/>
    <n v="3"/>
    <n v="10"/>
    <n v="4"/>
    <n v="0"/>
    <s v="No"/>
    <s v="Yes"/>
    <s v="Very Often"/>
    <n v="7"/>
    <n v="1"/>
    <n v="133"/>
    <n v="6"/>
    <s v="Married"/>
    <s v="No"/>
    <s v="Average"/>
    <n v="54415"/>
    <n v="6.2"/>
  </r>
  <r>
    <n v="1114"/>
    <s v="Employee_113"/>
    <x v="2"/>
    <x v="0"/>
    <s v="Male"/>
    <n v="47"/>
    <n v="21"/>
    <s v="High School"/>
    <n v="2011"/>
    <n v="68799"/>
    <n v="11889"/>
    <n v="6"/>
    <n v="3"/>
    <n v="10"/>
    <n v="8"/>
    <n v="24"/>
    <s v="Yes"/>
    <s v="No"/>
    <s v="Rarely"/>
    <n v="7"/>
    <n v="3"/>
    <n v="182"/>
    <n v="6"/>
    <s v="Single"/>
    <s v="No"/>
    <s v="Average"/>
    <n v="80688"/>
    <n v="12.200000000000001"/>
  </r>
  <r>
    <n v="1115"/>
    <s v="Employee_114"/>
    <x v="4"/>
    <x v="2"/>
    <s v="Male"/>
    <n v="25"/>
    <n v="20"/>
    <s v="Master's"/>
    <n v="2021"/>
    <n v="67011"/>
    <n v="5777"/>
    <n v="21"/>
    <n v="4"/>
    <n v="16"/>
    <n v="4"/>
    <n v="41"/>
    <s v="No"/>
    <s v="No"/>
    <s v="Often"/>
    <n v="10"/>
    <n v="7"/>
    <n v="119"/>
    <n v="7"/>
    <s v="Divorced"/>
    <s v="No"/>
    <s v="At Par"/>
    <n v="72788"/>
    <n v="17.399999999999999"/>
  </r>
  <r>
    <n v="1116"/>
    <s v="Employee_115"/>
    <x v="1"/>
    <x v="3"/>
    <s v="Female"/>
    <n v="43"/>
    <n v="20"/>
    <s v="Bachelor's"/>
    <n v="2017"/>
    <n v="109183"/>
    <n v="16994"/>
    <n v="28"/>
    <n v="1"/>
    <n v="5"/>
    <n v="1"/>
    <n v="51"/>
    <s v="Yes"/>
    <s v="No"/>
    <s v="Very Often"/>
    <n v="4"/>
    <n v="1"/>
    <n v="186"/>
    <n v="25"/>
    <s v="Divorced"/>
    <s v="Yes"/>
    <s v="LOW"/>
    <n v="126177"/>
    <n v="13.000000000000002"/>
  </r>
  <r>
    <n v="1117"/>
    <s v="Employee_116"/>
    <x v="3"/>
    <x v="0"/>
    <s v="Female"/>
    <n v="36"/>
    <n v="7"/>
    <s v="Bachelor's"/>
    <n v="2002"/>
    <n v="123254"/>
    <n v="3735"/>
    <n v="10"/>
    <n v="4"/>
    <n v="7"/>
    <n v="2"/>
    <n v="23"/>
    <s v="No"/>
    <s v="Yes"/>
    <s v="Very Often"/>
    <n v="9"/>
    <n v="11"/>
    <n v="153"/>
    <n v="23"/>
    <s v="Widowed"/>
    <s v="Yes"/>
    <s v="At Par"/>
    <n v="126989"/>
    <n v="8.6999999999999993"/>
  </r>
  <r>
    <n v="1118"/>
    <s v="Employee_117"/>
    <x v="2"/>
    <x v="3"/>
    <s v="Male"/>
    <n v="42"/>
    <n v="15"/>
    <s v="Bachelor's"/>
    <n v="2006"/>
    <n v="74264"/>
    <n v="14611"/>
    <n v="23"/>
    <n v="1"/>
    <n v="0"/>
    <n v="3"/>
    <n v="52"/>
    <s v="No"/>
    <s v="No"/>
    <s v="Often"/>
    <n v="2"/>
    <n v="2"/>
    <n v="124"/>
    <n v="23"/>
    <s v="Divorced"/>
    <s v="Yes"/>
    <s v="LOW"/>
    <n v="88875"/>
    <n v="11.3"/>
  </r>
  <r>
    <n v="1119"/>
    <s v="Employee_118"/>
    <x v="4"/>
    <x v="1"/>
    <s v="Other"/>
    <n v="36"/>
    <n v="30"/>
    <s v="High School"/>
    <n v="2010"/>
    <n v="72317"/>
    <n v="7368"/>
    <n v="0"/>
    <n v="3"/>
    <n v="9"/>
    <n v="4"/>
    <n v="55"/>
    <s v="No"/>
    <s v="No"/>
    <s v="Often"/>
    <n v="9"/>
    <n v="2"/>
    <n v="114"/>
    <n v="39"/>
    <s v="Widowed"/>
    <s v="No"/>
    <s v="Average"/>
    <n v="79685"/>
    <n v="16.7"/>
  </r>
  <r>
    <n v="1120"/>
    <s v="Employee_119"/>
    <x v="3"/>
    <x v="1"/>
    <s v="Female"/>
    <n v="43"/>
    <n v="9"/>
    <s v="Master's"/>
    <n v="2017"/>
    <n v="77914"/>
    <n v="18205"/>
    <n v="25"/>
    <n v="1"/>
    <n v="18"/>
    <n v="2"/>
    <n v="62"/>
    <s v="No"/>
    <s v="No"/>
    <s v="Often"/>
    <n v="10"/>
    <n v="4"/>
    <n v="137"/>
    <n v="47"/>
    <s v="Widowed"/>
    <s v="Yes"/>
    <s v="LOW"/>
    <n v="96119"/>
    <n v="22"/>
  </r>
  <r>
    <n v="1121"/>
    <s v="Employee_120"/>
    <x v="3"/>
    <x v="1"/>
    <s v="Other"/>
    <n v="49"/>
    <n v="31"/>
    <s v="High School"/>
    <n v="2011"/>
    <n v="114633"/>
    <n v="1162"/>
    <n v="28"/>
    <n v="5"/>
    <n v="2"/>
    <n v="6"/>
    <n v="80"/>
    <s v="Yes"/>
    <s v="No"/>
    <s v="Often"/>
    <n v="3"/>
    <n v="12"/>
    <n v="122"/>
    <n v="11"/>
    <s v="Married"/>
    <s v="No"/>
    <s v="At Par"/>
    <n v="115795"/>
    <n v="18.8"/>
  </r>
  <r>
    <n v="1122"/>
    <s v="Employee_121"/>
    <x v="0"/>
    <x v="1"/>
    <s v="Male"/>
    <n v="35"/>
    <n v="33"/>
    <s v="Bachelor's"/>
    <n v="2005"/>
    <n v="132489"/>
    <n v="8777"/>
    <n v="26"/>
    <n v="4"/>
    <n v="3"/>
    <n v="4"/>
    <n v="7"/>
    <s v="No"/>
    <s v="No"/>
    <s v="Often"/>
    <n v="2"/>
    <n v="3"/>
    <n v="151"/>
    <n v="46"/>
    <s v="Widowed"/>
    <s v="No"/>
    <s v="At Par"/>
    <n v="141266"/>
    <n v="4.0999999999999996"/>
  </r>
  <r>
    <n v="1123"/>
    <s v="Employee_122"/>
    <x v="1"/>
    <x v="3"/>
    <s v="Female"/>
    <n v="48"/>
    <n v="8"/>
    <s v="Bachelor's"/>
    <n v="2004"/>
    <n v="75254"/>
    <n v="15849"/>
    <n v="6"/>
    <n v="5"/>
    <n v="10"/>
    <n v="4"/>
    <n v="58"/>
    <s v="No"/>
    <s v="No"/>
    <s v="Often"/>
    <n v="4"/>
    <n v="3"/>
    <n v="165"/>
    <n v="7"/>
    <s v="Single"/>
    <s v="No"/>
    <s v="At Par"/>
    <n v="91103"/>
    <n v="17.8"/>
  </r>
  <r>
    <n v="1124"/>
    <s v="Employee_123"/>
    <x v="2"/>
    <x v="0"/>
    <s v="Other"/>
    <n v="49"/>
    <n v="16"/>
    <s v="Master's"/>
    <n v="2000"/>
    <n v="70096"/>
    <n v="19316"/>
    <n v="11"/>
    <n v="3"/>
    <n v="14"/>
    <n v="5"/>
    <n v="44"/>
    <s v="Yes"/>
    <s v="Yes"/>
    <s v="Very Often"/>
    <n v="5"/>
    <n v="10"/>
    <n v="156"/>
    <n v="8"/>
    <s v="Divorced"/>
    <s v="No"/>
    <s v="Average"/>
    <n v="89412"/>
    <n v="17.3"/>
  </r>
  <r>
    <n v="1125"/>
    <s v="Employee_124"/>
    <x v="4"/>
    <x v="0"/>
    <s v="Female"/>
    <n v="47"/>
    <n v="10"/>
    <s v="High School"/>
    <n v="2011"/>
    <n v="83785"/>
    <n v="4535"/>
    <n v="6"/>
    <n v="4"/>
    <n v="0"/>
    <n v="6"/>
    <n v="26"/>
    <s v="No"/>
    <s v="Yes"/>
    <s v="Often"/>
    <n v="2"/>
    <n v="5"/>
    <n v="156"/>
    <n v="2"/>
    <s v="Widowed"/>
    <s v="Yes"/>
    <s v="At Par"/>
    <n v="88320"/>
    <n v="7"/>
  </r>
  <r>
    <n v="1126"/>
    <s v="Employee_125"/>
    <x v="0"/>
    <x v="2"/>
    <s v="Male"/>
    <n v="23"/>
    <n v="31"/>
    <s v="PhD"/>
    <n v="2010"/>
    <n v="82344"/>
    <n v="14403"/>
    <n v="26"/>
    <n v="3"/>
    <n v="8"/>
    <n v="9"/>
    <n v="51"/>
    <s v="Yes"/>
    <s v="Yes"/>
    <s v="Often"/>
    <n v="1"/>
    <n v="3"/>
    <n v="178"/>
    <n v="20"/>
    <s v="Divorced"/>
    <s v="No"/>
    <s v="Average"/>
    <n v="96747"/>
    <n v="16.899999999999999"/>
  </r>
  <r>
    <n v="1127"/>
    <s v="Employee_126"/>
    <x v="1"/>
    <x v="3"/>
    <s v="Other"/>
    <n v="46"/>
    <n v="9"/>
    <s v="PhD"/>
    <n v="2003"/>
    <n v="144988"/>
    <n v="15516"/>
    <n v="22"/>
    <n v="5"/>
    <n v="10"/>
    <n v="9"/>
    <n v="17"/>
    <s v="No"/>
    <s v="Yes"/>
    <s v="Very Often"/>
    <n v="10"/>
    <n v="11"/>
    <n v="151"/>
    <n v="30"/>
    <s v="Widowed"/>
    <s v="Yes"/>
    <s v="At Par"/>
    <n v="160504"/>
    <n v="11.1"/>
  </r>
  <r>
    <n v="1128"/>
    <s v="Employee_127"/>
    <x v="0"/>
    <x v="1"/>
    <s v="Male"/>
    <n v="24"/>
    <n v="21"/>
    <s v="Bachelor's"/>
    <n v="2017"/>
    <n v="112643"/>
    <n v="8959"/>
    <n v="6"/>
    <n v="3"/>
    <n v="18"/>
    <n v="7"/>
    <n v="90"/>
    <s v="No"/>
    <s v="No"/>
    <s v="Rarely"/>
    <n v="5"/>
    <n v="7"/>
    <n v="134"/>
    <n v="47"/>
    <s v="Married"/>
    <s v="Yes"/>
    <s v="Average"/>
    <n v="121602"/>
    <n v="29.1"/>
  </r>
  <r>
    <n v="1129"/>
    <s v="Employee_128"/>
    <x v="1"/>
    <x v="3"/>
    <s v="Male"/>
    <n v="29"/>
    <n v="16"/>
    <s v="Master's"/>
    <n v="2003"/>
    <n v="98546"/>
    <n v="4933"/>
    <n v="9"/>
    <n v="4"/>
    <n v="12"/>
    <n v="8"/>
    <n v="85"/>
    <s v="No"/>
    <s v="No"/>
    <s v="Often"/>
    <n v="9"/>
    <n v="5"/>
    <n v="173"/>
    <n v="46"/>
    <s v="Single"/>
    <s v="No"/>
    <s v="At Par"/>
    <n v="103479"/>
    <n v="25.4"/>
  </r>
  <r>
    <n v="1130"/>
    <s v="Employee_129"/>
    <x v="1"/>
    <x v="2"/>
    <s v="Female"/>
    <n v="54"/>
    <n v="3"/>
    <s v="High School"/>
    <n v="2016"/>
    <n v="101091"/>
    <n v="4385"/>
    <n v="29"/>
    <n v="4"/>
    <n v="15"/>
    <n v="3"/>
    <n v="15"/>
    <s v="No"/>
    <s v="Yes"/>
    <s v="Very Often"/>
    <n v="5"/>
    <n v="4"/>
    <n v="113"/>
    <n v="23"/>
    <s v="Divorced"/>
    <s v="Yes"/>
    <s v="At Par"/>
    <n v="105476"/>
    <n v="11.4"/>
  </r>
  <r>
    <n v="1131"/>
    <s v="Employee_130"/>
    <x v="2"/>
    <x v="2"/>
    <s v="Other"/>
    <n v="56"/>
    <n v="24"/>
    <s v="High School"/>
    <n v="2001"/>
    <n v="95603"/>
    <n v="1922"/>
    <n v="15"/>
    <n v="3"/>
    <n v="3"/>
    <n v="4"/>
    <n v="65"/>
    <s v="No"/>
    <s v="Yes"/>
    <s v="Very Often"/>
    <n v="10"/>
    <n v="12"/>
    <n v="190"/>
    <n v="3"/>
    <s v="Married"/>
    <s v="Yes"/>
    <s v="Average"/>
    <n v="97525"/>
    <n v="15.7"/>
  </r>
  <r>
    <n v="1132"/>
    <s v="Employee_131"/>
    <x v="1"/>
    <x v="3"/>
    <s v="Male"/>
    <n v="27"/>
    <n v="20"/>
    <s v="Bachelor's"/>
    <n v="2023"/>
    <n v="58412"/>
    <n v="11367"/>
    <n v="25"/>
    <n v="4"/>
    <n v="0"/>
    <n v="4"/>
    <n v="4"/>
    <s v="No"/>
    <s v="Yes"/>
    <s v="Rarely"/>
    <n v="9"/>
    <n v="3"/>
    <n v="113"/>
    <n v="19"/>
    <s v="Divorced"/>
    <s v="Yes"/>
    <s v="At Par"/>
    <n v="69779"/>
    <n v="2"/>
  </r>
  <r>
    <n v="1133"/>
    <s v="Employee_132"/>
    <x v="0"/>
    <x v="3"/>
    <s v="Male"/>
    <n v="44"/>
    <n v="0"/>
    <s v="Bachelor's"/>
    <n v="2021"/>
    <n v="140489"/>
    <n v="14737"/>
    <n v="7"/>
    <n v="4"/>
    <n v="19"/>
    <n v="7"/>
    <n v="81"/>
    <s v="Yes"/>
    <s v="No"/>
    <s v="Often"/>
    <n v="10"/>
    <n v="12"/>
    <n v="198"/>
    <n v="15"/>
    <s v="Married"/>
    <s v="No"/>
    <s v="At Par"/>
    <n v="155226"/>
    <n v="27.8"/>
  </r>
  <r>
    <n v="1134"/>
    <s v="Employee_133"/>
    <x v="1"/>
    <x v="3"/>
    <s v="Other"/>
    <n v="46"/>
    <n v="24"/>
    <s v="High School"/>
    <n v="2001"/>
    <n v="81658"/>
    <n v="1564"/>
    <n v="8"/>
    <n v="3"/>
    <n v="12"/>
    <n v="8"/>
    <n v="2"/>
    <s v="Yes"/>
    <s v="No"/>
    <s v="Often"/>
    <n v="6"/>
    <n v="4"/>
    <n v="132"/>
    <n v="9"/>
    <s v="Single"/>
    <s v="No"/>
    <s v="Average"/>
    <n v="83222"/>
    <n v="8.8000000000000007"/>
  </r>
  <r>
    <n v="1135"/>
    <s v="Employee_134"/>
    <x v="2"/>
    <x v="0"/>
    <s v="Male"/>
    <n v="40"/>
    <n v="16"/>
    <s v="High School"/>
    <n v="2011"/>
    <n v="129841"/>
    <n v="11789"/>
    <n v="8"/>
    <n v="5"/>
    <n v="0"/>
    <n v="6"/>
    <n v="90"/>
    <s v="No"/>
    <s v="No"/>
    <s v="Often"/>
    <n v="3"/>
    <n v="14"/>
    <n v="151"/>
    <n v="42"/>
    <s v="Widowed"/>
    <s v="No"/>
    <s v="At Par"/>
    <n v="141630"/>
    <n v="19.8"/>
  </r>
  <r>
    <n v="1136"/>
    <s v="Employee_135"/>
    <x v="2"/>
    <x v="1"/>
    <s v="Male"/>
    <n v="26"/>
    <n v="23"/>
    <s v="Bachelor's"/>
    <n v="2005"/>
    <n v="79549"/>
    <n v="3500"/>
    <n v="1"/>
    <n v="4"/>
    <n v="4"/>
    <n v="4"/>
    <n v="80"/>
    <s v="No"/>
    <s v="Yes"/>
    <s v="Very Often"/>
    <n v="4"/>
    <n v="12"/>
    <n v="100"/>
    <n v="25"/>
    <s v="Married"/>
    <s v="Yes"/>
    <s v="At Par"/>
    <n v="83049"/>
    <n v="19.2"/>
  </r>
  <r>
    <n v="1137"/>
    <s v="Employee_136"/>
    <x v="0"/>
    <x v="3"/>
    <s v="Other"/>
    <n v="32"/>
    <n v="1"/>
    <s v="High School"/>
    <n v="2009"/>
    <n v="41549"/>
    <n v="7881"/>
    <n v="12"/>
    <n v="4"/>
    <n v="4"/>
    <n v="2"/>
    <n v="79"/>
    <s v="Yes"/>
    <s v="Yes"/>
    <s v="Often"/>
    <n v="4"/>
    <n v="2"/>
    <n v="133"/>
    <n v="28"/>
    <s v="Divorced"/>
    <s v="Yes"/>
    <s v="At Par"/>
    <n v="49430"/>
    <n v="18.400000000000002"/>
  </r>
  <r>
    <n v="1138"/>
    <s v="Employee_137"/>
    <x v="3"/>
    <x v="3"/>
    <s v="Other"/>
    <n v="33"/>
    <n v="14"/>
    <s v="PhD"/>
    <n v="2024"/>
    <n v="101216"/>
    <n v="4636"/>
    <n v="12"/>
    <n v="4"/>
    <n v="13"/>
    <n v="0"/>
    <n v="69"/>
    <s v="Yes"/>
    <s v="Yes"/>
    <s v="Often"/>
    <n v="1"/>
    <n v="1"/>
    <n v="118"/>
    <n v="4"/>
    <s v="Divorced"/>
    <s v="No"/>
    <s v="At Par"/>
    <n v="105852"/>
    <n v="20.3"/>
  </r>
  <r>
    <n v="1139"/>
    <s v="Employee_138"/>
    <x v="3"/>
    <x v="3"/>
    <s v="Other"/>
    <n v="31"/>
    <n v="31"/>
    <s v="Bachelor's"/>
    <n v="2022"/>
    <n v="55739"/>
    <n v="1223"/>
    <n v="22"/>
    <n v="4"/>
    <n v="13"/>
    <n v="8"/>
    <n v="6"/>
    <s v="No"/>
    <s v="Yes"/>
    <s v="Often"/>
    <n v="3"/>
    <n v="3"/>
    <n v="123"/>
    <n v="10"/>
    <s v="Married"/>
    <s v="No"/>
    <s v="At Par"/>
    <n v="56962"/>
    <n v="10.1"/>
  </r>
  <r>
    <n v="1140"/>
    <s v="Employee_139"/>
    <x v="1"/>
    <x v="2"/>
    <s v="Other"/>
    <n v="29"/>
    <n v="5"/>
    <s v="High School"/>
    <n v="2024"/>
    <n v="51209"/>
    <n v="7297"/>
    <n v="22"/>
    <n v="3"/>
    <n v="7"/>
    <n v="4"/>
    <n v="49"/>
    <s v="No"/>
    <s v="Yes"/>
    <s v="Often"/>
    <n v="3"/>
    <n v="11"/>
    <n v="103"/>
    <n v="28"/>
    <s v="Single"/>
    <s v="Yes"/>
    <s v="Average"/>
    <n v="58506"/>
    <n v="14.5"/>
  </r>
  <r>
    <n v="1141"/>
    <s v="Employee_140"/>
    <x v="4"/>
    <x v="2"/>
    <s v="Female"/>
    <n v="45"/>
    <n v="0"/>
    <s v="Bachelor's"/>
    <n v="2020"/>
    <n v="137051"/>
    <n v="15895"/>
    <n v="3"/>
    <n v="5"/>
    <n v="3"/>
    <n v="8"/>
    <n v="13"/>
    <s v="No"/>
    <s v="No"/>
    <s v="Rarely"/>
    <n v="1"/>
    <n v="2"/>
    <n v="135"/>
    <n v="44"/>
    <s v="Single"/>
    <s v="No"/>
    <s v="At Par"/>
    <n v="152946"/>
    <n v="6.5"/>
  </r>
  <r>
    <n v="1142"/>
    <s v="Employee_141"/>
    <x v="1"/>
    <x v="0"/>
    <s v="Other"/>
    <n v="49"/>
    <n v="22"/>
    <s v="Master's"/>
    <n v="2022"/>
    <n v="117968"/>
    <n v="1350"/>
    <n v="24"/>
    <n v="5"/>
    <n v="6"/>
    <n v="9"/>
    <n v="37"/>
    <s v="No"/>
    <s v="No"/>
    <s v="Rarely"/>
    <n v="9"/>
    <n v="1"/>
    <n v="176"/>
    <n v="14"/>
    <s v="Widowed"/>
    <s v="No"/>
    <s v="At Par"/>
    <n v="119318"/>
    <n v="13.1"/>
  </r>
  <r>
    <n v="1143"/>
    <s v="Employee_142"/>
    <x v="0"/>
    <x v="1"/>
    <s v="Female"/>
    <n v="57"/>
    <n v="16"/>
    <s v="Bachelor's"/>
    <n v="2015"/>
    <n v="45116"/>
    <n v="19312"/>
    <n v="23"/>
    <n v="1"/>
    <n v="19"/>
    <n v="3"/>
    <n v="78"/>
    <s v="No"/>
    <s v="No"/>
    <s v="Rarely"/>
    <n v="1"/>
    <n v="1"/>
    <n v="157"/>
    <n v="5"/>
    <s v="Widowed"/>
    <s v="Yes"/>
    <s v="LOW"/>
    <n v="64428"/>
    <n v="26"/>
  </r>
  <r>
    <n v="1144"/>
    <s v="Employee_143"/>
    <x v="0"/>
    <x v="0"/>
    <s v="Female"/>
    <n v="58"/>
    <n v="33"/>
    <s v="Bachelor's"/>
    <n v="2013"/>
    <n v="50045"/>
    <n v="5732"/>
    <n v="11"/>
    <n v="4"/>
    <n v="18"/>
    <n v="4"/>
    <n v="46"/>
    <s v="No"/>
    <s v="No"/>
    <s v="Often"/>
    <n v="9"/>
    <n v="2"/>
    <n v="131"/>
    <n v="47"/>
    <s v="Divorced"/>
    <s v="Yes"/>
    <s v="At Par"/>
    <n v="55777"/>
    <n v="19.399999999999999"/>
  </r>
  <r>
    <n v="1145"/>
    <s v="Employee_144"/>
    <x v="0"/>
    <x v="1"/>
    <s v="Female"/>
    <n v="42"/>
    <n v="28"/>
    <s v="Master's"/>
    <n v="2006"/>
    <n v="56327"/>
    <n v="2017"/>
    <n v="16"/>
    <n v="4"/>
    <n v="14"/>
    <n v="3"/>
    <n v="32"/>
    <s v="Yes"/>
    <s v="No"/>
    <s v="Often"/>
    <n v="1"/>
    <n v="13"/>
    <n v="108"/>
    <n v="14"/>
    <s v="Divorced"/>
    <s v="No"/>
    <s v="At Par"/>
    <n v="58344"/>
    <n v="14.3"/>
  </r>
  <r>
    <n v="1146"/>
    <s v="Employee_145"/>
    <x v="0"/>
    <x v="2"/>
    <s v="Male"/>
    <n v="29"/>
    <n v="8"/>
    <s v="PhD"/>
    <n v="2018"/>
    <n v="65709"/>
    <n v="19610"/>
    <n v="1"/>
    <n v="1"/>
    <n v="3"/>
    <n v="1"/>
    <n v="42"/>
    <s v="No"/>
    <s v="Yes"/>
    <s v="Very Often"/>
    <n v="2"/>
    <n v="13"/>
    <n v="179"/>
    <n v="42"/>
    <s v="Widowed"/>
    <s v="No"/>
    <s v="LOW"/>
    <n v="85319"/>
    <n v="10.200000000000001"/>
  </r>
  <r>
    <n v="1147"/>
    <s v="Employee_146"/>
    <x v="0"/>
    <x v="2"/>
    <s v="Female"/>
    <n v="30"/>
    <n v="12"/>
    <s v="High School"/>
    <n v="2022"/>
    <n v="73617"/>
    <n v="16229"/>
    <n v="12"/>
    <n v="5"/>
    <n v="18"/>
    <n v="0"/>
    <n v="90"/>
    <s v="No"/>
    <s v="No"/>
    <s v="Very Often"/>
    <n v="2"/>
    <n v="9"/>
    <n v="166"/>
    <n v="19"/>
    <s v="Widowed"/>
    <s v="No"/>
    <s v="At Par"/>
    <n v="89846"/>
    <n v="27"/>
  </r>
  <r>
    <n v="1148"/>
    <s v="Employee_147"/>
    <x v="2"/>
    <x v="2"/>
    <s v="Female"/>
    <n v="36"/>
    <n v="5"/>
    <s v="Master's"/>
    <n v="2016"/>
    <n v="90139"/>
    <n v="8170"/>
    <n v="28"/>
    <n v="2"/>
    <n v="8"/>
    <n v="7"/>
    <n v="28"/>
    <s v="Yes"/>
    <s v="Yes"/>
    <s v="Very Often"/>
    <n v="6"/>
    <n v="13"/>
    <n v="119"/>
    <n v="33"/>
    <s v="Widowed"/>
    <s v="No"/>
    <s v="Average"/>
    <n v="98309"/>
    <n v="11.700000000000001"/>
  </r>
  <r>
    <n v="1149"/>
    <s v="Employee_148"/>
    <x v="3"/>
    <x v="0"/>
    <s v="Male"/>
    <n v="39"/>
    <n v="5"/>
    <s v="Bachelor's"/>
    <n v="2008"/>
    <n v="56905"/>
    <n v="14303"/>
    <n v="17"/>
    <n v="2"/>
    <n v="12"/>
    <n v="3"/>
    <n v="56"/>
    <s v="Yes"/>
    <s v="No"/>
    <s v="Often"/>
    <n v="7"/>
    <n v="13"/>
    <n v="173"/>
    <n v="1"/>
    <s v="Married"/>
    <s v="Yes"/>
    <s v="Average"/>
    <n v="71208"/>
    <n v="18.100000000000001"/>
  </r>
  <r>
    <n v="1150"/>
    <s v="Employee_149"/>
    <x v="0"/>
    <x v="3"/>
    <s v="Male"/>
    <n v="41"/>
    <n v="19"/>
    <s v="High School"/>
    <n v="2012"/>
    <n v="94148"/>
    <n v="7207"/>
    <n v="27"/>
    <n v="5"/>
    <n v="13"/>
    <n v="4"/>
    <n v="4"/>
    <s v="Yes"/>
    <s v="Yes"/>
    <s v="Rarely"/>
    <n v="1"/>
    <n v="5"/>
    <n v="161"/>
    <n v="43"/>
    <s v="Widowed"/>
    <s v="No"/>
    <s v="At Par"/>
    <n v="101355"/>
    <n v="8.5"/>
  </r>
  <r>
    <n v="1151"/>
    <s v="Employee_150"/>
    <x v="4"/>
    <x v="3"/>
    <s v="Male"/>
    <n v="27"/>
    <n v="2"/>
    <s v="Master's"/>
    <n v="2021"/>
    <n v="102603"/>
    <n v="13316"/>
    <n v="27"/>
    <n v="4"/>
    <n v="13"/>
    <n v="5"/>
    <n v="92"/>
    <s v="Yes"/>
    <s v="Yes"/>
    <s v="Rarely"/>
    <n v="3"/>
    <n v="9"/>
    <n v="157"/>
    <n v="15"/>
    <s v="Married"/>
    <s v="No"/>
    <s v="At Par"/>
    <n v="115919"/>
    <n v="26.400000000000002"/>
  </r>
  <r>
    <n v="1152"/>
    <s v="Employee_151"/>
    <x v="4"/>
    <x v="2"/>
    <s v="Other"/>
    <n v="33"/>
    <n v="16"/>
    <s v="High School"/>
    <n v="2004"/>
    <n v="128095"/>
    <n v="3419"/>
    <n v="26"/>
    <n v="2"/>
    <n v="9"/>
    <n v="7"/>
    <n v="95"/>
    <s v="No"/>
    <s v="Yes"/>
    <s v="Rarely"/>
    <n v="2"/>
    <n v="8"/>
    <n v="121"/>
    <n v="18"/>
    <s v="Married"/>
    <s v="Yes"/>
    <s v="Average"/>
    <n v="131514"/>
    <n v="25.6"/>
  </r>
  <r>
    <n v="1153"/>
    <s v="Employee_152"/>
    <x v="4"/>
    <x v="3"/>
    <s v="Male"/>
    <n v="23"/>
    <n v="11"/>
    <s v="High School"/>
    <n v="2022"/>
    <n v="149779"/>
    <n v="7240"/>
    <n v="14"/>
    <n v="3"/>
    <n v="15"/>
    <n v="7"/>
    <n v="59"/>
    <s v="Yes"/>
    <s v="Yes"/>
    <s v="Often"/>
    <n v="8"/>
    <n v="13"/>
    <n v="166"/>
    <n v="33"/>
    <s v="Widowed"/>
    <s v="Yes"/>
    <s v="Average"/>
    <n v="157019"/>
    <n v="21.4"/>
  </r>
  <r>
    <n v="1154"/>
    <s v="Employee_153"/>
    <x v="4"/>
    <x v="3"/>
    <s v="Male"/>
    <n v="28"/>
    <n v="0"/>
    <s v="Master's"/>
    <n v="2004"/>
    <n v="72919"/>
    <n v="2893"/>
    <n v="7"/>
    <n v="3"/>
    <n v="4"/>
    <n v="6"/>
    <n v="69"/>
    <s v="Yes"/>
    <s v="Yes"/>
    <s v="Rarely"/>
    <n v="9"/>
    <n v="11"/>
    <n v="174"/>
    <n v="48"/>
    <s v="Single"/>
    <s v="Yes"/>
    <s v="Average"/>
    <n v="75812"/>
    <n v="17.600000000000001"/>
  </r>
  <r>
    <n v="1155"/>
    <s v="Employee_154"/>
    <x v="2"/>
    <x v="0"/>
    <s v="Female"/>
    <n v="37"/>
    <n v="16"/>
    <s v="High School"/>
    <n v="2009"/>
    <n v="113521"/>
    <n v="14753"/>
    <n v="14"/>
    <n v="1"/>
    <n v="5"/>
    <n v="3"/>
    <n v="1"/>
    <s v="No"/>
    <s v="Yes"/>
    <s v="Very Often"/>
    <n v="2"/>
    <n v="6"/>
    <n v="188"/>
    <n v="13"/>
    <s v="Single"/>
    <s v="Yes"/>
    <s v="LOW"/>
    <n v="128274"/>
    <n v="3.5999999999999996"/>
  </r>
  <r>
    <n v="1156"/>
    <s v="Employee_155"/>
    <x v="4"/>
    <x v="1"/>
    <s v="Male"/>
    <n v="24"/>
    <n v="2"/>
    <s v="PhD"/>
    <n v="2020"/>
    <n v="122905"/>
    <n v="6322"/>
    <n v="0"/>
    <n v="5"/>
    <n v="1"/>
    <n v="5"/>
    <n v="69"/>
    <s v="Yes"/>
    <s v="No"/>
    <s v="Very Often"/>
    <n v="2"/>
    <n v="1"/>
    <n v="147"/>
    <n v="23"/>
    <s v="Divorced"/>
    <s v="Yes"/>
    <s v="At Par"/>
    <n v="129227"/>
    <n v="15.8"/>
  </r>
  <r>
    <n v="1157"/>
    <s v="Employee_156"/>
    <x v="0"/>
    <x v="2"/>
    <s v="Other"/>
    <n v="24"/>
    <n v="25"/>
    <s v="Master's"/>
    <n v="2009"/>
    <n v="113400"/>
    <n v="12232"/>
    <n v="19"/>
    <n v="5"/>
    <n v="12"/>
    <n v="3"/>
    <n v="42"/>
    <s v="Yes"/>
    <s v="Yes"/>
    <s v="Rarely"/>
    <n v="10"/>
    <n v="10"/>
    <n v="107"/>
    <n v="27"/>
    <s v="Widowed"/>
    <s v="Yes"/>
    <s v="At Par"/>
    <n v="125632"/>
    <n v="15.3"/>
  </r>
  <r>
    <n v="1158"/>
    <s v="Employee_157"/>
    <x v="1"/>
    <x v="2"/>
    <s v="Male"/>
    <n v="48"/>
    <n v="14"/>
    <s v="PhD"/>
    <n v="2006"/>
    <n v="118150"/>
    <n v="18509"/>
    <n v="9"/>
    <n v="2"/>
    <n v="12"/>
    <n v="6"/>
    <n v="3"/>
    <s v="No"/>
    <s v="Yes"/>
    <s v="Very Often"/>
    <n v="9"/>
    <n v="5"/>
    <n v="172"/>
    <n v="47"/>
    <s v="Divorced"/>
    <s v="Yes"/>
    <s v="Average"/>
    <n v="136659"/>
    <n v="8.4"/>
  </r>
  <r>
    <n v="1159"/>
    <s v="Employee_158"/>
    <x v="4"/>
    <x v="0"/>
    <s v="Other"/>
    <n v="59"/>
    <n v="31"/>
    <s v="Bachelor's"/>
    <n v="2014"/>
    <n v="88446"/>
    <n v="4117"/>
    <n v="11"/>
    <n v="4"/>
    <n v="18"/>
    <n v="0"/>
    <n v="55"/>
    <s v="No"/>
    <s v="No"/>
    <s v="Rarely"/>
    <n v="4"/>
    <n v="12"/>
    <n v="114"/>
    <n v="31"/>
    <s v="Widowed"/>
    <s v="No"/>
    <s v="At Par"/>
    <n v="92563"/>
    <n v="20"/>
  </r>
  <r>
    <n v="1160"/>
    <s v="Employee_159"/>
    <x v="2"/>
    <x v="0"/>
    <s v="Male"/>
    <n v="54"/>
    <n v="31"/>
    <s v="High School"/>
    <n v="2006"/>
    <n v="82428"/>
    <n v="5161"/>
    <n v="4"/>
    <n v="5"/>
    <n v="17"/>
    <n v="4"/>
    <n v="92"/>
    <s v="No"/>
    <s v="Yes"/>
    <s v="Rarely"/>
    <n v="5"/>
    <n v="1"/>
    <n v="131"/>
    <n v="36"/>
    <s v="Divorced"/>
    <s v="No"/>
    <s v="At Par"/>
    <n v="87589"/>
    <n v="28.1"/>
  </r>
  <r>
    <n v="1161"/>
    <s v="Employee_160"/>
    <x v="2"/>
    <x v="3"/>
    <s v="Male"/>
    <n v="49"/>
    <n v="3"/>
    <s v="Bachelor's"/>
    <n v="2014"/>
    <n v="77894"/>
    <n v="16523"/>
    <n v="8"/>
    <n v="2"/>
    <n v="18"/>
    <n v="9"/>
    <n v="58"/>
    <s v="No"/>
    <s v="No"/>
    <s v="Very Often"/>
    <n v="9"/>
    <n v="7"/>
    <n v="152"/>
    <n v="9"/>
    <s v="Married"/>
    <s v="Yes"/>
    <s v="Average"/>
    <n v="94417"/>
    <n v="23.3"/>
  </r>
  <r>
    <n v="1162"/>
    <s v="Employee_161"/>
    <x v="4"/>
    <x v="2"/>
    <s v="Male"/>
    <n v="22"/>
    <n v="17"/>
    <s v="Bachelor's"/>
    <n v="2002"/>
    <n v="111149"/>
    <n v="5042"/>
    <n v="22"/>
    <n v="2"/>
    <n v="0"/>
    <n v="9"/>
    <n v="88"/>
    <s v="No"/>
    <s v="No"/>
    <s v="Very Often"/>
    <n v="6"/>
    <n v="10"/>
    <n v="166"/>
    <n v="48"/>
    <s v="Widowed"/>
    <s v="No"/>
    <s v="Average"/>
    <n v="116191"/>
    <n v="20.3"/>
  </r>
  <r>
    <n v="1163"/>
    <s v="Employee_162"/>
    <x v="1"/>
    <x v="1"/>
    <s v="Male"/>
    <n v="29"/>
    <n v="18"/>
    <s v="High School"/>
    <n v="2018"/>
    <n v="36447"/>
    <n v="5433"/>
    <n v="7"/>
    <n v="5"/>
    <n v="7"/>
    <n v="3"/>
    <n v="8"/>
    <s v="No"/>
    <s v="Yes"/>
    <s v="Very Often"/>
    <n v="10"/>
    <n v="14"/>
    <n v="103"/>
    <n v="44"/>
    <s v="Single"/>
    <s v="No"/>
    <s v="At Par"/>
    <n v="41880"/>
    <n v="6"/>
  </r>
  <r>
    <n v="1164"/>
    <s v="Employee_163"/>
    <x v="4"/>
    <x v="0"/>
    <s v="Other"/>
    <n v="58"/>
    <n v="34"/>
    <s v="Master's"/>
    <n v="2009"/>
    <n v="35499"/>
    <n v="15016"/>
    <n v="15"/>
    <n v="2"/>
    <n v="15"/>
    <n v="6"/>
    <n v="2"/>
    <s v="No"/>
    <s v="Yes"/>
    <s v="Very Often"/>
    <n v="9"/>
    <n v="11"/>
    <n v="129"/>
    <n v="47"/>
    <s v="Widowed"/>
    <s v="Yes"/>
    <s v="Average"/>
    <n v="50515"/>
    <n v="9.6999999999999993"/>
  </r>
  <r>
    <n v="1165"/>
    <s v="Employee_164"/>
    <x v="2"/>
    <x v="1"/>
    <s v="Other"/>
    <n v="53"/>
    <n v="13"/>
    <s v="High School"/>
    <n v="2014"/>
    <n v="69041"/>
    <n v="3658"/>
    <n v="13"/>
    <n v="1"/>
    <n v="1"/>
    <n v="8"/>
    <n v="89"/>
    <s v="Yes"/>
    <s v="No"/>
    <s v="Rarely"/>
    <n v="9"/>
    <n v="8"/>
    <n v="112"/>
    <n v="8"/>
    <s v="Divorced"/>
    <s v="Yes"/>
    <s v="LOW"/>
    <n v="72699"/>
    <n v="20.7"/>
  </r>
  <r>
    <n v="1166"/>
    <s v="Employee_165"/>
    <x v="3"/>
    <x v="1"/>
    <s v="Female"/>
    <n v="58"/>
    <n v="32"/>
    <s v="Bachelor's"/>
    <n v="2002"/>
    <n v="61315"/>
    <n v="11910"/>
    <n v="26"/>
    <n v="1"/>
    <n v="7"/>
    <n v="4"/>
    <n v="47"/>
    <s v="Yes"/>
    <s v="Yes"/>
    <s v="Very Often"/>
    <n v="7"/>
    <n v="8"/>
    <n v="120"/>
    <n v="23"/>
    <s v="Divorced"/>
    <s v="Yes"/>
    <s v="LOW"/>
    <n v="73225"/>
    <n v="14.1"/>
  </r>
  <r>
    <n v="1167"/>
    <s v="Employee_166"/>
    <x v="0"/>
    <x v="2"/>
    <s v="Other"/>
    <n v="25"/>
    <n v="13"/>
    <s v="Bachelor's"/>
    <n v="2005"/>
    <n v="31299"/>
    <n v="3944"/>
    <n v="24"/>
    <n v="5"/>
    <n v="5"/>
    <n v="3"/>
    <n v="42"/>
    <s v="No"/>
    <s v="No"/>
    <s v="Very Often"/>
    <n v="10"/>
    <n v="7"/>
    <n v="140"/>
    <n v="35"/>
    <s v="Divorced"/>
    <s v="Yes"/>
    <s v="At Par"/>
    <n v="35243"/>
    <n v="11.8"/>
  </r>
  <r>
    <n v="1168"/>
    <s v="Employee_167"/>
    <x v="2"/>
    <x v="2"/>
    <s v="Male"/>
    <n v="51"/>
    <n v="33"/>
    <s v="Master's"/>
    <n v="2011"/>
    <n v="135005"/>
    <n v="8210"/>
    <n v="12"/>
    <n v="4"/>
    <n v="15"/>
    <n v="8"/>
    <n v="90"/>
    <s v="Yes"/>
    <s v="Yes"/>
    <s v="Often"/>
    <n v="9"/>
    <n v="2"/>
    <n v="118"/>
    <n v="28"/>
    <s v="Divorced"/>
    <s v="Yes"/>
    <s v="At Par"/>
    <n v="143215"/>
    <n v="27.9"/>
  </r>
  <r>
    <n v="1169"/>
    <s v="Employee_168"/>
    <x v="4"/>
    <x v="0"/>
    <s v="Female"/>
    <n v="27"/>
    <n v="3"/>
    <s v="High School"/>
    <n v="2014"/>
    <n v="34994"/>
    <n v="9787"/>
    <n v="22"/>
    <n v="1"/>
    <n v="10"/>
    <n v="4"/>
    <n v="99"/>
    <s v="No"/>
    <s v="No"/>
    <s v="Very Often"/>
    <n v="5"/>
    <n v="5"/>
    <n v="147"/>
    <n v="28"/>
    <s v="Divorced"/>
    <s v="No"/>
    <s v="LOW"/>
    <n v="44781"/>
    <n v="26"/>
  </r>
  <r>
    <n v="1170"/>
    <s v="Employee_169"/>
    <x v="0"/>
    <x v="2"/>
    <s v="Female"/>
    <n v="40"/>
    <n v="23"/>
    <s v="Bachelor's"/>
    <n v="2005"/>
    <n v="125414"/>
    <n v="2986"/>
    <n v="20"/>
    <n v="1"/>
    <n v="16"/>
    <n v="8"/>
    <n v="95"/>
    <s v="Yes"/>
    <s v="Yes"/>
    <s v="Very Often"/>
    <n v="5"/>
    <n v="4"/>
    <n v="185"/>
    <n v="47"/>
    <s v="Divorced"/>
    <s v="No"/>
    <s v="LOW"/>
    <n v="128400"/>
    <n v="29.4"/>
  </r>
  <r>
    <n v="1171"/>
    <s v="Employee_170"/>
    <x v="4"/>
    <x v="2"/>
    <s v="Female"/>
    <n v="53"/>
    <n v="28"/>
    <s v="PhD"/>
    <n v="2012"/>
    <n v="111163"/>
    <n v="11942"/>
    <n v="12"/>
    <n v="5"/>
    <n v="18"/>
    <n v="7"/>
    <n v="0"/>
    <s v="No"/>
    <s v="Yes"/>
    <s v="Rarely"/>
    <n v="8"/>
    <n v="5"/>
    <n v="162"/>
    <n v="22"/>
    <s v="Single"/>
    <s v="Yes"/>
    <s v="At Par"/>
    <n v="123105"/>
    <n v="11.1"/>
  </r>
  <r>
    <n v="1172"/>
    <s v="Employee_171"/>
    <x v="4"/>
    <x v="2"/>
    <s v="Male"/>
    <n v="30"/>
    <n v="18"/>
    <s v="Bachelor's"/>
    <n v="2018"/>
    <n v="37489"/>
    <n v="18458"/>
    <n v="4"/>
    <n v="3"/>
    <n v="10"/>
    <n v="3"/>
    <n v="56"/>
    <s v="Yes"/>
    <s v="No"/>
    <s v="Rarely"/>
    <n v="10"/>
    <n v="10"/>
    <n v="119"/>
    <n v="26"/>
    <s v="Divorced"/>
    <s v="Yes"/>
    <s v="Average"/>
    <n v="55947"/>
    <n v="17.100000000000001"/>
  </r>
  <r>
    <n v="1173"/>
    <s v="Employee_172"/>
    <x v="3"/>
    <x v="1"/>
    <s v="Other"/>
    <n v="33"/>
    <n v="5"/>
    <s v="Bachelor's"/>
    <n v="2002"/>
    <n v="121647"/>
    <n v="13161"/>
    <n v="15"/>
    <n v="2"/>
    <n v="7"/>
    <n v="6"/>
    <n v="52"/>
    <s v="No"/>
    <s v="No"/>
    <s v="Often"/>
    <n v="4"/>
    <n v="9"/>
    <n v="163"/>
    <n v="30"/>
    <s v="Single"/>
    <s v="No"/>
    <s v="Average"/>
    <n v="134808"/>
    <n v="15.7"/>
  </r>
  <r>
    <n v="1174"/>
    <s v="Employee_173"/>
    <x v="0"/>
    <x v="0"/>
    <s v="Male"/>
    <n v="32"/>
    <n v="32"/>
    <s v="Master's"/>
    <n v="2007"/>
    <n v="62355"/>
    <n v="4007"/>
    <n v="25"/>
    <n v="1"/>
    <n v="3"/>
    <n v="4"/>
    <n v="15"/>
    <s v="Yes"/>
    <s v="No"/>
    <s v="Very Often"/>
    <n v="9"/>
    <n v="4"/>
    <n v="136"/>
    <n v="42"/>
    <s v="Widowed"/>
    <s v="No"/>
    <s v="LOW"/>
    <n v="66362"/>
    <n v="5.7"/>
  </r>
  <r>
    <n v="1175"/>
    <s v="Employee_174"/>
    <x v="0"/>
    <x v="3"/>
    <s v="Female"/>
    <n v="37"/>
    <n v="18"/>
    <s v="PhD"/>
    <n v="2007"/>
    <n v="103805"/>
    <n v="1969"/>
    <n v="10"/>
    <n v="3"/>
    <n v="10"/>
    <n v="9"/>
    <n v="50"/>
    <s v="No"/>
    <s v="No"/>
    <s v="Very Often"/>
    <n v="7"/>
    <n v="12"/>
    <n v="130"/>
    <n v="6"/>
    <s v="Married"/>
    <s v="No"/>
    <s v="Average"/>
    <n v="105774"/>
    <n v="17.7"/>
  </r>
  <r>
    <n v="1176"/>
    <s v="Employee_175"/>
    <x v="3"/>
    <x v="1"/>
    <s v="Male"/>
    <n v="22"/>
    <n v="0"/>
    <s v="Bachelor's"/>
    <n v="2022"/>
    <n v="98367"/>
    <n v="9772"/>
    <n v="21"/>
    <n v="4"/>
    <n v="7"/>
    <n v="3"/>
    <n v="74"/>
    <s v="Yes"/>
    <s v="Yes"/>
    <s v="Very Often"/>
    <n v="7"/>
    <n v="8"/>
    <n v="173"/>
    <n v="48"/>
    <s v="Single"/>
    <s v="Yes"/>
    <s v="At Par"/>
    <n v="108139"/>
    <n v="19.200000000000003"/>
  </r>
  <r>
    <n v="1177"/>
    <s v="Employee_176"/>
    <x v="2"/>
    <x v="2"/>
    <s v="Male"/>
    <n v="42"/>
    <n v="4"/>
    <s v="Bachelor's"/>
    <n v="2019"/>
    <n v="139906"/>
    <n v="3824"/>
    <n v="4"/>
    <n v="3"/>
    <n v="8"/>
    <n v="4"/>
    <n v="89"/>
    <s v="Yes"/>
    <s v="No"/>
    <s v="Very Often"/>
    <n v="3"/>
    <n v="8"/>
    <n v="117"/>
    <n v="44"/>
    <s v="Widowed"/>
    <s v="Yes"/>
    <s v="Average"/>
    <n v="143730"/>
    <n v="23"/>
  </r>
  <r>
    <n v="1178"/>
    <s v="Employee_177"/>
    <x v="4"/>
    <x v="1"/>
    <s v="Other"/>
    <n v="51"/>
    <n v="26"/>
    <s v="PhD"/>
    <n v="2014"/>
    <n v="147409"/>
    <n v="2211"/>
    <n v="12"/>
    <n v="5"/>
    <n v="1"/>
    <n v="4"/>
    <n v="54"/>
    <s v="No"/>
    <s v="No"/>
    <s v="Very Often"/>
    <n v="4"/>
    <n v="2"/>
    <n v="119"/>
    <n v="3"/>
    <s v="Married"/>
    <s v="No"/>
    <s v="At Par"/>
    <n v="149620"/>
    <n v="12.5"/>
  </r>
  <r>
    <n v="1179"/>
    <s v="Employee_178"/>
    <x v="1"/>
    <x v="2"/>
    <s v="Other"/>
    <n v="34"/>
    <n v="15"/>
    <s v="High School"/>
    <n v="2003"/>
    <n v="107355"/>
    <n v="1229"/>
    <n v="27"/>
    <n v="4"/>
    <n v="15"/>
    <n v="8"/>
    <n v="0"/>
    <s v="Yes"/>
    <s v="Yes"/>
    <s v="Very Often"/>
    <n v="7"/>
    <n v="14"/>
    <n v="181"/>
    <n v="13"/>
    <s v="Single"/>
    <s v="Yes"/>
    <s v="At Par"/>
    <n v="108584"/>
    <n v="9.9"/>
  </r>
  <r>
    <n v="1180"/>
    <s v="Employee_179"/>
    <x v="4"/>
    <x v="2"/>
    <s v="Female"/>
    <n v="55"/>
    <n v="5"/>
    <s v="High School"/>
    <n v="2018"/>
    <n v="146220"/>
    <n v="16774"/>
    <n v="10"/>
    <n v="4"/>
    <n v="5"/>
    <n v="8"/>
    <n v="89"/>
    <s v="Yes"/>
    <s v="Yes"/>
    <s v="Often"/>
    <n v="5"/>
    <n v="6"/>
    <n v="110"/>
    <n v="41"/>
    <s v="Single"/>
    <s v="No"/>
    <s v="At Par"/>
    <n v="162994"/>
    <n v="22.7"/>
  </r>
  <r>
    <n v="1181"/>
    <s v="Employee_180"/>
    <x v="4"/>
    <x v="1"/>
    <s v="Male"/>
    <n v="25"/>
    <n v="12"/>
    <s v="Bachelor's"/>
    <n v="2020"/>
    <n v="120349"/>
    <n v="15345"/>
    <n v="24"/>
    <n v="3"/>
    <n v="18"/>
    <n v="5"/>
    <n v="27"/>
    <s v="Yes"/>
    <s v="No"/>
    <s v="Very Often"/>
    <n v="3"/>
    <n v="5"/>
    <n v="185"/>
    <n v="41"/>
    <s v="Widowed"/>
    <s v="Yes"/>
    <s v="Average"/>
    <n v="135694"/>
    <n v="15.9"/>
  </r>
  <r>
    <n v="1182"/>
    <s v="Employee_181"/>
    <x v="2"/>
    <x v="0"/>
    <s v="Male"/>
    <n v="49"/>
    <n v="34"/>
    <s v="Bachelor's"/>
    <n v="2002"/>
    <n v="117173"/>
    <n v="4185"/>
    <n v="18"/>
    <n v="5"/>
    <n v="7"/>
    <n v="3"/>
    <n v="52"/>
    <s v="Yes"/>
    <s v="Yes"/>
    <s v="Very Often"/>
    <n v="1"/>
    <n v="2"/>
    <n v="143"/>
    <n v="9"/>
    <s v="Divorced"/>
    <s v="Yes"/>
    <s v="At Par"/>
    <n v="121358"/>
    <n v="14.8"/>
  </r>
  <r>
    <n v="1183"/>
    <s v="Employee_182"/>
    <x v="4"/>
    <x v="2"/>
    <s v="Other"/>
    <n v="59"/>
    <n v="18"/>
    <s v="High School"/>
    <n v="2012"/>
    <n v="31996"/>
    <n v="16011"/>
    <n v="2"/>
    <n v="1"/>
    <n v="13"/>
    <n v="1"/>
    <n v="57"/>
    <s v="Yes"/>
    <s v="No"/>
    <s v="Very Often"/>
    <n v="7"/>
    <n v="12"/>
    <n v="181"/>
    <n v="43"/>
    <s v="Single"/>
    <s v="No"/>
    <s v="LOW"/>
    <n v="48007"/>
    <n v="18.200000000000003"/>
  </r>
  <r>
    <n v="1184"/>
    <s v="Employee_183"/>
    <x v="3"/>
    <x v="0"/>
    <s v="Male"/>
    <n v="52"/>
    <n v="11"/>
    <s v="Master's"/>
    <n v="2007"/>
    <n v="149999"/>
    <n v="17885"/>
    <n v="14"/>
    <n v="3"/>
    <n v="15"/>
    <n v="2"/>
    <n v="72"/>
    <s v="No"/>
    <s v="Yes"/>
    <s v="Often"/>
    <n v="6"/>
    <n v="10"/>
    <n v="163"/>
    <n v="33"/>
    <s v="Single"/>
    <s v="No"/>
    <s v="Average"/>
    <n v="167884"/>
    <n v="22.5"/>
  </r>
  <r>
    <n v="1185"/>
    <s v="Employee_184"/>
    <x v="3"/>
    <x v="3"/>
    <s v="Male"/>
    <n v="48"/>
    <n v="15"/>
    <s v="PhD"/>
    <n v="2022"/>
    <n v="74387"/>
    <n v="1048"/>
    <n v="6"/>
    <n v="1"/>
    <n v="11"/>
    <n v="1"/>
    <n v="59"/>
    <s v="No"/>
    <s v="No"/>
    <s v="Very Often"/>
    <n v="10"/>
    <n v="4"/>
    <n v="133"/>
    <n v="25"/>
    <s v="Widowed"/>
    <s v="Yes"/>
    <s v="LOW"/>
    <n v="75435"/>
    <n v="17.600000000000001"/>
  </r>
  <r>
    <n v="1186"/>
    <s v="Employee_185"/>
    <x v="0"/>
    <x v="2"/>
    <s v="Male"/>
    <n v="26"/>
    <n v="9"/>
    <s v="PhD"/>
    <n v="2015"/>
    <n v="144965"/>
    <n v="16173"/>
    <n v="6"/>
    <n v="3"/>
    <n v="4"/>
    <n v="4"/>
    <n v="58"/>
    <s v="Yes"/>
    <s v="Yes"/>
    <s v="Often"/>
    <n v="7"/>
    <n v="7"/>
    <n v="186"/>
    <n v="22"/>
    <s v="Divorced"/>
    <s v="No"/>
    <s v="Average"/>
    <n v="161138"/>
    <n v="14.8"/>
  </r>
  <r>
    <n v="1187"/>
    <s v="Employee_186"/>
    <x v="1"/>
    <x v="0"/>
    <s v="Other"/>
    <n v="46"/>
    <n v="24"/>
    <s v="Master's"/>
    <n v="2012"/>
    <n v="33089"/>
    <n v="17770"/>
    <n v="5"/>
    <n v="1"/>
    <n v="18"/>
    <n v="5"/>
    <n v="21"/>
    <s v="No"/>
    <s v="No"/>
    <s v="Rarely"/>
    <n v="2"/>
    <n v="13"/>
    <n v="164"/>
    <n v="8"/>
    <s v="Married"/>
    <s v="Yes"/>
    <s v="LOW"/>
    <n v="50859"/>
    <n v="14.7"/>
  </r>
  <r>
    <n v="1188"/>
    <s v="Employee_187"/>
    <x v="4"/>
    <x v="0"/>
    <s v="Female"/>
    <n v="24"/>
    <n v="19"/>
    <s v="Master's"/>
    <n v="2002"/>
    <n v="128827"/>
    <n v="1969"/>
    <n v="2"/>
    <n v="3"/>
    <n v="17"/>
    <n v="4"/>
    <n v="7"/>
    <s v="Yes"/>
    <s v="No"/>
    <s v="Very Often"/>
    <n v="4"/>
    <n v="1"/>
    <n v="154"/>
    <n v="36"/>
    <s v="Divorced"/>
    <s v="No"/>
    <s v="Average"/>
    <n v="130796"/>
    <n v="11.1"/>
  </r>
  <r>
    <n v="1189"/>
    <s v="Employee_188"/>
    <x v="4"/>
    <x v="3"/>
    <s v="Female"/>
    <n v="54"/>
    <n v="30"/>
    <s v="Master's"/>
    <n v="2015"/>
    <n v="50659"/>
    <n v="15553"/>
    <n v="29"/>
    <n v="4"/>
    <n v="8"/>
    <n v="1"/>
    <n v="48"/>
    <s v="No"/>
    <s v="Yes"/>
    <s v="Often"/>
    <n v="2"/>
    <n v="9"/>
    <n v="173"/>
    <n v="7"/>
    <s v="Divorced"/>
    <s v="No"/>
    <s v="At Par"/>
    <n v="66212"/>
    <n v="13.900000000000002"/>
  </r>
  <r>
    <n v="1190"/>
    <s v="Employee_189"/>
    <x v="2"/>
    <x v="0"/>
    <s v="Male"/>
    <n v="25"/>
    <n v="3"/>
    <s v="Master's"/>
    <n v="2008"/>
    <n v="75178"/>
    <n v="6820"/>
    <n v="12"/>
    <n v="2"/>
    <n v="1"/>
    <n v="4"/>
    <n v="41"/>
    <s v="Yes"/>
    <s v="Yes"/>
    <s v="Rarely"/>
    <n v="8"/>
    <n v="10"/>
    <n v="100"/>
    <n v="13"/>
    <s v="Widowed"/>
    <s v="Yes"/>
    <s v="Average"/>
    <n v="81998"/>
    <n v="9.9"/>
  </r>
  <r>
    <n v="1191"/>
    <s v="Employee_190"/>
    <x v="3"/>
    <x v="0"/>
    <s v="Female"/>
    <n v="46"/>
    <n v="22"/>
    <s v="Master's"/>
    <n v="2013"/>
    <n v="125965"/>
    <n v="15292"/>
    <n v="6"/>
    <n v="4"/>
    <n v="19"/>
    <n v="8"/>
    <n v="26"/>
    <s v="Yes"/>
    <s v="No"/>
    <s v="Often"/>
    <n v="7"/>
    <n v="12"/>
    <n v="137"/>
    <n v="6"/>
    <s v="Divorced"/>
    <s v="Yes"/>
    <s v="At Par"/>
    <n v="141257"/>
    <n v="17.100000000000001"/>
  </r>
  <r>
    <n v="1192"/>
    <s v="Employee_191"/>
    <x v="1"/>
    <x v="3"/>
    <s v="Other"/>
    <n v="41"/>
    <n v="1"/>
    <s v="Master's"/>
    <n v="2012"/>
    <n v="111268"/>
    <n v="4052"/>
    <n v="4"/>
    <n v="1"/>
    <n v="11"/>
    <n v="3"/>
    <n v="38"/>
    <s v="Yes"/>
    <s v="No"/>
    <s v="Often"/>
    <n v="1"/>
    <n v="1"/>
    <n v="108"/>
    <n v="6"/>
    <s v="Widowed"/>
    <s v="Yes"/>
    <s v="LOW"/>
    <n v="115320"/>
    <n v="14"/>
  </r>
  <r>
    <n v="1193"/>
    <s v="Employee_192"/>
    <x v="0"/>
    <x v="2"/>
    <s v="Other"/>
    <n v="55"/>
    <n v="21"/>
    <s v="PhD"/>
    <n v="2020"/>
    <n v="115042"/>
    <n v="12609"/>
    <n v="22"/>
    <n v="5"/>
    <n v="1"/>
    <n v="9"/>
    <n v="82"/>
    <s v="Yes"/>
    <s v="Yes"/>
    <s v="Rarely"/>
    <n v="2"/>
    <n v="12"/>
    <n v="194"/>
    <n v="8"/>
    <s v="Married"/>
    <s v="No"/>
    <s v="At Par"/>
    <n v="127651"/>
    <n v="19.600000000000001"/>
  </r>
  <r>
    <n v="1194"/>
    <s v="Employee_193"/>
    <x v="3"/>
    <x v="0"/>
    <s v="Female"/>
    <n v="47"/>
    <n v="7"/>
    <s v="Master's"/>
    <n v="2024"/>
    <n v="136471"/>
    <n v="3302"/>
    <n v="17"/>
    <n v="4"/>
    <n v="9"/>
    <n v="1"/>
    <n v="24"/>
    <s v="No"/>
    <s v="Yes"/>
    <s v="Very Often"/>
    <n v="2"/>
    <n v="5"/>
    <n v="170"/>
    <n v="2"/>
    <s v="Single"/>
    <s v="No"/>
    <s v="At Par"/>
    <n v="139773"/>
    <n v="9.6000000000000014"/>
  </r>
  <r>
    <n v="1195"/>
    <s v="Employee_194"/>
    <x v="0"/>
    <x v="0"/>
    <s v="Female"/>
    <n v="26"/>
    <n v="6"/>
    <s v="High School"/>
    <n v="2006"/>
    <n v="100726"/>
    <n v="3283"/>
    <n v="21"/>
    <n v="2"/>
    <n v="0"/>
    <n v="2"/>
    <n v="37"/>
    <s v="No"/>
    <s v="Yes"/>
    <s v="Very Often"/>
    <n v="4"/>
    <n v="7"/>
    <n v="116"/>
    <n v="13"/>
    <s v="Single"/>
    <s v="Yes"/>
    <s v="Average"/>
    <n v="104009"/>
    <n v="8"/>
  </r>
  <r>
    <n v="1196"/>
    <s v="Employee_195"/>
    <x v="2"/>
    <x v="0"/>
    <s v="Male"/>
    <n v="56"/>
    <n v="13"/>
    <s v="Master's"/>
    <n v="2014"/>
    <n v="100111"/>
    <n v="16385"/>
    <n v="29"/>
    <n v="1"/>
    <n v="3"/>
    <n v="2"/>
    <n v="84"/>
    <s v="No"/>
    <s v="Yes"/>
    <s v="Often"/>
    <n v="3"/>
    <n v="8"/>
    <n v="198"/>
    <n v="16"/>
    <s v="Widowed"/>
    <s v="No"/>
    <s v="LOW"/>
    <n v="116496"/>
    <n v="18.900000000000002"/>
  </r>
  <r>
    <n v="1197"/>
    <s v="Employee_196"/>
    <x v="2"/>
    <x v="1"/>
    <s v="Female"/>
    <n v="49"/>
    <n v="2"/>
    <s v="Master's"/>
    <n v="2006"/>
    <n v="136031"/>
    <n v="10799"/>
    <n v="7"/>
    <n v="4"/>
    <n v="11"/>
    <n v="8"/>
    <n v="23"/>
    <s v="Yes"/>
    <s v="Yes"/>
    <s v="Rarely"/>
    <n v="1"/>
    <n v="2"/>
    <n v="151"/>
    <n v="49"/>
    <s v="Widowed"/>
    <s v="Yes"/>
    <s v="At Par"/>
    <n v="146830"/>
    <n v="12.5"/>
  </r>
  <r>
    <n v="1198"/>
    <s v="Employee_197"/>
    <x v="4"/>
    <x v="3"/>
    <s v="Male"/>
    <n v="50"/>
    <n v="15"/>
    <s v="PhD"/>
    <n v="2005"/>
    <n v="143682"/>
    <n v="16620"/>
    <n v="16"/>
    <n v="3"/>
    <n v="8"/>
    <n v="3"/>
    <n v="23"/>
    <s v="No"/>
    <s v="Yes"/>
    <s v="Very Often"/>
    <n v="2"/>
    <n v="4"/>
    <n v="117"/>
    <n v="43"/>
    <s v="Divorced"/>
    <s v="Yes"/>
    <s v="Average"/>
    <n v="160302"/>
    <n v="9.5"/>
  </r>
  <r>
    <n v="1199"/>
    <s v="Employee_198"/>
    <x v="1"/>
    <x v="1"/>
    <s v="Male"/>
    <n v="30"/>
    <n v="18"/>
    <s v="PhD"/>
    <n v="2001"/>
    <n v="64565"/>
    <n v="1122"/>
    <n v="19"/>
    <n v="5"/>
    <n v="3"/>
    <n v="0"/>
    <n v="59"/>
    <s v="No"/>
    <s v="Yes"/>
    <s v="Often"/>
    <n v="9"/>
    <n v="2"/>
    <n v="162"/>
    <n v="21"/>
    <s v="Divorced"/>
    <s v="Yes"/>
    <s v="At Par"/>
    <n v="65687"/>
    <n v="13.3"/>
  </r>
  <r>
    <n v="1200"/>
    <s v="Employee_199"/>
    <x v="0"/>
    <x v="3"/>
    <s v="Other"/>
    <n v="59"/>
    <n v="17"/>
    <s v="Master's"/>
    <n v="2008"/>
    <n v="130435"/>
    <n v="10472"/>
    <n v="26"/>
    <n v="1"/>
    <n v="8"/>
    <n v="0"/>
    <n v="82"/>
    <s v="Yes"/>
    <s v="Yes"/>
    <s v="Rarely"/>
    <n v="1"/>
    <n v="4"/>
    <n v="132"/>
    <n v="45"/>
    <s v="Single"/>
    <s v="Yes"/>
    <s v="LOW"/>
    <n v="140907"/>
    <n v="20.400000000000002"/>
  </r>
  <r>
    <n v="1201"/>
    <s v="Employee_200"/>
    <x v="3"/>
    <x v="2"/>
    <s v="Other"/>
    <n v="27"/>
    <n v="15"/>
    <s v="PhD"/>
    <n v="2021"/>
    <n v="119242"/>
    <n v="4727"/>
    <n v="0"/>
    <n v="4"/>
    <n v="5"/>
    <n v="6"/>
    <n v="49"/>
    <s v="Yes"/>
    <s v="Yes"/>
    <s v="Often"/>
    <n v="9"/>
    <n v="6"/>
    <n v="103"/>
    <n v="25"/>
    <s v="Single"/>
    <s v="Yes"/>
    <s v="At Par"/>
    <n v="123969"/>
    <n v="14.100000000000001"/>
  </r>
  <r>
    <n v="1202"/>
    <s v="Employee_201"/>
    <x v="2"/>
    <x v="2"/>
    <s v="Other"/>
    <n v="40"/>
    <n v="7"/>
    <s v="Bachelor's"/>
    <n v="2023"/>
    <n v="143204"/>
    <n v="14732"/>
    <n v="13"/>
    <n v="1"/>
    <n v="0"/>
    <n v="6"/>
    <n v="65"/>
    <s v="Yes"/>
    <s v="No"/>
    <s v="Rarely"/>
    <n v="7"/>
    <n v="6"/>
    <n v="186"/>
    <n v="27"/>
    <s v="Single"/>
    <s v="No"/>
    <s v="LOW"/>
    <n v="157936"/>
    <n v="14.8"/>
  </r>
  <r>
    <n v="1203"/>
    <s v="Employee_202"/>
    <x v="4"/>
    <x v="0"/>
    <s v="Other"/>
    <n v="32"/>
    <n v="32"/>
    <s v="PhD"/>
    <n v="2016"/>
    <n v="52884"/>
    <n v="5958"/>
    <n v="16"/>
    <n v="3"/>
    <n v="9"/>
    <n v="1"/>
    <n v="13"/>
    <s v="No"/>
    <s v="Yes"/>
    <s v="Very Often"/>
    <n v="2"/>
    <n v="12"/>
    <n v="174"/>
    <n v="44"/>
    <s v="Widowed"/>
    <s v="No"/>
    <s v="Average"/>
    <n v="58842"/>
    <n v="7.4"/>
  </r>
  <r>
    <n v="1204"/>
    <s v="Employee_203"/>
    <x v="4"/>
    <x v="3"/>
    <s v="Female"/>
    <n v="23"/>
    <n v="11"/>
    <s v="PhD"/>
    <n v="2004"/>
    <n v="47199"/>
    <n v="1524"/>
    <n v="9"/>
    <n v="2"/>
    <n v="13"/>
    <n v="8"/>
    <n v="52"/>
    <s v="No"/>
    <s v="Yes"/>
    <s v="Very Often"/>
    <n v="2"/>
    <n v="13"/>
    <n v="151"/>
    <n v="13"/>
    <s v="Married"/>
    <s v="Yes"/>
    <s v="Average"/>
    <n v="48723"/>
    <n v="19.3"/>
  </r>
  <r>
    <n v="1205"/>
    <s v="Employee_204"/>
    <x v="0"/>
    <x v="2"/>
    <s v="Other"/>
    <n v="30"/>
    <n v="10"/>
    <s v="PhD"/>
    <n v="2011"/>
    <n v="90038"/>
    <n v="10079"/>
    <n v="11"/>
    <n v="4"/>
    <n v="17"/>
    <n v="8"/>
    <n v="31"/>
    <s v="Yes"/>
    <s v="No"/>
    <s v="Often"/>
    <n v="5"/>
    <n v="2"/>
    <n v="108"/>
    <n v="8"/>
    <s v="Married"/>
    <s v="No"/>
    <s v="At Par"/>
    <n v="100117"/>
    <n v="17.100000000000001"/>
  </r>
  <r>
    <n v="1206"/>
    <s v="Employee_205"/>
    <x v="2"/>
    <x v="3"/>
    <s v="Female"/>
    <n v="42"/>
    <n v="4"/>
    <s v="PhD"/>
    <n v="2000"/>
    <n v="87786"/>
    <n v="9399"/>
    <n v="15"/>
    <n v="1"/>
    <n v="5"/>
    <n v="4"/>
    <n v="95"/>
    <s v="No"/>
    <s v="No"/>
    <s v="Very Often"/>
    <n v="5"/>
    <n v="11"/>
    <n v="163"/>
    <n v="25"/>
    <s v="Widowed"/>
    <s v="Yes"/>
    <s v="LOW"/>
    <n v="97185"/>
    <n v="22.7"/>
  </r>
  <r>
    <n v="1207"/>
    <s v="Employee_206"/>
    <x v="1"/>
    <x v="2"/>
    <s v="Other"/>
    <n v="45"/>
    <n v="26"/>
    <s v="High School"/>
    <n v="2009"/>
    <n v="139636"/>
    <n v="17532"/>
    <n v="13"/>
    <n v="1"/>
    <n v="17"/>
    <n v="2"/>
    <n v="91"/>
    <s v="Yes"/>
    <s v="No"/>
    <s v="Very Often"/>
    <n v="4"/>
    <n v="4"/>
    <n v="129"/>
    <n v="1"/>
    <s v="Divorced"/>
    <s v="No"/>
    <s v="LOW"/>
    <n v="157168"/>
    <n v="27.3"/>
  </r>
  <r>
    <n v="1208"/>
    <s v="Employee_207"/>
    <x v="2"/>
    <x v="1"/>
    <s v="Female"/>
    <n v="55"/>
    <n v="11"/>
    <s v="High School"/>
    <n v="2010"/>
    <n v="134970"/>
    <n v="17821"/>
    <n v="29"/>
    <n v="1"/>
    <n v="19"/>
    <n v="2"/>
    <n v="47"/>
    <s v="No"/>
    <s v="No"/>
    <s v="Rarely"/>
    <n v="10"/>
    <n v="4"/>
    <n v="107"/>
    <n v="10"/>
    <s v="Married"/>
    <s v="No"/>
    <s v="LOW"/>
    <n v="152791"/>
    <n v="19.5"/>
  </r>
  <r>
    <n v="1209"/>
    <s v="Employee_208"/>
    <x v="0"/>
    <x v="2"/>
    <s v="Male"/>
    <n v="43"/>
    <n v="16"/>
    <s v="High School"/>
    <n v="2015"/>
    <n v="79294"/>
    <n v="11394"/>
    <n v="26"/>
    <n v="2"/>
    <n v="15"/>
    <n v="2"/>
    <n v="38"/>
    <s v="Yes"/>
    <s v="No"/>
    <s v="Very Often"/>
    <n v="10"/>
    <n v="14"/>
    <n v="104"/>
    <n v="16"/>
    <s v="Divorced"/>
    <s v="Yes"/>
    <s v="Average"/>
    <n v="90688"/>
    <n v="15.700000000000001"/>
  </r>
  <r>
    <n v="1210"/>
    <s v="Employee_209"/>
    <x v="0"/>
    <x v="1"/>
    <s v="Female"/>
    <n v="24"/>
    <n v="5"/>
    <s v="Master's"/>
    <n v="2013"/>
    <n v="108015"/>
    <n v="4749"/>
    <n v="15"/>
    <n v="1"/>
    <n v="14"/>
    <n v="5"/>
    <n v="39"/>
    <s v="No"/>
    <s v="No"/>
    <s v="Rarely"/>
    <n v="3"/>
    <n v="1"/>
    <n v="175"/>
    <n v="33"/>
    <s v="Single"/>
    <s v="No"/>
    <s v="LOW"/>
    <n v="112764"/>
    <n v="16.3"/>
  </r>
  <r>
    <n v="1211"/>
    <s v="Employee_210"/>
    <x v="2"/>
    <x v="2"/>
    <s v="Female"/>
    <n v="33"/>
    <n v="32"/>
    <s v="Master's"/>
    <n v="2007"/>
    <n v="64178"/>
    <n v="12353"/>
    <n v="7"/>
    <n v="5"/>
    <n v="15"/>
    <n v="3"/>
    <n v="41"/>
    <s v="No"/>
    <s v="Yes"/>
    <s v="Rarely"/>
    <n v="4"/>
    <n v="14"/>
    <n v="162"/>
    <n v="18"/>
    <s v="Single"/>
    <s v="Yes"/>
    <s v="At Par"/>
    <n v="76531"/>
    <n v="16.600000000000001"/>
  </r>
  <r>
    <n v="1212"/>
    <s v="Employee_211"/>
    <x v="0"/>
    <x v="0"/>
    <s v="Other"/>
    <n v="49"/>
    <n v="4"/>
    <s v="Bachelor's"/>
    <n v="2023"/>
    <n v="42665"/>
    <n v="15009"/>
    <n v="22"/>
    <n v="5"/>
    <n v="7"/>
    <n v="7"/>
    <n v="76"/>
    <s v="No"/>
    <s v="No"/>
    <s v="Often"/>
    <n v="10"/>
    <n v="2"/>
    <n v="100"/>
    <n v="38"/>
    <s v="Divorced"/>
    <s v="No"/>
    <s v="At Par"/>
    <n v="57674"/>
    <n v="20.8"/>
  </r>
  <r>
    <n v="1213"/>
    <s v="Employee_212"/>
    <x v="2"/>
    <x v="1"/>
    <s v="Female"/>
    <n v="51"/>
    <n v="27"/>
    <s v="High School"/>
    <n v="2016"/>
    <n v="30534"/>
    <n v="12437"/>
    <n v="27"/>
    <n v="1"/>
    <n v="12"/>
    <n v="4"/>
    <n v="75"/>
    <s v="Yes"/>
    <s v="No"/>
    <s v="Rarely"/>
    <n v="4"/>
    <n v="14"/>
    <n v="114"/>
    <n v="17"/>
    <s v="Single"/>
    <s v="Yes"/>
    <s v="LOW"/>
    <n v="42971"/>
    <n v="22.2"/>
  </r>
  <r>
    <n v="1214"/>
    <s v="Employee_213"/>
    <x v="3"/>
    <x v="2"/>
    <s v="Male"/>
    <n v="47"/>
    <n v="13"/>
    <s v="Master's"/>
    <n v="2024"/>
    <n v="121828"/>
    <n v="6336"/>
    <n v="9"/>
    <n v="5"/>
    <n v="10"/>
    <n v="0"/>
    <n v="7"/>
    <s v="Yes"/>
    <s v="No"/>
    <s v="Very Often"/>
    <n v="2"/>
    <n v="3"/>
    <n v="188"/>
    <n v="12"/>
    <s v="Widowed"/>
    <s v="Yes"/>
    <s v="At Par"/>
    <n v="128164"/>
    <n v="6.4"/>
  </r>
  <r>
    <n v="1215"/>
    <s v="Employee_214"/>
    <x v="2"/>
    <x v="0"/>
    <s v="Male"/>
    <n v="42"/>
    <n v="4"/>
    <s v="PhD"/>
    <n v="2017"/>
    <n v="66132"/>
    <n v="5551"/>
    <n v="28"/>
    <n v="4"/>
    <n v="6"/>
    <n v="8"/>
    <n v="78"/>
    <s v="Yes"/>
    <s v="Yes"/>
    <s v="Rarely"/>
    <n v="5"/>
    <n v="13"/>
    <n v="181"/>
    <n v="4"/>
    <s v="Divorced"/>
    <s v="Yes"/>
    <s v="At Par"/>
    <n v="71683"/>
    <n v="21"/>
  </r>
  <r>
    <n v="1216"/>
    <s v="Employee_215"/>
    <x v="2"/>
    <x v="1"/>
    <s v="Other"/>
    <n v="49"/>
    <n v="32"/>
    <s v="PhD"/>
    <n v="2011"/>
    <n v="145720"/>
    <n v="3823"/>
    <n v="16"/>
    <n v="5"/>
    <n v="16"/>
    <n v="0"/>
    <n v="25"/>
    <s v="No"/>
    <s v="No"/>
    <s v="Rarely"/>
    <n v="5"/>
    <n v="11"/>
    <n v="137"/>
    <n v="49"/>
    <s v="Divorced"/>
    <s v="Yes"/>
    <s v="At Par"/>
    <n v="149543"/>
    <n v="13"/>
  </r>
  <r>
    <n v="1217"/>
    <s v="Employee_216"/>
    <x v="0"/>
    <x v="0"/>
    <s v="Male"/>
    <n v="47"/>
    <n v="18"/>
    <s v="High School"/>
    <n v="2024"/>
    <n v="66110"/>
    <n v="13916"/>
    <n v="26"/>
    <n v="1"/>
    <n v="17"/>
    <n v="5"/>
    <n v="11"/>
    <s v="Yes"/>
    <s v="Yes"/>
    <s v="Often"/>
    <n v="5"/>
    <n v="5"/>
    <n v="141"/>
    <n v="22"/>
    <s v="Divorced"/>
    <s v="Yes"/>
    <s v="LOW"/>
    <n v="80026"/>
    <n v="12.2"/>
  </r>
  <r>
    <n v="1218"/>
    <s v="Employee_217"/>
    <x v="0"/>
    <x v="3"/>
    <s v="Female"/>
    <n v="54"/>
    <n v="21"/>
    <s v="Bachelor's"/>
    <n v="2016"/>
    <n v="88754"/>
    <n v="16167"/>
    <n v="29"/>
    <n v="3"/>
    <n v="18"/>
    <n v="0"/>
    <n v="42"/>
    <s v="No"/>
    <s v="No"/>
    <s v="Very Often"/>
    <n v="10"/>
    <n v="11"/>
    <n v="145"/>
    <n v="23"/>
    <s v="Married"/>
    <s v="Yes"/>
    <s v="Average"/>
    <n v="104921"/>
    <n v="17.399999999999999"/>
  </r>
  <r>
    <n v="1219"/>
    <s v="Employee_218"/>
    <x v="4"/>
    <x v="3"/>
    <s v="Male"/>
    <n v="42"/>
    <n v="4"/>
    <s v="Bachelor's"/>
    <n v="2013"/>
    <n v="93580"/>
    <n v="9677"/>
    <n v="28"/>
    <n v="4"/>
    <n v="12"/>
    <n v="2"/>
    <n v="50"/>
    <s v="Yes"/>
    <s v="No"/>
    <s v="Very Often"/>
    <n v="1"/>
    <n v="8"/>
    <n v="152"/>
    <n v="28"/>
    <s v="Divorced"/>
    <s v="No"/>
    <s v="At Par"/>
    <n v="103257"/>
    <n v="16.600000000000001"/>
  </r>
  <r>
    <n v="1220"/>
    <s v="Employee_219"/>
    <x v="4"/>
    <x v="1"/>
    <s v="Other"/>
    <n v="56"/>
    <n v="1"/>
    <s v="PhD"/>
    <n v="2015"/>
    <n v="52469"/>
    <n v="15868"/>
    <n v="17"/>
    <n v="2"/>
    <n v="14"/>
    <n v="9"/>
    <n v="90"/>
    <s v="Yes"/>
    <s v="Yes"/>
    <s v="Very Often"/>
    <n v="6"/>
    <n v="6"/>
    <n v="125"/>
    <n v="47"/>
    <s v="Divorced"/>
    <s v="Yes"/>
    <s v="Average"/>
    <n v="68337"/>
    <n v="27.7"/>
  </r>
  <r>
    <n v="1221"/>
    <s v="Employee_220"/>
    <x v="3"/>
    <x v="2"/>
    <s v="Female"/>
    <n v="55"/>
    <n v="29"/>
    <s v="Bachelor's"/>
    <n v="2013"/>
    <n v="94016"/>
    <n v="9391"/>
    <n v="19"/>
    <n v="1"/>
    <n v="0"/>
    <n v="4"/>
    <n v="81"/>
    <s v="No"/>
    <s v="Yes"/>
    <s v="Rarely"/>
    <n v="2"/>
    <n v="3"/>
    <n v="160"/>
    <n v="46"/>
    <s v="Divorced"/>
    <s v="No"/>
    <s v="LOW"/>
    <n v="103407"/>
    <n v="17.399999999999999"/>
  </r>
  <r>
    <n v="1222"/>
    <s v="Employee_221"/>
    <x v="4"/>
    <x v="1"/>
    <s v="Other"/>
    <n v="39"/>
    <n v="3"/>
    <s v="High School"/>
    <n v="2008"/>
    <n v="76233"/>
    <n v="13658"/>
    <n v="15"/>
    <n v="2"/>
    <n v="15"/>
    <n v="9"/>
    <n v="99"/>
    <s v="No"/>
    <s v="No"/>
    <s v="Very Often"/>
    <n v="7"/>
    <n v="6"/>
    <n v="166"/>
    <n v="7"/>
    <s v="Married"/>
    <s v="Yes"/>
    <s v="Average"/>
    <n v="89891"/>
    <n v="30"/>
  </r>
  <r>
    <n v="1223"/>
    <s v="Employee_222"/>
    <x v="2"/>
    <x v="0"/>
    <s v="Female"/>
    <n v="32"/>
    <n v="32"/>
    <s v="PhD"/>
    <n v="2003"/>
    <n v="132804"/>
    <n v="19366"/>
    <n v="16"/>
    <n v="3"/>
    <n v="4"/>
    <n v="6"/>
    <n v="62"/>
    <s v="Yes"/>
    <s v="Yes"/>
    <s v="Very Often"/>
    <n v="4"/>
    <n v="7"/>
    <n v="153"/>
    <n v="25"/>
    <s v="Single"/>
    <s v="No"/>
    <s v="Average"/>
    <n v="152170"/>
    <n v="16.2"/>
  </r>
  <r>
    <n v="1224"/>
    <s v="Employee_223"/>
    <x v="0"/>
    <x v="2"/>
    <s v="Male"/>
    <n v="44"/>
    <n v="12"/>
    <s v="Master's"/>
    <n v="2024"/>
    <n v="96708"/>
    <n v="10663"/>
    <n v="15"/>
    <n v="2"/>
    <n v="2"/>
    <n v="9"/>
    <n v="48"/>
    <s v="Yes"/>
    <s v="Yes"/>
    <s v="Rarely"/>
    <n v="5"/>
    <n v="6"/>
    <n v="121"/>
    <n v="14"/>
    <s v="Married"/>
    <s v="Yes"/>
    <s v="Average"/>
    <n v="107371"/>
    <n v="13.3"/>
  </r>
  <r>
    <n v="1225"/>
    <s v="Employee_224"/>
    <x v="4"/>
    <x v="3"/>
    <s v="Other"/>
    <n v="43"/>
    <n v="19"/>
    <s v="Master's"/>
    <n v="2022"/>
    <n v="88232"/>
    <n v="3311"/>
    <n v="18"/>
    <n v="1"/>
    <n v="9"/>
    <n v="7"/>
    <n v="26"/>
    <s v="No"/>
    <s v="No"/>
    <s v="Often"/>
    <n v="5"/>
    <n v="10"/>
    <n v="125"/>
    <n v="0"/>
    <s v="Widowed"/>
    <s v="Yes"/>
    <s v="LOW"/>
    <n v="91543"/>
    <n v="11.8"/>
  </r>
  <r>
    <n v="1226"/>
    <s v="Employee_225"/>
    <x v="4"/>
    <x v="2"/>
    <s v="Other"/>
    <n v="38"/>
    <n v="6"/>
    <s v="Bachelor's"/>
    <n v="2010"/>
    <n v="123450"/>
    <n v="8225"/>
    <n v="23"/>
    <n v="1"/>
    <n v="18"/>
    <n v="8"/>
    <n v="8"/>
    <s v="No"/>
    <s v="No"/>
    <s v="Often"/>
    <n v="5"/>
    <n v="6"/>
    <n v="182"/>
    <n v="27"/>
    <s v="Divorced"/>
    <s v="No"/>
    <s v="LOW"/>
    <n v="131675"/>
    <n v="13"/>
  </r>
  <r>
    <n v="1227"/>
    <s v="Employee_226"/>
    <x v="3"/>
    <x v="3"/>
    <s v="Female"/>
    <n v="26"/>
    <n v="14"/>
    <s v="PhD"/>
    <n v="2005"/>
    <n v="116437"/>
    <n v="12565"/>
    <n v="23"/>
    <n v="3"/>
    <n v="4"/>
    <n v="5"/>
    <n v="38"/>
    <s v="Yes"/>
    <s v="No"/>
    <s v="Rarely"/>
    <n v="2"/>
    <n v="1"/>
    <n v="159"/>
    <n v="48"/>
    <s v="Widowed"/>
    <s v="Yes"/>
    <s v="Average"/>
    <n v="129002"/>
    <n v="11.100000000000001"/>
  </r>
  <r>
    <n v="1228"/>
    <s v="Employee_227"/>
    <x v="3"/>
    <x v="2"/>
    <s v="Other"/>
    <n v="32"/>
    <n v="22"/>
    <s v="PhD"/>
    <n v="2014"/>
    <n v="136311"/>
    <n v="11270"/>
    <n v="7"/>
    <n v="1"/>
    <n v="6"/>
    <n v="8"/>
    <n v="64"/>
    <s v="No"/>
    <s v="Yes"/>
    <s v="Often"/>
    <n v="5"/>
    <n v="3"/>
    <n v="138"/>
    <n v="46"/>
    <s v="Married"/>
    <s v="Yes"/>
    <s v="LOW"/>
    <n v="147581"/>
    <n v="18.200000000000003"/>
  </r>
  <r>
    <n v="1229"/>
    <s v="Employee_228"/>
    <x v="2"/>
    <x v="2"/>
    <s v="Female"/>
    <n v="51"/>
    <n v="13"/>
    <s v="Master's"/>
    <n v="2004"/>
    <n v="64409"/>
    <n v="14560"/>
    <n v="5"/>
    <n v="3"/>
    <n v="13"/>
    <n v="7"/>
    <n v="70"/>
    <s v="Yes"/>
    <s v="No"/>
    <s v="Often"/>
    <n v="3"/>
    <n v="7"/>
    <n v="135"/>
    <n v="45"/>
    <s v="Single"/>
    <s v="Yes"/>
    <s v="Average"/>
    <n v="78969"/>
    <n v="22.6"/>
  </r>
  <r>
    <n v="1230"/>
    <s v="Employee_229"/>
    <x v="0"/>
    <x v="2"/>
    <s v="Female"/>
    <n v="36"/>
    <n v="22"/>
    <s v="PhD"/>
    <n v="2010"/>
    <n v="145159"/>
    <n v="17988"/>
    <n v="5"/>
    <n v="3"/>
    <n v="2"/>
    <n v="8"/>
    <n v="89"/>
    <s v="Yes"/>
    <s v="No"/>
    <s v="Often"/>
    <n v="4"/>
    <n v="4"/>
    <n v="120"/>
    <n v="13"/>
    <s v="Single"/>
    <s v="Yes"/>
    <s v="Average"/>
    <n v="163147"/>
    <n v="21.2"/>
  </r>
  <r>
    <n v="1231"/>
    <s v="Employee_230"/>
    <x v="3"/>
    <x v="0"/>
    <s v="Female"/>
    <n v="48"/>
    <n v="18"/>
    <s v="PhD"/>
    <n v="2024"/>
    <n v="49324"/>
    <n v="16965"/>
    <n v="20"/>
    <n v="1"/>
    <n v="12"/>
    <n v="9"/>
    <n v="70"/>
    <s v="Yes"/>
    <s v="Yes"/>
    <s v="Very Often"/>
    <n v="2"/>
    <n v="12"/>
    <n v="140"/>
    <n v="41"/>
    <s v="Divorced"/>
    <s v="No"/>
    <s v="LOW"/>
    <n v="66289"/>
    <n v="22.7"/>
  </r>
  <r>
    <n v="1232"/>
    <s v="Employee_231"/>
    <x v="4"/>
    <x v="0"/>
    <s v="Female"/>
    <n v="56"/>
    <n v="28"/>
    <s v="PhD"/>
    <n v="2017"/>
    <n v="38738"/>
    <n v="6785"/>
    <n v="28"/>
    <n v="5"/>
    <n v="12"/>
    <n v="3"/>
    <n v="6"/>
    <s v="No"/>
    <s v="Yes"/>
    <s v="Often"/>
    <n v="4"/>
    <n v="4"/>
    <n v="147"/>
    <n v="33"/>
    <s v="Single"/>
    <s v="Yes"/>
    <s v="At Par"/>
    <n v="45523"/>
    <n v="8.1"/>
  </r>
  <r>
    <n v="1233"/>
    <s v="Employee_232"/>
    <x v="0"/>
    <x v="1"/>
    <s v="Male"/>
    <n v="54"/>
    <n v="19"/>
    <s v="Bachelor's"/>
    <n v="2012"/>
    <n v="133030"/>
    <n v="13067"/>
    <n v="8"/>
    <n v="3"/>
    <n v="9"/>
    <n v="8"/>
    <n v="71"/>
    <s v="Yes"/>
    <s v="No"/>
    <s v="Very Often"/>
    <n v="9"/>
    <n v="7"/>
    <n v="125"/>
    <n v="30"/>
    <s v="Married"/>
    <s v="No"/>
    <s v="Average"/>
    <n v="146097"/>
    <n v="21.1"/>
  </r>
  <r>
    <n v="1234"/>
    <s v="Employee_233"/>
    <x v="0"/>
    <x v="1"/>
    <s v="Female"/>
    <n v="41"/>
    <n v="28"/>
    <s v="PhD"/>
    <n v="2010"/>
    <n v="140093"/>
    <n v="9740"/>
    <n v="3"/>
    <n v="1"/>
    <n v="1"/>
    <n v="6"/>
    <n v="79"/>
    <s v="Yes"/>
    <s v="Yes"/>
    <s v="Often"/>
    <n v="8"/>
    <n v="9"/>
    <n v="162"/>
    <n v="5"/>
    <s v="Married"/>
    <s v="Yes"/>
    <s v="LOW"/>
    <n v="149833"/>
    <n v="18.100000000000001"/>
  </r>
  <r>
    <n v="1235"/>
    <s v="Employee_234"/>
    <x v="4"/>
    <x v="3"/>
    <s v="Other"/>
    <n v="37"/>
    <n v="23"/>
    <s v="High School"/>
    <n v="2013"/>
    <n v="54054"/>
    <n v="14653"/>
    <n v="25"/>
    <n v="5"/>
    <n v="5"/>
    <n v="4"/>
    <n v="66"/>
    <s v="No"/>
    <s v="No"/>
    <s v="Very Often"/>
    <n v="3"/>
    <n v="14"/>
    <n v="176"/>
    <n v="48"/>
    <s v="Single"/>
    <s v="Yes"/>
    <s v="At Par"/>
    <n v="68707"/>
    <n v="16.899999999999999"/>
  </r>
  <r>
    <n v="1236"/>
    <s v="Employee_235"/>
    <x v="3"/>
    <x v="0"/>
    <s v="Male"/>
    <n v="55"/>
    <n v="17"/>
    <s v="Bachelor's"/>
    <n v="2017"/>
    <n v="59709"/>
    <n v="18222"/>
    <n v="11"/>
    <n v="3"/>
    <n v="7"/>
    <n v="4"/>
    <n v="9"/>
    <s v="No"/>
    <s v="Yes"/>
    <s v="Rarely"/>
    <n v="1"/>
    <n v="11"/>
    <n v="135"/>
    <n v="4"/>
    <s v="Divorced"/>
    <s v="Yes"/>
    <s v="Average"/>
    <n v="77931"/>
    <n v="6.5"/>
  </r>
  <r>
    <n v="1237"/>
    <s v="Employee_236"/>
    <x v="4"/>
    <x v="3"/>
    <s v="Other"/>
    <n v="23"/>
    <n v="9"/>
    <s v="PhD"/>
    <n v="2024"/>
    <n v="139321"/>
    <n v="4815"/>
    <n v="27"/>
    <n v="5"/>
    <n v="3"/>
    <n v="0"/>
    <n v="70"/>
    <s v="No"/>
    <s v="No"/>
    <s v="Rarely"/>
    <n v="1"/>
    <n v="13"/>
    <n v="123"/>
    <n v="30"/>
    <s v="Divorced"/>
    <s v="Yes"/>
    <s v="At Par"/>
    <n v="144136"/>
    <n v="15.5"/>
  </r>
  <r>
    <n v="1238"/>
    <s v="Employee_237"/>
    <x v="0"/>
    <x v="1"/>
    <s v="Male"/>
    <n v="56"/>
    <n v="7"/>
    <s v="PhD"/>
    <n v="2018"/>
    <n v="115643"/>
    <n v="18231"/>
    <n v="11"/>
    <n v="4"/>
    <n v="11"/>
    <n v="1"/>
    <n v="84"/>
    <s v="Yes"/>
    <s v="Yes"/>
    <s v="Often"/>
    <n v="6"/>
    <n v="13"/>
    <n v="189"/>
    <n v="36"/>
    <s v="Married"/>
    <s v="No"/>
    <s v="At Par"/>
    <n v="133874"/>
    <n v="22.6"/>
  </r>
  <r>
    <n v="1239"/>
    <s v="Employee_238"/>
    <x v="1"/>
    <x v="3"/>
    <s v="Female"/>
    <n v="49"/>
    <n v="25"/>
    <s v="High School"/>
    <n v="2023"/>
    <n v="30363"/>
    <n v="5709"/>
    <n v="22"/>
    <n v="4"/>
    <n v="14"/>
    <n v="9"/>
    <n v="52"/>
    <s v="No"/>
    <s v="Yes"/>
    <s v="Very Often"/>
    <n v="3"/>
    <n v="2"/>
    <n v="120"/>
    <n v="14"/>
    <s v="Single"/>
    <s v="Yes"/>
    <s v="At Par"/>
    <n v="36072"/>
    <n v="20.100000000000001"/>
  </r>
  <r>
    <n v="1240"/>
    <s v="Employee_239"/>
    <x v="1"/>
    <x v="1"/>
    <s v="Male"/>
    <n v="27"/>
    <n v="28"/>
    <s v="Bachelor's"/>
    <n v="2014"/>
    <n v="40358"/>
    <n v="5507"/>
    <n v="16"/>
    <n v="5"/>
    <n v="7"/>
    <n v="2"/>
    <n v="94"/>
    <s v="No"/>
    <s v="Yes"/>
    <s v="Rarely"/>
    <n v="4"/>
    <n v="9"/>
    <n v="117"/>
    <n v="14"/>
    <s v="Married"/>
    <s v="Yes"/>
    <s v="At Par"/>
    <n v="45865"/>
    <n v="22.900000000000002"/>
  </r>
  <r>
    <n v="1241"/>
    <s v="Employee_240"/>
    <x v="2"/>
    <x v="0"/>
    <s v="Male"/>
    <n v="30"/>
    <n v="9"/>
    <s v="Master's"/>
    <n v="2008"/>
    <n v="131613"/>
    <n v="7575"/>
    <n v="14"/>
    <n v="3"/>
    <n v="6"/>
    <n v="7"/>
    <n v="86"/>
    <s v="Yes"/>
    <s v="Yes"/>
    <s v="Rarely"/>
    <n v="1"/>
    <n v="3"/>
    <n v="114"/>
    <n v="42"/>
    <s v="Married"/>
    <s v="Yes"/>
    <s v="Average"/>
    <n v="139188"/>
    <n v="22.3"/>
  </r>
  <r>
    <n v="1242"/>
    <s v="Employee_241"/>
    <x v="4"/>
    <x v="2"/>
    <s v="Other"/>
    <n v="41"/>
    <n v="16"/>
    <s v="Master's"/>
    <n v="2007"/>
    <n v="145233"/>
    <n v="5773"/>
    <n v="8"/>
    <n v="1"/>
    <n v="13"/>
    <n v="5"/>
    <n v="56"/>
    <s v="Yes"/>
    <s v="No"/>
    <s v="Rarely"/>
    <n v="8"/>
    <n v="6"/>
    <n v="178"/>
    <n v="4"/>
    <s v="Widowed"/>
    <s v="No"/>
    <s v="LOW"/>
    <n v="151006"/>
    <n v="19.200000000000003"/>
  </r>
  <r>
    <n v="1243"/>
    <s v="Employee_242"/>
    <x v="4"/>
    <x v="0"/>
    <s v="Other"/>
    <n v="22"/>
    <n v="1"/>
    <s v="Bachelor's"/>
    <n v="2019"/>
    <n v="33240"/>
    <n v="13446"/>
    <n v="6"/>
    <n v="2"/>
    <n v="18"/>
    <n v="9"/>
    <n v="90"/>
    <s v="Yes"/>
    <s v="Yes"/>
    <s v="Rarely"/>
    <n v="1"/>
    <n v="4"/>
    <n v="105"/>
    <n v="27"/>
    <s v="Married"/>
    <s v="No"/>
    <s v="Average"/>
    <n v="46686"/>
    <n v="29.7"/>
  </r>
  <r>
    <n v="1244"/>
    <s v="Employee_243"/>
    <x v="2"/>
    <x v="3"/>
    <s v="Female"/>
    <n v="29"/>
    <n v="5"/>
    <s v="PhD"/>
    <n v="2000"/>
    <n v="102201"/>
    <n v="11464"/>
    <n v="9"/>
    <n v="1"/>
    <n v="13"/>
    <n v="4"/>
    <n v="85"/>
    <s v="Yes"/>
    <s v="No"/>
    <s v="Often"/>
    <n v="5"/>
    <n v="1"/>
    <n v="142"/>
    <n v="32"/>
    <s v="Divorced"/>
    <s v="No"/>
    <s v="LOW"/>
    <n v="113665"/>
    <n v="24.7"/>
  </r>
  <r>
    <n v="1245"/>
    <s v="Employee_244"/>
    <x v="2"/>
    <x v="3"/>
    <s v="Male"/>
    <n v="44"/>
    <n v="4"/>
    <s v="PhD"/>
    <n v="2003"/>
    <n v="75689"/>
    <n v="16864"/>
    <n v="15"/>
    <n v="2"/>
    <n v="12"/>
    <n v="0"/>
    <n v="26"/>
    <s v="No"/>
    <s v="Yes"/>
    <s v="Very Often"/>
    <n v="6"/>
    <n v="9"/>
    <n v="130"/>
    <n v="10"/>
    <s v="Single"/>
    <s v="No"/>
    <s v="Average"/>
    <n v="92553"/>
    <n v="11.2"/>
  </r>
  <r>
    <n v="1246"/>
    <s v="Employee_245"/>
    <x v="2"/>
    <x v="0"/>
    <s v="Male"/>
    <n v="24"/>
    <n v="27"/>
    <s v="Master's"/>
    <n v="2013"/>
    <n v="31936"/>
    <n v="4320"/>
    <n v="11"/>
    <n v="2"/>
    <n v="0"/>
    <n v="8"/>
    <n v="53"/>
    <s v="Yes"/>
    <s v="Yes"/>
    <s v="Rarely"/>
    <n v="2"/>
    <n v="11"/>
    <n v="127"/>
    <n v="42"/>
    <s v="Single"/>
    <s v="Yes"/>
    <s v="Average"/>
    <n v="36256"/>
    <n v="13.000000000000002"/>
  </r>
  <r>
    <n v="1247"/>
    <s v="Employee_246"/>
    <x v="0"/>
    <x v="0"/>
    <s v="Male"/>
    <n v="25"/>
    <n v="4"/>
    <s v="Master's"/>
    <n v="2024"/>
    <n v="142272"/>
    <n v="11750"/>
    <n v="24"/>
    <n v="3"/>
    <n v="18"/>
    <n v="2"/>
    <n v="3"/>
    <s v="No"/>
    <s v="No"/>
    <s v="Often"/>
    <n v="7"/>
    <n v="6"/>
    <n v="107"/>
    <n v="5"/>
    <s v="Widowed"/>
    <s v="Yes"/>
    <s v="Average"/>
    <n v="154022"/>
    <n v="10.199999999999999"/>
  </r>
  <r>
    <n v="1248"/>
    <s v="Employee_247"/>
    <x v="4"/>
    <x v="1"/>
    <s v="Female"/>
    <n v="46"/>
    <n v="17"/>
    <s v="Master's"/>
    <n v="2001"/>
    <n v="121074"/>
    <n v="5698"/>
    <n v="6"/>
    <n v="5"/>
    <n v="0"/>
    <n v="2"/>
    <n v="87"/>
    <s v="Yes"/>
    <s v="Yes"/>
    <s v="Rarely"/>
    <n v="7"/>
    <n v="8"/>
    <n v="128"/>
    <n v="22"/>
    <s v="Widowed"/>
    <s v="No"/>
    <s v="At Par"/>
    <n v="126772"/>
    <n v="18.000000000000004"/>
  </r>
  <r>
    <n v="1249"/>
    <s v="Employee_248"/>
    <x v="0"/>
    <x v="3"/>
    <s v="Female"/>
    <n v="59"/>
    <n v="25"/>
    <s v="High School"/>
    <n v="2015"/>
    <n v="73965"/>
    <n v="18948"/>
    <n v="17"/>
    <n v="1"/>
    <n v="3"/>
    <n v="1"/>
    <n v="22"/>
    <s v="Yes"/>
    <s v="Yes"/>
    <s v="Rarely"/>
    <n v="1"/>
    <n v="2"/>
    <n v="120"/>
    <n v="39"/>
    <s v="Divorced"/>
    <s v="Yes"/>
    <s v="LOW"/>
    <n v="92913"/>
    <n v="6.2"/>
  </r>
  <r>
    <n v="1250"/>
    <s v="Employee_249"/>
    <x v="2"/>
    <x v="3"/>
    <s v="Female"/>
    <n v="36"/>
    <n v="19"/>
    <s v="Master's"/>
    <n v="2002"/>
    <n v="107534"/>
    <n v="19224"/>
    <n v="14"/>
    <n v="5"/>
    <n v="9"/>
    <n v="3"/>
    <n v="47"/>
    <s v="No"/>
    <s v="No"/>
    <s v="Rarely"/>
    <n v="4"/>
    <n v="7"/>
    <n v="180"/>
    <n v="1"/>
    <s v="Widowed"/>
    <s v="Yes"/>
    <s v="At Par"/>
    <n v="126758"/>
    <n v="14.8"/>
  </r>
  <r>
    <n v="1251"/>
    <s v="Employee_250"/>
    <x v="4"/>
    <x v="0"/>
    <s v="Female"/>
    <n v="42"/>
    <n v="26"/>
    <s v="High School"/>
    <n v="2007"/>
    <n v="30882"/>
    <n v="7058"/>
    <n v="5"/>
    <n v="4"/>
    <n v="2"/>
    <n v="1"/>
    <n v="82"/>
    <s v="No"/>
    <s v="Yes"/>
    <s v="Rarely"/>
    <n v="4"/>
    <n v="6"/>
    <n v="187"/>
    <n v="14"/>
    <s v="Married"/>
    <s v="No"/>
    <s v="At Par"/>
    <n v="37940"/>
    <n v="17.700000000000003"/>
  </r>
  <r>
    <n v="1252"/>
    <s v="Employee_251"/>
    <x v="0"/>
    <x v="2"/>
    <s v="Female"/>
    <n v="56"/>
    <n v="11"/>
    <s v="Bachelor's"/>
    <n v="2005"/>
    <n v="50224"/>
    <n v="1726"/>
    <n v="25"/>
    <n v="3"/>
    <n v="19"/>
    <n v="8"/>
    <n v="41"/>
    <s v="No"/>
    <s v="No"/>
    <s v="Often"/>
    <n v="5"/>
    <n v="2"/>
    <n v="157"/>
    <n v="22"/>
    <s v="Married"/>
    <s v="Yes"/>
    <s v="Average"/>
    <n v="51950"/>
    <n v="20.100000000000001"/>
  </r>
  <r>
    <n v="1253"/>
    <s v="Employee_252"/>
    <x v="0"/>
    <x v="3"/>
    <s v="Other"/>
    <n v="35"/>
    <n v="6"/>
    <s v="PhD"/>
    <n v="2015"/>
    <n v="135227"/>
    <n v="7697"/>
    <n v="11"/>
    <n v="3"/>
    <n v="8"/>
    <n v="9"/>
    <n v="2"/>
    <s v="Yes"/>
    <s v="Yes"/>
    <s v="Very Often"/>
    <n v="1"/>
    <n v="2"/>
    <n v="159"/>
    <n v="21"/>
    <s v="Divorced"/>
    <s v="No"/>
    <s v="Average"/>
    <n v="142924"/>
    <n v="7.1"/>
  </r>
  <r>
    <n v="1254"/>
    <s v="Employee_253"/>
    <x v="2"/>
    <x v="2"/>
    <s v="Male"/>
    <n v="57"/>
    <n v="2"/>
    <s v="Master's"/>
    <n v="2023"/>
    <n v="149299"/>
    <n v="12910"/>
    <n v="10"/>
    <n v="4"/>
    <n v="2"/>
    <n v="6"/>
    <n v="90"/>
    <s v="Yes"/>
    <s v="Yes"/>
    <s v="Often"/>
    <n v="1"/>
    <n v="4"/>
    <n v="149"/>
    <n v="8"/>
    <s v="Single"/>
    <s v="No"/>
    <s v="At Par"/>
    <n v="162209"/>
    <n v="20.8"/>
  </r>
  <r>
    <n v="1255"/>
    <s v="Employee_254"/>
    <x v="4"/>
    <x v="0"/>
    <s v="Male"/>
    <n v="33"/>
    <n v="9"/>
    <s v="PhD"/>
    <n v="2015"/>
    <n v="142012"/>
    <n v="10257"/>
    <n v="19"/>
    <n v="1"/>
    <n v="5"/>
    <n v="7"/>
    <n v="2"/>
    <s v="No"/>
    <s v="Yes"/>
    <s v="Often"/>
    <n v="7"/>
    <n v="4"/>
    <n v="199"/>
    <n v="46"/>
    <s v="Divorced"/>
    <s v="No"/>
    <s v="LOW"/>
    <n v="152269"/>
    <n v="5"/>
  </r>
  <r>
    <n v="1256"/>
    <s v="Employee_255"/>
    <x v="2"/>
    <x v="0"/>
    <s v="Male"/>
    <n v="38"/>
    <n v="33"/>
    <s v="PhD"/>
    <n v="2006"/>
    <n v="60825"/>
    <n v="13963"/>
    <n v="2"/>
    <n v="4"/>
    <n v="5"/>
    <n v="2"/>
    <n v="27"/>
    <s v="No"/>
    <s v="No"/>
    <s v="Often"/>
    <n v="9"/>
    <n v="3"/>
    <n v="130"/>
    <n v="39"/>
    <s v="Widowed"/>
    <s v="No"/>
    <s v="At Par"/>
    <n v="74788"/>
    <n v="8.5"/>
  </r>
  <r>
    <n v="1257"/>
    <s v="Employee_256"/>
    <x v="4"/>
    <x v="1"/>
    <s v="Male"/>
    <n v="30"/>
    <n v="24"/>
    <s v="Master's"/>
    <n v="2012"/>
    <n v="100740"/>
    <n v="17666"/>
    <n v="1"/>
    <n v="1"/>
    <n v="11"/>
    <n v="5"/>
    <n v="62"/>
    <s v="Yes"/>
    <s v="Yes"/>
    <s v="Rarely"/>
    <n v="1"/>
    <n v="8"/>
    <n v="146"/>
    <n v="29"/>
    <s v="Single"/>
    <s v="No"/>
    <s v="LOW"/>
    <n v="118406"/>
    <n v="19.399999999999999"/>
  </r>
  <r>
    <n v="1258"/>
    <s v="Employee_257"/>
    <x v="1"/>
    <x v="3"/>
    <s v="Male"/>
    <n v="56"/>
    <n v="34"/>
    <s v="Master's"/>
    <n v="2012"/>
    <n v="58885"/>
    <n v="2081"/>
    <n v="5"/>
    <n v="2"/>
    <n v="0"/>
    <n v="9"/>
    <n v="80"/>
    <s v="No"/>
    <s v="Yes"/>
    <s v="Very Often"/>
    <n v="2"/>
    <n v="14"/>
    <n v="133"/>
    <n v="15"/>
    <s v="Single"/>
    <s v="No"/>
    <s v="Average"/>
    <n v="60966"/>
    <n v="18.7"/>
  </r>
  <r>
    <n v="1259"/>
    <s v="Employee_258"/>
    <x v="3"/>
    <x v="2"/>
    <s v="Male"/>
    <n v="34"/>
    <n v="15"/>
    <s v="Bachelor's"/>
    <n v="2004"/>
    <n v="70056"/>
    <n v="11776"/>
    <n v="23"/>
    <n v="3"/>
    <n v="15"/>
    <n v="5"/>
    <n v="30"/>
    <s v="No"/>
    <s v="Yes"/>
    <s v="Rarely"/>
    <n v="6"/>
    <n v="7"/>
    <n v="101"/>
    <n v="45"/>
    <s v="Single"/>
    <s v="Yes"/>
    <s v="Average"/>
    <n v="81832"/>
    <n v="15"/>
  </r>
  <r>
    <n v="1260"/>
    <s v="Employee_259"/>
    <x v="3"/>
    <x v="1"/>
    <s v="Male"/>
    <n v="36"/>
    <n v="1"/>
    <s v="High School"/>
    <n v="2024"/>
    <n v="33203"/>
    <n v="15196"/>
    <n v="21"/>
    <n v="1"/>
    <n v="4"/>
    <n v="0"/>
    <n v="9"/>
    <s v="Yes"/>
    <s v="Yes"/>
    <s v="Often"/>
    <n v="6"/>
    <n v="2"/>
    <n v="166"/>
    <n v="46"/>
    <s v="Widowed"/>
    <s v="Yes"/>
    <s v="LOW"/>
    <n v="48399"/>
    <n v="3.8"/>
  </r>
  <r>
    <n v="1261"/>
    <s v="Employee_260"/>
    <x v="3"/>
    <x v="3"/>
    <s v="Male"/>
    <n v="39"/>
    <n v="23"/>
    <s v="High School"/>
    <n v="2019"/>
    <n v="90241"/>
    <n v="10344"/>
    <n v="24"/>
    <n v="5"/>
    <n v="8"/>
    <n v="5"/>
    <n v="48"/>
    <s v="No"/>
    <s v="Yes"/>
    <s v="Rarely"/>
    <n v="2"/>
    <n v="3"/>
    <n v="193"/>
    <n v="29"/>
    <s v="Married"/>
    <s v="Yes"/>
    <s v="At Par"/>
    <n v="100585"/>
    <n v="15.100000000000001"/>
  </r>
  <r>
    <n v="1262"/>
    <s v="Employee_261"/>
    <x v="2"/>
    <x v="1"/>
    <s v="Other"/>
    <n v="54"/>
    <n v="9"/>
    <s v="PhD"/>
    <n v="2021"/>
    <n v="32244"/>
    <n v="16958"/>
    <n v="29"/>
    <n v="5"/>
    <n v="9"/>
    <n v="2"/>
    <n v="85"/>
    <s v="Yes"/>
    <s v="Yes"/>
    <s v="Very Often"/>
    <n v="9"/>
    <n v="10"/>
    <n v="171"/>
    <n v="44"/>
    <s v="Married"/>
    <s v="No"/>
    <s v="At Par"/>
    <n v="49202"/>
    <n v="22.1"/>
  </r>
  <r>
    <n v="1263"/>
    <s v="Employee_262"/>
    <x v="1"/>
    <x v="0"/>
    <s v="Male"/>
    <n v="27"/>
    <n v="21"/>
    <s v="Master's"/>
    <n v="2017"/>
    <n v="128322"/>
    <n v="12689"/>
    <n v="4"/>
    <n v="3"/>
    <n v="12"/>
    <n v="2"/>
    <n v="93"/>
    <s v="Yes"/>
    <s v="Yes"/>
    <s v="Very Often"/>
    <n v="4"/>
    <n v="9"/>
    <n v="151"/>
    <n v="8"/>
    <s v="Widowed"/>
    <s v="No"/>
    <s v="Average"/>
    <n v="141011"/>
    <n v="25.200000000000003"/>
  </r>
  <r>
    <n v="1264"/>
    <s v="Employee_263"/>
    <x v="4"/>
    <x v="3"/>
    <s v="Other"/>
    <n v="48"/>
    <n v="25"/>
    <s v="Bachelor's"/>
    <n v="2014"/>
    <n v="145329"/>
    <n v="18331"/>
    <n v="17"/>
    <n v="4"/>
    <n v="14"/>
    <n v="2"/>
    <n v="20"/>
    <s v="Yes"/>
    <s v="Yes"/>
    <s v="Rarely"/>
    <n v="7"/>
    <n v="13"/>
    <n v="106"/>
    <n v="0"/>
    <s v="Widowed"/>
    <s v="No"/>
    <s v="At Par"/>
    <n v="163660"/>
    <n v="11.6"/>
  </r>
  <r>
    <n v="1265"/>
    <s v="Employee_264"/>
    <x v="0"/>
    <x v="1"/>
    <s v="Female"/>
    <n v="44"/>
    <n v="26"/>
    <s v="Bachelor's"/>
    <n v="2017"/>
    <n v="98619"/>
    <n v="5760"/>
    <n v="15"/>
    <n v="4"/>
    <n v="11"/>
    <n v="9"/>
    <n v="99"/>
    <s v="No"/>
    <s v="Yes"/>
    <s v="Often"/>
    <n v="6"/>
    <n v="5"/>
    <n v="175"/>
    <n v="37"/>
    <s v="Divorced"/>
    <s v="Yes"/>
    <s v="At Par"/>
    <n v="104379"/>
    <n v="28"/>
  </r>
  <r>
    <n v="1266"/>
    <s v="Employee_265"/>
    <x v="4"/>
    <x v="1"/>
    <s v="Male"/>
    <n v="48"/>
    <n v="28"/>
    <s v="Bachelor's"/>
    <n v="2001"/>
    <n v="51584"/>
    <n v="14436"/>
    <n v="7"/>
    <n v="1"/>
    <n v="4"/>
    <n v="9"/>
    <n v="52"/>
    <s v="No"/>
    <s v="No"/>
    <s v="Rarely"/>
    <n v="3"/>
    <n v="2"/>
    <n v="118"/>
    <n v="7"/>
    <s v="Divorced"/>
    <s v="Yes"/>
    <s v="LOW"/>
    <n v="66020"/>
    <n v="15.1"/>
  </r>
  <r>
    <n v="1267"/>
    <s v="Employee_266"/>
    <x v="0"/>
    <x v="2"/>
    <s v="Female"/>
    <n v="55"/>
    <n v="19"/>
    <s v="Bachelor's"/>
    <n v="2009"/>
    <n v="38521"/>
    <n v="1066"/>
    <n v="24"/>
    <n v="4"/>
    <n v="4"/>
    <n v="7"/>
    <n v="86"/>
    <s v="No"/>
    <s v="Yes"/>
    <s v="Often"/>
    <n v="8"/>
    <n v="3"/>
    <n v="189"/>
    <n v="17"/>
    <s v="Married"/>
    <s v="No"/>
    <s v="At Par"/>
    <n v="39587"/>
    <n v="21.3"/>
  </r>
  <r>
    <n v="1268"/>
    <s v="Employee_267"/>
    <x v="4"/>
    <x v="1"/>
    <s v="Female"/>
    <n v="59"/>
    <n v="26"/>
    <s v="Bachelor's"/>
    <n v="2022"/>
    <n v="80017"/>
    <n v="1564"/>
    <n v="29"/>
    <n v="3"/>
    <n v="17"/>
    <n v="4"/>
    <n v="75"/>
    <s v="No"/>
    <s v="No"/>
    <s v="Very Often"/>
    <n v="7"/>
    <n v="8"/>
    <n v="191"/>
    <n v="26"/>
    <s v="Widowed"/>
    <s v="No"/>
    <s v="Average"/>
    <n v="81581"/>
    <n v="24.7"/>
  </r>
  <r>
    <n v="1269"/>
    <s v="Employee_268"/>
    <x v="1"/>
    <x v="3"/>
    <s v="Female"/>
    <n v="35"/>
    <n v="19"/>
    <s v="High School"/>
    <n v="2012"/>
    <n v="63541"/>
    <n v="14393"/>
    <n v="25"/>
    <n v="1"/>
    <n v="11"/>
    <n v="3"/>
    <n v="88"/>
    <s v="Yes"/>
    <s v="No"/>
    <s v="Rarely"/>
    <n v="9"/>
    <n v="4"/>
    <n v="114"/>
    <n v="17"/>
    <s v="Divorced"/>
    <s v="No"/>
    <s v="LOW"/>
    <n v="77934"/>
    <n v="24"/>
  </r>
  <r>
    <n v="1270"/>
    <s v="Employee_269"/>
    <x v="0"/>
    <x v="3"/>
    <s v="Other"/>
    <n v="57"/>
    <n v="18"/>
    <s v="High School"/>
    <n v="2017"/>
    <n v="59063"/>
    <n v="4670"/>
    <n v="19"/>
    <n v="2"/>
    <n v="2"/>
    <n v="8"/>
    <n v="53"/>
    <s v="Yes"/>
    <s v="No"/>
    <s v="Very Often"/>
    <n v="3"/>
    <n v="14"/>
    <n v="177"/>
    <n v="31"/>
    <s v="Widowed"/>
    <s v="No"/>
    <s v="Average"/>
    <n v="63733"/>
    <n v="14.000000000000002"/>
  </r>
  <r>
    <n v="1271"/>
    <s v="Employee_270"/>
    <x v="2"/>
    <x v="2"/>
    <s v="Female"/>
    <n v="29"/>
    <n v="19"/>
    <s v="High School"/>
    <n v="2014"/>
    <n v="100268"/>
    <n v="3251"/>
    <n v="21"/>
    <n v="4"/>
    <n v="6"/>
    <n v="8"/>
    <n v="56"/>
    <s v="No"/>
    <s v="Yes"/>
    <s v="Often"/>
    <n v="1"/>
    <n v="2"/>
    <n v="147"/>
    <n v="48"/>
    <s v="Widowed"/>
    <s v="No"/>
    <s v="At Par"/>
    <n v="103519"/>
    <n v="16.600000000000001"/>
  </r>
  <r>
    <n v="1272"/>
    <s v="Employee_271"/>
    <x v="4"/>
    <x v="3"/>
    <s v="Female"/>
    <n v="56"/>
    <n v="34"/>
    <s v="Master's"/>
    <n v="2011"/>
    <n v="148206"/>
    <n v="13949"/>
    <n v="10"/>
    <n v="4"/>
    <n v="16"/>
    <n v="0"/>
    <n v="19"/>
    <s v="No"/>
    <s v="No"/>
    <s v="Often"/>
    <n v="2"/>
    <n v="2"/>
    <n v="113"/>
    <n v="31"/>
    <s v="Married"/>
    <s v="Yes"/>
    <s v="At Par"/>
    <n v="162155"/>
    <n v="11.8"/>
  </r>
  <r>
    <n v="1273"/>
    <s v="Employee_272"/>
    <x v="4"/>
    <x v="0"/>
    <s v="Female"/>
    <n v="40"/>
    <n v="1"/>
    <s v="PhD"/>
    <n v="2014"/>
    <n v="94952"/>
    <n v="1804"/>
    <n v="9"/>
    <n v="1"/>
    <n v="18"/>
    <n v="1"/>
    <n v="48"/>
    <s v="No"/>
    <s v="No"/>
    <s v="Rarely"/>
    <n v="1"/>
    <n v="6"/>
    <n v="102"/>
    <n v="47"/>
    <s v="Married"/>
    <s v="No"/>
    <s v="LOW"/>
    <n v="96756"/>
    <n v="18.900000000000002"/>
  </r>
  <r>
    <n v="1274"/>
    <s v="Employee_273"/>
    <x v="0"/>
    <x v="3"/>
    <s v="Male"/>
    <n v="51"/>
    <n v="29"/>
    <s v="Bachelor's"/>
    <n v="2012"/>
    <n v="123054"/>
    <n v="10583"/>
    <n v="23"/>
    <n v="5"/>
    <n v="17"/>
    <n v="7"/>
    <n v="6"/>
    <s v="No"/>
    <s v="No"/>
    <s v="Rarely"/>
    <n v="5"/>
    <n v="8"/>
    <n v="149"/>
    <n v="44"/>
    <s v="Widowed"/>
    <s v="No"/>
    <s v="At Par"/>
    <n v="133637"/>
    <n v="11.8"/>
  </r>
  <r>
    <n v="1275"/>
    <s v="Employee_274"/>
    <x v="2"/>
    <x v="3"/>
    <s v="Male"/>
    <n v="35"/>
    <n v="33"/>
    <s v="Master's"/>
    <n v="2017"/>
    <n v="69563"/>
    <n v="18619"/>
    <n v="24"/>
    <n v="4"/>
    <n v="0"/>
    <n v="4"/>
    <n v="28"/>
    <s v="Yes"/>
    <s v="Yes"/>
    <s v="Rarely"/>
    <n v="10"/>
    <n v="7"/>
    <n v="192"/>
    <n v="35"/>
    <s v="Single"/>
    <s v="No"/>
    <s v="At Par"/>
    <n v="88182"/>
    <n v="6.8000000000000007"/>
  </r>
  <r>
    <n v="1276"/>
    <s v="Employee_275"/>
    <x v="2"/>
    <x v="1"/>
    <s v="Other"/>
    <n v="41"/>
    <n v="21"/>
    <s v="Bachelor's"/>
    <n v="2014"/>
    <n v="69752"/>
    <n v="13224"/>
    <n v="11"/>
    <n v="3"/>
    <n v="4"/>
    <n v="6"/>
    <n v="47"/>
    <s v="No"/>
    <s v="No"/>
    <s v="Very Often"/>
    <n v="2"/>
    <n v="4"/>
    <n v="153"/>
    <n v="35"/>
    <s v="Single"/>
    <s v="No"/>
    <s v="Average"/>
    <n v="82976"/>
    <n v="13.2"/>
  </r>
  <r>
    <n v="1277"/>
    <s v="Employee_276"/>
    <x v="1"/>
    <x v="1"/>
    <s v="Other"/>
    <n v="46"/>
    <n v="2"/>
    <s v="High School"/>
    <n v="2024"/>
    <n v="125233"/>
    <n v="7016"/>
    <n v="20"/>
    <n v="4"/>
    <n v="1"/>
    <n v="0"/>
    <n v="92"/>
    <s v="Yes"/>
    <s v="Yes"/>
    <s v="Often"/>
    <n v="3"/>
    <n v="2"/>
    <n v="105"/>
    <n v="20"/>
    <s v="Widowed"/>
    <s v="Yes"/>
    <s v="At Par"/>
    <n v="132249"/>
    <n v="18.900000000000002"/>
  </r>
  <r>
    <n v="1278"/>
    <s v="Employee_277"/>
    <x v="2"/>
    <x v="3"/>
    <s v="Male"/>
    <n v="45"/>
    <n v="5"/>
    <s v="Master's"/>
    <n v="2022"/>
    <n v="32567"/>
    <n v="14036"/>
    <n v="27"/>
    <n v="2"/>
    <n v="0"/>
    <n v="9"/>
    <n v="12"/>
    <s v="No"/>
    <s v="No"/>
    <s v="Often"/>
    <n v="8"/>
    <n v="9"/>
    <n v="148"/>
    <n v="45"/>
    <s v="Married"/>
    <s v="No"/>
    <s v="Average"/>
    <n v="46603"/>
    <n v="5.0999999999999996"/>
  </r>
  <r>
    <n v="1279"/>
    <s v="Employee_278"/>
    <x v="2"/>
    <x v="2"/>
    <s v="Other"/>
    <n v="35"/>
    <n v="14"/>
    <s v="High School"/>
    <n v="2010"/>
    <n v="46121"/>
    <n v="13392"/>
    <n v="5"/>
    <n v="4"/>
    <n v="6"/>
    <n v="4"/>
    <n v="2"/>
    <s v="No"/>
    <s v="No"/>
    <s v="Very Often"/>
    <n v="10"/>
    <n v="4"/>
    <n v="122"/>
    <n v="31"/>
    <s v="Single"/>
    <s v="No"/>
    <s v="At Par"/>
    <n v="59513"/>
    <n v="4.5999999999999996"/>
  </r>
  <r>
    <n v="1280"/>
    <s v="Employee_279"/>
    <x v="2"/>
    <x v="1"/>
    <s v="Male"/>
    <n v="47"/>
    <n v="26"/>
    <s v="Bachelor's"/>
    <n v="2018"/>
    <n v="31674"/>
    <n v="8938"/>
    <n v="26"/>
    <n v="5"/>
    <n v="10"/>
    <n v="2"/>
    <n v="1"/>
    <s v="No"/>
    <s v="Yes"/>
    <s v="Rarely"/>
    <n v="5"/>
    <n v="9"/>
    <n v="191"/>
    <n v="30"/>
    <s v="Married"/>
    <s v="No"/>
    <s v="At Par"/>
    <n v="40612"/>
    <n v="5.8"/>
  </r>
  <r>
    <n v="1281"/>
    <s v="Employee_280"/>
    <x v="3"/>
    <x v="2"/>
    <s v="Female"/>
    <n v="59"/>
    <n v="9"/>
    <s v="Bachelor's"/>
    <n v="2002"/>
    <n v="106411"/>
    <n v="5141"/>
    <n v="19"/>
    <n v="4"/>
    <n v="10"/>
    <n v="9"/>
    <n v="15"/>
    <s v="Yes"/>
    <s v="Yes"/>
    <s v="Rarely"/>
    <n v="4"/>
    <n v="5"/>
    <n v="177"/>
    <n v="36"/>
    <s v="Single"/>
    <s v="Yes"/>
    <s v="At Par"/>
    <n v="111552"/>
    <n v="10.7"/>
  </r>
  <r>
    <n v="1282"/>
    <s v="Employee_281"/>
    <x v="1"/>
    <x v="3"/>
    <s v="Female"/>
    <n v="44"/>
    <n v="8"/>
    <s v="PhD"/>
    <n v="2006"/>
    <n v="139876"/>
    <n v="10546"/>
    <n v="4"/>
    <n v="1"/>
    <n v="17"/>
    <n v="1"/>
    <n v="93"/>
    <s v="No"/>
    <s v="No"/>
    <s v="Very Often"/>
    <n v="5"/>
    <n v="14"/>
    <n v="177"/>
    <n v="15"/>
    <s v="Widowed"/>
    <s v="No"/>
    <s v="LOW"/>
    <n v="150422"/>
    <n v="27.400000000000002"/>
  </r>
  <r>
    <n v="1283"/>
    <s v="Employee_282"/>
    <x v="4"/>
    <x v="3"/>
    <s v="Other"/>
    <n v="43"/>
    <n v="32"/>
    <s v="Bachelor's"/>
    <n v="2020"/>
    <n v="96275"/>
    <n v="6335"/>
    <n v="22"/>
    <n v="4"/>
    <n v="16"/>
    <n v="1"/>
    <n v="5"/>
    <s v="Yes"/>
    <s v="No"/>
    <s v="Often"/>
    <n v="10"/>
    <n v="12"/>
    <n v="119"/>
    <n v="45"/>
    <s v="Divorced"/>
    <s v="Yes"/>
    <s v="At Par"/>
    <n v="102610"/>
    <n v="9.3000000000000007"/>
  </r>
  <r>
    <n v="1284"/>
    <s v="Employee_283"/>
    <x v="0"/>
    <x v="0"/>
    <s v="Male"/>
    <n v="40"/>
    <n v="31"/>
    <s v="High School"/>
    <n v="2013"/>
    <n v="97081"/>
    <n v="6077"/>
    <n v="8"/>
    <n v="5"/>
    <n v="1"/>
    <n v="8"/>
    <n v="44"/>
    <s v="Yes"/>
    <s v="No"/>
    <s v="Often"/>
    <n v="6"/>
    <n v="12"/>
    <n v="176"/>
    <n v="45"/>
    <s v="Divorced"/>
    <s v="No"/>
    <s v="At Par"/>
    <n v="103158"/>
    <n v="11.700000000000001"/>
  </r>
  <r>
    <n v="1285"/>
    <s v="Employee_284"/>
    <x v="4"/>
    <x v="1"/>
    <s v="Male"/>
    <n v="24"/>
    <n v="5"/>
    <s v="Bachelor's"/>
    <n v="2013"/>
    <n v="59140"/>
    <n v="14247"/>
    <n v="25"/>
    <n v="1"/>
    <n v="6"/>
    <n v="3"/>
    <n v="70"/>
    <s v="No"/>
    <s v="Yes"/>
    <s v="Often"/>
    <n v="7"/>
    <n v="11"/>
    <n v="190"/>
    <n v="13"/>
    <s v="Married"/>
    <s v="No"/>
    <s v="LOW"/>
    <n v="73387"/>
    <n v="17.899999999999999"/>
  </r>
  <r>
    <n v="1286"/>
    <s v="Employee_285"/>
    <x v="1"/>
    <x v="3"/>
    <s v="Other"/>
    <n v="40"/>
    <n v="1"/>
    <s v="PhD"/>
    <n v="2021"/>
    <n v="39327"/>
    <n v="6611"/>
    <n v="26"/>
    <n v="3"/>
    <n v="6"/>
    <n v="3"/>
    <n v="4"/>
    <s v="Yes"/>
    <s v="Yes"/>
    <s v="Often"/>
    <n v="9"/>
    <n v="11"/>
    <n v="159"/>
    <n v="23"/>
    <s v="Married"/>
    <s v="No"/>
    <s v="Average"/>
    <n v="45938"/>
    <n v="4.7"/>
  </r>
  <r>
    <n v="1287"/>
    <s v="Employee_286"/>
    <x v="0"/>
    <x v="0"/>
    <s v="Male"/>
    <n v="30"/>
    <n v="28"/>
    <s v="PhD"/>
    <n v="2012"/>
    <n v="100663"/>
    <n v="9089"/>
    <n v="28"/>
    <n v="1"/>
    <n v="9"/>
    <n v="6"/>
    <n v="55"/>
    <s v="Yes"/>
    <s v="No"/>
    <s v="Very Often"/>
    <n v="1"/>
    <n v="14"/>
    <n v="198"/>
    <n v="24"/>
    <s v="Single"/>
    <s v="No"/>
    <s v="LOW"/>
    <n v="109752"/>
    <n v="17.3"/>
  </r>
  <r>
    <n v="1288"/>
    <s v="Employee_287"/>
    <x v="1"/>
    <x v="1"/>
    <s v="Female"/>
    <n v="49"/>
    <n v="3"/>
    <s v="High School"/>
    <n v="2011"/>
    <n v="53331"/>
    <n v="3892"/>
    <n v="15"/>
    <n v="2"/>
    <n v="2"/>
    <n v="9"/>
    <n v="70"/>
    <s v="Yes"/>
    <s v="No"/>
    <s v="Often"/>
    <n v="4"/>
    <n v="7"/>
    <n v="144"/>
    <n v="45"/>
    <s v="Widowed"/>
    <s v="No"/>
    <s v="Average"/>
    <n v="57223"/>
    <n v="17.7"/>
  </r>
  <r>
    <n v="1289"/>
    <s v="Employee_288"/>
    <x v="2"/>
    <x v="3"/>
    <s v="Other"/>
    <n v="41"/>
    <n v="0"/>
    <s v="Master's"/>
    <n v="2023"/>
    <n v="53004"/>
    <n v="6577"/>
    <n v="21"/>
    <n v="1"/>
    <n v="11"/>
    <n v="9"/>
    <n v="97"/>
    <s v="No"/>
    <s v="Yes"/>
    <s v="Very Often"/>
    <n v="9"/>
    <n v="12"/>
    <n v="160"/>
    <n v="34"/>
    <s v="Single"/>
    <s v="No"/>
    <s v="LOW"/>
    <n v="59581"/>
    <n v="27.6"/>
  </r>
  <r>
    <n v="1290"/>
    <s v="Employee_289"/>
    <x v="0"/>
    <x v="3"/>
    <s v="Other"/>
    <n v="28"/>
    <n v="18"/>
    <s v="Bachelor's"/>
    <n v="2008"/>
    <n v="137369"/>
    <n v="18943"/>
    <n v="13"/>
    <n v="3"/>
    <n v="2"/>
    <n v="1"/>
    <n v="31"/>
    <s v="Yes"/>
    <s v="Yes"/>
    <s v="Rarely"/>
    <n v="5"/>
    <n v="5"/>
    <n v="155"/>
    <n v="16"/>
    <s v="Widowed"/>
    <s v="No"/>
    <s v="Average"/>
    <n v="156312"/>
    <n v="7.5"/>
  </r>
  <r>
    <n v="1291"/>
    <s v="Employee_290"/>
    <x v="2"/>
    <x v="1"/>
    <s v="Male"/>
    <n v="35"/>
    <n v="25"/>
    <s v="PhD"/>
    <n v="2000"/>
    <n v="149243"/>
    <n v="7683"/>
    <n v="21"/>
    <n v="4"/>
    <n v="10"/>
    <n v="2"/>
    <n v="48"/>
    <s v="Yes"/>
    <s v="No"/>
    <s v="Very Often"/>
    <n v="8"/>
    <n v="2"/>
    <n v="101"/>
    <n v="45"/>
    <s v="Widowed"/>
    <s v="No"/>
    <s v="At Par"/>
    <n v="156926"/>
    <n v="15.200000000000001"/>
  </r>
  <r>
    <n v="1292"/>
    <s v="Employee_291"/>
    <x v="4"/>
    <x v="1"/>
    <s v="Other"/>
    <n v="30"/>
    <n v="24"/>
    <s v="Bachelor's"/>
    <n v="2018"/>
    <n v="40492"/>
    <n v="2507"/>
    <n v="7"/>
    <n v="1"/>
    <n v="11"/>
    <n v="2"/>
    <n v="12"/>
    <s v="No"/>
    <s v="Yes"/>
    <s v="Often"/>
    <n v="1"/>
    <n v="6"/>
    <n v="144"/>
    <n v="41"/>
    <s v="Married"/>
    <s v="No"/>
    <s v="LOW"/>
    <n v="42999"/>
    <n v="8.5"/>
  </r>
  <r>
    <n v="1293"/>
    <s v="Employee_292"/>
    <x v="4"/>
    <x v="1"/>
    <s v="Male"/>
    <n v="40"/>
    <n v="9"/>
    <s v="Bachelor's"/>
    <n v="2010"/>
    <n v="84797"/>
    <n v="17335"/>
    <n v="26"/>
    <n v="1"/>
    <n v="3"/>
    <n v="5"/>
    <n v="29"/>
    <s v="No"/>
    <s v="No"/>
    <s v="Rarely"/>
    <n v="4"/>
    <n v="7"/>
    <n v="139"/>
    <n v="44"/>
    <s v="Divorced"/>
    <s v="Yes"/>
    <s v="LOW"/>
    <n v="102132"/>
    <n v="8.8000000000000007"/>
  </r>
  <r>
    <n v="1294"/>
    <s v="Employee_293"/>
    <x v="0"/>
    <x v="3"/>
    <s v="Male"/>
    <n v="35"/>
    <n v="14"/>
    <s v="Master's"/>
    <n v="2022"/>
    <n v="88095"/>
    <n v="3063"/>
    <n v="19"/>
    <n v="1"/>
    <n v="15"/>
    <n v="2"/>
    <n v="24"/>
    <s v="Yes"/>
    <s v="Yes"/>
    <s v="Very Often"/>
    <n v="9"/>
    <n v="14"/>
    <n v="123"/>
    <n v="3"/>
    <s v="Divorced"/>
    <s v="Yes"/>
    <s v="LOW"/>
    <n v="91158"/>
    <n v="12.9"/>
  </r>
  <r>
    <n v="1295"/>
    <s v="Employee_294"/>
    <x v="0"/>
    <x v="3"/>
    <s v="Male"/>
    <n v="59"/>
    <n v="21"/>
    <s v="PhD"/>
    <n v="2021"/>
    <n v="43749"/>
    <n v="3000"/>
    <n v="18"/>
    <n v="1"/>
    <n v="19"/>
    <n v="4"/>
    <n v="84"/>
    <s v="Yes"/>
    <s v="No"/>
    <s v="Very Often"/>
    <n v="1"/>
    <n v="11"/>
    <n v="128"/>
    <n v="10"/>
    <s v="Married"/>
    <s v="Yes"/>
    <s v="LOW"/>
    <n v="46749"/>
    <n v="27.5"/>
  </r>
  <r>
    <n v="1296"/>
    <s v="Employee_295"/>
    <x v="1"/>
    <x v="0"/>
    <s v="Male"/>
    <n v="57"/>
    <n v="20"/>
    <s v="Bachelor's"/>
    <n v="2022"/>
    <n v="93217"/>
    <n v="16566"/>
    <n v="13"/>
    <n v="3"/>
    <n v="17"/>
    <n v="3"/>
    <n v="59"/>
    <s v="Yes"/>
    <s v="No"/>
    <s v="Very Often"/>
    <n v="1"/>
    <n v="13"/>
    <n v="166"/>
    <n v="46"/>
    <s v="Divorced"/>
    <s v="Yes"/>
    <s v="Average"/>
    <n v="109783"/>
    <n v="21.200000000000003"/>
  </r>
  <r>
    <n v="1297"/>
    <s v="Employee_296"/>
    <x v="1"/>
    <x v="2"/>
    <s v="Male"/>
    <n v="38"/>
    <n v="21"/>
    <s v="PhD"/>
    <n v="2023"/>
    <n v="119044"/>
    <n v="2294"/>
    <n v="6"/>
    <n v="5"/>
    <n v="3"/>
    <n v="2"/>
    <n v="58"/>
    <s v="Yes"/>
    <s v="No"/>
    <s v="Rarely"/>
    <n v="4"/>
    <n v="6"/>
    <n v="167"/>
    <n v="14"/>
    <s v="Married"/>
    <s v="No"/>
    <s v="At Par"/>
    <n v="121338"/>
    <n v="13.700000000000001"/>
  </r>
  <r>
    <n v="1298"/>
    <s v="Employee_297"/>
    <x v="2"/>
    <x v="1"/>
    <s v="Other"/>
    <n v="51"/>
    <n v="33"/>
    <s v="High School"/>
    <n v="2021"/>
    <n v="39045"/>
    <n v="16096"/>
    <n v="4"/>
    <n v="5"/>
    <n v="5"/>
    <n v="7"/>
    <n v="84"/>
    <s v="No"/>
    <s v="Yes"/>
    <s v="Very Often"/>
    <n v="3"/>
    <n v="13"/>
    <n v="165"/>
    <n v="29"/>
    <s v="Single"/>
    <s v="No"/>
    <s v="At Par"/>
    <n v="55141"/>
    <n v="21.400000000000002"/>
  </r>
  <r>
    <n v="1299"/>
    <s v="Employee_298"/>
    <x v="0"/>
    <x v="3"/>
    <s v="Female"/>
    <n v="30"/>
    <n v="29"/>
    <s v="High School"/>
    <n v="2018"/>
    <n v="50116"/>
    <n v="5065"/>
    <n v="17"/>
    <n v="1"/>
    <n v="14"/>
    <n v="9"/>
    <n v="27"/>
    <s v="No"/>
    <s v="No"/>
    <s v="Often"/>
    <n v="7"/>
    <n v="14"/>
    <n v="183"/>
    <n v="23"/>
    <s v="Widowed"/>
    <s v="Yes"/>
    <s v="LOW"/>
    <n v="55181"/>
    <n v="15.1"/>
  </r>
  <r>
    <n v="1300"/>
    <s v="Employee_299"/>
    <x v="4"/>
    <x v="3"/>
    <s v="Female"/>
    <n v="54"/>
    <n v="24"/>
    <s v="Bachelor's"/>
    <n v="2017"/>
    <n v="48667"/>
    <n v="15090"/>
    <n v="1"/>
    <n v="3"/>
    <n v="0"/>
    <n v="2"/>
    <n v="57"/>
    <s v="Yes"/>
    <s v="No"/>
    <s v="Rarely"/>
    <n v="3"/>
    <n v="3"/>
    <n v="153"/>
    <n v="1"/>
    <s v="Divorced"/>
    <s v="Yes"/>
    <s v="Average"/>
    <n v="63757"/>
    <n v="12"/>
  </r>
  <r>
    <n v="1301"/>
    <s v="Employee_300"/>
    <x v="1"/>
    <x v="1"/>
    <s v="Other"/>
    <n v="46"/>
    <n v="27"/>
    <s v="PhD"/>
    <n v="2011"/>
    <n v="105057"/>
    <n v="18987"/>
    <n v="10"/>
    <n v="3"/>
    <n v="2"/>
    <n v="5"/>
    <n v="19"/>
    <s v="No"/>
    <s v="Yes"/>
    <s v="Rarely"/>
    <n v="1"/>
    <n v="10"/>
    <n v="152"/>
    <n v="42"/>
    <s v="Divorced"/>
    <s v="Yes"/>
    <s v="Average"/>
    <n v="124044"/>
    <n v="6.3000000000000007"/>
  </r>
  <r>
    <n v="1302"/>
    <s v="Employee_301"/>
    <x v="1"/>
    <x v="2"/>
    <s v="Other"/>
    <n v="35"/>
    <n v="0"/>
    <s v="Bachelor's"/>
    <n v="2022"/>
    <n v="104205"/>
    <n v="18706"/>
    <n v="21"/>
    <n v="1"/>
    <n v="4"/>
    <n v="6"/>
    <n v="33"/>
    <s v="Yes"/>
    <s v="No"/>
    <s v="Very Often"/>
    <n v="10"/>
    <n v="8"/>
    <n v="178"/>
    <n v="33"/>
    <s v="Single"/>
    <s v="Yes"/>
    <s v="LOW"/>
    <n v="122911"/>
    <n v="10.4"/>
  </r>
  <r>
    <n v="1303"/>
    <s v="Employee_302"/>
    <x v="4"/>
    <x v="1"/>
    <s v="Female"/>
    <n v="32"/>
    <n v="3"/>
    <s v="PhD"/>
    <n v="2000"/>
    <n v="57302"/>
    <n v="19825"/>
    <n v="7"/>
    <n v="2"/>
    <n v="16"/>
    <n v="6"/>
    <n v="4"/>
    <s v="No"/>
    <s v="No"/>
    <s v="Often"/>
    <n v="2"/>
    <n v="3"/>
    <n v="148"/>
    <n v="22"/>
    <s v="Single"/>
    <s v="No"/>
    <s v="Average"/>
    <n v="77127"/>
    <n v="10.6"/>
  </r>
  <r>
    <n v="1304"/>
    <s v="Employee_303"/>
    <x v="1"/>
    <x v="2"/>
    <s v="Female"/>
    <n v="56"/>
    <n v="6"/>
    <s v="PhD"/>
    <n v="2018"/>
    <n v="41283"/>
    <n v="18482"/>
    <n v="0"/>
    <n v="1"/>
    <n v="13"/>
    <n v="1"/>
    <n v="81"/>
    <s v="No"/>
    <s v="No"/>
    <s v="Rarely"/>
    <n v="10"/>
    <n v="14"/>
    <n v="131"/>
    <n v="30"/>
    <s v="Divorced"/>
    <s v="Yes"/>
    <s v="LOW"/>
    <n v="59765"/>
    <n v="23"/>
  </r>
  <r>
    <n v="1305"/>
    <s v="Employee_304"/>
    <x v="2"/>
    <x v="3"/>
    <s v="Female"/>
    <n v="35"/>
    <n v="8"/>
    <s v="Master's"/>
    <n v="2019"/>
    <n v="60935"/>
    <n v="10318"/>
    <n v="26"/>
    <n v="2"/>
    <n v="8"/>
    <n v="2"/>
    <n v="59"/>
    <s v="Yes"/>
    <s v="Yes"/>
    <s v="Very Often"/>
    <n v="4"/>
    <n v="5"/>
    <n v="160"/>
    <n v="36"/>
    <s v="Divorced"/>
    <s v="No"/>
    <s v="Average"/>
    <n v="71253"/>
    <n v="16.399999999999999"/>
  </r>
  <r>
    <n v="1306"/>
    <s v="Employee_305"/>
    <x v="0"/>
    <x v="2"/>
    <s v="Female"/>
    <n v="51"/>
    <n v="18"/>
    <s v="Master's"/>
    <n v="2016"/>
    <n v="102534"/>
    <n v="9488"/>
    <n v="21"/>
    <n v="1"/>
    <n v="2"/>
    <n v="9"/>
    <n v="42"/>
    <s v="Yes"/>
    <s v="Yes"/>
    <s v="Often"/>
    <n v="1"/>
    <n v="9"/>
    <n v="141"/>
    <n v="12"/>
    <s v="Married"/>
    <s v="No"/>
    <s v="LOW"/>
    <n v="112022"/>
    <n v="12.1"/>
  </r>
  <r>
    <n v="1307"/>
    <s v="Employee_306"/>
    <x v="4"/>
    <x v="0"/>
    <s v="Female"/>
    <n v="25"/>
    <n v="0"/>
    <s v="Master's"/>
    <n v="2004"/>
    <n v="124342"/>
    <n v="12241"/>
    <n v="11"/>
    <n v="2"/>
    <n v="12"/>
    <n v="9"/>
    <n v="56"/>
    <s v="Yes"/>
    <s v="Yes"/>
    <s v="Very Often"/>
    <n v="1"/>
    <n v="11"/>
    <n v="100"/>
    <n v="32"/>
    <s v="Married"/>
    <s v="No"/>
    <s v="Average"/>
    <n v="136583"/>
    <n v="19.899999999999999"/>
  </r>
  <r>
    <n v="1308"/>
    <s v="Employee_307"/>
    <x v="0"/>
    <x v="3"/>
    <s v="Male"/>
    <n v="25"/>
    <n v="9"/>
    <s v="Bachelor's"/>
    <n v="2002"/>
    <n v="61624"/>
    <n v="11417"/>
    <n v="1"/>
    <n v="2"/>
    <n v="2"/>
    <n v="3"/>
    <n v="56"/>
    <s v="Yes"/>
    <s v="Yes"/>
    <s v="Very Often"/>
    <n v="8"/>
    <n v="5"/>
    <n v="162"/>
    <n v="6"/>
    <s v="Divorced"/>
    <s v="Yes"/>
    <s v="Average"/>
    <n v="73041"/>
    <n v="13.100000000000001"/>
  </r>
  <r>
    <n v="1309"/>
    <s v="Employee_308"/>
    <x v="1"/>
    <x v="0"/>
    <s v="Other"/>
    <n v="49"/>
    <n v="8"/>
    <s v="Master's"/>
    <n v="2001"/>
    <n v="43440"/>
    <n v="16574"/>
    <n v="17"/>
    <n v="1"/>
    <n v="10"/>
    <n v="6"/>
    <n v="74"/>
    <s v="No"/>
    <s v="No"/>
    <s v="Rarely"/>
    <n v="7"/>
    <n v="7"/>
    <n v="134"/>
    <n v="31"/>
    <s v="Married"/>
    <s v="Yes"/>
    <s v="LOW"/>
    <n v="60014"/>
    <n v="21.6"/>
  </r>
  <r>
    <n v="1310"/>
    <s v="Employee_309"/>
    <x v="1"/>
    <x v="1"/>
    <s v="Male"/>
    <n v="29"/>
    <n v="31"/>
    <s v="Master's"/>
    <n v="2002"/>
    <n v="141001"/>
    <n v="16302"/>
    <n v="6"/>
    <n v="2"/>
    <n v="1"/>
    <n v="1"/>
    <n v="53"/>
    <s v="No"/>
    <s v="Yes"/>
    <s v="Rarely"/>
    <n v="8"/>
    <n v="11"/>
    <n v="150"/>
    <n v="6"/>
    <s v="Single"/>
    <s v="No"/>
    <s v="Average"/>
    <n v="157303"/>
    <n v="11.400000000000002"/>
  </r>
  <r>
    <n v="1311"/>
    <s v="Employee_310"/>
    <x v="4"/>
    <x v="1"/>
    <s v="Female"/>
    <n v="23"/>
    <n v="31"/>
    <s v="High School"/>
    <n v="2007"/>
    <n v="76501"/>
    <n v="15650"/>
    <n v="25"/>
    <n v="4"/>
    <n v="14"/>
    <n v="2"/>
    <n v="80"/>
    <s v="Yes"/>
    <s v="Yes"/>
    <s v="Very Often"/>
    <n v="4"/>
    <n v="14"/>
    <n v="170"/>
    <n v="41"/>
    <s v="Widowed"/>
    <s v="Yes"/>
    <s v="At Par"/>
    <n v="92151"/>
    <n v="23.6"/>
  </r>
  <r>
    <n v="1312"/>
    <s v="Employee_311"/>
    <x v="2"/>
    <x v="1"/>
    <s v="Female"/>
    <n v="43"/>
    <n v="5"/>
    <s v="PhD"/>
    <n v="2015"/>
    <n v="117333"/>
    <n v="14350"/>
    <n v="16"/>
    <n v="5"/>
    <n v="12"/>
    <n v="6"/>
    <n v="44"/>
    <s v="No"/>
    <s v="Yes"/>
    <s v="Rarely"/>
    <n v="6"/>
    <n v="7"/>
    <n v="144"/>
    <n v="37"/>
    <s v="Married"/>
    <s v="Yes"/>
    <s v="At Par"/>
    <n v="131683"/>
    <n v="16.600000000000001"/>
  </r>
  <r>
    <n v="1313"/>
    <s v="Employee_312"/>
    <x v="3"/>
    <x v="2"/>
    <s v="Female"/>
    <n v="37"/>
    <n v="16"/>
    <s v="PhD"/>
    <n v="2005"/>
    <n v="31269"/>
    <n v="3096"/>
    <n v="21"/>
    <n v="3"/>
    <n v="18"/>
    <n v="6"/>
    <n v="85"/>
    <s v="No"/>
    <s v="No"/>
    <s v="Rarely"/>
    <n v="3"/>
    <n v="5"/>
    <n v="176"/>
    <n v="43"/>
    <s v="Widowed"/>
    <s v="No"/>
    <s v="Average"/>
    <n v="34365"/>
    <n v="27.8"/>
  </r>
  <r>
    <n v="1314"/>
    <s v="Employee_313"/>
    <x v="4"/>
    <x v="3"/>
    <s v="Male"/>
    <n v="50"/>
    <n v="9"/>
    <s v="Master's"/>
    <n v="2012"/>
    <n v="37868"/>
    <n v="12801"/>
    <n v="29"/>
    <n v="2"/>
    <n v="15"/>
    <n v="9"/>
    <n v="36"/>
    <s v="Yes"/>
    <s v="No"/>
    <s v="Often"/>
    <n v="8"/>
    <n v="2"/>
    <n v="164"/>
    <n v="12"/>
    <s v="Married"/>
    <s v="No"/>
    <s v="Average"/>
    <n v="50669"/>
    <n v="17.399999999999999"/>
  </r>
  <r>
    <n v="1315"/>
    <s v="Employee_314"/>
    <x v="3"/>
    <x v="1"/>
    <s v="Male"/>
    <n v="51"/>
    <n v="26"/>
    <s v="PhD"/>
    <n v="2022"/>
    <n v="60251"/>
    <n v="19592"/>
    <n v="22"/>
    <n v="2"/>
    <n v="17"/>
    <n v="2"/>
    <n v="83"/>
    <s v="Yes"/>
    <s v="No"/>
    <s v="Often"/>
    <n v="4"/>
    <n v="5"/>
    <n v="113"/>
    <n v="23"/>
    <s v="Divorced"/>
    <s v="Yes"/>
    <s v="Average"/>
    <n v="79843"/>
    <n v="25.700000000000003"/>
  </r>
  <r>
    <n v="1316"/>
    <s v="Employee_315"/>
    <x v="3"/>
    <x v="1"/>
    <s v="Female"/>
    <n v="33"/>
    <n v="34"/>
    <s v="High School"/>
    <n v="2021"/>
    <n v="107909"/>
    <n v="17559"/>
    <n v="13"/>
    <n v="3"/>
    <n v="6"/>
    <n v="0"/>
    <n v="47"/>
    <s v="No"/>
    <s v="Yes"/>
    <s v="Very Often"/>
    <n v="3"/>
    <n v="7"/>
    <n v="192"/>
    <n v="27"/>
    <s v="Married"/>
    <s v="No"/>
    <s v="Average"/>
    <n v="125468"/>
    <n v="12.4"/>
  </r>
  <r>
    <n v="1317"/>
    <s v="Employee_316"/>
    <x v="2"/>
    <x v="3"/>
    <s v="Male"/>
    <n v="56"/>
    <n v="20"/>
    <s v="High School"/>
    <n v="2021"/>
    <n v="114523"/>
    <n v="8169"/>
    <n v="23"/>
    <n v="2"/>
    <n v="12"/>
    <n v="2"/>
    <n v="53"/>
    <s v="Yes"/>
    <s v="No"/>
    <s v="Very Often"/>
    <n v="4"/>
    <n v="7"/>
    <n v="102"/>
    <n v="31"/>
    <s v="Widowed"/>
    <s v="Yes"/>
    <s v="Average"/>
    <n v="122692"/>
    <n v="17.200000000000003"/>
  </r>
  <r>
    <n v="1318"/>
    <s v="Employee_317"/>
    <x v="3"/>
    <x v="1"/>
    <s v="Male"/>
    <n v="32"/>
    <n v="24"/>
    <s v="Master's"/>
    <n v="2015"/>
    <n v="68729"/>
    <n v="14288"/>
    <n v="6"/>
    <n v="3"/>
    <n v="3"/>
    <n v="4"/>
    <n v="47"/>
    <s v="Yes"/>
    <s v="No"/>
    <s v="Very Often"/>
    <n v="6"/>
    <n v="4"/>
    <n v="123"/>
    <n v="42"/>
    <s v="Widowed"/>
    <s v="Yes"/>
    <s v="Average"/>
    <n v="83017"/>
    <n v="12.1"/>
  </r>
  <r>
    <n v="1319"/>
    <s v="Employee_318"/>
    <x v="3"/>
    <x v="0"/>
    <s v="Female"/>
    <n v="42"/>
    <n v="27"/>
    <s v="High School"/>
    <n v="2015"/>
    <n v="45734"/>
    <n v="11694"/>
    <n v="21"/>
    <n v="1"/>
    <n v="8"/>
    <n v="6"/>
    <n v="5"/>
    <s v="No"/>
    <s v="Yes"/>
    <s v="Very Often"/>
    <n v="7"/>
    <n v="1"/>
    <n v="164"/>
    <n v="17"/>
    <s v="Divorced"/>
    <s v="No"/>
    <s v="LOW"/>
    <n v="57428"/>
    <n v="6.8"/>
  </r>
  <r>
    <n v="1320"/>
    <s v="Employee_319"/>
    <x v="2"/>
    <x v="3"/>
    <s v="Male"/>
    <n v="42"/>
    <n v="14"/>
    <s v="PhD"/>
    <n v="2002"/>
    <n v="72429"/>
    <n v="13191"/>
    <n v="24"/>
    <n v="4"/>
    <n v="9"/>
    <n v="3"/>
    <n v="33"/>
    <s v="No"/>
    <s v="No"/>
    <s v="Often"/>
    <n v="7"/>
    <n v="6"/>
    <n v="147"/>
    <n v="33"/>
    <s v="Widowed"/>
    <s v="No"/>
    <s v="At Par"/>
    <n v="85620"/>
    <n v="12"/>
  </r>
  <r>
    <n v="1321"/>
    <s v="Employee_320"/>
    <x v="3"/>
    <x v="3"/>
    <s v="Other"/>
    <n v="26"/>
    <n v="3"/>
    <s v="Bachelor's"/>
    <n v="2012"/>
    <n v="71337"/>
    <n v="19051"/>
    <n v="28"/>
    <n v="4"/>
    <n v="8"/>
    <n v="0"/>
    <n v="62"/>
    <s v="Yes"/>
    <s v="Yes"/>
    <s v="Rarely"/>
    <n v="4"/>
    <n v="13"/>
    <n v="109"/>
    <n v="47"/>
    <s v="Divorced"/>
    <s v="Yes"/>
    <s v="At Par"/>
    <n v="90388"/>
    <n v="16.399999999999999"/>
  </r>
  <r>
    <n v="1322"/>
    <s v="Employee_321"/>
    <x v="3"/>
    <x v="3"/>
    <s v="Other"/>
    <n v="41"/>
    <n v="28"/>
    <s v="PhD"/>
    <n v="2013"/>
    <n v="70325"/>
    <n v="11737"/>
    <n v="2"/>
    <n v="5"/>
    <n v="6"/>
    <n v="5"/>
    <n v="77"/>
    <s v="No"/>
    <s v="Yes"/>
    <s v="Often"/>
    <n v="8"/>
    <n v="14"/>
    <n v="112"/>
    <n v="33"/>
    <s v="Divorced"/>
    <s v="No"/>
    <s v="At Par"/>
    <n v="82062"/>
    <n v="19.899999999999999"/>
  </r>
  <r>
    <n v="1323"/>
    <s v="Employee_322"/>
    <x v="3"/>
    <x v="0"/>
    <s v="Other"/>
    <n v="58"/>
    <n v="8"/>
    <s v="Bachelor's"/>
    <n v="2007"/>
    <n v="113600"/>
    <n v="19207"/>
    <n v="26"/>
    <n v="2"/>
    <n v="14"/>
    <n v="1"/>
    <n v="47"/>
    <s v="Yes"/>
    <s v="No"/>
    <s v="Very Often"/>
    <n v="7"/>
    <n v="3"/>
    <n v="199"/>
    <n v="37"/>
    <s v="Widowed"/>
    <s v="Yes"/>
    <s v="Average"/>
    <n v="132807"/>
    <n v="16.700000000000003"/>
  </r>
  <r>
    <n v="1324"/>
    <s v="Employee_323"/>
    <x v="4"/>
    <x v="3"/>
    <s v="Other"/>
    <n v="24"/>
    <n v="26"/>
    <s v="Master's"/>
    <n v="2011"/>
    <n v="92514"/>
    <n v="6147"/>
    <n v="5"/>
    <n v="5"/>
    <n v="7"/>
    <n v="2"/>
    <n v="22"/>
    <s v="Yes"/>
    <s v="Yes"/>
    <s v="Very Often"/>
    <n v="2"/>
    <n v="11"/>
    <n v="172"/>
    <n v="0"/>
    <s v="Single"/>
    <s v="No"/>
    <s v="At Par"/>
    <n v="98661"/>
    <n v="8.5"/>
  </r>
  <r>
    <n v="1325"/>
    <s v="Employee_324"/>
    <x v="4"/>
    <x v="0"/>
    <s v="Female"/>
    <n v="54"/>
    <n v="25"/>
    <s v="Bachelor's"/>
    <n v="2022"/>
    <n v="38433"/>
    <n v="18740"/>
    <n v="19"/>
    <n v="1"/>
    <n v="18"/>
    <n v="3"/>
    <n v="83"/>
    <s v="No"/>
    <s v="Yes"/>
    <s v="Often"/>
    <n v="8"/>
    <n v="5"/>
    <n v="113"/>
    <n v="42"/>
    <s v="Widowed"/>
    <s v="Yes"/>
    <s v="LOW"/>
    <n v="57173"/>
    <n v="26.5"/>
  </r>
  <r>
    <n v="1326"/>
    <s v="Employee_325"/>
    <x v="4"/>
    <x v="3"/>
    <s v="Female"/>
    <n v="30"/>
    <n v="18"/>
    <s v="High School"/>
    <n v="2022"/>
    <n v="143957"/>
    <n v="7199"/>
    <n v="1"/>
    <n v="4"/>
    <n v="10"/>
    <n v="5"/>
    <n v="12"/>
    <s v="No"/>
    <s v="Yes"/>
    <s v="Often"/>
    <n v="9"/>
    <n v="4"/>
    <n v="199"/>
    <n v="49"/>
    <s v="Widowed"/>
    <s v="No"/>
    <s v="At Par"/>
    <n v="151156"/>
    <n v="8.9"/>
  </r>
  <r>
    <n v="1327"/>
    <s v="Employee_326"/>
    <x v="2"/>
    <x v="2"/>
    <s v="Female"/>
    <n v="30"/>
    <n v="27"/>
    <s v="PhD"/>
    <n v="2021"/>
    <n v="39111"/>
    <n v="1546"/>
    <n v="16"/>
    <n v="1"/>
    <n v="4"/>
    <n v="5"/>
    <n v="46"/>
    <s v="Yes"/>
    <s v="Yes"/>
    <s v="Very Often"/>
    <n v="5"/>
    <n v="13"/>
    <n v="109"/>
    <n v="41"/>
    <s v="Married"/>
    <s v="Yes"/>
    <s v="LOW"/>
    <n v="40657"/>
    <n v="12.700000000000001"/>
  </r>
  <r>
    <n v="1328"/>
    <s v="Employee_327"/>
    <x v="1"/>
    <x v="1"/>
    <s v="Other"/>
    <n v="25"/>
    <n v="16"/>
    <s v="Bachelor's"/>
    <n v="2020"/>
    <n v="133986"/>
    <n v="6231"/>
    <n v="11"/>
    <n v="1"/>
    <n v="1"/>
    <n v="6"/>
    <n v="43"/>
    <s v="Yes"/>
    <s v="Yes"/>
    <s v="Rarely"/>
    <n v="4"/>
    <n v="2"/>
    <n v="139"/>
    <n v="30"/>
    <s v="Widowed"/>
    <s v="Yes"/>
    <s v="LOW"/>
    <n v="140217"/>
    <n v="10.899999999999999"/>
  </r>
  <r>
    <n v="1329"/>
    <s v="Employee_328"/>
    <x v="3"/>
    <x v="2"/>
    <s v="Other"/>
    <n v="56"/>
    <n v="19"/>
    <s v="PhD"/>
    <n v="2007"/>
    <n v="93753"/>
    <n v="8965"/>
    <n v="11"/>
    <n v="2"/>
    <n v="9"/>
    <n v="4"/>
    <n v="31"/>
    <s v="Yes"/>
    <s v="Yes"/>
    <s v="Very Often"/>
    <n v="4"/>
    <n v="12"/>
    <n v="122"/>
    <n v="49"/>
    <s v="Married"/>
    <s v="No"/>
    <s v="Average"/>
    <n v="102718"/>
    <n v="11.9"/>
  </r>
  <r>
    <n v="1330"/>
    <s v="Employee_329"/>
    <x v="3"/>
    <x v="1"/>
    <s v="Male"/>
    <n v="38"/>
    <n v="22"/>
    <s v="Master's"/>
    <n v="2020"/>
    <n v="143783"/>
    <n v="19467"/>
    <n v="29"/>
    <n v="1"/>
    <n v="15"/>
    <n v="6"/>
    <n v="25"/>
    <s v="No"/>
    <s v="No"/>
    <s v="Often"/>
    <n v="4"/>
    <n v="7"/>
    <n v="198"/>
    <n v="0"/>
    <s v="Married"/>
    <s v="Yes"/>
    <s v="LOW"/>
    <n v="163250"/>
    <n v="14.3"/>
  </r>
  <r>
    <n v="1331"/>
    <s v="Employee_330"/>
    <x v="2"/>
    <x v="0"/>
    <s v="Male"/>
    <n v="55"/>
    <n v="31"/>
    <s v="Master's"/>
    <n v="2024"/>
    <n v="110583"/>
    <n v="3040"/>
    <n v="16"/>
    <n v="4"/>
    <n v="12"/>
    <n v="1"/>
    <n v="52"/>
    <s v="Yes"/>
    <s v="Yes"/>
    <s v="Very Often"/>
    <n v="6"/>
    <n v="14"/>
    <n v="154"/>
    <n v="15"/>
    <s v="Widowed"/>
    <s v="Yes"/>
    <s v="At Par"/>
    <n v="113623"/>
    <n v="16.700000000000003"/>
  </r>
  <r>
    <n v="1332"/>
    <s v="Employee_331"/>
    <x v="3"/>
    <x v="2"/>
    <s v="Other"/>
    <n v="45"/>
    <n v="32"/>
    <s v="High School"/>
    <n v="2008"/>
    <n v="103620"/>
    <n v="2752"/>
    <n v="26"/>
    <n v="5"/>
    <n v="7"/>
    <n v="0"/>
    <n v="13"/>
    <s v="No"/>
    <s v="Yes"/>
    <s v="Very Often"/>
    <n v="4"/>
    <n v="5"/>
    <n v="162"/>
    <n v="38"/>
    <s v="Divorced"/>
    <s v="Yes"/>
    <s v="At Par"/>
    <n v="106372"/>
    <n v="6.1"/>
  </r>
  <r>
    <n v="1333"/>
    <s v="Employee_332"/>
    <x v="4"/>
    <x v="3"/>
    <s v="Other"/>
    <n v="53"/>
    <n v="4"/>
    <s v="Master's"/>
    <n v="2000"/>
    <n v="51751"/>
    <n v="2849"/>
    <n v="9"/>
    <n v="4"/>
    <n v="8"/>
    <n v="9"/>
    <n v="51"/>
    <s v="Yes"/>
    <s v="Yes"/>
    <s v="Rarely"/>
    <n v="7"/>
    <n v="14"/>
    <n v="170"/>
    <n v="14"/>
    <s v="Single"/>
    <s v="Yes"/>
    <s v="At Par"/>
    <n v="54600"/>
    <n v="16.899999999999999"/>
  </r>
  <r>
    <n v="1334"/>
    <s v="Employee_333"/>
    <x v="1"/>
    <x v="1"/>
    <s v="Other"/>
    <n v="22"/>
    <n v="33"/>
    <s v="Bachelor's"/>
    <n v="2005"/>
    <n v="46453"/>
    <n v="3642"/>
    <n v="2"/>
    <n v="2"/>
    <n v="10"/>
    <n v="7"/>
    <n v="35"/>
    <s v="No"/>
    <s v="Yes"/>
    <s v="Very Often"/>
    <n v="7"/>
    <n v="7"/>
    <n v="141"/>
    <n v="32"/>
    <s v="Widowed"/>
    <s v="Yes"/>
    <s v="Average"/>
    <n v="50095"/>
    <n v="14.1"/>
  </r>
  <r>
    <n v="1335"/>
    <s v="Employee_334"/>
    <x v="0"/>
    <x v="1"/>
    <s v="Other"/>
    <n v="29"/>
    <n v="10"/>
    <s v="Master's"/>
    <n v="2022"/>
    <n v="115844"/>
    <n v="2600"/>
    <n v="19"/>
    <n v="4"/>
    <n v="10"/>
    <n v="0"/>
    <n v="7"/>
    <s v="Yes"/>
    <s v="No"/>
    <s v="Very Often"/>
    <n v="5"/>
    <n v="9"/>
    <n v="198"/>
    <n v="22"/>
    <s v="Widowed"/>
    <s v="No"/>
    <s v="At Par"/>
    <n v="118444"/>
    <n v="6.4"/>
  </r>
  <r>
    <n v="1336"/>
    <s v="Employee_335"/>
    <x v="3"/>
    <x v="2"/>
    <s v="Male"/>
    <n v="44"/>
    <n v="2"/>
    <s v="High School"/>
    <n v="2018"/>
    <n v="68968"/>
    <n v="14951"/>
    <n v="17"/>
    <n v="3"/>
    <n v="15"/>
    <n v="1"/>
    <n v="39"/>
    <s v="No"/>
    <s v="No"/>
    <s v="Very Often"/>
    <n v="5"/>
    <n v="4"/>
    <n v="165"/>
    <n v="40"/>
    <s v="Divorced"/>
    <s v="Yes"/>
    <s v="Average"/>
    <n v="83919"/>
    <n v="15.600000000000001"/>
  </r>
  <r>
    <n v="1337"/>
    <s v="Employee_336"/>
    <x v="4"/>
    <x v="0"/>
    <s v="Other"/>
    <n v="33"/>
    <n v="32"/>
    <s v="PhD"/>
    <n v="2022"/>
    <n v="60077"/>
    <n v="12797"/>
    <n v="12"/>
    <n v="5"/>
    <n v="9"/>
    <n v="9"/>
    <n v="85"/>
    <s v="Yes"/>
    <s v="Yes"/>
    <s v="Often"/>
    <n v="10"/>
    <n v="5"/>
    <n v="178"/>
    <n v="33"/>
    <s v="Married"/>
    <s v="Yes"/>
    <s v="At Par"/>
    <n v="72874"/>
    <n v="24.2"/>
  </r>
  <r>
    <n v="1338"/>
    <s v="Employee_337"/>
    <x v="0"/>
    <x v="2"/>
    <s v="Male"/>
    <n v="33"/>
    <n v="10"/>
    <s v="PhD"/>
    <n v="2010"/>
    <n v="138582"/>
    <n v="18002"/>
    <n v="11"/>
    <n v="3"/>
    <n v="11"/>
    <n v="5"/>
    <n v="21"/>
    <s v="Yes"/>
    <s v="No"/>
    <s v="Often"/>
    <n v="8"/>
    <n v="9"/>
    <n v="172"/>
    <n v="16"/>
    <s v="Divorced"/>
    <s v="Yes"/>
    <s v="Average"/>
    <n v="156584"/>
    <n v="11.2"/>
  </r>
  <r>
    <n v="1339"/>
    <s v="Employee_338"/>
    <x v="1"/>
    <x v="0"/>
    <s v="Other"/>
    <n v="36"/>
    <n v="15"/>
    <s v="Master's"/>
    <n v="2010"/>
    <n v="64775"/>
    <n v="2132"/>
    <n v="26"/>
    <n v="3"/>
    <n v="5"/>
    <n v="0"/>
    <n v="15"/>
    <s v="Yes"/>
    <s v="Yes"/>
    <s v="Rarely"/>
    <n v="7"/>
    <n v="13"/>
    <n v="146"/>
    <n v="24"/>
    <s v="Divorced"/>
    <s v="No"/>
    <s v="Average"/>
    <n v="66907"/>
    <n v="5.5"/>
  </r>
  <r>
    <n v="1340"/>
    <s v="Employee_339"/>
    <x v="0"/>
    <x v="0"/>
    <s v="Other"/>
    <n v="40"/>
    <n v="17"/>
    <s v="Bachelor's"/>
    <n v="2022"/>
    <n v="88144"/>
    <n v="6491"/>
    <n v="26"/>
    <n v="2"/>
    <n v="11"/>
    <n v="9"/>
    <n v="90"/>
    <s v="Yes"/>
    <s v="Yes"/>
    <s v="Very Often"/>
    <n v="7"/>
    <n v="10"/>
    <n v="180"/>
    <n v="41"/>
    <s v="Married"/>
    <s v="No"/>
    <s v="Average"/>
    <n v="94635"/>
    <n v="26.2"/>
  </r>
  <r>
    <n v="1341"/>
    <s v="Employee_340"/>
    <x v="4"/>
    <x v="1"/>
    <s v="Other"/>
    <n v="47"/>
    <n v="29"/>
    <s v="High School"/>
    <n v="2012"/>
    <n v="78570"/>
    <n v="6795"/>
    <n v="29"/>
    <n v="1"/>
    <n v="9"/>
    <n v="2"/>
    <n v="59"/>
    <s v="No"/>
    <s v="Yes"/>
    <s v="Often"/>
    <n v="6"/>
    <n v="11"/>
    <n v="151"/>
    <n v="5"/>
    <s v="Widowed"/>
    <s v="Yes"/>
    <s v="LOW"/>
    <n v="85365"/>
    <n v="16.899999999999999"/>
  </r>
  <r>
    <n v="1342"/>
    <s v="Employee_341"/>
    <x v="0"/>
    <x v="2"/>
    <s v="Male"/>
    <n v="50"/>
    <n v="9"/>
    <s v="Bachelor's"/>
    <n v="2010"/>
    <n v="76097"/>
    <n v="11531"/>
    <n v="26"/>
    <n v="3"/>
    <n v="17"/>
    <n v="6"/>
    <n v="59"/>
    <s v="No"/>
    <s v="Yes"/>
    <s v="Rarely"/>
    <n v="7"/>
    <n v="14"/>
    <n v="117"/>
    <n v="30"/>
    <s v="Divorced"/>
    <s v="Yes"/>
    <s v="Average"/>
    <n v="87628"/>
    <n v="22.1"/>
  </r>
  <r>
    <n v="1343"/>
    <s v="Employee_342"/>
    <x v="2"/>
    <x v="2"/>
    <s v="Male"/>
    <n v="43"/>
    <n v="17"/>
    <s v="High School"/>
    <n v="2017"/>
    <n v="54503"/>
    <n v="11931"/>
    <n v="16"/>
    <n v="4"/>
    <n v="17"/>
    <n v="7"/>
    <n v="9"/>
    <s v="No"/>
    <s v="No"/>
    <s v="Very Often"/>
    <n v="7"/>
    <n v="13"/>
    <n v="178"/>
    <n v="4"/>
    <s v="Divorced"/>
    <s v="No"/>
    <s v="At Par"/>
    <n v="66434"/>
    <n v="12.4"/>
  </r>
  <r>
    <n v="1344"/>
    <s v="Employee_343"/>
    <x v="0"/>
    <x v="0"/>
    <s v="Female"/>
    <n v="42"/>
    <n v="18"/>
    <s v="Master's"/>
    <n v="2022"/>
    <n v="32779"/>
    <n v="8633"/>
    <n v="3"/>
    <n v="1"/>
    <n v="3"/>
    <n v="3"/>
    <n v="24"/>
    <s v="No"/>
    <s v="No"/>
    <s v="Rarely"/>
    <n v="10"/>
    <n v="4"/>
    <n v="117"/>
    <n v="39"/>
    <s v="Widowed"/>
    <s v="No"/>
    <s v="LOW"/>
    <n v="41412"/>
    <n v="7.2000000000000011"/>
  </r>
  <r>
    <n v="1345"/>
    <s v="Employee_344"/>
    <x v="3"/>
    <x v="2"/>
    <s v="Other"/>
    <n v="59"/>
    <n v="12"/>
    <s v="High School"/>
    <n v="2014"/>
    <n v="116840"/>
    <n v="18871"/>
    <n v="22"/>
    <n v="4"/>
    <n v="8"/>
    <n v="2"/>
    <n v="30"/>
    <s v="No"/>
    <s v="Yes"/>
    <s v="Rarely"/>
    <n v="2"/>
    <n v="5"/>
    <n v="123"/>
    <n v="39"/>
    <s v="Widowed"/>
    <s v="Yes"/>
    <s v="At Par"/>
    <n v="135711"/>
    <n v="10.6"/>
  </r>
  <r>
    <n v="1346"/>
    <s v="Employee_345"/>
    <x v="3"/>
    <x v="3"/>
    <s v="Female"/>
    <n v="41"/>
    <n v="2"/>
    <s v="High School"/>
    <n v="2000"/>
    <n v="30755"/>
    <n v="6009"/>
    <n v="9"/>
    <n v="4"/>
    <n v="6"/>
    <n v="0"/>
    <n v="20"/>
    <s v="Yes"/>
    <s v="Yes"/>
    <s v="Rarely"/>
    <n v="10"/>
    <n v="13"/>
    <n v="122"/>
    <n v="29"/>
    <s v="Single"/>
    <s v="No"/>
    <s v="At Par"/>
    <n v="36764"/>
    <n v="7"/>
  </r>
  <r>
    <n v="1347"/>
    <s v="Employee_346"/>
    <x v="2"/>
    <x v="3"/>
    <s v="Female"/>
    <n v="50"/>
    <n v="9"/>
    <s v="Master's"/>
    <n v="2020"/>
    <n v="69263"/>
    <n v="3113"/>
    <n v="10"/>
    <n v="1"/>
    <n v="17"/>
    <n v="8"/>
    <n v="90"/>
    <s v="No"/>
    <s v="No"/>
    <s v="Rarely"/>
    <n v="2"/>
    <n v="5"/>
    <n v="111"/>
    <n v="4"/>
    <s v="Divorced"/>
    <s v="Yes"/>
    <s v="LOW"/>
    <n v="72376"/>
    <n v="28.9"/>
  </r>
  <r>
    <n v="1348"/>
    <s v="Employee_347"/>
    <x v="4"/>
    <x v="2"/>
    <s v="Male"/>
    <n v="25"/>
    <n v="0"/>
    <s v="Bachelor's"/>
    <n v="2024"/>
    <n v="138491"/>
    <n v="2044"/>
    <n v="5"/>
    <n v="1"/>
    <n v="7"/>
    <n v="9"/>
    <n v="80"/>
    <s v="No"/>
    <s v="No"/>
    <s v="Rarely"/>
    <n v="10"/>
    <n v="8"/>
    <n v="122"/>
    <n v="11"/>
    <s v="Single"/>
    <s v="Yes"/>
    <s v="LOW"/>
    <n v="140535"/>
    <n v="22.2"/>
  </r>
  <r>
    <n v="1349"/>
    <s v="Employee_348"/>
    <x v="3"/>
    <x v="2"/>
    <s v="Male"/>
    <n v="28"/>
    <n v="26"/>
    <s v="Master's"/>
    <n v="2006"/>
    <n v="85087"/>
    <n v="14923"/>
    <n v="5"/>
    <n v="4"/>
    <n v="10"/>
    <n v="5"/>
    <n v="32"/>
    <s v="No"/>
    <s v="Yes"/>
    <s v="Rarely"/>
    <n v="7"/>
    <n v="13"/>
    <n v="120"/>
    <n v="6"/>
    <s v="Married"/>
    <s v="Yes"/>
    <s v="At Par"/>
    <n v="100010"/>
    <n v="12.9"/>
  </r>
  <r>
    <n v="1350"/>
    <s v="Employee_349"/>
    <x v="1"/>
    <x v="0"/>
    <s v="Female"/>
    <n v="49"/>
    <n v="7"/>
    <s v="High School"/>
    <n v="2022"/>
    <n v="72281"/>
    <n v="3431"/>
    <n v="26"/>
    <n v="2"/>
    <n v="6"/>
    <n v="5"/>
    <n v="30"/>
    <s v="No"/>
    <s v="No"/>
    <s v="Rarely"/>
    <n v="10"/>
    <n v="4"/>
    <n v="163"/>
    <n v="44"/>
    <s v="Widowed"/>
    <s v="No"/>
    <s v="Average"/>
    <n v="75712"/>
    <n v="10.5"/>
  </r>
  <r>
    <n v="1351"/>
    <s v="Employee_350"/>
    <x v="3"/>
    <x v="3"/>
    <s v="Other"/>
    <n v="49"/>
    <n v="16"/>
    <s v="Master's"/>
    <n v="2012"/>
    <n v="81482"/>
    <n v="14926"/>
    <n v="8"/>
    <n v="5"/>
    <n v="8"/>
    <n v="8"/>
    <n v="89"/>
    <s v="Yes"/>
    <s v="Yes"/>
    <s v="Very Often"/>
    <n v="7"/>
    <n v="4"/>
    <n v="189"/>
    <n v="12"/>
    <s v="Widowed"/>
    <s v="Yes"/>
    <s v="At Par"/>
    <n v="96408"/>
    <n v="24.2"/>
  </r>
  <r>
    <n v="1352"/>
    <s v="Employee_351"/>
    <x v="3"/>
    <x v="3"/>
    <s v="Male"/>
    <n v="25"/>
    <n v="8"/>
    <s v="High School"/>
    <n v="2011"/>
    <n v="84857"/>
    <n v="2582"/>
    <n v="29"/>
    <n v="5"/>
    <n v="7"/>
    <n v="0"/>
    <n v="20"/>
    <s v="Yes"/>
    <s v="No"/>
    <s v="Very Often"/>
    <n v="7"/>
    <n v="13"/>
    <n v="171"/>
    <n v="48"/>
    <s v="Single"/>
    <s v="Yes"/>
    <s v="At Par"/>
    <n v="87439"/>
    <n v="7.5"/>
  </r>
  <r>
    <n v="1353"/>
    <s v="Employee_352"/>
    <x v="4"/>
    <x v="1"/>
    <s v="Other"/>
    <n v="43"/>
    <n v="5"/>
    <s v="Master's"/>
    <n v="2017"/>
    <n v="47400"/>
    <n v="15374"/>
    <n v="14"/>
    <n v="2"/>
    <n v="2"/>
    <n v="5"/>
    <n v="35"/>
    <s v="Yes"/>
    <s v="No"/>
    <s v="Rarely"/>
    <n v="5"/>
    <n v="7"/>
    <n v="193"/>
    <n v="3"/>
    <s v="Divorced"/>
    <s v="No"/>
    <s v="Average"/>
    <n v="62774"/>
    <n v="9.5"/>
  </r>
  <r>
    <n v="1354"/>
    <s v="Employee_353"/>
    <x v="0"/>
    <x v="0"/>
    <s v="Other"/>
    <n v="33"/>
    <n v="24"/>
    <s v="PhD"/>
    <n v="2023"/>
    <n v="70115"/>
    <n v="2308"/>
    <n v="1"/>
    <n v="1"/>
    <n v="16"/>
    <n v="4"/>
    <n v="64"/>
    <s v="Yes"/>
    <s v="No"/>
    <s v="Very Often"/>
    <n v="1"/>
    <n v="11"/>
    <n v="133"/>
    <n v="49"/>
    <s v="Married"/>
    <s v="Yes"/>
    <s v="LOW"/>
    <n v="72423"/>
    <n v="22"/>
  </r>
  <r>
    <n v="1355"/>
    <s v="Employee_354"/>
    <x v="3"/>
    <x v="1"/>
    <s v="Female"/>
    <n v="24"/>
    <n v="27"/>
    <s v="PhD"/>
    <n v="2018"/>
    <n v="44249"/>
    <n v="9793"/>
    <n v="3"/>
    <n v="4"/>
    <n v="1"/>
    <n v="5"/>
    <n v="3"/>
    <s v="No"/>
    <s v="No"/>
    <s v="Rarely"/>
    <n v="2"/>
    <n v="5"/>
    <n v="101"/>
    <n v="41"/>
    <s v="Divorced"/>
    <s v="Yes"/>
    <s v="At Par"/>
    <n v="54042"/>
    <n v="2.6"/>
  </r>
  <r>
    <n v="1356"/>
    <s v="Employee_355"/>
    <x v="2"/>
    <x v="3"/>
    <s v="Female"/>
    <n v="43"/>
    <n v="32"/>
    <s v="Master's"/>
    <n v="2014"/>
    <n v="143183"/>
    <n v="2620"/>
    <n v="4"/>
    <n v="5"/>
    <n v="14"/>
    <n v="7"/>
    <n v="67"/>
    <s v="No"/>
    <s v="Yes"/>
    <s v="Very Often"/>
    <n v="9"/>
    <n v="6"/>
    <n v="168"/>
    <n v="2"/>
    <s v="Divorced"/>
    <s v="Yes"/>
    <s v="At Par"/>
    <n v="145803"/>
    <n v="22.5"/>
  </r>
  <r>
    <n v="1357"/>
    <s v="Employee_356"/>
    <x v="0"/>
    <x v="0"/>
    <s v="Female"/>
    <n v="23"/>
    <n v="8"/>
    <s v="Bachelor's"/>
    <n v="2007"/>
    <n v="76825"/>
    <n v="5766"/>
    <n v="16"/>
    <n v="4"/>
    <n v="13"/>
    <n v="4"/>
    <n v="89"/>
    <s v="Yes"/>
    <s v="Yes"/>
    <s v="Often"/>
    <n v="8"/>
    <n v="6"/>
    <n v="130"/>
    <n v="11"/>
    <s v="Single"/>
    <s v="No"/>
    <s v="At Par"/>
    <n v="82591"/>
    <n v="25.5"/>
  </r>
  <r>
    <n v="1358"/>
    <s v="Employee_357"/>
    <x v="1"/>
    <x v="2"/>
    <s v="Female"/>
    <n v="45"/>
    <n v="17"/>
    <s v="High School"/>
    <n v="2018"/>
    <n v="140361"/>
    <n v="6192"/>
    <n v="7"/>
    <n v="2"/>
    <n v="17"/>
    <n v="1"/>
    <n v="3"/>
    <s v="Yes"/>
    <s v="No"/>
    <s v="Rarely"/>
    <n v="8"/>
    <n v="12"/>
    <n v="196"/>
    <n v="0"/>
    <s v="Divorced"/>
    <s v="No"/>
    <s v="Average"/>
    <n v="146553"/>
    <n v="9.4"/>
  </r>
  <r>
    <n v="1359"/>
    <s v="Employee_358"/>
    <x v="4"/>
    <x v="0"/>
    <s v="Male"/>
    <n v="55"/>
    <n v="20"/>
    <s v="PhD"/>
    <n v="2009"/>
    <n v="54600"/>
    <n v="7622"/>
    <n v="7"/>
    <n v="4"/>
    <n v="15"/>
    <n v="1"/>
    <n v="8"/>
    <s v="No"/>
    <s v="Yes"/>
    <s v="Often"/>
    <n v="10"/>
    <n v="6"/>
    <n v="167"/>
    <n v="26"/>
    <s v="Single"/>
    <s v="Yes"/>
    <s v="At Par"/>
    <n v="62222"/>
    <n v="9.4"/>
  </r>
  <r>
    <n v="1360"/>
    <s v="Employee_359"/>
    <x v="1"/>
    <x v="2"/>
    <s v="Male"/>
    <n v="48"/>
    <n v="1"/>
    <s v="Bachelor's"/>
    <n v="2006"/>
    <n v="67706"/>
    <n v="7093"/>
    <n v="21"/>
    <n v="2"/>
    <n v="19"/>
    <n v="9"/>
    <n v="29"/>
    <s v="No"/>
    <s v="No"/>
    <s v="Rarely"/>
    <n v="1"/>
    <n v="14"/>
    <n v="169"/>
    <n v="42"/>
    <s v="Widowed"/>
    <s v="No"/>
    <s v="Average"/>
    <n v="74799"/>
    <n v="18"/>
  </r>
  <r>
    <n v="1361"/>
    <s v="Employee_360"/>
    <x v="0"/>
    <x v="2"/>
    <s v="Female"/>
    <n v="22"/>
    <n v="14"/>
    <s v="High School"/>
    <n v="2017"/>
    <n v="49222"/>
    <n v="17484"/>
    <n v="11"/>
    <n v="1"/>
    <n v="3"/>
    <n v="4"/>
    <n v="44"/>
    <s v="Yes"/>
    <s v="No"/>
    <s v="Rarely"/>
    <n v="6"/>
    <n v="10"/>
    <n v="186"/>
    <n v="49"/>
    <s v="Widowed"/>
    <s v="Yes"/>
    <s v="LOW"/>
    <n v="66706"/>
    <n v="11.5"/>
  </r>
  <r>
    <n v="1362"/>
    <s v="Employee_361"/>
    <x v="0"/>
    <x v="0"/>
    <s v="Male"/>
    <n v="29"/>
    <n v="27"/>
    <s v="PhD"/>
    <n v="2015"/>
    <n v="129041"/>
    <n v="1237"/>
    <n v="20"/>
    <n v="2"/>
    <n v="19"/>
    <n v="2"/>
    <n v="3"/>
    <s v="Yes"/>
    <s v="Yes"/>
    <s v="Often"/>
    <n v="9"/>
    <n v="5"/>
    <n v="118"/>
    <n v="12"/>
    <s v="Widowed"/>
    <s v="Yes"/>
    <s v="Average"/>
    <n v="130278"/>
    <n v="10.7"/>
  </r>
  <r>
    <n v="1363"/>
    <s v="Employee_362"/>
    <x v="0"/>
    <x v="2"/>
    <s v="Female"/>
    <n v="44"/>
    <n v="17"/>
    <s v="PhD"/>
    <n v="2019"/>
    <n v="134504"/>
    <n v="12110"/>
    <n v="7"/>
    <n v="2"/>
    <n v="5"/>
    <n v="9"/>
    <n v="68"/>
    <s v="Yes"/>
    <s v="Yes"/>
    <s v="Often"/>
    <n v="8"/>
    <n v="13"/>
    <n v="171"/>
    <n v="16"/>
    <s v="Married"/>
    <s v="No"/>
    <s v="Average"/>
    <n v="146614"/>
    <n v="18.8"/>
  </r>
  <r>
    <n v="1364"/>
    <s v="Employee_363"/>
    <x v="1"/>
    <x v="1"/>
    <s v="Other"/>
    <n v="59"/>
    <n v="33"/>
    <s v="Master's"/>
    <n v="2005"/>
    <n v="71139"/>
    <n v="7073"/>
    <n v="18"/>
    <n v="5"/>
    <n v="5"/>
    <n v="2"/>
    <n v="22"/>
    <s v="Yes"/>
    <s v="Yes"/>
    <s v="Often"/>
    <n v="3"/>
    <n v="13"/>
    <n v="112"/>
    <n v="7"/>
    <s v="Married"/>
    <s v="No"/>
    <s v="At Par"/>
    <n v="78212"/>
    <n v="7.5"/>
  </r>
  <r>
    <n v="1365"/>
    <s v="Employee_364"/>
    <x v="0"/>
    <x v="3"/>
    <s v="Other"/>
    <n v="27"/>
    <n v="21"/>
    <s v="High School"/>
    <n v="2008"/>
    <n v="144919"/>
    <n v="3542"/>
    <n v="2"/>
    <n v="4"/>
    <n v="10"/>
    <n v="7"/>
    <n v="15"/>
    <s v="No"/>
    <s v="No"/>
    <s v="Rarely"/>
    <n v="4"/>
    <n v="5"/>
    <n v="164"/>
    <n v="31"/>
    <s v="Divorced"/>
    <s v="Yes"/>
    <s v="At Par"/>
    <n v="148461"/>
    <n v="10.1"/>
  </r>
  <r>
    <n v="1366"/>
    <s v="Employee_365"/>
    <x v="1"/>
    <x v="2"/>
    <s v="Other"/>
    <n v="43"/>
    <n v="10"/>
    <s v="Bachelor's"/>
    <n v="2020"/>
    <n v="146605"/>
    <n v="16282"/>
    <n v="17"/>
    <n v="5"/>
    <n v="16"/>
    <n v="6"/>
    <n v="21"/>
    <s v="No"/>
    <s v="Yes"/>
    <s v="Often"/>
    <n v="3"/>
    <n v="9"/>
    <n v="105"/>
    <n v="19"/>
    <s v="Single"/>
    <s v="No"/>
    <s v="At Par"/>
    <n v="162887"/>
    <n v="14"/>
  </r>
  <r>
    <n v="1367"/>
    <s v="Employee_366"/>
    <x v="0"/>
    <x v="1"/>
    <s v="Female"/>
    <n v="46"/>
    <n v="12"/>
    <s v="Bachelor's"/>
    <n v="2012"/>
    <n v="71302"/>
    <n v="11195"/>
    <n v="20"/>
    <n v="3"/>
    <n v="2"/>
    <n v="0"/>
    <n v="71"/>
    <s v="No"/>
    <s v="Yes"/>
    <s v="Often"/>
    <n v="6"/>
    <n v="13"/>
    <n v="170"/>
    <n v="16"/>
    <s v="Divorced"/>
    <s v="No"/>
    <s v="Average"/>
    <n v="82497"/>
    <n v="15.200000000000001"/>
  </r>
  <r>
    <n v="1368"/>
    <s v="Employee_367"/>
    <x v="2"/>
    <x v="2"/>
    <s v="Other"/>
    <n v="39"/>
    <n v="3"/>
    <s v="Bachelor's"/>
    <n v="2024"/>
    <n v="124684"/>
    <n v="2537"/>
    <n v="18"/>
    <n v="2"/>
    <n v="12"/>
    <n v="4"/>
    <n v="47"/>
    <s v="Yes"/>
    <s v="Yes"/>
    <s v="Very Often"/>
    <n v="9"/>
    <n v="8"/>
    <n v="126"/>
    <n v="33"/>
    <s v="Widowed"/>
    <s v="No"/>
    <s v="Average"/>
    <n v="127221"/>
    <n v="16.600000000000001"/>
  </r>
  <r>
    <n v="1369"/>
    <s v="Employee_368"/>
    <x v="0"/>
    <x v="3"/>
    <s v="Male"/>
    <n v="38"/>
    <n v="21"/>
    <s v="High School"/>
    <n v="2020"/>
    <n v="117838"/>
    <n v="18138"/>
    <n v="18"/>
    <n v="3"/>
    <n v="2"/>
    <n v="8"/>
    <n v="61"/>
    <s v="No"/>
    <s v="Yes"/>
    <s v="Very Often"/>
    <n v="8"/>
    <n v="4"/>
    <n v="178"/>
    <n v="34"/>
    <s v="Divorced"/>
    <s v="Yes"/>
    <s v="Average"/>
    <n v="135976"/>
    <n v="15.600000000000001"/>
  </r>
  <r>
    <n v="1370"/>
    <s v="Employee_369"/>
    <x v="1"/>
    <x v="1"/>
    <s v="Other"/>
    <n v="33"/>
    <n v="6"/>
    <s v="Bachelor's"/>
    <n v="2007"/>
    <n v="98159"/>
    <n v="12560"/>
    <n v="14"/>
    <n v="5"/>
    <n v="15"/>
    <n v="3"/>
    <n v="96"/>
    <s v="No"/>
    <s v="No"/>
    <s v="Often"/>
    <n v="10"/>
    <n v="7"/>
    <n v="151"/>
    <n v="34"/>
    <s v="Divorced"/>
    <s v="Yes"/>
    <s v="At Par"/>
    <n v="110719"/>
    <n v="27.6"/>
  </r>
  <r>
    <n v="1371"/>
    <s v="Employee_370"/>
    <x v="3"/>
    <x v="3"/>
    <s v="Other"/>
    <n v="27"/>
    <n v="23"/>
    <s v="Bachelor's"/>
    <n v="2015"/>
    <n v="38646"/>
    <n v="14434"/>
    <n v="5"/>
    <n v="4"/>
    <n v="14"/>
    <n v="0"/>
    <n v="59"/>
    <s v="Yes"/>
    <s v="No"/>
    <s v="Often"/>
    <n v="4"/>
    <n v="8"/>
    <n v="197"/>
    <n v="37"/>
    <s v="Divorced"/>
    <s v="No"/>
    <s v="At Par"/>
    <n v="53080"/>
    <n v="18.8"/>
  </r>
  <r>
    <n v="1372"/>
    <s v="Employee_371"/>
    <x v="0"/>
    <x v="3"/>
    <s v="Other"/>
    <n v="47"/>
    <n v="3"/>
    <s v="Bachelor's"/>
    <n v="2012"/>
    <n v="43543"/>
    <n v="8396"/>
    <n v="15"/>
    <n v="5"/>
    <n v="10"/>
    <n v="7"/>
    <n v="79"/>
    <s v="Yes"/>
    <s v="No"/>
    <s v="Often"/>
    <n v="2"/>
    <n v="12"/>
    <n v="186"/>
    <n v="41"/>
    <s v="Widowed"/>
    <s v="Yes"/>
    <s v="At Par"/>
    <n v="51939"/>
    <n v="22.900000000000002"/>
  </r>
  <r>
    <n v="1373"/>
    <s v="Employee_372"/>
    <x v="3"/>
    <x v="1"/>
    <s v="Male"/>
    <n v="48"/>
    <n v="27"/>
    <s v="Master's"/>
    <n v="2012"/>
    <n v="124496"/>
    <n v="17924"/>
    <n v="7"/>
    <n v="4"/>
    <n v="17"/>
    <n v="4"/>
    <n v="4"/>
    <s v="Yes"/>
    <s v="No"/>
    <s v="Often"/>
    <n v="8"/>
    <n v="9"/>
    <n v="147"/>
    <n v="23"/>
    <s v="Single"/>
    <s v="Yes"/>
    <s v="At Par"/>
    <n v="142420"/>
    <n v="10.5"/>
  </r>
  <r>
    <n v="1374"/>
    <s v="Employee_373"/>
    <x v="2"/>
    <x v="1"/>
    <s v="Female"/>
    <n v="29"/>
    <n v="14"/>
    <s v="Master's"/>
    <n v="2016"/>
    <n v="52785"/>
    <n v="6131"/>
    <n v="15"/>
    <n v="4"/>
    <n v="14"/>
    <n v="1"/>
    <n v="79"/>
    <s v="Yes"/>
    <s v="No"/>
    <s v="Very Often"/>
    <n v="8"/>
    <n v="5"/>
    <n v="187"/>
    <n v="17"/>
    <s v="Divorced"/>
    <s v="No"/>
    <s v="At Par"/>
    <n v="58916"/>
    <n v="23.1"/>
  </r>
  <r>
    <n v="1375"/>
    <s v="Employee_374"/>
    <x v="4"/>
    <x v="1"/>
    <s v="Male"/>
    <n v="40"/>
    <n v="0"/>
    <s v="High School"/>
    <n v="2022"/>
    <n v="108353"/>
    <n v="9697"/>
    <n v="17"/>
    <n v="1"/>
    <n v="4"/>
    <n v="0"/>
    <n v="6"/>
    <s v="Yes"/>
    <s v="No"/>
    <s v="Rarely"/>
    <n v="6"/>
    <n v="3"/>
    <n v="178"/>
    <n v="49"/>
    <s v="Widowed"/>
    <s v="Yes"/>
    <s v="LOW"/>
    <n v="118050"/>
    <n v="3.2"/>
  </r>
  <r>
    <n v="1376"/>
    <s v="Employee_375"/>
    <x v="2"/>
    <x v="0"/>
    <s v="Female"/>
    <n v="22"/>
    <n v="2"/>
    <s v="High School"/>
    <n v="2019"/>
    <n v="61406"/>
    <n v="18513"/>
    <n v="19"/>
    <n v="2"/>
    <n v="15"/>
    <n v="2"/>
    <n v="50"/>
    <s v="Yes"/>
    <s v="No"/>
    <s v="Often"/>
    <n v="8"/>
    <n v="13"/>
    <n v="198"/>
    <n v="45"/>
    <s v="Married"/>
    <s v="No"/>
    <s v="Average"/>
    <n v="79919"/>
    <n v="18.100000000000001"/>
  </r>
  <r>
    <n v="1377"/>
    <s v="Employee_376"/>
    <x v="0"/>
    <x v="1"/>
    <s v="Female"/>
    <n v="50"/>
    <n v="13"/>
    <s v="Bachelor's"/>
    <n v="2004"/>
    <n v="118992"/>
    <n v="11271"/>
    <n v="15"/>
    <n v="5"/>
    <n v="15"/>
    <n v="8"/>
    <n v="64"/>
    <s v="No"/>
    <s v="Yes"/>
    <s v="Often"/>
    <n v="9"/>
    <n v="4"/>
    <n v="167"/>
    <n v="47"/>
    <s v="Single"/>
    <s v="Yes"/>
    <s v="At Par"/>
    <n v="130263"/>
    <n v="22.700000000000003"/>
  </r>
  <r>
    <n v="1378"/>
    <s v="Employee_377"/>
    <x v="3"/>
    <x v="1"/>
    <s v="Other"/>
    <n v="56"/>
    <n v="0"/>
    <s v="Master's"/>
    <n v="2021"/>
    <n v="81428"/>
    <n v="4145"/>
    <n v="10"/>
    <n v="4"/>
    <n v="16"/>
    <n v="0"/>
    <n v="8"/>
    <s v="No"/>
    <s v="No"/>
    <s v="Very Often"/>
    <n v="1"/>
    <n v="10"/>
    <n v="143"/>
    <n v="38"/>
    <s v="Widowed"/>
    <s v="Yes"/>
    <s v="At Par"/>
    <n v="85573"/>
    <n v="9.6"/>
  </r>
  <r>
    <n v="1379"/>
    <s v="Employee_378"/>
    <x v="3"/>
    <x v="1"/>
    <s v="Female"/>
    <n v="35"/>
    <n v="20"/>
    <s v="PhD"/>
    <n v="2020"/>
    <n v="53777"/>
    <n v="14100"/>
    <n v="6"/>
    <n v="5"/>
    <n v="8"/>
    <n v="3"/>
    <n v="81"/>
    <s v="No"/>
    <s v="No"/>
    <s v="Often"/>
    <n v="9"/>
    <n v="6"/>
    <n v="116"/>
    <n v="32"/>
    <s v="Divorced"/>
    <s v="No"/>
    <s v="At Par"/>
    <n v="67877"/>
    <n v="21.099999999999998"/>
  </r>
  <r>
    <n v="1380"/>
    <s v="Employee_379"/>
    <x v="1"/>
    <x v="1"/>
    <s v="Male"/>
    <n v="56"/>
    <n v="28"/>
    <s v="PhD"/>
    <n v="2016"/>
    <n v="87939"/>
    <n v="5067"/>
    <n v="16"/>
    <n v="5"/>
    <n v="2"/>
    <n v="7"/>
    <n v="44"/>
    <s v="No"/>
    <s v="No"/>
    <s v="Often"/>
    <n v="2"/>
    <n v="10"/>
    <n v="194"/>
    <n v="48"/>
    <s v="Widowed"/>
    <s v="Yes"/>
    <s v="At Par"/>
    <n v="93006"/>
    <n v="11.9"/>
  </r>
  <r>
    <n v="1381"/>
    <s v="Employee_380"/>
    <x v="3"/>
    <x v="2"/>
    <s v="Male"/>
    <n v="41"/>
    <n v="4"/>
    <s v="Bachelor's"/>
    <n v="2008"/>
    <n v="83026"/>
    <n v="5195"/>
    <n v="16"/>
    <n v="4"/>
    <n v="19"/>
    <n v="7"/>
    <n v="46"/>
    <s v="No"/>
    <s v="No"/>
    <s v="Very Often"/>
    <n v="1"/>
    <n v="11"/>
    <n v="137"/>
    <n v="22"/>
    <s v="Single"/>
    <s v="No"/>
    <s v="At Par"/>
    <n v="88221"/>
    <n v="20.8"/>
  </r>
  <r>
    <n v="1382"/>
    <s v="Employee_381"/>
    <x v="1"/>
    <x v="0"/>
    <s v="Female"/>
    <n v="34"/>
    <n v="9"/>
    <s v="Bachelor's"/>
    <n v="2001"/>
    <n v="116450"/>
    <n v="10244"/>
    <n v="11"/>
    <n v="3"/>
    <n v="12"/>
    <n v="9"/>
    <n v="66"/>
    <s v="No"/>
    <s v="Yes"/>
    <s v="Often"/>
    <n v="8"/>
    <n v="5"/>
    <n v="109"/>
    <n v="24"/>
    <s v="Divorced"/>
    <s v="Yes"/>
    <s v="Average"/>
    <n v="126694"/>
    <n v="21.9"/>
  </r>
  <r>
    <n v="1383"/>
    <s v="Employee_382"/>
    <x v="4"/>
    <x v="3"/>
    <s v="Other"/>
    <n v="59"/>
    <n v="27"/>
    <s v="Master's"/>
    <n v="2024"/>
    <n v="59553"/>
    <n v="8281"/>
    <n v="12"/>
    <n v="2"/>
    <n v="2"/>
    <n v="7"/>
    <n v="23"/>
    <s v="Yes"/>
    <s v="No"/>
    <s v="Often"/>
    <n v="8"/>
    <n v="9"/>
    <n v="153"/>
    <n v="36"/>
    <s v="Married"/>
    <s v="Yes"/>
    <s v="Average"/>
    <n v="67834"/>
    <n v="7.7000000000000011"/>
  </r>
  <r>
    <n v="1384"/>
    <s v="Employee_383"/>
    <x v="0"/>
    <x v="1"/>
    <s v="Other"/>
    <n v="29"/>
    <n v="20"/>
    <s v="Master's"/>
    <n v="2017"/>
    <n v="53548"/>
    <n v="3509"/>
    <n v="9"/>
    <n v="2"/>
    <n v="6"/>
    <n v="9"/>
    <n v="91"/>
    <s v="Yes"/>
    <s v="No"/>
    <s v="Very Often"/>
    <n v="4"/>
    <n v="13"/>
    <n v="190"/>
    <n v="26"/>
    <s v="Married"/>
    <s v="Yes"/>
    <s v="Average"/>
    <n v="57057"/>
    <n v="23.9"/>
  </r>
  <r>
    <n v="1385"/>
    <s v="Employee_384"/>
    <x v="1"/>
    <x v="2"/>
    <s v="Male"/>
    <n v="41"/>
    <n v="6"/>
    <s v="Master's"/>
    <n v="2008"/>
    <n v="93221"/>
    <n v="16502"/>
    <n v="6"/>
    <n v="1"/>
    <n v="5"/>
    <n v="7"/>
    <n v="9"/>
    <s v="Yes"/>
    <s v="Yes"/>
    <s v="Rarely"/>
    <n v="8"/>
    <n v="11"/>
    <n v="105"/>
    <n v="0"/>
    <s v="Married"/>
    <s v="No"/>
    <s v="LOW"/>
    <n v="109723"/>
    <n v="6.4"/>
  </r>
  <r>
    <n v="1386"/>
    <s v="Employee_385"/>
    <x v="4"/>
    <x v="2"/>
    <s v="Other"/>
    <n v="54"/>
    <n v="2"/>
    <s v="High School"/>
    <n v="2005"/>
    <n v="67265"/>
    <n v="7533"/>
    <n v="13"/>
    <n v="1"/>
    <n v="8"/>
    <n v="3"/>
    <n v="72"/>
    <s v="No"/>
    <s v="No"/>
    <s v="Often"/>
    <n v="7"/>
    <n v="11"/>
    <n v="105"/>
    <n v="20"/>
    <s v="Widowed"/>
    <s v="Yes"/>
    <s v="LOW"/>
    <n v="74798"/>
    <n v="19.3"/>
  </r>
  <r>
    <n v="1387"/>
    <s v="Employee_386"/>
    <x v="3"/>
    <x v="2"/>
    <s v="Female"/>
    <n v="47"/>
    <n v="19"/>
    <s v="High School"/>
    <n v="2010"/>
    <n v="70701"/>
    <n v="18065"/>
    <n v="22"/>
    <n v="1"/>
    <n v="11"/>
    <n v="7"/>
    <n v="76"/>
    <s v="No"/>
    <s v="No"/>
    <s v="Often"/>
    <n v="2"/>
    <n v="14"/>
    <n v="151"/>
    <n v="48"/>
    <s v="Single"/>
    <s v="Yes"/>
    <s v="LOW"/>
    <n v="88766"/>
    <n v="22.8"/>
  </r>
  <r>
    <n v="1388"/>
    <s v="Employee_387"/>
    <x v="3"/>
    <x v="3"/>
    <s v="Female"/>
    <n v="42"/>
    <n v="18"/>
    <s v="Bachelor's"/>
    <n v="2024"/>
    <n v="81287"/>
    <n v="15670"/>
    <n v="0"/>
    <n v="2"/>
    <n v="14"/>
    <n v="8"/>
    <n v="47"/>
    <s v="Yes"/>
    <s v="No"/>
    <s v="Rarely"/>
    <n v="5"/>
    <n v="3"/>
    <n v="114"/>
    <n v="9"/>
    <s v="Married"/>
    <s v="No"/>
    <s v="Average"/>
    <n v="96957"/>
    <n v="18.8"/>
  </r>
  <r>
    <n v="1389"/>
    <s v="Employee_388"/>
    <x v="4"/>
    <x v="1"/>
    <s v="Male"/>
    <n v="30"/>
    <n v="34"/>
    <s v="High School"/>
    <n v="2005"/>
    <n v="36727"/>
    <n v="4932"/>
    <n v="16"/>
    <n v="3"/>
    <n v="19"/>
    <n v="6"/>
    <n v="34"/>
    <s v="Yes"/>
    <s v="No"/>
    <s v="Very Often"/>
    <n v="10"/>
    <n v="2"/>
    <n v="167"/>
    <n v="30"/>
    <s v="Divorced"/>
    <s v="No"/>
    <s v="Average"/>
    <n v="41659"/>
    <n v="18.100000000000001"/>
  </r>
  <r>
    <n v="1390"/>
    <s v="Employee_389"/>
    <x v="3"/>
    <x v="0"/>
    <s v="Female"/>
    <n v="45"/>
    <n v="3"/>
    <s v="Master's"/>
    <n v="2005"/>
    <n v="140460"/>
    <n v="15595"/>
    <n v="3"/>
    <n v="2"/>
    <n v="2"/>
    <n v="1"/>
    <n v="53"/>
    <s v="Yes"/>
    <s v="No"/>
    <s v="Rarely"/>
    <n v="4"/>
    <n v="6"/>
    <n v="156"/>
    <n v="43"/>
    <s v="Divorced"/>
    <s v="Yes"/>
    <s v="Average"/>
    <n v="156055"/>
    <n v="11.900000000000002"/>
  </r>
  <r>
    <n v="1391"/>
    <s v="Employee_390"/>
    <x v="4"/>
    <x v="0"/>
    <s v="Male"/>
    <n v="58"/>
    <n v="4"/>
    <s v="Master's"/>
    <n v="2012"/>
    <n v="80717"/>
    <n v="14041"/>
    <n v="20"/>
    <n v="2"/>
    <n v="9"/>
    <n v="8"/>
    <n v="86"/>
    <s v="Yes"/>
    <s v="No"/>
    <s v="Often"/>
    <n v="3"/>
    <n v="13"/>
    <n v="155"/>
    <n v="24"/>
    <s v="Divorced"/>
    <s v="No"/>
    <s v="Average"/>
    <n v="94758"/>
    <n v="24.099999999999998"/>
  </r>
  <r>
    <n v="1392"/>
    <s v="Employee_391"/>
    <x v="1"/>
    <x v="2"/>
    <s v="Female"/>
    <n v="38"/>
    <n v="0"/>
    <s v="High School"/>
    <n v="2010"/>
    <n v="62427"/>
    <n v="6560"/>
    <n v="4"/>
    <n v="2"/>
    <n v="0"/>
    <n v="7"/>
    <n v="80"/>
    <s v="Yes"/>
    <s v="No"/>
    <s v="Rarely"/>
    <n v="1"/>
    <n v="7"/>
    <n v="106"/>
    <n v="19"/>
    <s v="Widowed"/>
    <s v="No"/>
    <s v="Average"/>
    <n v="68987"/>
    <n v="18.100000000000001"/>
  </r>
  <r>
    <n v="1393"/>
    <s v="Employee_392"/>
    <x v="1"/>
    <x v="3"/>
    <s v="Male"/>
    <n v="45"/>
    <n v="3"/>
    <s v="PhD"/>
    <n v="2013"/>
    <n v="46692"/>
    <n v="5016"/>
    <n v="19"/>
    <n v="2"/>
    <n v="18"/>
    <n v="4"/>
    <n v="70"/>
    <s v="No"/>
    <s v="Yes"/>
    <s v="Very Often"/>
    <n v="5"/>
    <n v="5"/>
    <n v="150"/>
    <n v="1"/>
    <s v="Single"/>
    <s v="No"/>
    <s v="Average"/>
    <n v="51708"/>
    <n v="24.2"/>
  </r>
  <r>
    <n v="1394"/>
    <s v="Employee_393"/>
    <x v="4"/>
    <x v="3"/>
    <s v="Other"/>
    <n v="42"/>
    <n v="11"/>
    <s v="Bachelor's"/>
    <n v="2001"/>
    <n v="61625"/>
    <n v="1719"/>
    <n v="23"/>
    <n v="3"/>
    <n v="18"/>
    <n v="2"/>
    <n v="15"/>
    <s v="No"/>
    <s v="Yes"/>
    <s v="Often"/>
    <n v="10"/>
    <n v="1"/>
    <n v="157"/>
    <n v="47"/>
    <s v="Single"/>
    <s v="No"/>
    <s v="Average"/>
    <n v="63344"/>
    <n v="12.6"/>
  </r>
  <r>
    <n v="1395"/>
    <s v="Employee_394"/>
    <x v="1"/>
    <x v="3"/>
    <s v="Female"/>
    <n v="34"/>
    <n v="26"/>
    <s v="PhD"/>
    <n v="2007"/>
    <n v="54918"/>
    <n v="1074"/>
    <n v="22"/>
    <n v="1"/>
    <n v="12"/>
    <n v="6"/>
    <n v="52"/>
    <s v="No"/>
    <s v="No"/>
    <s v="Very Often"/>
    <n v="8"/>
    <n v="3"/>
    <n v="163"/>
    <n v="14"/>
    <s v="Married"/>
    <s v="Yes"/>
    <s v="LOW"/>
    <n v="55992"/>
    <n v="18.2"/>
  </r>
  <r>
    <n v="1396"/>
    <s v="Employee_395"/>
    <x v="1"/>
    <x v="0"/>
    <s v="Female"/>
    <n v="32"/>
    <n v="22"/>
    <s v="Bachelor's"/>
    <n v="2002"/>
    <n v="136931"/>
    <n v="14161"/>
    <n v="24"/>
    <n v="5"/>
    <n v="11"/>
    <n v="1"/>
    <n v="39"/>
    <s v="Yes"/>
    <s v="Yes"/>
    <s v="Very Often"/>
    <n v="9"/>
    <n v="3"/>
    <n v="125"/>
    <n v="27"/>
    <s v="Single"/>
    <s v="No"/>
    <s v="At Par"/>
    <n v="151092"/>
    <n v="13.600000000000001"/>
  </r>
  <r>
    <n v="1397"/>
    <s v="Employee_396"/>
    <x v="1"/>
    <x v="2"/>
    <s v="Male"/>
    <n v="40"/>
    <n v="24"/>
    <s v="PhD"/>
    <n v="2022"/>
    <n v="71136"/>
    <n v="3149"/>
    <n v="6"/>
    <n v="1"/>
    <n v="0"/>
    <n v="2"/>
    <n v="99"/>
    <s v="No"/>
    <s v="No"/>
    <s v="Rarely"/>
    <n v="7"/>
    <n v="12"/>
    <n v="157"/>
    <n v="12"/>
    <s v="Divorced"/>
    <s v="Yes"/>
    <s v="LOW"/>
    <n v="74285"/>
    <n v="20.400000000000002"/>
  </r>
  <r>
    <n v="1398"/>
    <s v="Employee_397"/>
    <x v="2"/>
    <x v="1"/>
    <s v="Male"/>
    <n v="32"/>
    <n v="20"/>
    <s v="High School"/>
    <n v="2020"/>
    <n v="144826"/>
    <n v="15033"/>
    <n v="9"/>
    <n v="1"/>
    <n v="18"/>
    <n v="8"/>
    <n v="19"/>
    <s v="Yes"/>
    <s v="Yes"/>
    <s v="Rarely"/>
    <n v="1"/>
    <n v="14"/>
    <n v="130"/>
    <n v="49"/>
    <s v="Divorced"/>
    <s v="Yes"/>
    <s v="LOW"/>
    <n v="159859"/>
    <n v="15.2"/>
  </r>
  <r>
    <n v="1399"/>
    <s v="Employee_398"/>
    <x v="0"/>
    <x v="0"/>
    <s v="Female"/>
    <n v="34"/>
    <n v="23"/>
    <s v="Bachelor's"/>
    <n v="2002"/>
    <n v="144881"/>
    <n v="5207"/>
    <n v="16"/>
    <n v="5"/>
    <n v="15"/>
    <n v="3"/>
    <n v="87"/>
    <s v="No"/>
    <s v="No"/>
    <s v="Very Often"/>
    <n v="1"/>
    <n v="4"/>
    <n v="165"/>
    <n v="13"/>
    <s v="Widowed"/>
    <s v="Yes"/>
    <s v="At Par"/>
    <n v="150088"/>
    <n v="25.8"/>
  </r>
  <r>
    <n v="1400"/>
    <s v="Employee_399"/>
    <x v="3"/>
    <x v="2"/>
    <s v="Male"/>
    <n v="22"/>
    <n v="24"/>
    <s v="Bachelor's"/>
    <n v="2000"/>
    <n v="82409"/>
    <n v="16043"/>
    <n v="28"/>
    <n v="2"/>
    <n v="14"/>
    <n v="3"/>
    <n v="68"/>
    <s v="Yes"/>
    <s v="Yes"/>
    <s v="Very Often"/>
    <n v="1"/>
    <n v="14"/>
    <n v="191"/>
    <n v="49"/>
    <s v="Divorced"/>
    <s v="No"/>
    <s v="Average"/>
    <n v="98452"/>
    <n v="21.5"/>
  </r>
  <r>
    <n v="1401"/>
    <s v="Employee_400"/>
    <x v="2"/>
    <x v="2"/>
    <s v="Female"/>
    <n v="40"/>
    <n v="31"/>
    <s v="Bachelor's"/>
    <n v="2023"/>
    <n v="45577"/>
    <n v="10078"/>
    <n v="29"/>
    <n v="3"/>
    <n v="15"/>
    <n v="2"/>
    <n v="44"/>
    <s v="Yes"/>
    <s v="No"/>
    <s v="Often"/>
    <n v="2"/>
    <n v="10"/>
    <n v="112"/>
    <n v="1"/>
    <s v="Single"/>
    <s v="No"/>
    <s v="Average"/>
    <n v="55655"/>
    <n v="16.899999999999999"/>
  </r>
  <r>
    <n v="1402"/>
    <s v="Employee_401"/>
    <x v="1"/>
    <x v="1"/>
    <s v="Other"/>
    <n v="33"/>
    <n v="31"/>
    <s v="Master's"/>
    <n v="2018"/>
    <n v="115155"/>
    <n v="12725"/>
    <n v="6"/>
    <n v="3"/>
    <n v="10"/>
    <n v="4"/>
    <n v="5"/>
    <s v="No"/>
    <s v="Yes"/>
    <s v="Very Often"/>
    <n v="1"/>
    <n v="6"/>
    <n v="117"/>
    <n v="33"/>
    <s v="Divorced"/>
    <s v="Yes"/>
    <s v="Average"/>
    <n v="127880"/>
    <n v="7.2"/>
  </r>
  <r>
    <n v="1403"/>
    <s v="Employee_402"/>
    <x v="4"/>
    <x v="1"/>
    <s v="Male"/>
    <n v="29"/>
    <n v="4"/>
    <s v="Master's"/>
    <n v="2017"/>
    <n v="141776"/>
    <n v="4936"/>
    <n v="0"/>
    <n v="1"/>
    <n v="5"/>
    <n v="2"/>
    <n v="91"/>
    <s v="No"/>
    <s v="Yes"/>
    <s v="Very Often"/>
    <n v="4"/>
    <n v="5"/>
    <n v="193"/>
    <n v="34"/>
    <s v="Married"/>
    <s v="Yes"/>
    <s v="LOW"/>
    <n v="146712"/>
    <n v="21.3"/>
  </r>
  <r>
    <n v="1404"/>
    <s v="Employee_403"/>
    <x v="1"/>
    <x v="1"/>
    <s v="Female"/>
    <n v="29"/>
    <n v="15"/>
    <s v="PhD"/>
    <n v="2016"/>
    <n v="129246"/>
    <n v="10307"/>
    <n v="6"/>
    <n v="5"/>
    <n v="10"/>
    <n v="8"/>
    <n v="68"/>
    <s v="No"/>
    <s v="No"/>
    <s v="Rarely"/>
    <n v="10"/>
    <n v="1"/>
    <n v="174"/>
    <n v="36"/>
    <s v="Widowed"/>
    <s v="No"/>
    <s v="At Par"/>
    <n v="139553"/>
    <n v="21"/>
  </r>
  <r>
    <n v="1405"/>
    <s v="Employee_404"/>
    <x v="0"/>
    <x v="3"/>
    <s v="Other"/>
    <n v="33"/>
    <n v="32"/>
    <s v="High School"/>
    <n v="2019"/>
    <n v="132924"/>
    <n v="18459"/>
    <n v="25"/>
    <n v="4"/>
    <n v="2"/>
    <n v="2"/>
    <n v="48"/>
    <s v="No"/>
    <s v="No"/>
    <s v="Very Often"/>
    <n v="9"/>
    <n v="6"/>
    <n v="112"/>
    <n v="24"/>
    <s v="Widowed"/>
    <s v="No"/>
    <s v="At Par"/>
    <n v="151383"/>
    <n v="11.200000000000001"/>
  </r>
  <r>
    <n v="1406"/>
    <s v="Employee_405"/>
    <x v="1"/>
    <x v="1"/>
    <s v="Other"/>
    <n v="54"/>
    <n v="20"/>
    <s v="Master's"/>
    <n v="2023"/>
    <n v="111731"/>
    <n v="5615"/>
    <n v="23"/>
    <n v="2"/>
    <n v="14"/>
    <n v="1"/>
    <n v="38"/>
    <s v="No"/>
    <s v="Yes"/>
    <s v="Very Often"/>
    <n v="4"/>
    <n v="14"/>
    <n v="123"/>
    <n v="47"/>
    <s v="Single"/>
    <s v="Yes"/>
    <s v="Average"/>
    <n v="117346"/>
    <n v="14.9"/>
  </r>
  <r>
    <n v="1407"/>
    <s v="Employee_406"/>
    <x v="4"/>
    <x v="2"/>
    <s v="Female"/>
    <n v="47"/>
    <n v="8"/>
    <s v="Bachelor's"/>
    <n v="2012"/>
    <n v="57689"/>
    <n v="8265"/>
    <n v="10"/>
    <n v="1"/>
    <n v="0"/>
    <n v="4"/>
    <n v="1"/>
    <s v="Yes"/>
    <s v="Yes"/>
    <s v="Rarely"/>
    <n v="4"/>
    <n v="14"/>
    <n v="156"/>
    <n v="14"/>
    <s v="Divorced"/>
    <s v="No"/>
    <s v="LOW"/>
    <n v="65954"/>
    <n v="1.4"/>
  </r>
  <r>
    <n v="1408"/>
    <s v="Employee_407"/>
    <x v="0"/>
    <x v="1"/>
    <s v="Male"/>
    <n v="49"/>
    <n v="5"/>
    <s v="Master's"/>
    <n v="2002"/>
    <n v="41154"/>
    <n v="11116"/>
    <n v="8"/>
    <n v="3"/>
    <n v="6"/>
    <n v="5"/>
    <n v="38"/>
    <s v="No"/>
    <s v="No"/>
    <s v="Often"/>
    <n v="7"/>
    <n v="9"/>
    <n v="128"/>
    <n v="11"/>
    <s v="Divorced"/>
    <s v="No"/>
    <s v="Average"/>
    <n v="52270"/>
    <n v="12.100000000000001"/>
  </r>
  <r>
    <n v="1409"/>
    <s v="Employee_408"/>
    <x v="1"/>
    <x v="2"/>
    <s v="Female"/>
    <n v="26"/>
    <n v="34"/>
    <s v="High School"/>
    <n v="2000"/>
    <n v="134657"/>
    <n v="16733"/>
    <n v="11"/>
    <n v="5"/>
    <n v="0"/>
    <n v="0"/>
    <n v="20"/>
    <s v="No"/>
    <s v="Yes"/>
    <s v="Rarely"/>
    <n v="9"/>
    <n v="11"/>
    <n v="155"/>
    <n v="8"/>
    <s v="Single"/>
    <s v="Yes"/>
    <s v="At Par"/>
    <n v="151390"/>
    <n v="4"/>
  </r>
  <r>
    <n v="1410"/>
    <s v="Employee_409"/>
    <x v="0"/>
    <x v="0"/>
    <s v="Other"/>
    <n v="29"/>
    <n v="21"/>
    <s v="Master's"/>
    <n v="2003"/>
    <n v="124948"/>
    <n v="14892"/>
    <n v="2"/>
    <n v="5"/>
    <n v="16"/>
    <n v="5"/>
    <n v="39"/>
    <s v="Yes"/>
    <s v="No"/>
    <s v="Rarely"/>
    <n v="7"/>
    <n v="1"/>
    <n v="153"/>
    <n v="30"/>
    <s v="Single"/>
    <s v="No"/>
    <s v="At Par"/>
    <n v="139840"/>
    <n v="17.3"/>
  </r>
  <r>
    <n v="1411"/>
    <s v="Employee_410"/>
    <x v="3"/>
    <x v="3"/>
    <s v="Female"/>
    <n v="46"/>
    <n v="4"/>
    <s v="Bachelor's"/>
    <n v="2024"/>
    <n v="51341"/>
    <n v="5652"/>
    <n v="3"/>
    <n v="1"/>
    <n v="8"/>
    <n v="9"/>
    <n v="81"/>
    <s v="No"/>
    <s v="Yes"/>
    <s v="Very Often"/>
    <n v="1"/>
    <n v="8"/>
    <n v="104"/>
    <n v="13"/>
    <s v="Married"/>
    <s v="No"/>
    <s v="LOW"/>
    <n v="56993"/>
    <n v="22.9"/>
  </r>
  <r>
    <n v="1412"/>
    <s v="Employee_411"/>
    <x v="3"/>
    <x v="0"/>
    <s v="Male"/>
    <n v="48"/>
    <n v="22"/>
    <s v="PhD"/>
    <n v="2012"/>
    <n v="127554"/>
    <n v="11473"/>
    <n v="3"/>
    <n v="4"/>
    <n v="12"/>
    <n v="2"/>
    <n v="53"/>
    <s v="Yes"/>
    <s v="Yes"/>
    <s v="Very Often"/>
    <n v="1"/>
    <n v="8"/>
    <n v="134"/>
    <n v="28"/>
    <s v="Single"/>
    <s v="Yes"/>
    <s v="At Par"/>
    <n v="139027"/>
    <n v="17.200000000000003"/>
  </r>
  <r>
    <n v="1413"/>
    <s v="Employee_412"/>
    <x v="1"/>
    <x v="0"/>
    <s v="Other"/>
    <n v="44"/>
    <n v="16"/>
    <s v="Bachelor's"/>
    <n v="2016"/>
    <n v="104681"/>
    <n v="10247"/>
    <n v="27"/>
    <n v="3"/>
    <n v="10"/>
    <n v="3"/>
    <n v="11"/>
    <s v="No"/>
    <s v="No"/>
    <s v="Often"/>
    <n v="4"/>
    <n v="3"/>
    <n v="118"/>
    <n v="47"/>
    <s v="Divorced"/>
    <s v="No"/>
    <s v="Average"/>
    <n v="114928"/>
    <n v="8.1"/>
  </r>
  <r>
    <n v="1414"/>
    <s v="Employee_413"/>
    <x v="0"/>
    <x v="2"/>
    <s v="Female"/>
    <n v="51"/>
    <n v="11"/>
    <s v="High School"/>
    <n v="2010"/>
    <n v="137798"/>
    <n v="17925"/>
    <n v="24"/>
    <n v="1"/>
    <n v="19"/>
    <n v="5"/>
    <n v="80"/>
    <s v="No"/>
    <s v="No"/>
    <s v="Very Often"/>
    <n v="4"/>
    <n v="13"/>
    <n v="154"/>
    <n v="42"/>
    <s v="Married"/>
    <s v="Yes"/>
    <s v="LOW"/>
    <n v="155723"/>
    <n v="27"/>
  </r>
  <r>
    <n v="1415"/>
    <s v="Employee_414"/>
    <x v="4"/>
    <x v="0"/>
    <s v="Male"/>
    <n v="44"/>
    <n v="22"/>
    <s v="PhD"/>
    <n v="2001"/>
    <n v="76330"/>
    <n v="3161"/>
    <n v="12"/>
    <n v="4"/>
    <n v="5"/>
    <n v="7"/>
    <n v="36"/>
    <s v="Yes"/>
    <s v="No"/>
    <s v="Often"/>
    <n v="1"/>
    <n v="9"/>
    <n v="176"/>
    <n v="37"/>
    <s v="Widowed"/>
    <s v="No"/>
    <s v="At Par"/>
    <n v="79491"/>
    <n v="11.8"/>
  </r>
  <r>
    <n v="1416"/>
    <s v="Employee_415"/>
    <x v="1"/>
    <x v="2"/>
    <s v="Other"/>
    <n v="41"/>
    <n v="15"/>
    <s v="Master's"/>
    <n v="2024"/>
    <n v="148069"/>
    <n v="19635"/>
    <n v="22"/>
    <n v="5"/>
    <n v="0"/>
    <n v="8"/>
    <n v="37"/>
    <s v="No"/>
    <s v="Yes"/>
    <s v="Often"/>
    <n v="6"/>
    <n v="11"/>
    <n v="168"/>
    <n v="41"/>
    <s v="Divorced"/>
    <s v="Yes"/>
    <s v="At Par"/>
    <n v="167704"/>
    <n v="9.8000000000000007"/>
  </r>
  <r>
    <n v="1417"/>
    <s v="Employee_416"/>
    <x v="3"/>
    <x v="1"/>
    <s v="Male"/>
    <n v="39"/>
    <n v="2"/>
    <s v="Master's"/>
    <n v="2015"/>
    <n v="117759"/>
    <n v="15588"/>
    <n v="18"/>
    <n v="2"/>
    <n v="6"/>
    <n v="5"/>
    <n v="14"/>
    <s v="No"/>
    <s v="Yes"/>
    <s v="Often"/>
    <n v="10"/>
    <n v="13"/>
    <n v="143"/>
    <n v="7"/>
    <s v="Widowed"/>
    <s v="No"/>
    <s v="Average"/>
    <n v="133347"/>
    <n v="7.3000000000000007"/>
  </r>
  <r>
    <n v="1418"/>
    <s v="Employee_417"/>
    <x v="3"/>
    <x v="1"/>
    <s v="Other"/>
    <n v="39"/>
    <n v="29"/>
    <s v="Master's"/>
    <n v="2001"/>
    <n v="98416"/>
    <n v="13061"/>
    <n v="9"/>
    <n v="3"/>
    <n v="11"/>
    <n v="6"/>
    <n v="6"/>
    <s v="No"/>
    <s v="Yes"/>
    <s v="Often"/>
    <n v="2"/>
    <n v="13"/>
    <n v="177"/>
    <n v="47"/>
    <s v="Widowed"/>
    <s v="Yes"/>
    <s v="Average"/>
    <n v="111477"/>
    <n v="8.5"/>
  </r>
  <r>
    <n v="1419"/>
    <s v="Employee_418"/>
    <x v="1"/>
    <x v="2"/>
    <s v="Female"/>
    <n v="23"/>
    <n v="21"/>
    <s v="PhD"/>
    <n v="2018"/>
    <n v="116807"/>
    <n v="7041"/>
    <n v="4"/>
    <n v="3"/>
    <n v="19"/>
    <n v="4"/>
    <n v="77"/>
    <s v="No"/>
    <s v="No"/>
    <s v="Very Often"/>
    <n v="5"/>
    <n v="11"/>
    <n v="137"/>
    <n v="2"/>
    <s v="Widowed"/>
    <s v="No"/>
    <s v="Average"/>
    <n v="123848"/>
    <n v="26.1"/>
  </r>
  <r>
    <n v="1420"/>
    <s v="Employee_419"/>
    <x v="0"/>
    <x v="1"/>
    <s v="Male"/>
    <n v="25"/>
    <n v="8"/>
    <s v="Bachelor's"/>
    <n v="2022"/>
    <n v="63313"/>
    <n v="13673"/>
    <n v="6"/>
    <n v="4"/>
    <n v="18"/>
    <n v="8"/>
    <n v="49"/>
    <s v="Yes"/>
    <s v="Yes"/>
    <s v="Rarely"/>
    <n v="8"/>
    <n v="8"/>
    <n v="161"/>
    <n v="1"/>
    <s v="Divorced"/>
    <s v="No"/>
    <s v="At Par"/>
    <n v="76986"/>
    <n v="21.200000000000003"/>
  </r>
  <r>
    <n v="1421"/>
    <s v="Employee_420"/>
    <x v="3"/>
    <x v="3"/>
    <s v="Other"/>
    <n v="51"/>
    <n v="28"/>
    <s v="PhD"/>
    <n v="2018"/>
    <n v="76900"/>
    <n v="2560"/>
    <n v="23"/>
    <n v="1"/>
    <n v="16"/>
    <n v="3"/>
    <n v="64"/>
    <s v="Yes"/>
    <s v="Yes"/>
    <s v="Rarely"/>
    <n v="3"/>
    <n v="3"/>
    <n v="121"/>
    <n v="15"/>
    <s v="Widowed"/>
    <s v="No"/>
    <s v="LOW"/>
    <n v="79460"/>
    <n v="21.700000000000003"/>
  </r>
  <r>
    <n v="1422"/>
    <s v="Employee_421"/>
    <x v="0"/>
    <x v="0"/>
    <s v="Male"/>
    <n v="54"/>
    <n v="22"/>
    <s v="PhD"/>
    <n v="2024"/>
    <n v="108840"/>
    <n v="12954"/>
    <n v="15"/>
    <n v="5"/>
    <n v="3"/>
    <n v="9"/>
    <n v="66"/>
    <s v="No"/>
    <s v="No"/>
    <s v="Very Often"/>
    <n v="9"/>
    <n v="10"/>
    <n v="172"/>
    <n v="18"/>
    <s v="Divorced"/>
    <s v="Yes"/>
    <s v="At Par"/>
    <n v="121794"/>
    <n v="17.399999999999999"/>
  </r>
  <r>
    <n v="1423"/>
    <s v="Employee_422"/>
    <x v="3"/>
    <x v="3"/>
    <s v="Male"/>
    <n v="57"/>
    <n v="12"/>
    <s v="High School"/>
    <n v="2015"/>
    <n v="64695"/>
    <n v="18548"/>
    <n v="0"/>
    <n v="4"/>
    <n v="2"/>
    <n v="5"/>
    <n v="43"/>
    <s v="No"/>
    <s v="Yes"/>
    <s v="Very Often"/>
    <n v="7"/>
    <n v="5"/>
    <n v="139"/>
    <n v="29"/>
    <s v="Widowed"/>
    <s v="No"/>
    <s v="At Par"/>
    <n v="83243"/>
    <n v="11.1"/>
  </r>
  <r>
    <n v="1424"/>
    <s v="Employee_423"/>
    <x v="3"/>
    <x v="0"/>
    <s v="Female"/>
    <n v="39"/>
    <n v="31"/>
    <s v="PhD"/>
    <n v="2021"/>
    <n v="60225"/>
    <n v="16078"/>
    <n v="11"/>
    <n v="2"/>
    <n v="0"/>
    <n v="4"/>
    <n v="30"/>
    <s v="Yes"/>
    <s v="Yes"/>
    <s v="Often"/>
    <n v="9"/>
    <n v="3"/>
    <n v="125"/>
    <n v="40"/>
    <s v="Single"/>
    <s v="Yes"/>
    <s v="Average"/>
    <n v="76303"/>
    <n v="7.2"/>
  </r>
  <r>
    <n v="1425"/>
    <s v="Employee_424"/>
    <x v="2"/>
    <x v="1"/>
    <s v="Male"/>
    <n v="58"/>
    <n v="22"/>
    <s v="Master's"/>
    <n v="2018"/>
    <n v="116072"/>
    <n v="6419"/>
    <n v="1"/>
    <n v="2"/>
    <n v="17"/>
    <n v="0"/>
    <n v="42"/>
    <s v="Yes"/>
    <s v="No"/>
    <s v="Very Often"/>
    <n v="1"/>
    <n v="5"/>
    <n v="104"/>
    <n v="15"/>
    <s v="Single"/>
    <s v="No"/>
    <s v="Average"/>
    <n v="122491"/>
    <n v="16.899999999999999"/>
  </r>
  <r>
    <n v="1426"/>
    <s v="Employee_425"/>
    <x v="3"/>
    <x v="3"/>
    <s v="Other"/>
    <n v="40"/>
    <n v="16"/>
    <s v="Bachelor's"/>
    <n v="2008"/>
    <n v="126367"/>
    <n v="3722"/>
    <n v="6"/>
    <n v="2"/>
    <n v="14"/>
    <n v="4"/>
    <n v="76"/>
    <s v="No"/>
    <s v="No"/>
    <s v="Rarely"/>
    <n v="5"/>
    <n v="9"/>
    <n v="192"/>
    <n v="30"/>
    <s v="Divorced"/>
    <s v="No"/>
    <s v="Average"/>
    <n v="130089"/>
    <n v="23.400000000000002"/>
  </r>
  <r>
    <n v="1427"/>
    <s v="Employee_426"/>
    <x v="4"/>
    <x v="1"/>
    <s v="Other"/>
    <n v="49"/>
    <n v="20"/>
    <s v="Bachelor's"/>
    <n v="2000"/>
    <n v="79156"/>
    <n v="11550"/>
    <n v="10"/>
    <n v="4"/>
    <n v="7"/>
    <n v="4"/>
    <n v="47"/>
    <s v="Yes"/>
    <s v="No"/>
    <s v="Very Often"/>
    <n v="3"/>
    <n v="12"/>
    <n v="153"/>
    <n v="27"/>
    <s v="Widowed"/>
    <s v="No"/>
    <s v="At Par"/>
    <n v="90706"/>
    <n v="14.1"/>
  </r>
  <r>
    <n v="1428"/>
    <s v="Employee_427"/>
    <x v="1"/>
    <x v="0"/>
    <s v="Other"/>
    <n v="41"/>
    <n v="1"/>
    <s v="Bachelor's"/>
    <n v="2009"/>
    <n v="107209"/>
    <n v="17854"/>
    <n v="28"/>
    <n v="5"/>
    <n v="0"/>
    <n v="8"/>
    <n v="81"/>
    <s v="Yes"/>
    <s v="No"/>
    <s v="Very Often"/>
    <n v="4"/>
    <n v="4"/>
    <n v="185"/>
    <n v="3"/>
    <s v="Widowed"/>
    <s v="No"/>
    <s v="At Par"/>
    <n v="125063"/>
    <n v="18.599999999999998"/>
  </r>
  <r>
    <n v="1429"/>
    <s v="Employee_428"/>
    <x v="1"/>
    <x v="2"/>
    <s v="Other"/>
    <n v="54"/>
    <n v="5"/>
    <s v="Master's"/>
    <n v="2018"/>
    <n v="117453"/>
    <n v="2468"/>
    <n v="29"/>
    <n v="3"/>
    <n v="19"/>
    <n v="0"/>
    <n v="80"/>
    <s v="Yes"/>
    <s v="No"/>
    <s v="Often"/>
    <n v="4"/>
    <n v="6"/>
    <n v="148"/>
    <n v="9"/>
    <s v="Widowed"/>
    <s v="No"/>
    <s v="Average"/>
    <n v="119921"/>
    <n v="25.5"/>
  </r>
  <r>
    <n v="1430"/>
    <s v="Employee_429"/>
    <x v="0"/>
    <x v="2"/>
    <s v="Female"/>
    <n v="33"/>
    <n v="17"/>
    <s v="Master's"/>
    <n v="2000"/>
    <n v="57829"/>
    <n v="1808"/>
    <n v="12"/>
    <n v="1"/>
    <n v="13"/>
    <n v="4"/>
    <n v="80"/>
    <s v="Yes"/>
    <s v="No"/>
    <s v="Often"/>
    <n v="7"/>
    <n v="3"/>
    <n v="102"/>
    <n v="44"/>
    <s v="Single"/>
    <s v="No"/>
    <s v="LOW"/>
    <n v="59637"/>
    <n v="23.7"/>
  </r>
  <r>
    <n v="1431"/>
    <s v="Employee_430"/>
    <x v="3"/>
    <x v="3"/>
    <s v="Male"/>
    <n v="36"/>
    <n v="29"/>
    <s v="Master's"/>
    <n v="2001"/>
    <n v="110908"/>
    <n v="7719"/>
    <n v="1"/>
    <n v="3"/>
    <n v="3"/>
    <n v="6"/>
    <n v="60"/>
    <s v="No"/>
    <s v="No"/>
    <s v="Often"/>
    <n v="10"/>
    <n v="3"/>
    <n v="191"/>
    <n v="17"/>
    <s v="Widowed"/>
    <s v="Yes"/>
    <s v="Average"/>
    <n v="118627"/>
    <n v="15.3"/>
  </r>
  <r>
    <n v="1432"/>
    <s v="Employee_431"/>
    <x v="4"/>
    <x v="1"/>
    <s v="Female"/>
    <n v="23"/>
    <n v="21"/>
    <s v="Master's"/>
    <n v="2015"/>
    <n v="55938"/>
    <n v="17363"/>
    <n v="6"/>
    <n v="5"/>
    <n v="4"/>
    <n v="5"/>
    <n v="74"/>
    <s v="Yes"/>
    <s v="No"/>
    <s v="Often"/>
    <n v="8"/>
    <n v="5"/>
    <n v="137"/>
    <n v="46"/>
    <s v="Widowed"/>
    <s v="Yes"/>
    <s v="At Par"/>
    <n v="73301"/>
    <n v="18.3"/>
  </r>
  <r>
    <n v="1433"/>
    <s v="Employee_432"/>
    <x v="0"/>
    <x v="1"/>
    <s v="Male"/>
    <n v="50"/>
    <n v="32"/>
    <s v="Master's"/>
    <n v="2011"/>
    <n v="89164"/>
    <n v="11591"/>
    <n v="14"/>
    <n v="3"/>
    <n v="12"/>
    <n v="5"/>
    <n v="83"/>
    <s v="No"/>
    <s v="No"/>
    <s v="Rarely"/>
    <n v="10"/>
    <n v="8"/>
    <n v="113"/>
    <n v="31"/>
    <s v="Divorced"/>
    <s v="No"/>
    <s v="Average"/>
    <n v="100755"/>
    <n v="24.1"/>
  </r>
  <r>
    <n v="1434"/>
    <s v="Employee_433"/>
    <x v="2"/>
    <x v="3"/>
    <s v="Male"/>
    <n v="31"/>
    <n v="29"/>
    <s v="PhD"/>
    <n v="2007"/>
    <n v="84530"/>
    <n v="6073"/>
    <n v="24"/>
    <n v="4"/>
    <n v="14"/>
    <n v="6"/>
    <n v="9"/>
    <s v="No"/>
    <s v="Yes"/>
    <s v="Very Often"/>
    <n v="5"/>
    <n v="14"/>
    <n v="146"/>
    <n v="29"/>
    <s v="Widowed"/>
    <s v="No"/>
    <s v="At Par"/>
    <n v="90603"/>
    <n v="10.6"/>
  </r>
  <r>
    <n v="1435"/>
    <s v="Employee_434"/>
    <x v="0"/>
    <x v="2"/>
    <s v="Male"/>
    <n v="23"/>
    <n v="16"/>
    <s v="Master's"/>
    <n v="2022"/>
    <n v="98199"/>
    <n v="9012"/>
    <n v="10"/>
    <n v="2"/>
    <n v="5"/>
    <n v="5"/>
    <n v="28"/>
    <s v="Yes"/>
    <s v="No"/>
    <s v="Very Often"/>
    <n v="10"/>
    <n v="8"/>
    <n v="113"/>
    <n v="35"/>
    <s v="Single"/>
    <s v="No"/>
    <s v="Average"/>
    <n v="107211"/>
    <n v="9.6000000000000014"/>
  </r>
  <r>
    <n v="1436"/>
    <s v="Employee_435"/>
    <x v="0"/>
    <x v="0"/>
    <s v="Female"/>
    <n v="32"/>
    <n v="31"/>
    <s v="Master's"/>
    <n v="2017"/>
    <n v="90282"/>
    <n v="19029"/>
    <n v="1"/>
    <n v="5"/>
    <n v="0"/>
    <n v="4"/>
    <n v="47"/>
    <s v="No"/>
    <s v="No"/>
    <s v="Often"/>
    <n v="7"/>
    <n v="3"/>
    <n v="174"/>
    <n v="8"/>
    <s v="Widowed"/>
    <s v="No"/>
    <s v="At Par"/>
    <n v="109311"/>
    <n v="10.6"/>
  </r>
  <r>
    <n v="1437"/>
    <s v="Employee_436"/>
    <x v="3"/>
    <x v="3"/>
    <s v="Male"/>
    <n v="34"/>
    <n v="13"/>
    <s v="Master's"/>
    <n v="2001"/>
    <n v="77801"/>
    <n v="14892"/>
    <n v="6"/>
    <n v="5"/>
    <n v="18"/>
    <n v="9"/>
    <n v="97"/>
    <s v="No"/>
    <s v="Yes"/>
    <s v="Rarely"/>
    <n v="3"/>
    <n v="8"/>
    <n v="172"/>
    <n v="35"/>
    <s v="Single"/>
    <s v="No"/>
    <s v="At Par"/>
    <n v="92693"/>
    <n v="31.1"/>
  </r>
  <r>
    <n v="1438"/>
    <s v="Employee_437"/>
    <x v="2"/>
    <x v="0"/>
    <s v="Female"/>
    <n v="31"/>
    <n v="9"/>
    <s v="Master's"/>
    <n v="2024"/>
    <n v="39465"/>
    <n v="9249"/>
    <n v="3"/>
    <n v="3"/>
    <n v="12"/>
    <n v="4"/>
    <n v="80"/>
    <s v="Yes"/>
    <s v="No"/>
    <s v="Rarely"/>
    <n v="3"/>
    <n v="13"/>
    <n v="137"/>
    <n v="28"/>
    <s v="Single"/>
    <s v="Yes"/>
    <s v="Average"/>
    <n v="48714"/>
    <n v="23.2"/>
  </r>
  <r>
    <n v="1439"/>
    <s v="Employee_438"/>
    <x v="0"/>
    <x v="2"/>
    <s v="Other"/>
    <n v="35"/>
    <n v="33"/>
    <s v="Bachelor's"/>
    <n v="2012"/>
    <n v="33326"/>
    <n v="18513"/>
    <n v="10"/>
    <n v="4"/>
    <n v="5"/>
    <n v="8"/>
    <n v="61"/>
    <s v="Yes"/>
    <s v="Yes"/>
    <s v="Very Often"/>
    <n v="3"/>
    <n v="11"/>
    <n v="163"/>
    <n v="15"/>
    <s v="Married"/>
    <s v="No"/>
    <s v="At Par"/>
    <n v="51839"/>
    <n v="17.100000000000001"/>
  </r>
  <r>
    <n v="1440"/>
    <s v="Employee_439"/>
    <x v="4"/>
    <x v="1"/>
    <s v="Other"/>
    <n v="39"/>
    <n v="8"/>
    <s v="Master's"/>
    <n v="2005"/>
    <n v="33659"/>
    <n v="16147"/>
    <n v="28"/>
    <n v="3"/>
    <n v="14"/>
    <n v="7"/>
    <n v="12"/>
    <s v="Yes"/>
    <s v="Yes"/>
    <s v="Often"/>
    <n v="4"/>
    <n v="13"/>
    <n v="143"/>
    <n v="27"/>
    <s v="Single"/>
    <s v="No"/>
    <s v="Average"/>
    <n v="49806"/>
    <n v="11.5"/>
  </r>
  <r>
    <n v="1441"/>
    <s v="Employee_440"/>
    <x v="4"/>
    <x v="2"/>
    <s v="Male"/>
    <n v="30"/>
    <n v="27"/>
    <s v="PhD"/>
    <n v="2020"/>
    <n v="90289"/>
    <n v="18737"/>
    <n v="1"/>
    <n v="3"/>
    <n v="15"/>
    <n v="9"/>
    <n v="43"/>
    <s v="No"/>
    <s v="No"/>
    <s v="Very Often"/>
    <n v="6"/>
    <n v="8"/>
    <n v="169"/>
    <n v="20"/>
    <s v="Married"/>
    <s v="Yes"/>
    <s v="Average"/>
    <n v="109026"/>
    <n v="18.799999999999997"/>
  </r>
  <r>
    <n v="1442"/>
    <s v="Employee_441"/>
    <x v="1"/>
    <x v="3"/>
    <s v="Female"/>
    <n v="49"/>
    <n v="10"/>
    <s v="PhD"/>
    <n v="2005"/>
    <n v="57594"/>
    <n v="1767"/>
    <n v="28"/>
    <n v="5"/>
    <n v="15"/>
    <n v="3"/>
    <n v="46"/>
    <s v="No"/>
    <s v="Yes"/>
    <s v="Very Often"/>
    <n v="5"/>
    <n v="3"/>
    <n v="164"/>
    <n v="46"/>
    <s v="Married"/>
    <s v="Yes"/>
    <s v="At Par"/>
    <n v="59361"/>
    <n v="17.600000000000001"/>
  </r>
  <r>
    <n v="1443"/>
    <s v="Employee_442"/>
    <x v="2"/>
    <x v="1"/>
    <s v="Other"/>
    <n v="24"/>
    <n v="13"/>
    <s v="PhD"/>
    <n v="2008"/>
    <n v="145819"/>
    <n v="4895"/>
    <n v="15"/>
    <n v="3"/>
    <n v="9"/>
    <n v="3"/>
    <n v="63"/>
    <s v="No"/>
    <s v="No"/>
    <s v="Rarely"/>
    <n v="8"/>
    <n v="10"/>
    <n v="124"/>
    <n v="1"/>
    <s v="Widowed"/>
    <s v="Yes"/>
    <s v="Average"/>
    <n v="150714"/>
    <n v="18"/>
  </r>
  <r>
    <n v="1444"/>
    <s v="Employee_443"/>
    <x v="2"/>
    <x v="3"/>
    <s v="Female"/>
    <n v="41"/>
    <n v="18"/>
    <s v="High School"/>
    <n v="2015"/>
    <n v="34763"/>
    <n v="11200"/>
    <n v="6"/>
    <n v="2"/>
    <n v="8"/>
    <n v="9"/>
    <n v="90"/>
    <s v="No"/>
    <s v="No"/>
    <s v="Rarely"/>
    <n v="5"/>
    <n v="13"/>
    <n v="115"/>
    <n v="45"/>
    <s v="Married"/>
    <s v="No"/>
    <s v="Average"/>
    <n v="45963"/>
    <n v="24.7"/>
  </r>
  <r>
    <n v="1445"/>
    <s v="Employee_444"/>
    <x v="1"/>
    <x v="3"/>
    <s v="Female"/>
    <n v="27"/>
    <n v="14"/>
    <s v="Bachelor's"/>
    <n v="2010"/>
    <n v="118657"/>
    <n v="8329"/>
    <n v="12"/>
    <n v="3"/>
    <n v="8"/>
    <n v="4"/>
    <n v="52"/>
    <s v="Yes"/>
    <s v="Yes"/>
    <s v="Very Often"/>
    <n v="5"/>
    <n v="10"/>
    <n v="114"/>
    <n v="34"/>
    <s v="Divorced"/>
    <s v="No"/>
    <s v="Average"/>
    <n v="126986"/>
    <n v="15.6"/>
  </r>
  <r>
    <n v="1446"/>
    <s v="Employee_445"/>
    <x v="0"/>
    <x v="2"/>
    <s v="Male"/>
    <n v="48"/>
    <n v="27"/>
    <s v="Master's"/>
    <n v="2006"/>
    <n v="40828"/>
    <n v="16332"/>
    <n v="4"/>
    <n v="2"/>
    <n v="16"/>
    <n v="2"/>
    <n v="89"/>
    <s v="No"/>
    <s v="Yes"/>
    <s v="Often"/>
    <n v="10"/>
    <n v="2"/>
    <n v="197"/>
    <n v="27"/>
    <s v="Single"/>
    <s v="No"/>
    <s v="Average"/>
    <n v="57160"/>
    <n v="26.400000000000002"/>
  </r>
  <r>
    <n v="1447"/>
    <s v="Employee_446"/>
    <x v="2"/>
    <x v="3"/>
    <s v="Other"/>
    <n v="23"/>
    <n v="23"/>
    <s v="High School"/>
    <n v="2009"/>
    <n v="77588"/>
    <n v="15621"/>
    <n v="16"/>
    <n v="5"/>
    <n v="16"/>
    <n v="7"/>
    <n v="91"/>
    <s v="Yes"/>
    <s v="Yes"/>
    <s v="Often"/>
    <n v="2"/>
    <n v="10"/>
    <n v="180"/>
    <n v="35"/>
    <s v="Divorced"/>
    <s v="No"/>
    <s v="At Par"/>
    <n v="93209"/>
    <n v="28.3"/>
  </r>
  <r>
    <n v="1448"/>
    <s v="Employee_447"/>
    <x v="4"/>
    <x v="2"/>
    <s v="Male"/>
    <n v="50"/>
    <n v="7"/>
    <s v="Master's"/>
    <n v="2009"/>
    <n v="41221"/>
    <n v="12334"/>
    <n v="20"/>
    <n v="4"/>
    <n v="16"/>
    <n v="6"/>
    <n v="76"/>
    <s v="Yes"/>
    <s v="No"/>
    <s v="Very Often"/>
    <n v="5"/>
    <n v="2"/>
    <n v="102"/>
    <n v="30"/>
    <s v="Married"/>
    <s v="No"/>
    <s v="At Par"/>
    <n v="53555"/>
    <n v="25"/>
  </r>
  <r>
    <n v="1449"/>
    <s v="Employee_448"/>
    <x v="4"/>
    <x v="1"/>
    <s v="Male"/>
    <n v="59"/>
    <n v="8"/>
    <s v="High School"/>
    <n v="2024"/>
    <n v="41211"/>
    <n v="19174"/>
    <n v="11"/>
    <n v="2"/>
    <n v="11"/>
    <n v="4"/>
    <n v="75"/>
    <s v="Yes"/>
    <s v="No"/>
    <s v="Very Often"/>
    <n v="7"/>
    <n v="9"/>
    <n v="166"/>
    <n v="32"/>
    <s v="Widowed"/>
    <s v="Yes"/>
    <s v="Average"/>
    <n v="60385"/>
    <n v="21.7"/>
  </r>
  <r>
    <n v="1450"/>
    <s v="Employee_449"/>
    <x v="3"/>
    <x v="2"/>
    <s v="Other"/>
    <n v="24"/>
    <n v="32"/>
    <s v="High School"/>
    <n v="2019"/>
    <n v="43569"/>
    <n v="1885"/>
    <n v="27"/>
    <n v="4"/>
    <n v="12"/>
    <n v="9"/>
    <n v="43"/>
    <s v="Yes"/>
    <s v="Yes"/>
    <s v="Often"/>
    <n v="2"/>
    <n v="7"/>
    <n v="136"/>
    <n v="22"/>
    <s v="Single"/>
    <s v="No"/>
    <s v="At Par"/>
    <n v="45454"/>
    <n v="17.299999999999997"/>
  </r>
  <r>
    <n v="1451"/>
    <s v="Employee_450"/>
    <x v="2"/>
    <x v="1"/>
    <s v="Other"/>
    <n v="37"/>
    <n v="32"/>
    <s v="PhD"/>
    <n v="2017"/>
    <n v="126894"/>
    <n v="8734"/>
    <n v="18"/>
    <n v="4"/>
    <n v="11"/>
    <n v="2"/>
    <n v="27"/>
    <s v="No"/>
    <s v="No"/>
    <s v="Often"/>
    <n v="6"/>
    <n v="6"/>
    <n v="180"/>
    <n v="40"/>
    <s v="Divorced"/>
    <s v="No"/>
    <s v="At Par"/>
    <n v="135628"/>
    <n v="11.5"/>
  </r>
  <r>
    <n v="1452"/>
    <s v="Employee_451"/>
    <x v="0"/>
    <x v="2"/>
    <s v="Female"/>
    <n v="51"/>
    <n v="18"/>
    <s v="PhD"/>
    <n v="2023"/>
    <n v="67860"/>
    <n v="4906"/>
    <n v="6"/>
    <n v="2"/>
    <n v="13"/>
    <n v="4"/>
    <n v="1"/>
    <s v="Yes"/>
    <s v="No"/>
    <s v="Often"/>
    <n v="7"/>
    <n v="7"/>
    <n v="154"/>
    <n v="16"/>
    <s v="Widowed"/>
    <s v="No"/>
    <s v="Average"/>
    <n v="72766"/>
    <n v="7.9"/>
  </r>
  <r>
    <n v="1453"/>
    <s v="Employee_452"/>
    <x v="1"/>
    <x v="0"/>
    <s v="Other"/>
    <n v="23"/>
    <n v="2"/>
    <s v="High School"/>
    <n v="2019"/>
    <n v="101558"/>
    <n v="5492"/>
    <n v="5"/>
    <n v="5"/>
    <n v="9"/>
    <n v="2"/>
    <n v="56"/>
    <s v="No"/>
    <s v="Yes"/>
    <s v="Very Often"/>
    <n v="5"/>
    <n v="8"/>
    <n v="137"/>
    <n v="45"/>
    <s v="Married"/>
    <s v="Yes"/>
    <s v="At Par"/>
    <n v="107050"/>
    <n v="16.3"/>
  </r>
  <r>
    <n v="1454"/>
    <s v="Employee_453"/>
    <x v="1"/>
    <x v="0"/>
    <s v="Female"/>
    <n v="38"/>
    <n v="9"/>
    <s v="PhD"/>
    <n v="2008"/>
    <n v="75337"/>
    <n v="10730"/>
    <n v="7"/>
    <n v="1"/>
    <n v="18"/>
    <n v="9"/>
    <n v="56"/>
    <s v="Yes"/>
    <s v="Yes"/>
    <s v="Rarely"/>
    <n v="9"/>
    <n v="12"/>
    <n v="162"/>
    <n v="48"/>
    <s v="Widowed"/>
    <s v="No"/>
    <s v="LOW"/>
    <n v="86067"/>
    <n v="22.9"/>
  </r>
  <r>
    <n v="1455"/>
    <s v="Employee_454"/>
    <x v="0"/>
    <x v="3"/>
    <s v="Female"/>
    <n v="33"/>
    <n v="0"/>
    <s v="High School"/>
    <n v="2014"/>
    <n v="82311"/>
    <n v="3073"/>
    <n v="12"/>
    <n v="4"/>
    <n v="1"/>
    <n v="4"/>
    <n v="33"/>
    <s v="Yes"/>
    <s v="Yes"/>
    <s v="Often"/>
    <n v="4"/>
    <n v="1"/>
    <n v="100"/>
    <n v="0"/>
    <s v="Divorced"/>
    <s v="No"/>
    <s v="At Par"/>
    <n v="85384"/>
    <n v="8.3000000000000007"/>
  </r>
  <r>
    <n v="1456"/>
    <s v="Employee_455"/>
    <x v="3"/>
    <x v="2"/>
    <s v="Female"/>
    <n v="56"/>
    <n v="28"/>
    <s v="Bachelor's"/>
    <n v="2003"/>
    <n v="43515"/>
    <n v="17696"/>
    <n v="4"/>
    <n v="4"/>
    <n v="3"/>
    <n v="0"/>
    <n v="86"/>
    <s v="Yes"/>
    <s v="Yes"/>
    <s v="Often"/>
    <n v="10"/>
    <n v="8"/>
    <n v="170"/>
    <n v="41"/>
    <s v="Widowed"/>
    <s v="No"/>
    <s v="At Par"/>
    <n v="61211"/>
    <n v="18.7"/>
  </r>
  <r>
    <n v="1457"/>
    <s v="Employee_456"/>
    <x v="1"/>
    <x v="2"/>
    <s v="Other"/>
    <n v="22"/>
    <n v="33"/>
    <s v="PhD"/>
    <n v="2007"/>
    <n v="101695"/>
    <n v="7269"/>
    <n v="1"/>
    <n v="5"/>
    <n v="18"/>
    <n v="5"/>
    <n v="57"/>
    <s v="No"/>
    <s v="Yes"/>
    <s v="Often"/>
    <n v="1"/>
    <n v="3"/>
    <n v="189"/>
    <n v="22"/>
    <s v="Divorced"/>
    <s v="No"/>
    <s v="At Par"/>
    <n v="108964"/>
    <n v="21.9"/>
  </r>
  <r>
    <n v="1458"/>
    <s v="Employee_457"/>
    <x v="2"/>
    <x v="1"/>
    <s v="Male"/>
    <n v="36"/>
    <n v="12"/>
    <s v="PhD"/>
    <n v="2008"/>
    <n v="141527"/>
    <n v="18194"/>
    <n v="8"/>
    <n v="5"/>
    <n v="6"/>
    <n v="9"/>
    <n v="51"/>
    <s v="Yes"/>
    <s v="Yes"/>
    <s v="Very Often"/>
    <n v="8"/>
    <n v="3"/>
    <n v="118"/>
    <n v="47"/>
    <s v="Widowed"/>
    <s v="Yes"/>
    <s v="At Par"/>
    <n v="159721"/>
    <n v="15.9"/>
  </r>
  <r>
    <n v="1459"/>
    <s v="Employee_458"/>
    <x v="3"/>
    <x v="3"/>
    <s v="Female"/>
    <n v="47"/>
    <n v="0"/>
    <s v="PhD"/>
    <n v="2012"/>
    <n v="136749"/>
    <n v="7841"/>
    <n v="29"/>
    <n v="3"/>
    <n v="14"/>
    <n v="3"/>
    <n v="28"/>
    <s v="Yes"/>
    <s v="Yes"/>
    <s v="Rarely"/>
    <n v="8"/>
    <n v="6"/>
    <n v="151"/>
    <n v="26"/>
    <s v="Single"/>
    <s v="Yes"/>
    <s v="Average"/>
    <n v="144590"/>
    <n v="13.5"/>
  </r>
  <r>
    <n v="1460"/>
    <s v="Employee_459"/>
    <x v="2"/>
    <x v="2"/>
    <s v="Male"/>
    <n v="58"/>
    <n v="33"/>
    <s v="Bachelor's"/>
    <n v="2008"/>
    <n v="117227"/>
    <n v="11955"/>
    <n v="10"/>
    <n v="5"/>
    <n v="14"/>
    <n v="3"/>
    <n v="34"/>
    <s v="Yes"/>
    <s v="Yes"/>
    <s v="Rarely"/>
    <n v="7"/>
    <n v="4"/>
    <n v="129"/>
    <n v="24"/>
    <s v="Widowed"/>
    <s v="Yes"/>
    <s v="At Par"/>
    <n v="129182"/>
    <n v="14.700000000000001"/>
  </r>
  <r>
    <n v="1461"/>
    <s v="Employee_460"/>
    <x v="4"/>
    <x v="3"/>
    <s v="Male"/>
    <n v="42"/>
    <n v="28"/>
    <s v="High School"/>
    <n v="2003"/>
    <n v="54904"/>
    <n v="3032"/>
    <n v="23"/>
    <n v="4"/>
    <n v="5"/>
    <n v="7"/>
    <n v="74"/>
    <s v="Yes"/>
    <s v="Yes"/>
    <s v="Often"/>
    <n v="8"/>
    <n v="4"/>
    <n v="154"/>
    <n v="31"/>
    <s v="Single"/>
    <s v="No"/>
    <s v="At Par"/>
    <n v="57936"/>
    <n v="19.400000000000002"/>
  </r>
  <r>
    <n v="1462"/>
    <s v="Employee_461"/>
    <x v="3"/>
    <x v="0"/>
    <s v="Other"/>
    <n v="52"/>
    <n v="12"/>
    <s v="Master's"/>
    <n v="2016"/>
    <n v="89935"/>
    <n v="10699"/>
    <n v="5"/>
    <n v="2"/>
    <n v="2"/>
    <n v="1"/>
    <n v="47"/>
    <s v="No"/>
    <s v="Yes"/>
    <s v="Very Often"/>
    <n v="2"/>
    <n v="4"/>
    <n v="113"/>
    <n v="18"/>
    <s v="Divorced"/>
    <s v="Yes"/>
    <s v="Average"/>
    <n v="100634"/>
    <n v="10.700000000000001"/>
  </r>
  <r>
    <n v="1463"/>
    <s v="Employee_462"/>
    <x v="1"/>
    <x v="2"/>
    <s v="Male"/>
    <n v="46"/>
    <n v="28"/>
    <s v="PhD"/>
    <n v="2015"/>
    <n v="73790"/>
    <n v="13737"/>
    <n v="28"/>
    <n v="1"/>
    <n v="5"/>
    <n v="3"/>
    <n v="32"/>
    <s v="No"/>
    <s v="No"/>
    <s v="Rarely"/>
    <n v="3"/>
    <n v="10"/>
    <n v="112"/>
    <n v="23"/>
    <s v="Single"/>
    <s v="Yes"/>
    <s v="LOW"/>
    <n v="87527"/>
    <n v="9.8000000000000007"/>
  </r>
  <r>
    <n v="1464"/>
    <s v="Employee_463"/>
    <x v="3"/>
    <x v="2"/>
    <s v="Male"/>
    <n v="44"/>
    <n v="23"/>
    <s v="High School"/>
    <n v="2014"/>
    <n v="98580"/>
    <n v="11762"/>
    <n v="25"/>
    <n v="3"/>
    <n v="15"/>
    <n v="1"/>
    <n v="74"/>
    <s v="Yes"/>
    <s v="No"/>
    <s v="Very Often"/>
    <n v="9"/>
    <n v="9"/>
    <n v="183"/>
    <n v="2"/>
    <s v="Widowed"/>
    <s v="No"/>
    <s v="Average"/>
    <n v="110342"/>
    <n v="22.6"/>
  </r>
  <r>
    <n v="1465"/>
    <s v="Employee_464"/>
    <x v="3"/>
    <x v="3"/>
    <s v="Other"/>
    <n v="45"/>
    <n v="25"/>
    <s v="Bachelor's"/>
    <n v="2002"/>
    <n v="105148"/>
    <n v="8129"/>
    <n v="6"/>
    <n v="2"/>
    <n v="1"/>
    <n v="0"/>
    <n v="72"/>
    <s v="Yes"/>
    <s v="Yes"/>
    <s v="Rarely"/>
    <n v="1"/>
    <n v="8"/>
    <n v="189"/>
    <n v="11"/>
    <s v="Single"/>
    <s v="No"/>
    <s v="Average"/>
    <n v="113277"/>
    <n v="14.9"/>
  </r>
  <r>
    <n v="1466"/>
    <s v="Employee_465"/>
    <x v="3"/>
    <x v="2"/>
    <s v="Female"/>
    <n v="59"/>
    <n v="16"/>
    <s v="Master's"/>
    <n v="2024"/>
    <n v="35636"/>
    <n v="9788"/>
    <n v="24"/>
    <n v="1"/>
    <n v="6"/>
    <n v="9"/>
    <n v="77"/>
    <s v="No"/>
    <s v="No"/>
    <s v="Often"/>
    <n v="8"/>
    <n v="3"/>
    <n v="126"/>
    <n v="34"/>
    <s v="Divorced"/>
    <s v="Yes"/>
    <s v="LOW"/>
    <n v="45424"/>
    <n v="21.1"/>
  </r>
  <r>
    <n v="1467"/>
    <s v="Employee_466"/>
    <x v="3"/>
    <x v="3"/>
    <s v="Male"/>
    <n v="49"/>
    <n v="6"/>
    <s v="PhD"/>
    <n v="2019"/>
    <n v="107129"/>
    <n v="3147"/>
    <n v="6"/>
    <n v="1"/>
    <n v="10"/>
    <n v="2"/>
    <n v="8"/>
    <s v="No"/>
    <s v="No"/>
    <s v="Very Often"/>
    <n v="8"/>
    <n v="1"/>
    <n v="188"/>
    <n v="14"/>
    <s v="Widowed"/>
    <s v="Yes"/>
    <s v="LOW"/>
    <n v="110276"/>
    <n v="7.2"/>
  </r>
  <r>
    <n v="1468"/>
    <s v="Employee_467"/>
    <x v="2"/>
    <x v="2"/>
    <s v="Other"/>
    <n v="42"/>
    <n v="12"/>
    <s v="Bachelor's"/>
    <n v="2004"/>
    <n v="144483"/>
    <n v="1615"/>
    <n v="18"/>
    <n v="1"/>
    <n v="6"/>
    <n v="7"/>
    <n v="47"/>
    <s v="No"/>
    <s v="No"/>
    <s v="Often"/>
    <n v="7"/>
    <n v="1"/>
    <n v="108"/>
    <n v="16"/>
    <s v="Single"/>
    <s v="Yes"/>
    <s v="LOW"/>
    <n v="146098"/>
    <n v="14.5"/>
  </r>
  <r>
    <n v="1469"/>
    <s v="Employee_468"/>
    <x v="4"/>
    <x v="1"/>
    <s v="Male"/>
    <n v="39"/>
    <n v="4"/>
    <s v="Bachelor's"/>
    <n v="2022"/>
    <n v="32892"/>
    <n v="1947"/>
    <n v="5"/>
    <n v="2"/>
    <n v="3"/>
    <n v="5"/>
    <n v="66"/>
    <s v="Yes"/>
    <s v="No"/>
    <s v="Rarely"/>
    <n v="5"/>
    <n v="1"/>
    <n v="140"/>
    <n v="49"/>
    <s v="Single"/>
    <s v="Yes"/>
    <s v="Average"/>
    <n v="34839"/>
    <n v="16.200000000000003"/>
  </r>
  <r>
    <n v="1470"/>
    <s v="Employee_469"/>
    <x v="0"/>
    <x v="3"/>
    <s v="Male"/>
    <n v="57"/>
    <n v="25"/>
    <s v="Master's"/>
    <n v="2004"/>
    <n v="51672"/>
    <n v="6677"/>
    <n v="10"/>
    <n v="3"/>
    <n v="19"/>
    <n v="6"/>
    <n v="92"/>
    <s v="No"/>
    <s v="No"/>
    <s v="Rarely"/>
    <n v="4"/>
    <n v="4"/>
    <n v="147"/>
    <n v="31"/>
    <s v="Married"/>
    <s v="No"/>
    <s v="Average"/>
    <n v="58349"/>
    <n v="29.700000000000003"/>
  </r>
  <r>
    <n v="1471"/>
    <s v="Employee_470"/>
    <x v="3"/>
    <x v="2"/>
    <s v="Female"/>
    <n v="56"/>
    <n v="2"/>
    <s v="High School"/>
    <n v="2019"/>
    <n v="35812"/>
    <n v="8866"/>
    <n v="28"/>
    <n v="3"/>
    <n v="6"/>
    <n v="1"/>
    <n v="82"/>
    <s v="Yes"/>
    <s v="No"/>
    <s v="Often"/>
    <n v="10"/>
    <n v="14"/>
    <n v="111"/>
    <n v="6"/>
    <s v="Single"/>
    <s v="No"/>
    <s v="Average"/>
    <n v="44678"/>
    <n v="19.700000000000003"/>
  </r>
  <r>
    <n v="1472"/>
    <s v="Employee_471"/>
    <x v="1"/>
    <x v="0"/>
    <s v="Male"/>
    <n v="30"/>
    <n v="6"/>
    <s v="PhD"/>
    <n v="2014"/>
    <n v="126621"/>
    <n v="3013"/>
    <n v="10"/>
    <n v="1"/>
    <n v="3"/>
    <n v="5"/>
    <n v="35"/>
    <s v="No"/>
    <s v="Yes"/>
    <s v="Rarely"/>
    <n v="10"/>
    <n v="6"/>
    <n v="109"/>
    <n v="18"/>
    <s v="Married"/>
    <s v="Yes"/>
    <s v="LOW"/>
    <n v="129634"/>
    <n v="10"/>
  </r>
  <r>
    <n v="1473"/>
    <s v="Employee_472"/>
    <x v="3"/>
    <x v="2"/>
    <s v="Other"/>
    <n v="59"/>
    <n v="0"/>
    <s v="PhD"/>
    <n v="2017"/>
    <n v="30654"/>
    <n v="17874"/>
    <n v="6"/>
    <n v="2"/>
    <n v="11"/>
    <n v="7"/>
    <n v="95"/>
    <s v="No"/>
    <s v="Yes"/>
    <s v="Often"/>
    <n v="10"/>
    <n v="4"/>
    <n v="105"/>
    <n v="6"/>
    <s v="Divorced"/>
    <s v="Yes"/>
    <s v="Average"/>
    <n v="48528"/>
    <n v="26.6"/>
  </r>
  <r>
    <n v="1474"/>
    <s v="Employee_473"/>
    <x v="1"/>
    <x v="0"/>
    <s v="Male"/>
    <n v="51"/>
    <n v="16"/>
    <s v="High School"/>
    <n v="2014"/>
    <n v="84633"/>
    <n v="19812"/>
    <n v="1"/>
    <n v="1"/>
    <n v="4"/>
    <n v="7"/>
    <n v="70"/>
    <s v="Yes"/>
    <s v="No"/>
    <s v="Often"/>
    <n v="10"/>
    <n v="11"/>
    <n v="133"/>
    <n v="4"/>
    <s v="Married"/>
    <s v="Yes"/>
    <s v="LOW"/>
    <n v="104445"/>
    <n v="18.100000000000001"/>
  </r>
  <r>
    <n v="1475"/>
    <s v="Employee_474"/>
    <x v="2"/>
    <x v="0"/>
    <s v="Female"/>
    <n v="55"/>
    <n v="24"/>
    <s v="High School"/>
    <n v="2001"/>
    <n v="47143"/>
    <n v="5987"/>
    <n v="18"/>
    <n v="5"/>
    <n v="18"/>
    <n v="3"/>
    <n v="91"/>
    <s v="No"/>
    <s v="No"/>
    <s v="Often"/>
    <n v="6"/>
    <n v="11"/>
    <n v="151"/>
    <n v="39"/>
    <s v="Divorced"/>
    <s v="No"/>
    <s v="At Par"/>
    <n v="53130"/>
    <n v="28.099999999999998"/>
  </r>
  <r>
    <n v="1476"/>
    <s v="Employee_475"/>
    <x v="1"/>
    <x v="1"/>
    <s v="Female"/>
    <n v="53"/>
    <n v="2"/>
    <s v="High School"/>
    <n v="2012"/>
    <n v="85934"/>
    <n v="9733"/>
    <n v="3"/>
    <n v="3"/>
    <n v="4"/>
    <n v="5"/>
    <n v="43"/>
    <s v="Yes"/>
    <s v="Yes"/>
    <s v="Rarely"/>
    <n v="1"/>
    <n v="3"/>
    <n v="140"/>
    <n v="20"/>
    <s v="Single"/>
    <s v="No"/>
    <s v="Average"/>
    <n v="95667"/>
    <n v="12.1"/>
  </r>
  <r>
    <n v="1477"/>
    <s v="Employee_476"/>
    <x v="0"/>
    <x v="3"/>
    <s v="Other"/>
    <n v="24"/>
    <n v="14"/>
    <s v="Master's"/>
    <n v="2003"/>
    <n v="97334"/>
    <n v="10479"/>
    <n v="25"/>
    <n v="4"/>
    <n v="18"/>
    <n v="4"/>
    <n v="81"/>
    <s v="No"/>
    <s v="No"/>
    <s v="Very Often"/>
    <n v="5"/>
    <n v="8"/>
    <n v="182"/>
    <n v="47"/>
    <s v="Single"/>
    <s v="No"/>
    <s v="At Par"/>
    <n v="107813"/>
    <n v="26.4"/>
  </r>
  <r>
    <n v="1478"/>
    <s v="Employee_477"/>
    <x v="4"/>
    <x v="2"/>
    <s v="Female"/>
    <n v="24"/>
    <n v="28"/>
    <s v="Master's"/>
    <n v="2009"/>
    <n v="133463"/>
    <n v="10825"/>
    <n v="5"/>
    <n v="1"/>
    <n v="2"/>
    <n v="8"/>
    <n v="59"/>
    <s v="Yes"/>
    <s v="No"/>
    <s v="Often"/>
    <n v="4"/>
    <n v="14"/>
    <n v="105"/>
    <n v="47"/>
    <s v="Married"/>
    <s v="Yes"/>
    <s v="LOW"/>
    <n v="144288"/>
    <n v="15.200000000000001"/>
  </r>
  <r>
    <n v="1479"/>
    <s v="Employee_478"/>
    <x v="1"/>
    <x v="1"/>
    <s v="Male"/>
    <n v="49"/>
    <n v="31"/>
    <s v="PhD"/>
    <n v="2012"/>
    <n v="59087"/>
    <n v="3926"/>
    <n v="16"/>
    <n v="5"/>
    <n v="10"/>
    <n v="7"/>
    <n v="62"/>
    <s v="No"/>
    <s v="No"/>
    <s v="Very Often"/>
    <n v="4"/>
    <n v="8"/>
    <n v="101"/>
    <n v="46"/>
    <s v="Divorced"/>
    <s v="No"/>
    <s v="At Par"/>
    <n v="63013"/>
    <n v="19.5"/>
  </r>
  <r>
    <n v="1480"/>
    <s v="Employee_479"/>
    <x v="1"/>
    <x v="2"/>
    <s v="Female"/>
    <n v="36"/>
    <n v="25"/>
    <s v="Master's"/>
    <n v="2009"/>
    <n v="41618"/>
    <n v="8282"/>
    <n v="24"/>
    <n v="3"/>
    <n v="6"/>
    <n v="1"/>
    <n v="4"/>
    <s v="No"/>
    <s v="No"/>
    <s v="Rarely"/>
    <n v="7"/>
    <n v="6"/>
    <n v="114"/>
    <n v="6"/>
    <s v="Single"/>
    <s v="Yes"/>
    <s v="Average"/>
    <n v="49900"/>
    <n v="4.0999999999999996"/>
  </r>
  <r>
    <n v="1481"/>
    <s v="Employee_480"/>
    <x v="4"/>
    <x v="0"/>
    <s v="Other"/>
    <n v="44"/>
    <n v="15"/>
    <s v="Bachelor's"/>
    <n v="2008"/>
    <n v="38446"/>
    <n v="16635"/>
    <n v="4"/>
    <n v="2"/>
    <n v="16"/>
    <n v="6"/>
    <n v="86"/>
    <s v="Yes"/>
    <s v="No"/>
    <s v="Rarely"/>
    <n v="9"/>
    <n v="9"/>
    <n v="116"/>
    <n v="36"/>
    <s v="Married"/>
    <s v="Yes"/>
    <s v="Average"/>
    <n v="55081"/>
    <n v="27"/>
  </r>
  <r>
    <n v="1482"/>
    <s v="Employee_481"/>
    <x v="0"/>
    <x v="3"/>
    <s v="Female"/>
    <n v="32"/>
    <n v="24"/>
    <s v="PhD"/>
    <n v="2007"/>
    <n v="117182"/>
    <n v="16847"/>
    <n v="28"/>
    <n v="3"/>
    <n v="8"/>
    <n v="6"/>
    <n v="85"/>
    <s v="Yes"/>
    <s v="Yes"/>
    <s v="Very Often"/>
    <n v="8"/>
    <n v="12"/>
    <n v="115"/>
    <n v="22"/>
    <s v="Married"/>
    <s v="No"/>
    <s v="Average"/>
    <n v="134029"/>
    <n v="22.8"/>
  </r>
  <r>
    <n v="1483"/>
    <s v="Employee_482"/>
    <x v="3"/>
    <x v="2"/>
    <s v="Female"/>
    <n v="53"/>
    <n v="27"/>
    <s v="Master's"/>
    <n v="2002"/>
    <n v="132127"/>
    <n v="10490"/>
    <n v="27"/>
    <n v="2"/>
    <n v="8"/>
    <n v="0"/>
    <n v="89"/>
    <s v="Yes"/>
    <s v="Yes"/>
    <s v="Often"/>
    <n v="8"/>
    <n v="10"/>
    <n v="127"/>
    <n v="10"/>
    <s v="Married"/>
    <s v="Yes"/>
    <s v="Average"/>
    <n v="142617"/>
    <n v="21.8"/>
  </r>
  <r>
    <n v="1484"/>
    <s v="Employee_483"/>
    <x v="1"/>
    <x v="2"/>
    <s v="Female"/>
    <n v="57"/>
    <n v="8"/>
    <s v="High School"/>
    <n v="2015"/>
    <n v="78867"/>
    <n v="7986"/>
    <n v="29"/>
    <n v="2"/>
    <n v="9"/>
    <n v="0"/>
    <n v="75"/>
    <s v="Yes"/>
    <s v="No"/>
    <s v="Rarely"/>
    <n v="5"/>
    <n v="1"/>
    <n v="184"/>
    <n v="9"/>
    <s v="Single"/>
    <s v="No"/>
    <s v="Average"/>
    <n v="86853"/>
    <n v="19.5"/>
  </r>
  <r>
    <n v="1485"/>
    <s v="Employee_484"/>
    <x v="4"/>
    <x v="0"/>
    <s v="Other"/>
    <n v="54"/>
    <n v="0"/>
    <s v="Bachelor's"/>
    <n v="2013"/>
    <n v="81028"/>
    <n v="7862"/>
    <n v="6"/>
    <n v="1"/>
    <n v="12"/>
    <n v="3"/>
    <n v="39"/>
    <s v="No"/>
    <s v="Yes"/>
    <s v="Often"/>
    <n v="6"/>
    <n v="13"/>
    <n v="171"/>
    <n v="20"/>
    <s v="Divorced"/>
    <s v="No"/>
    <s v="LOW"/>
    <n v="88890"/>
    <n v="14.700000000000001"/>
  </r>
  <r>
    <n v="1486"/>
    <s v="Employee_485"/>
    <x v="2"/>
    <x v="2"/>
    <s v="Female"/>
    <n v="45"/>
    <n v="28"/>
    <s v="High School"/>
    <n v="2008"/>
    <n v="90101"/>
    <n v="13159"/>
    <n v="8"/>
    <n v="1"/>
    <n v="14"/>
    <n v="4"/>
    <n v="18"/>
    <s v="No"/>
    <s v="No"/>
    <s v="Often"/>
    <n v="2"/>
    <n v="8"/>
    <n v="109"/>
    <n v="40"/>
    <s v="Single"/>
    <s v="Yes"/>
    <s v="LOW"/>
    <n v="103260"/>
    <n v="11.8"/>
  </r>
  <r>
    <n v="1487"/>
    <s v="Employee_486"/>
    <x v="4"/>
    <x v="2"/>
    <s v="Female"/>
    <n v="55"/>
    <n v="21"/>
    <s v="PhD"/>
    <n v="2020"/>
    <n v="57200"/>
    <n v="5423"/>
    <n v="24"/>
    <n v="3"/>
    <n v="4"/>
    <n v="3"/>
    <n v="46"/>
    <s v="No"/>
    <s v="No"/>
    <s v="Very Often"/>
    <n v="3"/>
    <n v="6"/>
    <n v="109"/>
    <n v="32"/>
    <s v="Widowed"/>
    <s v="Yes"/>
    <s v="Average"/>
    <n v="62623"/>
    <n v="12.100000000000001"/>
  </r>
  <r>
    <n v="1488"/>
    <s v="Employee_487"/>
    <x v="2"/>
    <x v="0"/>
    <s v="Male"/>
    <n v="49"/>
    <n v="15"/>
    <s v="High School"/>
    <n v="2010"/>
    <n v="125107"/>
    <n v="11450"/>
    <n v="0"/>
    <n v="5"/>
    <n v="2"/>
    <n v="6"/>
    <n v="64"/>
    <s v="No"/>
    <s v="No"/>
    <s v="Rarely"/>
    <n v="5"/>
    <n v="1"/>
    <n v="109"/>
    <n v="19"/>
    <s v="Widowed"/>
    <s v="No"/>
    <s v="At Par"/>
    <n v="136557"/>
    <n v="15.600000000000001"/>
  </r>
  <r>
    <n v="1489"/>
    <s v="Employee_488"/>
    <x v="0"/>
    <x v="1"/>
    <s v="Other"/>
    <n v="58"/>
    <n v="6"/>
    <s v="Master's"/>
    <n v="2002"/>
    <n v="118074"/>
    <n v="9159"/>
    <n v="0"/>
    <n v="3"/>
    <n v="7"/>
    <n v="2"/>
    <n v="66"/>
    <s v="No"/>
    <s v="No"/>
    <s v="Very Often"/>
    <n v="2"/>
    <n v="4"/>
    <n v="172"/>
    <n v="32"/>
    <s v="Single"/>
    <s v="No"/>
    <s v="Average"/>
    <n v="127233"/>
    <n v="17.3"/>
  </r>
  <r>
    <n v="1490"/>
    <s v="Employee_489"/>
    <x v="3"/>
    <x v="0"/>
    <s v="Female"/>
    <n v="28"/>
    <n v="13"/>
    <s v="Master's"/>
    <n v="2004"/>
    <n v="136091"/>
    <n v="3073"/>
    <n v="18"/>
    <n v="4"/>
    <n v="19"/>
    <n v="6"/>
    <n v="90"/>
    <s v="No"/>
    <s v="No"/>
    <s v="Rarely"/>
    <n v="3"/>
    <n v="5"/>
    <n v="127"/>
    <n v="39"/>
    <s v="Divorced"/>
    <s v="No"/>
    <s v="At Par"/>
    <n v="139164"/>
    <n v="29.3"/>
  </r>
  <r>
    <n v="1491"/>
    <s v="Employee_490"/>
    <x v="4"/>
    <x v="1"/>
    <s v="Other"/>
    <n v="25"/>
    <n v="28"/>
    <s v="PhD"/>
    <n v="2009"/>
    <n v="91465"/>
    <n v="18085"/>
    <n v="5"/>
    <n v="2"/>
    <n v="9"/>
    <n v="7"/>
    <n v="17"/>
    <s v="Yes"/>
    <s v="No"/>
    <s v="Very Often"/>
    <n v="4"/>
    <n v="7"/>
    <n v="123"/>
    <n v="34"/>
    <s v="Married"/>
    <s v="No"/>
    <s v="Average"/>
    <n v="109550"/>
    <n v="10"/>
  </r>
  <r>
    <n v="1492"/>
    <s v="Employee_491"/>
    <x v="1"/>
    <x v="3"/>
    <s v="Female"/>
    <n v="58"/>
    <n v="18"/>
    <s v="High School"/>
    <n v="2012"/>
    <n v="139500"/>
    <n v="11111"/>
    <n v="17"/>
    <n v="2"/>
    <n v="12"/>
    <n v="5"/>
    <n v="49"/>
    <s v="No"/>
    <s v="No"/>
    <s v="Rarely"/>
    <n v="6"/>
    <n v="8"/>
    <n v="118"/>
    <n v="33"/>
    <s v="Widowed"/>
    <s v="No"/>
    <s v="Average"/>
    <n v="150611"/>
    <n v="17.3"/>
  </r>
  <r>
    <n v="1493"/>
    <s v="Employee_492"/>
    <x v="0"/>
    <x v="1"/>
    <s v="Female"/>
    <n v="22"/>
    <n v="18"/>
    <s v="PhD"/>
    <n v="2003"/>
    <n v="116436"/>
    <n v="7825"/>
    <n v="9"/>
    <n v="1"/>
    <n v="2"/>
    <n v="5"/>
    <n v="29"/>
    <s v="No"/>
    <s v="No"/>
    <s v="Rarely"/>
    <n v="5"/>
    <n v="9"/>
    <n v="196"/>
    <n v="35"/>
    <s v="Widowed"/>
    <s v="No"/>
    <s v="LOW"/>
    <n v="124261"/>
    <n v="8.3000000000000007"/>
  </r>
  <r>
    <n v="1494"/>
    <s v="Employee_493"/>
    <x v="4"/>
    <x v="1"/>
    <s v="Female"/>
    <n v="22"/>
    <n v="1"/>
    <s v="High School"/>
    <n v="2023"/>
    <n v="148422"/>
    <n v="11652"/>
    <n v="27"/>
    <n v="5"/>
    <n v="7"/>
    <n v="7"/>
    <n v="65"/>
    <s v="Yes"/>
    <s v="No"/>
    <s v="Rarely"/>
    <n v="10"/>
    <n v="12"/>
    <n v="167"/>
    <n v="26"/>
    <s v="Single"/>
    <s v="No"/>
    <s v="At Par"/>
    <n v="160074"/>
    <n v="18.600000000000001"/>
  </r>
  <r>
    <n v="1495"/>
    <s v="Employee_494"/>
    <x v="1"/>
    <x v="3"/>
    <s v="Male"/>
    <n v="41"/>
    <n v="14"/>
    <s v="Bachelor's"/>
    <n v="2012"/>
    <n v="117892"/>
    <n v="13454"/>
    <n v="10"/>
    <n v="1"/>
    <n v="8"/>
    <n v="7"/>
    <n v="4"/>
    <s v="No"/>
    <s v="Yes"/>
    <s v="Often"/>
    <n v="4"/>
    <n v="12"/>
    <n v="155"/>
    <n v="18"/>
    <s v="Widowed"/>
    <s v="Yes"/>
    <s v="LOW"/>
    <n v="131346"/>
    <n v="6.9"/>
  </r>
  <r>
    <n v="1496"/>
    <s v="Employee_495"/>
    <x v="4"/>
    <x v="1"/>
    <s v="Male"/>
    <n v="40"/>
    <n v="2"/>
    <s v="Master's"/>
    <n v="2011"/>
    <n v="118559"/>
    <n v="8968"/>
    <n v="0"/>
    <n v="4"/>
    <n v="11"/>
    <n v="6"/>
    <n v="92"/>
    <s v="No"/>
    <s v="No"/>
    <s v="Often"/>
    <n v="2"/>
    <n v="6"/>
    <n v="166"/>
    <n v="42"/>
    <s v="Widowed"/>
    <s v="No"/>
    <s v="At Par"/>
    <n v="127527"/>
    <n v="25.700000000000003"/>
  </r>
  <r>
    <n v="1497"/>
    <s v="Employee_496"/>
    <x v="2"/>
    <x v="0"/>
    <s v="Male"/>
    <n v="50"/>
    <n v="10"/>
    <s v="PhD"/>
    <n v="2004"/>
    <n v="69148"/>
    <n v="13516"/>
    <n v="0"/>
    <n v="3"/>
    <n v="10"/>
    <n v="5"/>
    <n v="96"/>
    <s v="No"/>
    <s v="Yes"/>
    <s v="Very Often"/>
    <n v="5"/>
    <n v="10"/>
    <n v="141"/>
    <n v="4"/>
    <s v="Married"/>
    <s v="Yes"/>
    <s v="Average"/>
    <n v="82664"/>
    <n v="25.700000000000003"/>
  </r>
  <r>
    <n v="1498"/>
    <s v="Employee_497"/>
    <x v="4"/>
    <x v="1"/>
    <s v="Other"/>
    <n v="31"/>
    <n v="29"/>
    <s v="Bachelor's"/>
    <n v="2009"/>
    <n v="112928"/>
    <n v="15290"/>
    <n v="12"/>
    <n v="3"/>
    <n v="1"/>
    <n v="5"/>
    <n v="41"/>
    <s v="Yes"/>
    <s v="Yes"/>
    <s v="Very Often"/>
    <n v="5"/>
    <n v="9"/>
    <n v="111"/>
    <n v="28"/>
    <s v="Married"/>
    <s v="Yes"/>
    <s v="Average"/>
    <n v="128218"/>
    <n v="10.200000000000001"/>
  </r>
  <r>
    <n v="1499"/>
    <s v="Employee_498"/>
    <x v="4"/>
    <x v="3"/>
    <s v="Other"/>
    <n v="39"/>
    <n v="17"/>
    <s v="Bachelor's"/>
    <n v="2023"/>
    <n v="50698"/>
    <n v="8776"/>
    <n v="4"/>
    <n v="5"/>
    <n v="17"/>
    <n v="9"/>
    <n v="83"/>
    <s v="Yes"/>
    <s v="No"/>
    <s v="Rarely"/>
    <n v="7"/>
    <n v="4"/>
    <n v="117"/>
    <n v="9"/>
    <s v="Divorced"/>
    <s v="No"/>
    <s v="At Par"/>
    <n v="59474"/>
    <n v="27.8"/>
  </r>
  <r>
    <n v="1500"/>
    <s v="Employee_499"/>
    <x v="4"/>
    <x v="0"/>
    <s v="Male"/>
    <n v="49"/>
    <n v="1"/>
    <s v="PhD"/>
    <n v="2008"/>
    <n v="72470"/>
    <n v="9558"/>
    <n v="19"/>
    <n v="1"/>
    <n v="8"/>
    <n v="5"/>
    <n v="93"/>
    <s v="No"/>
    <s v="Yes"/>
    <s v="Rarely"/>
    <n v="1"/>
    <n v="8"/>
    <n v="122"/>
    <n v="39"/>
    <s v="Widowed"/>
    <s v="No"/>
    <s v="LOW"/>
    <n v="82028"/>
    <n v="24.1"/>
  </r>
  <r>
    <n v="1501"/>
    <s v="Employee_500"/>
    <x v="0"/>
    <x v="3"/>
    <s v="Other"/>
    <n v="56"/>
    <n v="31"/>
    <s v="PhD"/>
    <n v="2019"/>
    <n v="122071"/>
    <n v="9719"/>
    <n v="0"/>
    <n v="1"/>
    <n v="1"/>
    <n v="7"/>
    <n v="4"/>
    <s v="Yes"/>
    <s v="No"/>
    <s v="Often"/>
    <n v="4"/>
    <n v="3"/>
    <n v="183"/>
    <n v="12"/>
    <s v="Divorced"/>
    <s v="No"/>
    <s v="LOW"/>
    <n v="131790"/>
    <n v="3.4000000000000004"/>
  </r>
  <r>
    <n v="1502"/>
    <s v="Employee_501"/>
    <x v="4"/>
    <x v="3"/>
    <s v="Female"/>
    <n v="52"/>
    <n v="7"/>
    <s v="Bachelor's"/>
    <n v="2006"/>
    <n v="81660"/>
    <n v="5886"/>
    <n v="19"/>
    <n v="4"/>
    <n v="1"/>
    <n v="0"/>
    <n v="49"/>
    <s v="No"/>
    <s v="No"/>
    <s v="Often"/>
    <n v="5"/>
    <n v="4"/>
    <n v="105"/>
    <n v="28"/>
    <s v="Divorced"/>
    <s v="No"/>
    <s v="At Par"/>
    <n v="87546"/>
    <n v="10.3"/>
  </r>
  <r>
    <n v="1503"/>
    <s v="Employee_502"/>
    <x v="1"/>
    <x v="2"/>
    <s v="Female"/>
    <n v="48"/>
    <n v="21"/>
    <s v="High School"/>
    <n v="2001"/>
    <n v="83910"/>
    <n v="5619"/>
    <n v="2"/>
    <n v="3"/>
    <n v="2"/>
    <n v="4"/>
    <n v="84"/>
    <s v="No"/>
    <s v="No"/>
    <s v="Often"/>
    <n v="8"/>
    <n v="10"/>
    <n v="152"/>
    <n v="4"/>
    <s v="Married"/>
    <s v="No"/>
    <s v="Average"/>
    <n v="89529"/>
    <n v="19"/>
  </r>
  <r>
    <n v="1504"/>
    <s v="Employee_503"/>
    <x v="2"/>
    <x v="2"/>
    <s v="Female"/>
    <n v="32"/>
    <n v="5"/>
    <s v="Bachelor's"/>
    <n v="2021"/>
    <n v="65450"/>
    <n v="14956"/>
    <n v="17"/>
    <n v="1"/>
    <n v="15"/>
    <n v="2"/>
    <n v="57"/>
    <s v="No"/>
    <s v="No"/>
    <s v="Very Often"/>
    <n v="8"/>
    <n v="4"/>
    <n v="197"/>
    <n v="11"/>
    <s v="Married"/>
    <s v="Yes"/>
    <s v="LOW"/>
    <n v="80406"/>
    <n v="19.5"/>
  </r>
  <r>
    <n v="1505"/>
    <s v="Employee_504"/>
    <x v="2"/>
    <x v="3"/>
    <s v="Male"/>
    <n v="59"/>
    <n v="11"/>
    <s v="PhD"/>
    <n v="2023"/>
    <n v="86463"/>
    <n v="11345"/>
    <n v="8"/>
    <n v="5"/>
    <n v="18"/>
    <n v="7"/>
    <n v="78"/>
    <s v="Yes"/>
    <s v="Yes"/>
    <s v="Often"/>
    <n v="1"/>
    <n v="6"/>
    <n v="141"/>
    <n v="12"/>
    <s v="Single"/>
    <s v="Yes"/>
    <s v="At Par"/>
    <n v="97808"/>
    <n v="26.700000000000003"/>
  </r>
  <r>
    <n v="1506"/>
    <s v="Employee_505"/>
    <x v="4"/>
    <x v="3"/>
    <s v="Other"/>
    <n v="26"/>
    <n v="14"/>
    <s v="Bachelor's"/>
    <n v="2022"/>
    <n v="63757"/>
    <n v="7875"/>
    <n v="13"/>
    <n v="3"/>
    <n v="3"/>
    <n v="5"/>
    <n v="83"/>
    <s v="No"/>
    <s v="Yes"/>
    <s v="Very Often"/>
    <n v="5"/>
    <n v="9"/>
    <n v="165"/>
    <n v="21"/>
    <s v="Married"/>
    <s v="No"/>
    <s v="Average"/>
    <n v="71632"/>
    <n v="19.600000000000001"/>
  </r>
  <r>
    <n v="1507"/>
    <s v="Employee_506"/>
    <x v="0"/>
    <x v="3"/>
    <s v="Male"/>
    <n v="29"/>
    <n v="27"/>
    <s v="High School"/>
    <n v="2006"/>
    <n v="108012"/>
    <n v="11100"/>
    <n v="26"/>
    <n v="4"/>
    <n v="17"/>
    <n v="1"/>
    <n v="7"/>
    <s v="No"/>
    <s v="No"/>
    <s v="Often"/>
    <n v="10"/>
    <n v="6"/>
    <n v="129"/>
    <n v="39"/>
    <s v="Divorced"/>
    <s v="No"/>
    <s v="At Par"/>
    <n v="119112"/>
    <n v="10.199999999999999"/>
  </r>
  <r>
    <n v="1508"/>
    <s v="Employee_507"/>
    <x v="0"/>
    <x v="2"/>
    <s v="Other"/>
    <n v="55"/>
    <n v="17"/>
    <s v="Master's"/>
    <n v="2007"/>
    <n v="136750"/>
    <n v="8856"/>
    <n v="16"/>
    <n v="5"/>
    <n v="19"/>
    <n v="6"/>
    <n v="30"/>
    <s v="No"/>
    <s v="Yes"/>
    <s v="Often"/>
    <n v="1"/>
    <n v="1"/>
    <n v="108"/>
    <n v="14"/>
    <s v="Widowed"/>
    <s v="No"/>
    <s v="At Par"/>
    <n v="145606"/>
    <n v="17.3"/>
  </r>
  <r>
    <n v="1509"/>
    <s v="Employee_508"/>
    <x v="1"/>
    <x v="2"/>
    <s v="Female"/>
    <n v="33"/>
    <n v="1"/>
    <s v="Master's"/>
    <n v="2006"/>
    <n v="100247"/>
    <n v="6401"/>
    <n v="22"/>
    <n v="2"/>
    <n v="17"/>
    <n v="6"/>
    <n v="11"/>
    <s v="No"/>
    <s v="Yes"/>
    <s v="Rarely"/>
    <n v="1"/>
    <n v="5"/>
    <n v="190"/>
    <n v="12"/>
    <s v="Divorced"/>
    <s v="No"/>
    <s v="Average"/>
    <n v="106648"/>
    <n v="12.5"/>
  </r>
  <r>
    <n v="1510"/>
    <s v="Employee_509"/>
    <x v="4"/>
    <x v="1"/>
    <s v="Male"/>
    <n v="59"/>
    <n v="12"/>
    <s v="Bachelor's"/>
    <n v="2020"/>
    <n v="102015"/>
    <n v="4022"/>
    <n v="13"/>
    <n v="4"/>
    <n v="9"/>
    <n v="4"/>
    <n v="20"/>
    <s v="No"/>
    <s v="Yes"/>
    <s v="Very Often"/>
    <n v="2"/>
    <n v="9"/>
    <n v="141"/>
    <n v="0"/>
    <s v="Divorced"/>
    <s v="Yes"/>
    <s v="At Par"/>
    <n v="106037"/>
    <n v="9.6999999999999993"/>
  </r>
  <r>
    <n v="1511"/>
    <s v="Employee_510"/>
    <x v="2"/>
    <x v="1"/>
    <s v="Other"/>
    <n v="22"/>
    <n v="14"/>
    <s v="High School"/>
    <n v="2022"/>
    <n v="61390"/>
    <n v="12675"/>
    <n v="28"/>
    <n v="5"/>
    <n v="10"/>
    <n v="7"/>
    <n v="93"/>
    <s v="Yes"/>
    <s v="No"/>
    <s v="Often"/>
    <n v="2"/>
    <n v="5"/>
    <n v="133"/>
    <n v="37"/>
    <s v="Divorced"/>
    <s v="Yes"/>
    <s v="At Par"/>
    <n v="74065"/>
    <n v="25.700000000000003"/>
  </r>
  <r>
    <n v="1512"/>
    <s v="Employee_511"/>
    <x v="0"/>
    <x v="3"/>
    <s v="Other"/>
    <n v="52"/>
    <n v="19"/>
    <s v="Master's"/>
    <n v="2013"/>
    <n v="86116"/>
    <n v="11912"/>
    <n v="3"/>
    <n v="1"/>
    <n v="16"/>
    <n v="4"/>
    <n v="61"/>
    <s v="No"/>
    <s v="Yes"/>
    <s v="Rarely"/>
    <n v="9"/>
    <n v="6"/>
    <n v="139"/>
    <n v="42"/>
    <s v="Married"/>
    <s v="Yes"/>
    <s v="LOW"/>
    <n v="98028"/>
    <n v="21.4"/>
  </r>
  <r>
    <n v="1513"/>
    <s v="Employee_512"/>
    <x v="4"/>
    <x v="0"/>
    <s v="Female"/>
    <n v="25"/>
    <n v="28"/>
    <s v="Bachelor's"/>
    <n v="2018"/>
    <n v="43161"/>
    <n v="6738"/>
    <n v="4"/>
    <n v="2"/>
    <n v="19"/>
    <n v="0"/>
    <n v="90"/>
    <s v="Yes"/>
    <s v="Yes"/>
    <s v="Very Often"/>
    <n v="4"/>
    <n v="3"/>
    <n v="187"/>
    <n v="44"/>
    <s v="Divorced"/>
    <s v="No"/>
    <s v="Average"/>
    <n v="49899"/>
    <n v="27.5"/>
  </r>
  <r>
    <n v="1514"/>
    <s v="Employee_513"/>
    <x v="0"/>
    <x v="0"/>
    <s v="Male"/>
    <n v="26"/>
    <n v="28"/>
    <s v="Bachelor's"/>
    <n v="2004"/>
    <n v="62152"/>
    <n v="16126"/>
    <n v="25"/>
    <n v="4"/>
    <n v="15"/>
    <n v="8"/>
    <n v="89"/>
    <s v="No"/>
    <s v="Yes"/>
    <s v="Very Often"/>
    <n v="3"/>
    <n v="8"/>
    <n v="116"/>
    <n v="0"/>
    <s v="Single"/>
    <s v="No"/>
    <s v="At Par"/>
    <n v="78278"/>
    <n v="27.7"/>
  </r>
  <r>
    <n v="1515"/>
    <s v="Employee_514"/>
    <x v="0"/>
    <x v="2"/>
    <s v="Male"/>
    <n v="51"/>
    <n v="2"/>
    <s v="High School"/>
    <n v="2022"/>
    <n v="110171"/>
    <n v="2770"/>
    <n v="20"/>
    <n v="1"/>
    <n v="19"/>
    <n v="3"/>
    <n v="32"/>
    <s v="Yes"/>
    <s v="No"/>
    <s v="Often"/>
    <n v="1"/>
    <n v="10"/>
    <n v="128"/>
    <n v="10"/>
    <s v="Widowed"/>
    <s v="No"/>
    <s v="LOW"/>
    <n v="112941"/>
    <n v="16.8"/>
  </r>
  <r>
    <n v="1516"/>
    <s v="Employee_515"/>
    <x v="2"/>
    <x v="2"/>
    <s v="Male"/>
    <n v="45"/>
    <n v="18"/>
    <s v="PhD"/>
    <n v="2024"/>
    <n v="136379"/>
    <n v="13305"/>
    <n v="16"/>
    <n v="2"/>
    <n v="12"/>
    <n v="1"/>
    <n v="25"/>
    <s v="No"/>
    <s v="Yes"/>
    <s v="Very Often"/>
    <n v="2"/>
    <n v="11"/>
    <n v="199"/>
    <n v="42"/>
    <s v="Married"/>
    <s v="Yes"/>
    <s v="Average"/>
    <n v="149684"/>
    <n v="11.3"/>
  </r>
  <r>
    <n v="1517"/>
    <s v="Employee_516"/>
    <x v="3"/>
    <x v="2"/>
    <s v="Female"/>
    <n v="24"/>
    <n v="2"/>
    <s v="Bachelor's"/>
    <n v="2017"/>
    <n v="125833"/>
    <n v="10969"/>
    <n v="21"/>
    <n v="3"/>
    <n v="1"/>
    <n v="3"/>
    <n v="89"/>
    <s v="No"/>
    <s v="Yes"/>
    <s v="Rarely"/>
    <n v="6"/>
    <n v="13"/>
    <n v="149"/>
    <n v="39"/>
    <s v="Divorced"/>
    <s v="Yes"/>
    <s v="Average"/>
    <n v="136802"/>
    <n v="19.2"/>
  </r>
  <r>
    <n v="1518"/>
    <s v="Employee_517"/>
    <x v="1"/>
    <x v="3"/>
    <s v="Male"/>
    <n v="32"/>
    <n v="13"/>
    <s v="PhD"/>
    <n v="2019"/>
    <n v="50836"/>
    <n v="13404"/>
    <n v="28"/>
    <n v="1"/>
    <n v="1"/>
    <n v="8"/>
    <n v="99"/>
    <s v="Yes"/>
    <s v="No"/>
    <s v="Rarely"/>
    <n v="9"/>
    <n v="4"/>
    <n v="175"/>
    <n v="21"/>
    <s v="Single"/>
    <s v="Yes"/>
    <s v="LOW"/>
    <n v="64240"/>
    <n v="22.7"/>
  </r>
  <r>
    <n v="1519"/>
    <s v="Employee_518"/>
    <x v="1"/>
    <x v="0"/>
    <s v="Female"/>
    <n v="25"/>
    <n v="3"/>
    <s v="PhD"/>
    <n v="2011"/>
    <n v="120367"/>
    <n v="9989"/>
    <n v="24"/>
    <n v="5"/>
    <n v="13"/>
    <n v="1"/>
    <n v="39"/>
    <s v="Yes"/>
    <s v="Yes"/>
    <s v="Very Often"/>
    <n v="5"/>
    <n v="4"/>
    <n v="194"/>
    <n v="34"/>
    <s v="Widowed"/>
    <s v="No"/>
    <s v="At Par"/>
    <n v="130356"/>
    <n v="14.600000000000001"/>
  </r>
  <r>
    <n v="1520"/>
    <s v="Employee_519"/>
    <x v="2"/>
    <x v="1"/>
    <s v="Female"/>
    <n v="47"/>
    <n v="10"/>
    <s v="Master's"/>
    <n v="2022"/>
    <n v="96543"/>
    <n v="4215"/>
    <n v="1"/>
    <n v="4"/>
    <n v="3"/>
    <n v="3"/>
    <n v="64"/>
    <s v="No"/>
    <s v="No"/>
    <s v="Rarely"/>
    <n v="4"/>
    <n v="11"/>
    <n v="148"/>
    <n v="43"/>
    <s v="Divorced"/>
    <s v="Yes"/>
    <s v="At Par"/>
    <n v="100758"/>
    <n v="15.200000000000001"/>
  </r>
  <r>
    <n v="1521"/>
    <s v="Employee_520"/>
    <x v="0"/>
    <x v="3"/>
    <s v="Female"/>
    <n v="48"/>
    <n v="30"/>
    <s v="PhD"/>
    <n v="2016"/>
    <n v="85648"/>
    <n v="12980"/>
    <n v="22"/>
    <n v="2"/>
    <n v="16"/>
    <n v="1"/>
    <n v="58"/>
    <s v="Yes"/>
    <s v="No"/>
    <s v="Very Often"/>
    <n v="5"/>
    <n v="12"/>
    <n v="172"/>
    <n v="5"/>
    <s v="Widowed"/>
    <s v="No"/>
    <s v="Average"/>
    <n v="98628"/>
    <n v="19.900000000000002"/>
  </r>
  <r>
    <n v="1522"/>
    <s v="Employee_521"/>
    <x v="4"/>
    <x v="1"/>
    <s v="Other"/>
    <n v="48"/>
    <n v="31"/>
    <s v="High School"/>
    <n v="2012"/>
    <n v="56331"/>
    <n v="7694"/>
    <n v="21"/>
    <n v="1"/>
    <n v="12"/>
    <n v="4"/>
    <n v="14"/>
    <s v="Yes"/>
    <s v="No"/>
    <s v="Rarely"/>
    <n v="9"/>
    <n v="5"/>
    <n v="160"/>
    <n v="27"/>
    <s v="Married"/>
    <s v="Yes"/>
    <s v="LOW"/>
    <n v="64025"/>
    <n v="10"/>
  </r>
  <r>
    <n v="1523"/>
    <s v="Employee_522"/>
    <x v="0"/>
    <x v="1"/>
    <s v="Male"/>
    <n v="27"/>
    <n v="26"/>
    <s v="Master's"/>
    <n v="2001"/>
    <n v="135992"/>
    <n v="18136"/>
    <n v="4"/>
    <n v="3"/>
    <n v="3"/>
    <n v="2"/>
    <n v="0"/>
    <s v="No"/>
    <s v="No"/>
    <s v="Very Often"/>
    <n v="7"/>
    <n v="14"/>
    <n v="182"/>
    <n v="30"/>
    <s v="Married"/>
    <s v="No"/>
    <s v="Average"/>
    <n v="154128"/>
    <n v="2.1"/>
  </r>
  <r>
    <n v="1524"/>
    <s v="Employee_523"/>
    <x v="2"/>
    <x v="3"/>
    <s v="Male"/>
    <n v="36"/>
    <n v="29"/>
    <s v="Master's"/>
    <n v="2024"/>
    <n v="40763"/>
    <n v="11661"/>
    <n v="3"/>
    <n v="4"/>
    <n v="2"/>
    <n v="9"/>
    <n v="10"/>
    <s v="No"/>
    <s v="No"/>
    <s v="Very Often"/>
    <n v="8"/>
    <n v="10"/>
    <n v="145"/>
    <n v="7"/>
    <s v="Single"/>
    <s v="No"/>
    <s v="At Par"/>
    <n v="52424"/>
    <n v="5.6999999999999993"/>
  </r>
  <r>
    <n v="1525"/>
    <s v="Employee_524"/>
    <x v="1"/>
    <x v="1"/>
    <s v="Female"/>
    <n v="51"/>
    <n v="1"/>
    <s v="Master's"/>
    <n v="2012"/>
    <n v="99444"/>
    <n v="2392"/>
    <n v="3"/>
    <n v="4"/>
    <n v="11"/>
    <n v="1"/>
    <n v="54"/>
    <s v="No"/>
    <s v="No"/>
    <s v="Very Often"/>
    <n v="4"/>
    <n v="9"/>
    <n v="145"/>
    <n v="4"/>
    <s v="Married"/>
    <s v="No"/>
    <s v="At Par"/>
    <n v="101836"/>
    <n v="16.600000000000001"/>
  </r>
  <r>
    <n v="1526"/>
    <s v="Employee_525"/>
    <x v="0"/>
    <x v="0"/>
    <s v="Female"/>
    <n v="58"/>
    <n v="8"/>
    <s v="Bachelor's"/>
    <n v="2006"/>
    <n v="123109"/>
    <n v="7789"/>
    <n v="5"/>
    <n v="1"/>
    <n v="7"/>
    <n v="8"/>
    <n v="1"/>
    <s v="No"/>
    <s v="Yes"/>
    <s v="Rarely"/>
    <n v="8"/>
    <n v="13"/>
    <n v="116"/>
    <n v="41"/>
    <s v="Single"/>
    <s v="No"/>
    <s v="LOW"/>
    <n v="130898"/>
    <n v="6.1"/>
  </r>
  <r>
    <n v="1527"/>
    <s v="Employee_526"/>
    <x v="1"/>
    <x v="1"/>
    <s v="Male"/>
    <n v="58"/>
    <n v="27"/>
    <s v="Bachelor's"/>
    <n v="2009"/>
    <n v="49187"/>
    <n v="15385"/>
    <n v="19"/>
    <n v="3"/>
    <n v="1"/>
    <n v="4"/>
    <n v="64"/>
    <s v="No"/>
    <s v="No"/>
    <s v="Very Often"/>
    <n v="6"/>
    <n v="8"/>
    <n v="165"/>
    <n v="47"/>
    <s v="Divorced"/>
    <s v="Yes"/>
    <s v="Average"/>
    <n v="64572"/>
    <n v="14.5"/>
  </r>
  <r>
    <n v="1528"/>
    <s v="Employee_527"/>
    <x v="4"/>
    <x v="0"/>
    <s v="Female"/>
    <n v="58"/>
    <n v="30"/>
    <s v="PhD"/>
    <n v="2022"/>
    <n v="41957"/>
    <n v="18061"/>
    <n v="20"/>
    <n v="2"/>
    <n v="5"/>
    <n v="9"/>
    <n v="94"/>
    <s v="Yes"/>
    <s v="Yes"/>
    <s v="Very Often"/>
    <n v="5"/>
    <n v="7"/>
    <n v="104"/>
    <n v="43"/>
    <s v="Widowed"/>
    <s v="Yes"/>
    <s v="Average"/>
    <n v="60018"/>
    <n v="24"/>
  </r>
  <r>
    <n v="1529"/>
    <s v="Employee_528"/>
    <x v="1"/>
    <x v="0"/>
    <s v="Male"/>
    <n v="56"/>
    <n v="33"/>
    <s v="Master's"/>
    <n v="2005"/>
    <n v="34379"/>
    <n v="1105"/>
    <n v="12"/>
    <n v="1"/>
    <n v="9"/>
    <n v="4"/>
    <n v="43"/>
    <s v="No"/>
    <s v="Yes"/>
    <s v="Often"/>
    <n v="7"/>
    <n v="5"/>
    <n v="153"/>
    <n v="16"/>
    <s v="Married"/>
    <s v="Yes"/>
    <s v="LOW"/>
    <n v="35484"/>
    <n v="14.299999999999999"/>
  </r>
  <r>
    <n v="1530"/>
    <s v="Employee_529"/>
    <x v="1"/>
    <x v="0"/>
    <s v="Other"/>
    <n v="44"/>
    <n v="14"/>
    <s v="Master's"/>
    <n v="2002"/>
    <n v="57959"/>
    <n v="12479"/>
    <n v="21"/>
    <n v="2"/>
    <n v="11"/>
    <n v="0"/>
    <n v="15"/>
    <s v="Yes"/>
    <s v="No"/>
    <s v="Often"/>
    <n v="6"/>
    <n v="9"/>
    <n v="115"/>
    <n v="37"/>
    <s v="Widowed"/>
    <s v="No"/>
    <s v="Average"/>
    <n v="70438"/>
    <n v="8.5"/>
  </r>
  <r>
    <n v="1531"/>
    <s v="Employee_530"/>
    <x v="3"/>
    <x v="2"/>
    <s v="Female"/>
    <n v="27"/>
    <n v="24"/>
    <s v="High School"/>
    <n v="2002"/>
    <n v="112018"/>
    <n v="2946"/>
    <n v="4"/>
    <n v="4"/>
    <n v="9"/>
    <n v="5"/>
    <n v="21"/>
    <s v="No"/>
    <s v="Yes"/>
    <s v="Very Often"/>
    <n v="3"/>
    <n v="9"/>
    <n v="180"/>
    <n v="8"/>
    <s v="Widowed"/>
    <s v="Yes"/>
    <s v="At Par"/>
    <n v="114964"/>
    <n v="10.199999999999999"/>
  </r>
  <r>
    <n v="1532"/>
    <s v="Employee_531"/>
    <x v="3"/>
    <x v="1"/>
    <s v="Male"/>
    <n v="25"/>
    <n v="7"/>
    <s v="PhD"/>
    <n v="2017"/>
    <n v="57105"/>
    <n v="6544"/>
    <n v="22"/>
    <n v="2"/>
    <n v="9"/>
    <n v="6"/>
    <n v="17"/>
    <s v="No"/>
    <s v="Yes"/>
    <s v="Often"/>
    <n v="5"/>
    <n v="10"/>
    <n v="190"/>
    <n v="9"/>
    <s v="Divorced"/>
    <s v="No"/>
    <s v="Average"/>
    <n v="63649"/>
    <n v="9.6999999999999993"/>
  </r>
  <r>
    <n v="1533"/>
    <s v="Employee_532"/>
    <x v="3"/>
    <x v="3"/>
    <s v="Female"/>
    <n v="39"/>
    <n v="8"/>
    <s v="High School"/>
    <n v="2010"/>
    <n v="30877"/>
    <n v="18479"/>
    <n v="24"/>
    <n v="3"/>
    <n v="2"/>
    <n v="0"/>
    <n v="46"/>
    <s v="Yes"/>
    <s v="Yes"/>
    <s v="Very Often"/>
    <n v="9"/>
    <n v="10"/>
    <n v="106"/>
    <n v="19"/>
    <s v="Divorced"/>
    <s v="Yes"/>
    <s v="Average"/>
    <n v="49356"/>
    <n v="10.200000000000001"/>
  </r>
  <r>
    <n v="1534"/>
    <s v="Employee_533"/>
    <x v="1"/>
    <x v="3"/>
    <s v="Male"/>
    <n v="30"/>
    <n v="31"/>
    <s v="PhD"/>
    <n v="2021"/>
    <n v="78353"/>
    <n v="14275"/>
    <n v="25"/>
    <n v="5"/>
    <n v="19"/>
    <n v="8"/>
    <n v="80"/>
    <s v="No"/>
    <s v="No"/>
    <s v="Often"/>
    <n v="7"/>
    <n v="2"/>
    <n v="107"/>
    <n v="13"/>
    <s v="Married"/>
    <s v="Yes"/>
    <s v="At Par"/>
    <n v="92628"/>
    <n v="27.9"/>
  </r>
  <r>
    <n v="1535"/>
    <s v="Employee_534"/>
    <x v="2"/>
    <x v="1"/>
    <s v="Male"/>
    <n v="50"/>
    <n v="16"/>
    <s v="PhD"/>
    <n v="2019"/>
    <n v="113788"/>
    <n v="7985"/>
    <n v="22"/>
    <n v="3"/>
    <n v="9"/>
    <n v="7"/>
    <n v="29"/>
    <s v="Yes"/>
    <s v="Yes"/>
    <s v="Rarely"/>
    <n v="4"/>
    <n v="4"/>
    <n v="171"/>
    <n v="13"/>
    <s v="Divorced"/>
    <s v="No"/>
    <s v="Average"/>
    <n v="121773"/>
    <n v="12.4"/>
  </r>
  <r>
    <n v="1536"/>
    <s v="Employee_535"/>
    <x v="1"/>
    <x v="2"/>
    <s v="Female"/>
    <n v="34"/>
    <n v="34"/>
    <s v="Bachelor's"/>
    <n v="2004"/>
    <n v="126870"/>
    <n v="2782"/>
    <n v="6"/>
    <n v="2"/>
    <n v="8"/>
    <n v="7"/>
    <n v="9"/>
    <s v="Yes"/>
    <s v="Yes"/>
    <s v="Rarely"/>
    <n v="7"/>
    <n v="8"/>
    <n v="186"/>
    <n v="25"/>
    <s v="Widowed"/>
    <s v="No"/>
    <s v="Average"/>
    <n v="129652"/>
    <n v="7.9"/>
  </r>
  <r>
    <n v="1537"/>
    <s v="Employee_536"/>
    <x v="2"/>
    <x v="2"/>
    <s v="Other"/>
    <n v="38"/>
    <n v="18"/>
    <s v="Bachelor's"/>
    <n v="2018"/>
    <n v="114585"/>
    <n v="7213"/>
    <n v="19"/>
    <n v="1"/>
    <n v="19"/>
    <n v="6"/>
    <n v="98"/>
    <s v="Yes"/>
    <s v="No"/>
    <s v="Very Often"/>
    <n v="5"/>
    <n v="13"/>
    <n v="195"/>
    <n v="28"/>
    <s v="Single"/>
    <s v="No"/>
    <s v="LOW"/>
    <n v="121798"/>
    <n v="30.900000000000002"/>
  </r>
  <r>
    <n v="1538"/>
    <s v="Employee_537"/>
    <x v="2"/>
    <x v="0"/>
    <s v="Male"/>
    <n v="53"/>
    <n v="28"/>
    <s v="High School"/>
    <n v="2021"/>
    <n v="113308"/>
    <n v="15485"/>
    <n v="0"/>
    <n v="4"/>
    <n v="18"/>
    <n v="4"/>
    <n v="57"/>
    <s v="No"/>
    <s v="Yes"/>
    <s v="Very Often"/>
    <n v="2"/>
    <n v="14"/>
    <n v="181"/>
    <n v="48"/>
    <s v="Single"/>
    <s v="Yes"/>
    <s v="At Par"/>
    <n v="128793"/>
    <n v="21.6"/>
  </r>
  <r>
    <n v="1539"/>
    <s v="Employee_538"/>
    <x v="3"/>
    <x v="1"/>
    <s v="Male"/>
    <n v="43"/>
    <n v="6"/>
    <s v="PhD"/>
    <n v="2018"/>
    <n v="81567"/>
    <n v="16605"/>
    <n v="13"/>
    <n v="5"/>
    <n v="13"/>
    <n v="2"/>
    <n v="61"/>
    <s v="No"/>
    <s v="Yes"/>
    <s v="Rarely"/>
    <n v="6"/>
    <n v="1"/>
    <n v="137"/>
    <n v="26"/>
    <s v="Single"/>
    <s v="No"/>
    <s v="At Par"/>
    <n v="98172"/>
    <n v="19.3"/>
  </r>
  <r>
    <n v="1540"/>
    <s v="Employee_539"/>
    <x v="0"/>
    <x v="1"/>
    <s v="Male"/>
    <n v="25"/>
    <n v="27"/>
    <s v="Master's"/>
    <n v="2014"/>
    <n v="87913"/>
    <n v="5869"/>
    <n v="23"/>
    <n v="1"/>
    <n v="1"/>
    <n v="8"/>
    <n v="84"/>
    <s v="No"/>
    <s v="Yes"/>
    <s v="Rarely"/>
    <n v="7"/>
    <n v="13"/>
    <n v="153"/>
    <n v="24"/>
    <s v="Married"/>
    <s v="Yes"/>
    <s v="LOW"/>
    <n v="93782"/>
    <n v="19.7"/>
  </r>
  <r>
    <n v="1541"/>
    <s v="Employee_540"/>
    <x v="4"/>
    <x v="3"/>
    <s v="Other"/>
    <n v="26"/>
    <n v="8"/>
    <s v="Bachelor's"/>
    <n v="2015"/>
    <n v="32637"/>
    <n v="18945"/>
    <n v="3"/>
    <n v="1"/>
    <n v="4"/>
    <n v="6"/>
    <n v="79"/>
    <s v="No"/>
    <s v="No"/>
    <s v="Often"/>
    <n v="8"/>
    <n v="5"/>
    <n v="175"/>
    <n v="15"/>
    <s v="Divorced"/>
    <s v="Yes"/>
    <s v="LOW"/>
    <n v="51582"/>
    <n v="19.600000000000001"/>
  </r>
  <r>
    <n v="1542"/>
    <s v="Employee_541"/>
    <x v="3"/>
    <x v="1"/>
    <s v="Other"/>
    <n v="58"/>
    <n v="27"/>
    <s v="Master's"/>
    <n v="2023"/>
    <n v="102778"/>
    <n v="10867"/>
    <n v="16"/>
    <n v="3"/>
    <n v="19"/>
    <n v="9"/>
    <n v="5"/>
    <s v="No"/>
    <s v="Yes"/>
    <s v="Very Often"/>
    <n v="6"/>
    <n v="8"/>
    <n v="114"/>
    <n v="35"/>
    <s v="Divorced"/>
    <s v="Yes"/>
    <s v="Average"/>
    <n v="113645"/>
    <n v="13.2"/>
  </r>
  <r>
    <n v="1543"/>
    <s v="Employee_542"/>
    <x v="3"/>
    <x v="2"/>
    <s v="Female"/>
    <n v="34"/>
    <n v="5"/>
    <s v="High School"/>
    <n v="2008"/>
    <n v="72025"/>
    <n v="4981"/>
    <n v="20"/>
    <n v="2"/>
    <n v="7"/>
    <n v="9"/>
    <n v="66"/>
    <s v="No"/>
    <s v="Yes"/>
    <s v="Rarely"/>
    <n v="8"/>
    <n v="2"/>
    <n v="191"/>
    <n v="33"/>
    <s v="Divorced"/>
    <s v="No"/>
    <s v="Average"/>
    <n v="77006"/>
    <n v="19.399999999999999"/>
  </r>
  <r>
    <n v="1544"/>
    <s v="Employee_543"/>
    <x v="0"/>
    <x v="1"/>
    <s v="Other"/>
    <n v="55"/>
    <n v="28"/>
    <s v="Bachelor's"/>
    <n v="2003"/>
    <n v="136917"/>
    <n v="10493"/>
    <n v="13"/>
    <n v="3"/>
    <n v="6"/>
    <n v="7"/>
    <n v="40"/>
    <s v="Yes"/>
    <s v="No"/>
    <s v="Rarely"/>
    <n v="7"/>
    <n v="2"/>
    <n v="149"/>
    <n v="15"/>
    <s v="Divorced"/>
    <s v="Yes"/>
    <s v="Average"/>
    <n v="147410"/>
    <n v="13.1"/>
  </r>
  <r>
    <n v="1545"/>
    <s v="Employee_544"/>
    <x v="4"/>
    <x v="3"/>
    <s v="Female"/>
    <n v="43"/>
    <n v="16"/>
    <s v="Bachelor's"/>
    <n v="2014"/>
    <n v="131187"/>
    <n v="6682"/>
    <n v="15"/>
    <n v="2"/>
    <n v="5"/>
    <n v="5"/>
    <n v="42"/>
    <s v="No"/>
    <s v="No"/>
    <s v="Very Often"/>
    <n v="2"/>
    <n v="13"/>
    <n v="155"/>
    <n v="32"/>
    <s v="Widowed"/>
    <s v="No"/>
    <s v="Average"/>
    <n v="137869"/>
    <n v="12.4"/>
  </r>
  <r>
    <n v="1546"/>
    <s v="Employee_545"/>
    <x v="1"/>
    <x v="0"/>
    <s v="Female"/>
    <n v="44"/>
    <n v="15"/>
    <s v="PhD"/>
    <n v="2024"/>
    <n v="129508"/>
    <n v="6782"/>
    <n v="13"/>
    <n v="3"/>
    <n v="10"/>
    <n v="4"/>
    <n v="84"/>
    <s v="No"/>
    <s v="No"/>
    <s v="Often"/>
    <n v="6"/>
    <n v="8"/>
    <n v="194"/>
    <n v="2"/>
    <s v="Single"/>
    <s v="No"/>
    <s v="Average"/>
    <n v="136290"/>
    <n v="23"/>
  </r>
  <r>
    <n v="1547"/>
    <s v="Employee_546"/>
    <x v="1"/>
    <x v="3"/>
    <s v="Other"/>
    <n v="24"/>
    <n v="22"/>
    <s v="High School"/>
    <n v="2011"/>
    <n v="112464"/>
    <n v="18327"/>
    <n v="15"/>
    <n v="1"/>
    <n v="11"/>
    <n v="7"/>
    <n v="76"/>
    <s v="No"/>
    <s v="Yes"/>
    <s v="Often"/>
    <n v="9"/>
    <n v="10"/>
    <n v="108"/>
    <n v="22"/>
    <s v="Widowed"/>
    <s v="Yes"/>
    <s v="LOW"/>
    <n v="130791"/>
    <n v="22.8"/>
  </r>
  <r>
    <n v="1548"/>
    <s v="Employee_547"/>
    <x v="3"/>
    <x v="3"/>
    <s v="Female"/>
    <n v="55"/>
    <n v="30"/>
    <s v="PhD"/>
    <n v="2022"/>
    <n v="58742"/>
    <n v="10137"/>
    <n v="23"/>
    <n v="4"/>
    <n v="17"/>
    <n v="2"/>
    <n v="17"/>
    <s v="No"/>
    <s v="No"/>
    <s v="Often"/>
    <n v="6"/>
    <n v="12"/>
    <n v="107"/>
    <n v="10"/>
    <s v="Married"/>
    <s v="Yes"/>
    <s v="At Par"/>
    <n v="68879"/>
    <n v="12.5"/>
  </r>
  <r>
    <n v="1549"/>
    <s v="Employee_548"/>
    <x v="4"/>
    <x v="0"/>
    <s v="Other"/>
    <n v="53"/>
    <n v="2"/>
    <s v="Bachelor's"/>
    <n v="2002"/>
    <n v="41831"/>
    <n v="17984"/>
    <n v="19"/>
    <n v="2"/>
    <n v="18"/>
    <n v="6"/>
    <n v="57"/>
    <s v="Yes"/>
    <s v="No"/>
    <s v="Often"/>
    <n v="4"/>
    <n v="9"/>
    <n v="118"/>
    <n v="47"/>
    <s v="Single"/>
    <s v="Yes"/>
    <s v="Average"/>
    <n v="59815"/>
    <n v="22.2"/>
  </r>
  <r>
    <n v="1550"/>
    <s v="Employee_549"/>
    <x v="3"/>
    <x v="3"/>
    <s v="Female"/>
    <n v="42"/>
    <n v="20"/>
    <s v="High School"/>
    <n v="2022"/>
    <n v="143768"/>
    <n v="14012"/>
    <n v="28"/>
    <n v="5"/>
    <n v="9"/>
    <n v="1"/>
    <n v="59"/>
    <s v="Yes"/>
    <s v="No"/>
    <s v="Rarely"/>
    <n v="7"/>
    <n v="7"/>
    <n v="150"/>
    <n v="17"/>
    <s v="Single"/>
    <s v="Yes"/>
    <s v="At Par"/>
    <n v="157780"/>
    <n v="16.600000000000001"/>
  </r>
  <r>
    <n v="1551"/>
    <s v="Employee_550"/>
    <x v="2"/>
    <x v="3"/>
    <s v="Other"/>
    <n v="42"/>
    <n v="25"/>
    <s v="Bachelor's"/>
    <n v="2013"/>
    <n v="145911"/>
    <n v="2524"/>
    <n v="27"/>
    <n v="5"/>
    <n v="13"/>
    <n v="2"/>
    <n v="87"/>
    <s v="Yes"/>
    <s v="Yes"/>
    <s v="Very Often"/>
    <n v="3"/>
    <n v="8"/>
    <n v="171"/>
    <n v="46"/>
    <s v="Widowed"/>
    <s v="No"/>
    <s v="At Par"/>
    <n v="148435"/>
    <n v="24.500000000000004"/>
  </r>
  <r>
    <n v="1552"/>
    <s v="Employee_551"/>
    <x v="3"/>
    <x v="1"/>
    <s v="Other"/>
    <n v="32"/>
    <n v="21"/>
    <s v="High School"/>
    <n v="2016"/>
    <n v="115092"/>
    <n v="17634"/>
    <n v="7"/>
    <n v="1"/>
    <n v="2"/>
    <n v="1"/>
    <n v="26"/>
    <s v="Yes"/>
    <s v="No"/>
    <s v="Very Often"/>
    <n v="5"/>
    <n v="5"/>
    <n v="197"/>
    <n v="40"/>
    <s v="Married"/>
    <s v="No"/>
    <s v="LOW"/>
    <n v="132726"/>
    <n v="6.5"/>
  </r>
  <r>
    <n v="1553"/>
    <s v="Employee_552"/>
    <x v="3"/>
    <x v="1"/>
    <s v="Female"/>
    <n v="25"/>
    <n v="11"/>
    <s v="Bachelor's"/>
    <n v="2018"/>
    <n v="120879"/>
    <n v="1078"/>
    <n v="23"/>
    <n v="3"/>
    <n v="17"/>
    <n v="4"/>
    <n v="67"/>
    <s v="Yes"/>
    <s v="No"/>
    <s v="Rarely"/>
    <n v="1"/>
    <n v="1"/>
    <n v="156"/>
    <n v="43"/>
    <s v="Married"/>
    <s v="No"/>
    <s v="Average"/>
    <n v="121957"/>
    <n v="23.1"/>
  </r>
  <r>
    <n v="1554"/>
    <s v="Employee_553"/>
    <x v="1"/>
    <x v="0"/>
    <s v="Male"/>
    <n v="22"/>
    <n v="12"/>
    <s v="Master's"/>
    <n v="2005"/>
    <n v="118370"/>
    <n v="4123"/>
    <n v="2"/>
    <n v="3"/>
    <n v="14"/>
    <n v="6"/>
    <n v="21"/>
    <s v="No"/>
    <s v="No"/>
    <s v="Rarely"/>
    <n v="10"/>
    <n v="4"/>
    <n v="167"/>
    <n v="28"/>
    <s v="Single"/>
    <s v="No"/>
    <s v="Average"/>
    <n v="122493"/>
    <n v="13"/>
  </r>
  <r>
    <n v="1555"/>
    <s v="Employee_554"/>
    <x v="1"/>
    <x v="1"/>
    <s v="Female"/>
    <n v="49"/>
    <n v="10"/>
    <s v="Master's"/>
    <n v="2003"/>
    <n v="76762"/>
    <n v="8064"/>
    <n v="24"/>
    <n v="1"/>
    <n v="5"/>
    <n v="9"/>
    <n v="23"/>
    <s v="Yes"/>
    <s v="No"/>
    <s v="Rarely"/>
    <n v="3"/>
    <n v="2"/>
    <n v="130"/>
    <n v="49"/>
    <s v="Divorced"/>
    <s v="No"/>
    <s v="LOW"/>
    <n v="84826"/>
    <n v="9.8000000000000007"/>
  </r>
  <r>
    <n v="1556"/>
    <s v="Employee_555"/>
    <x v="1"/>
    <x v="1"/>
    <s v="Other"/>
    <n v="45"/>
    <n v="15"/>
    <s v="PhD"/>
    <n v="2006"/>
    <n v="134824"/>
    <n v="14068"/>
    <n v="18"/>
    <n v="5"/>
    <n v="9"/>
    <n v="9"/>
    <n v="39"/>
    <s v="Yes"/>
    <s v="No"/>
    <s v="Very Often"/>
    <n v="8"/>
    <n v="3"/>
    <n v="102"/>
    <n v="4"/>
    <s v="Married"/>
    <s v="No"/>
    <s v="At Par"/>
    <n v="148892"/>
    <n v="15"/>
  </r>
  <r>
    <n v="1557"/>
    <s v="Employee_556"/>
    <x v="2"/>
    <x v="3"/>
    <s v="Male"/>
    <n v="56"/>
    <n v="7"/>
    <s v="Master's"/>
    <n v="2018"/>
    <n v="128958"/>
    <n v="9417"/>
    <n v="0"/>
    <n v="5"/>
    <n v="11"/>
    <n v="0"/>
    <n v="73"/>
    <s v="No"/>
    <s v="Yes"/>
    <s v="Very Often"/>
    <n v="9"/>
    <n v="12"/>
    <n v="198"/>
    <n v="23"/>
    <s v="Widowed"/>
    <s v="No"/>
    <s v="At Par"/>
    <n v="138375"/>
    <n v="20.100000000000001"/>
  </r>
  <r>
    <n v="1558"/>
    <s v="Employee_557"/>
    <x v="1"/>
    <x v="2"/>
    <s v="Female"/>
    <n v="34"/>
    <n v="1"/>
    <s v="Bachelor's"/>
    <n v="2016"/>
    <n v="118741"/>
    <n v="14362"/>
    <n v="1"/>
    <n v="3"/>
    <n v="6"/>
    <n v="9"/>
    <n v="65"/>
    <s v="No"/>
    <s v="Yes"/>
    <s v="Very Often"/>
    <n v="9"/>
    <n v="3"/>
    <n v="182"/>
    <n v="28"/>
    <s v="Married"/>
    <s v="No"/>
    <s v="Average"/>
    <n v="133103"/>
    <n v="18.7"/>
  </r>
  <r>
    <n v="1559"/>
    <s v="Employee_558"/>
    <x v="4"/>
    <x v="1"/>
    <s v="Female"/>
    <n v="55"/>
    <n v="29"/>
    <s v="Bachelor's"/>
    <n v="2024"/>
    <n v="48830"/>
    <n v="2209"/>
    <n v="14"/>
    <n v="2"/>
    <n v="16"/>
    <n v="8"/>
    <n v="39"/>
    <s v="Yes"/>
    <s v="No"/>
    <s v="Often"/>
    <n v="10"/>
    <n v="9"/>
    <n v="142"/>
    <n v="28"/>
    <s v="Single"/>
    <s v="No"/>
    <s v="Average"/>
    <n v="51039"/>
    <n v="18.200000000000003"/>
  </r>
  <r>
    <n v="1560"/>
    <s v="Employee_559"/>
    <x v="0"/>
    <x v="2"/>
    <s v="Female"/>
    <n v="32"/>
    <n v="29"/>
    <s v="Master's"/>
    <n v="2015"/>
    <n v="85044"/>
    <n v="6153"/>
    <n v="21"/>
    <n v="4"/>
    <n v="0"/>
    <n v="0"/>
    <n v="5"/>
    <s v="No"/>
    <s v="No"/>
    <s v="Rarely"/>
    <n v="2"/>
    <n v="13"/>
    <n v="128"/>
    <n v="25"/>
    <s v="Divorced"/>
    <s v="Yes"/>
    <s v="At Par"/>
    <n v="91197"/>
    <n v="1"/>
  </r>
  <r>
    <n v="1561"/>
    <s v="Employee_560"/>
    <x v="4"/>
    <x v="1"/>
    <s v="Male"/>
    <n v="57"/>
    <n v="11"/>
    <s v="PhD"/>
    <n v="2014"/>
    <n v="103948"/>
    <n v="5898"/>
    <n v="27"/>
    <n v="2"/>
    <n v="17"/>
    <n v="0"/>
    <n v="17"/>
    <s v="No"/>
    <s v="No"/>
    <s v="Rarely"/>
    <n v="4"/>
    <n v="10"/>
    <n v="109"/>
    <n v="39"/>
    <s v="Married"/>
    <s v="Yes"/>
    <s v="Average"/>
    <n v="109846"/>
    <n v="11.9"/>
  </r>
  <r>
    <n v="1562"/>
    <s v="Employee_561"/>
    <x v="4"/>
    <x v="1"/>
    <s v="Other"/>
    <n v="38"/>
    <n v="9"/>
    <s v="Master's"/>
    <n v="2021"/>
    <n v="99202"/>
    <n v="19562"/>
    <n v="9"/>
    <n v="5"/>
    <n v="14"/>
    <n v="9"/>
    <n v="80"/>
    <s v="Yes"/>
    <s v="Yes"/>
    <s v="Rarely"/>
    <n v="5"/>
    <n v="4"/>
    <n v="111"/>
    <n v="2"/>
    <s v="Single"/>
    <s v="No"/>
    <s v="At Par"/>
    <n v="118764"/>
    <n v="25.7"/>
  </r>
  <r>
    <n v="1563"/>
    <s v="Employee_562"/>
    <x v="1"/>
    <x v="0"/>
    <s v="Female"/>
    <n v="56"/>
    <n v="10"/>
    <s v="High School"/>
    <n v="2007"/>
    <n v="67045"/>
    <n v="11871"/>
    <n v="17"/>
    <n v="2"/>
    <n v="18"/>
    <n v="7"/>
    <n v="86"/>
    <s v="No"/>
    <s v="Yes"/>
    <s v="Very Often"/>
    <n v="3"/>
    <n v="2"/>
    <n v="145"/>
    <n v="1"/>
    <s v="Married"/>
    <s v="No"/>
    <s v="Average"/>
    <n v="78916"/>
    <n v="28.3"/>
  </r>
  <r>
    <n v="1564"/>
    <s v="Employee_563"/>
    <x v="0"/>
    <x v="0"/>
    <s v="Female"/>
    <n v="39"/>
    <n v="14"/>
    <s v="High School"/>
    <n v="2018"/>
    <n v="116322"/>
    <n v="8610"/>
    <n v="21"/>
    <n v="4"/>
    <n v="0"/>
    <n v="5"/>
    <n v="29"/>
    <s v="Yes"/>
    <s v="Yes"/>
    <s v="Rarely"/>
    <n v="1"/>
    <n v="3"/>
    <n v="129"/>
    <n v="24"/>
    <s v="Divorced"/>
    <s v="Yes"/>
    <s v="At Par"/>
    <n v="124932"/>
    <n v="7.3000000000000007"/>
  </r>
  <r>
    <n v="1565"/>
    <s v="Employee_564"/>
    <x v="0"/>
    <x v="0"/>
    <s v="Female"/>
    <n v="43"/>
    <n v="15"/>
    <s v="High School"/>
    <n v="2007"/>
    <n v="147257"/>
    <n v="12077"/>
    <n v="13"/>
    <n v="2"/>
    <n v="4"/>
    <n v="5"/>
    <n v="20"/>
    <s v="Yes"/>
    <s v="Yes"/>
    <s v="Rarely"/>
    <n v="6"/>
    <n v="3"/>
    <n v="193"/>
    <n v="18"/>
    <s v="Widowed"/>
    <s v="Yes"/>
    <s v="Average"/>
    <n v="159334"/>
    <n v="7.5"/>
  </r>
  <r>
    <n v="1566"/>
    <s v="Employee_565"/>
    <x v="0"/>
    <x v="2"/>
    <s v="Female"/>
    <n v="45"/>
    <n v="16"/>
    <s v="Master's"/>
    <n v="2017"/>
    <n v="101051"/>
    <n v="16791"/>
    <n v="16"/>
    <n v="2"/>
    <n v="14"/>
    <n v="8"/>
    <n v="61"/>
    <s v="No"/>
    <s v="No"/>
    <s v="Often"/>
    <n v="10"/>
    <n v="14"/>
    <n v="181"/>
    <n v="39"/>
    <s v="Single"/>
    <s v="Yes"/>
    <s v="Average"/>
    <n v="117842"/>
    <n v="21.6"/>
  </r>
  <r>
    <n v="1567"/>
    <s v="Employee_566"/>
    <x v="2"/>
    <x v="3"/>
    <s v="Female"/>
    <n v="40"/>
    <n v="25"/>
    <s v="Master's"/>
    <n v="2015"/>
    <n v="137509"/>
    <n v="3544"/>
    <n v="26"/>
    <n v="2"/>
    <n v="2"/>
    <n v="3"/>
    <n v="9"/>
    <s v="Yes"/>
    <s v="No"/>
    <s v="Very Often"/>
    <n v="2"/>
    <n v="7"/>
    <n v="187"/>
    <n v="1"/>
    <s v="Single"/>
    <s v="No"/>
    <s v="Average"/>
    <n v="141053"/>
    <n v="3.7"/>
  </r>
  <r>
    <n v="1568"/>
    <s v="Employee_567"/>
    <x v="1"/>
    <x v="1"/>
    <s v="Other"/>
    <n v="58"/>
    <n v="1"/>
    <s v="Master's"/>
    <n v="2019"/>
    <n v="56627"/>
    <n v="6522"/>
    <n v="12"/>
    <n v="2"/>
    <n v="0"/>
    <n v="7"/>
    <n v="12"/>
    <s v="Yes"/>
    <s v="No"/>
    <s v="Rarely"/>
    <n v="9"/>
    <n v="8"/>
    <n v="131"/>
    <n v="18"/>
    <s v="Divorced"/>
    <s v="Yes"/>
    <s v="Average"/>
    <n v="63149"/>
    <n v="4.5"/>
  </r>
  <r>
    <n v="1569"/>
    <s v="Employee_568"/>
    <x v="0"/>
    <x v="1"/>
    <s v="Other"/>
    <n v="42"/>
    <n v="11"/>
    <s v="High School"/>
    <n v="2018"/>
    <n v="45198"/>
    <n v="3370"/>
    <n v="0"/>
    <n v="1"/>
    <n v="7"/>
    <n v="3"/>
    <n v="75"/>
    <s v="No"/>
    <s v="No"/>
    <s v="Very Often"/>
    <n v="1"/>
    <n v="13"/>
    <n v="172"/>
    <n v="0"/>
    <s v="Single"/>
    <s v="Yes"/>
    <s v="LOW"/>
    <n v="48568"/>
    <n v="19.399999999999999"/>
  </r>
  <r>
    <n v="1570"/>
    <s v="Employee_569"/>
    <x v="2"/>
    <x v="1"/>
    <s v="Female"/>
    <n v="29"/>
    <n v="25"/>
    <s v="PhD"/>
    <n v="2009"/>
    <n v="99521"/>
    <n v="5710"/>
    <n v="4"/>
    <n v="5"/>
    <n v="11"/>
    <n v="1"/>
    <n v="8"/>
    <s v="No"/>
    <s v="Yes"/>
    <s v="Very Often"/>
    <n v="9"/>
    <n v="11"/>
    <n v="146"/>
    <n v="26"/>
    <s v="Divorced"/>
    <s v="Yes"/>
    <s v="At Par"/>
    <n v="105231"/>
    <n v="7.4"/>
  </r>
  <r>
    <n v="1571"/>
    <s v="Employee_570"/>
    <x v="3"/>
    <x v="2"/>
    <s v="Male"/>
    <n v="49"/>
    <n v="22"/>
    <s v="Bachelor's"/>
    <n v="2016"/>
    <n v="141439"/>
    <n v="1328"/>
    <n v="25"/>
    <n v="4"/>
    <n v="18"/>
    <n v="7"/>
    <n v="67"/>
    <s v="No"/>
    <s v="No"/>
    <s v="Very Often"/>
    <n v="7"/>
    <n v="13"/>
    <n v="187"/>
    <n v="44"/>
    <s v="Single"/>
    <s v="Yes"/>
    <s v="At Par"/>
    <n v="142767"/>
    <n v="24.5"/>
  </r>
  <r>
    <n v="1572"/>
    <s v="Employee_571"/>
    <x v="3"/>
    <x v="0"/>
    <s v="Other"/>
    <n v="26"/>
    <n v="17"/>
    <s v="Master's"/>
    <n v="2012"/>
    <n v="136471"/>
    <n v="14683"/>
    <n v="12"/>
    <n v="5"/>
    <n v="11"/>
    <n v="6"/>
    <n v="38"/>
    <s v="No"/>
    <s v="Yes"/>
    <s v="Often"/>
    <n v="10"/>
    <n v="6"/>
    <n v="162"/>
    <n v="48"/>
    <s v="Divorced"/>
    <s v="Yes"/>
    <s v="At Par"/>
    <n v="151154"/>
    <n v="14.9"/>
  </r>
  <r>
    <n v="1573"/>
    <s v="Employee_572"/>
    <x v="2"/>
    <x v="3"/>
    <s v="Male"/>
    <n v="38"/>
    <n v="31"/>
    <s v="PhD"/>
    <n v="2012"/>
    <n v="59475"/>
    <n v="6579"/>
    <n v="26"/>
    <n v="1"/>
    <n v="12"/>
    <n v="3"/>
    <n v="23"/>
    <s v="Yes"/>
    <s v="Yes"/>
    <s v="Very Often"/>
    <n v="2"/>
    <n v="4"/>
    <n v="125"/>
    <n v="34"/>
    <s v="Married"/>
    <s v="No"/>
    <s v="LOW"/>
    <n v="66054"/>
    <n v="11.5"/>
  </r>
  <r>
    <n v="1574"/>
    <s v="Employee_573"/>
    <x v="2"/>
    <x v="2"/>
    <s v="Other"/>
    <n v="58"/>
    <n v="2"/>
    <s v="Bachelor's"/>
    <n v="2006"/>
    <n v="135752"/>
    <n v="14122"/>
    <n v="24"/>
    <n v="1"/>
    <n v="0"/>
    <n v="8"/>
    <n v="33"/>
    <s v="No"/>
    <s v="No"/>
    <s v="Very Often"/>
    <n v="6"/>
    <n v="6"/>
    <n v="102"/>
    <n v="40"/>
    <s v="Married"/>
    <s v="Yes"/>
    <s v="LOW"/>
    <n v="149874"/>
    <n v="9"/>
  </r>
  <r>
    <n v="1575"/>
    <s v="Employee_574"/>
    <x v="1"/>
    <x v="0"/>
    <s v="Female"/>
    <n v="57"/>
    <n v="2"/>
    <s v="Bachelor's"/>
    <n v="2009"/>
    <n v="148998"/>
    <n v="7794"/>
    <n v="13"/>
    <n v="1"/>
    <n v="18"/>
    <n v="8"/>
    <n v="60"/>
    <s v="No"/>
    <s v="Yes"/>
    <s v="Very Often"/>
    <n v="8"/>
    <n v="13"/>
    <n v="122"/>
    <n v="4"/>
    <s v="Married"/>
    <s v="No"/>
    <s v="LOW"/>
    <n v="156792"/>
    <n v="23.4"/>
  </r>
  <r>
    <n v="1576"/>
    <s v="Employee_575"/>
    <x v="1"/>
    <x v="2"/>
    <s v="Other"/>
    <n v="40"/>
    <n v="29"/>
    <s v="Bachelor's"/>
    <n v="2001"/>
    <n v="49403"/>
    <n v="1120"/>
    <n v="23"/>
    <n v="1"/>
    <n v="5"/>
    <n v="7"/>
    <n v="40"/>
    <s v="Yes"/>
    <s v="Yes"/>
    <s v="Rarely"/>
    <n v="2"/>
    <n v="11"/>
    <n v="174"/>
    <n v="37"/>
    <s v="Single"/>
    <s v="Yes"/>
    <s v="LOW"/>
    <n v="50523"/>
    <n v="12.6"/>
  </r>
  <r>
    <n v="1577"/>
    <s v="Employee_576"/>
    <x v="3"/>
    <x v="3"/>
    <s v="Female"/>
    <n v="48"/>
    <n v="0"/>
    <s v="PhD"/>
    <n v="2003"/>
    <n v="33681"/>
    <n v="7749"/>
    <n v="2"/>
    <n v="2"/>
    <n v="7"/>
    <n v="0"/>
    <n v="4"/>
    <s v="Yes"/>
    <s v="No"/>
    <s v="Often"/>
    <n v="5"/>
    <n v="1"/>
    <n v="173"/>
    <n v="3"/>
    <s v="Divorced"/>
    <s v="Yes"/>
    <s v="Average"/>
    <n v="41430"/>
    <n v="4.3"/>
  </r>
  <r>
    <n v="1578"/>
    <s v="Employee_577"/>
    <x v="0"/>
    <x v="0"/>
    <s v="Other"/>
    <n v="55"/>
    <n v="29"/>
    <s v="PhD"/>
    <n v="2024"/>
    <n v="121555"/>
    <n v="14763"/>
    <n v="14"/>
    <n v="5"/>
    <n v="3"/>
    <n v="6"/>
    <n v="78"/>
    <s v="Yes"/>
    <s v="Yes"/>
    <s v="Rarely"/>
    <n v="6"/>
    <n v="13"/>
    <n v="149"/>
    <n v="16"/>
    <s v="Divorced"/>
    <s v="Yes"/>
    <s v="At Par"/>
    <n v="136318"/>
    <n v="18.900000000000002"/>
  </r>
  <r>
    <n v="1579"/>
    <s v="Employee_578"/>
    <x v="3"/>
    <x v="2"/>
    <s v="Female"/>
    <n v="32"/>
    <n v="31"/>
    <s v="High School"/>
    <n v="2005"/>
    <n v="148884"/>
    <n v="18348"/>
    <n v="18"/>
    <n v="3"/>
    <n v="4"/>
    <n v="4"/>
    <n v="49"/>
    <s v="Yes"/>
    <s v="Yes"/>
    <s v="Often"/>
    <n v="3"/>
    <n v="10"/>
    <n v="135"/>
    <n v="20"/>
    <s v="Widowed"/>
    <s v="Yes"/>
    <s v="Average"/>
    <n v="167232"/>
    <n v="13"/>
  </r>
  <r>
    <n v="1580"/>
    <s v="Employee_579"/>
    <x v="0"/>
    <x v="3"/>
    <s v="Female"/>
    <n v="33"/>
    <n v="27"/>
    <s v="PhD"/>
    <n v="2023"/>
    <n v="123122"/>
    <n v="16450"/>
    <n v="16"/>
    <n v="4"/>
    <n v="6"/>
    <n v="6"/>
    <n v="3"/>
    <s v="No"/>
    <s v="No"/>
    <s v="Often"/>
    <n v="2"/>
    <n v="8"/>
    <n v="112"/>
    <n v="47"/>
    <s v="Married"/>
    <s v="Yes"/>
    <s v="At Par"/>
    <n v="139572"/>
    <n v="5.4"/>
  </r>
  <r>
    <n v="1581"/>
    <s v="Employee_580"/>
    <x v="0"/>
    <x v="1"/>
    <s v="Female"/>
    <n v="42"/>
    <n v="20"/>
    <s v="PhD"/>
    <n v="2017"/>
    <n v="145260"/>
    <n v="4675"/>
    <n v="29"/>
    <n v="1"/>
    <n v="3"/>
    <n v="8"/>
    <n v="50"/>
    <s v="No"/>
    <s v="Yes"/>
    <s v="Very Often"/>
    <n v="6"/>
    <n v="1"/>
    <n v="128"/>
    <n v="30"/>
    <s v="Widowed"/>
    <s v="No"/>
    <s v="LOW"/>
    <n v="149935"/>
    <n v="13.9"/>
  </r>
  <r>
    <n v="1582"/>
    <s v="Employee_581"/>
    <x v="1"/>
    <x v="3"/>
    <s v="Female"/>
    <n v="32"/>
    <n v="12"/>
    <s v="PhD"/>
    <n v="2022"/>
    <n v="72292"/>
    <n v="19460"/>
    <n v="2"/>
    <n v="5"/>
    <n v="19"/>
    <n v="1"/>
    <n v="51"/>
    <s v="Yes"/>
    <s v="Yes"/>
    <s v="Very Often"/>
    <n v="3"/>
    <n v="5"/>
    <n v="137"/>
    <n v="47"/>
    <s v="Married"/>
    <s v="No"/>
    <s v="At Par"/>
    <n v="91752"/>
    <n v="20"/>
  </r>
  <r>
    <n v="1583"/>
    <s v="Employee_582"/>
    <x v="4"/>
    <x v="1"/>
    <s v="Male"/>
    <n v="49"/>
    <n v="26"/>
    <s v="Bachelor's"/>
    <n v="2005"/>
    <n v="133057"/>
    <n v="6643"/>
    <n v="15"/>
    <n v="1"/>
    <n v="3"/>
    <n v="3"/>
    <n v="38"/>
    <s v="Yes"/>
    <s v="No"/>
    <s v="Rarely"/>
    <n v="2"/>
    <n v="2"/>
    <n v="176"/>
    <n v="21"/>
    <s v="Widowed"/>
    <s v="No"/>
    <s v="LOW"/>
    <n v="139700"/>
    <n v="10"/>
  </r>
  <r>
    <n v="1584"/>
    <s v="Employee_583"/>
    <x v="4"/>
    <x v="2"/>
    <s v="Female"/>
    <n v="26"/>
    <n v="6"/>
    <s v="Master's"/>
    <n v="2024"/>
    <n v="135386"/>
    <n v="12560"/>
    <n v="13"/>
    <n v="1"/>
    <n v="14"/>
    <n v="3"/>
    <n v="7"/>
    <s v="Yes"/>
    <s v="Yes"/>
    <s v="Often"/>
    <n v="1"/>
    <n v="6"/>
    <n v="189"/>
    <n v="10"/>
    <s v="Married"/>
    <s v="No"/>
    <s v="LOW"/>
    <n v="147946"/>
    <n v="9.3000000000000007"/>
  </r>
  <r>
    <n v="1585"/>
    <s v="Employee_584"/>
    <x v="2"/>
    <x v="0"/>
    <s v="Male"/>
    <n v="38"/>
    <n v="21"/>
    <s v="High School"/>
    <n v="2022"/>
    <n v="132306"/>
    <n v="18700"/>
    <n v="11"/>
    <n v="1"/>
    <n v="4"/>
    <n v="1"/>
    <n v="44"/>
    <s v="Yes"/>
    <s v="No"/>
    <s v="Very Often"/>
    <n v="8"/>
    <n v="9"/>
    <n v="183"/>
    <n v="33"/>
    <s v="Divorced"/>
    <s v="No"/>
    <s v="LOW"/>
    <n v="151006"/>
    <n v="11.100000000000001"/>
  </r>
  <r>
    <n v="1586"/>
    <s v="Employee_585"/>
    <x v="1"/>
    <x v="0"/>
    <s v="Male"/>
    <n v="41"/>
    <n v="9"/>
    <s v="Master's"/>
    <n v="2016"/>
    <n v="35629"/>
    <n v="18580"/>
    <n v="27"/>
    <n v="1"/>
    <n v="8"/>
    <n v="2"/>
    <n v="87"/>
    <s v="No"/>
    <s v="Yes"/>
    <s v="Very Often"/>
    <n v="1"/>
    <n v="5"/>
    <n v="104"/>
    <n v="48"/>
    <s v="Married"/>
    <s v="No"/>
    <s v="LOW"/>
    <n v="54209"/>
    <n v="22.000000000000004"/>
  </r>
  <r>
    <n v="1587"/>
    <s v="Employee_586"/>
    <x v="0"/>
    <x v="2"/>
    <s v="Female"/>
    <n v="33"/>
    <n v="14"/>
    <s v="Master's"/>
    <n v="2013"/>
    <n v="123246"/>
    <n v="16383"/>
    <n v="11"/>
    <n v="1"/>
    <n v="1"/>
    <n v="7"/>
    <n v="27"/>
    <s v="Yes"/>
    <s v="Yes"/>
    <s v="Very Often"/>
    <n v="5"/>
    <n v="4"/>
    <n v="119"/>
    <n v="14"/>
    <s v="Single"/>
    <s v="No"/>
    <s v="LOW"/>
    <n v="139629"/>
    <n v="8"/>
  </r>
  <r>
    <n v="1588"/>
    <s v="Employee_587"/>
    <x v="4"/>
    <x v="0"/>
    <s v="Male"/>
    <n v="27"/>
    <n v="14"/>
    <s v="PhD"/>
    <n v="2023"/>
    <n v="125864"/>
    <n v="4170"/>
    <n v="28"/>
    <n v="4"/>
    <n v="6"/>
    <n v="8"/>
    <n v="26"/>
    <s v="No"/>
    <s v="No"/>
    <s v="Very Often"/>
    <n v="6"/>
    <n v="14"/>
    <n v="177"/>
    <n v="49"/>
    <s v="Married"/>
    <s v="Yes"/>
    <s v="At Par"/>
    <n v="130034"/>
    <n v="10.6"/>
  </r>
  <r>
    <n v="1589"/>
    <s v="Employee_588"/>
    <x v="0"/>
    <x v="0"/>
    <s v="Other"/>
    <n v="38"/>
    <n v="3"/>
    <s v="High School"/>
    <n v="2010"/>
    <n v="107814"/>
    <n v="1355"/>
    <n v="10"/>
    <n v="5"/>
    <n v="16"/>
    <n v="5"/>
    <n v="64"/>
    <s v="Yes"/>
    <s v="No"/>
    <s v="Rarely"/>
    <n v="3"/>
    <n v="2"/>
    <n v="113"/>
    <n v="9"/>
    <s v="Married"/>
    <s v="No"/>
    <s v="At Par"/>
    <n v="109169"/>
    <n v="22.3"/>
  </r>
  <r>
    <n v="1590"/>
    <s v="Employee_589"/>
    <x v="4"/>
    <x v="1"/>
    <s v="Female"/>
    <n v="40"/>
    <n v="31"/>
    <s v="Master's"/>
    <n v="2018"/>
    <n v="38417"/>
    <n v="10718"/>
    <n v="16"/>
    <n v="1"/>
    <n v="15"/>
    <n v="9"/>
    <n v="33"/>
    <s v="No"/>
    <s v="Yes"/>
    <s v="Rarely"/>
    <n v="7"/>
    <n v="12"/>
    <n v="107"/>
    <n v="37"/>
    <s v="Divorced"/>
    <s v="Yes"/>
    <s v="LOW"/>
    <n v="49135"/>
    <n v="16.8"/>
  </r>
  <r>
    <n v="1591"/>
    <s v="Employee_590"/>
    <x v="4"/>
    <x v="2"/>
    <s v="Male"/>
    <n v="47"/>
    <n v="22"/>
    <s v="Master's"/>
    <n v="2001"/>
    <n v="148888"/>
    <n v="1028"/>
    <n v="7"/>
    <n v="1"/>
    <n v="16"/>
    <n v="1"/>
    <n v="80"/>
    <s v="No"/>
    <s v="No"/>
    <s v="Very Often"/>
    <n v="2"/>
    <n v="3"/>
    <n v="147"/>
    <n v="31"/>
    <s v="Single"/>
    <s v="Yes"/>
    <s v="LOW"/>
    <n v="149916"/>
    <n v="24.3"/>
  </r>
  <r>
    <n v="1592"/>
    <s v="Employee_591"/>
    <x v="4"/>
    <x v="3"/>
    <s v="Female"/>
    <n v="53"/>
    <n v="5"/>
    <s v="High School"/>
    <n v="2002"/>
    <n v="64765"/>
    <n v="15831"/>
    <n v="16"/>
    <n v="1"/>
    <n v="19"/>
    <n v="1"/>
    <n v="61"/>
    <s v="No"/>
    <s v="Yes"/>
    <s v="Very Often"/>
    <n v="7"/>
    <n v="6"/>
    <n v="112"/>
    <n v="47"/>
    <s v="Divorced"/>
    <s v="No"/>
    <s v="LOW"/>
    <n v="80596"/>
    <n v="22"/>
  </r>
  <r>
    <n v="1593"/>
    <s v="Employee_592"/>
    <x v="1"/>
    <x v="1"/>
    <s v="Female"/>
    <n v="27"/>
    <n v="23"/>
    <s v="PhD"/>
    <n v="2010"/>
    <n v="104499"/>
    <n v="18397"/>
    <n v="20"/>
    <n v="1"/>
    <n v="1"/>
    <n v="6"/>
    <n v="61"/>
    <s v="No"/>
    <s v="No"/>
    <s v="Very Often"/>
    <n v="2"/>
    <n v="8"/>
    <n v="123"/>
    <n v="30"/>
    <s v="Widowed"/>
    <s v="Yes"/>
    <s v="LOW"/>
    <n v="122896"/>
    <n v="14.5"/>
  </r>
  <r>
    <n v="1594"/>
    <s v="Employee_593"/>
    <x v="3"/>
    <x v="2"/>
    <s v="Female"/>
    <n v="57"/>
    <n v="19"/>
    <s v="Master's"/>
    <n v="2005"/>
    <n v="144088"/>
    <n v="11894"/>
    <n v="24"/>
    <n v="2"/>
    <n v="10"/>
    <n v="7"/>
    <n v="37"/>
    <s v="Yes"/>
    <s v="Yes"/>
    <s v="Very Often"/>
    <n v="5"/>
    <n v="14"/>
    <n v="178"/>
    <n v="36"/>
    <s v="Widowed"/>
    <s v="Yes"/>
    <s v="Average"/>
    <n v="155982"/>
    <n v="14.5"/>
  </r>
  <r>
    <n v="1595"/>
    <s v="Employee_594"/>
    <x v="0"/>
    <x v="1"/>
    <s v="Male"/>
    <n v="59"/>
    <n v="19"/>
    <s v="Bachelor's"/>
    <n v="2013"/>
    <n v="86574"/>
    <n v="10019"/>
    <n v="22"/>
    <n v="2"/>
    <n v="1"/>
    <n v="7"/>
    <n v="25"/>
    <s v="No"/>
    <s v="Yes"/>
    <s v="Very Often"/>
    <n v="7"/>
    <n v="8"/>
    <n v="164"/>
    <n v="43"/>
    <s v="Single"/>
    <s v="No"/>
    <s v="Average"/>
    <n v="96593"/>
    <n v="7.6"/>
  </r>
  <r>
    <n v="1596"/>
    <s v="Employee_595"/>
    <x v="1"/>
    <x v="3"/>
    <s v="Other"/>
    <n v="32"/>
    <n v="11"/>
    <s v="Master's"/>
    <n v="2018"/>
    <n v="132828"/>
    <n v="13638"/>
    <n v="19"/>
    <n v="3"/>
    <n v="0"/>
    <n v="5"/>
    <n v="23"/>
    <s v="Yes"/>
    <s v="Yes"/>
    <s v="Often"/>
    <n v="3"/>
    <n v="5"/>
    <n v="185"/>
    <n v="27"/>
    <s v="Widowed"/>
    <s v="Yes"/>
    <s v="Average"/>
    <n v="146466"/>
    <n v="6.1000000000000005"/>
  </r>
  <r>
    <n v="1597"/>
    <s v="Employee_596"/>
    <x v="1"/>
    <x v="3"/>
    <s v="Other"/>
    <n v="54"/>
    <n v="32"/>
    <s v="Bachelor's"/>
    <n v="2015"/>
    <n v="120545"/>
    <n v="15889"/>
    <n v="10"/>
    <n v="1"/>
    <n v="1"/>
    <n v="9"/>
    <n v="38"/>
    <s v="No"/>
    <s v="Yes"/>
    <s v="Often"/>
    <n v="4"/>
    <n v="5"/>
    <n v="133"/>
    <n v="30"/>
    <s v="Single"/>
    <s v="No"/>
    <s v="LOW"/>
    <n v="136434"/>
    <n v="10.8"/>
  </r>
  <r>
    <n v="1598"/>
    <s v="Employee_597"/>
    <x v="1"/>
    <x v="2"/>
    <s v="Male"/>
    <n v="45"/>
    <n v="27"/>
    <s v="PhD"/>
    <n v="2020"/>
    <n v="57675"/>
    <n v="3024"/>
    <n v="24"/>
    <n v="3"/>
    <n v="8"/>
    <n v="7"/>
    <n v="20"/>
    <s v="No"/>
    <s v="Yes"/>
    <s v="Often"/>
    <n v="1"/>
    <n v="10"/>
    <n v="150"/>
    <n v="5"/>
    <s v="Married"/>
    <s v="Yes"/>
    <s v="Average"/>
    <n v="60699"/>
    <n v="10.1"/>
  </r>
  <r>
    <n v="1599"/>
    <s v="Employee_598"/>
    <x v="1"/>
    <x v="3"/>
    <s v="Female"/>
    <n v="44"/>
    <n v="7"/>
    <s v="Master's"/>
    <n v="2021"/>
    <n v="131711"/>
    <n v="6839"/>
    <n v="24"/>
    <n v="4"/>
    <n v="1"/>
    <n v="0"/>
    <n v="93"/>
    <s v="Yes"/>
    <s v="No"/>
    <s v="Often"/>
    <n v="3"/>
    <n v="14"/>
    <n v="102"/>
    <n v="13"/>
    <s v="Widowed"/>
    <s v="No"/>
    <s v="At Par"/>
    <n v="138550"/>
    <n v="19.100000000000001"/>
  </r>
  <r>
    <n v="1600"/>
    <s v="Employee_599"/>
    <x v="1"/>
    <x v="1"/>
    <s v="Male"/>
    <n v="36"/>
    <n v="0"/>
    <s v="High School"/>
    <n v="2023"/>
    <n v="102267"/>
    <n v="14503"/>
    <n v="1"/>
    <n v="3"/>
    <n v="14"/>
    <n v="8"/>
    <n v="46"/>
    <s v="Yes"/>
    <s v="No"/>
    <s v="Very Often"/>
    <n v="9"/>
    <n v="13"/>
    <n v="189"/>
    <n v="22"/>
    <s v="Married"/>
    <s v="Yes"/>
    <s v="Average"/>
    <n v="116770"/>
    <n v="18.600000000000001"/>
  </r>
  <r>
    <n v="1601"/>
    <s v="Employee_600"/>
    <x v="2"/>
    <x v="3"/>
    <s v="Male"/>
    <n v="48"/>
    <n v="21"/>
    <s v="High School"/>
    <n v="2006"/>
    <n v="70563"/>
    <n v="11303"/>
    <n v="9"/>
    <n v="5"/>
    <n v="9"/>
    <n v="0"/>
    <n v="47"/>
    <s v="No"/>
    <s v="Yes"/>
    <s v="Often"/>
    <n v="10"/>
    <n v="3"/>
    <n v="177"/>
    <n v="15"/>
    <s v="Divorced"/>
    <s v="No"/>
    <s v="At Par"/>
    <n v="81866"/>
    <n v="13.9"/>
  </r>
  <r>
    <n v="1602"/>
    <s v="Employee_601"/>
    <x v="0"/>
    <x v="1"/>
    <s v="Male"/>
    <n v="32"/>
    <n v="5"/>
    <s v="Master's"/>
    <n v="2007"/>
    <n v="41332"/>
    <n v="18138"/>
    <n v="9"/>
    <n v="2"/>
    <n v="14"/>
    <n v="2"/>
    <n v="12"/>
    <s v="No"/>
    <s v="Yes"/>
    <s v="Often"/>
    <n v="5"/>
    <n v="7"/>
    <n v="157"/>
    <n v="24"/>
    <s v="Widowed"/>
    <s v="Yes"/>
    <s v="Average"/>
    <n v="59470"/>
    <n v="10"/>
  </r>
  <r>
    <n v="1603"/>
    <s v="Employee_602"/>
    <x v="1"/>
    <x v="1"/>
    <s v="Female"/>
    <n v="38"/>
    <n v="20"/>
    <s v="PhD"/>
    <n v="2018"/>
    <n v="49177"/>
    <n v="18622"/>
    <n v="10"/>
    <n v="2"/>
    <n v="9"/>
    <n v="8"/>
    <n v="2"/>
    <s v="Yes"/>
    <s v="No"/>
    <s v="Rarely"/>
    <n v="8"/>
    <n v="13"/>
    <n v="171"/>
    <n v="38"/>
    <s v="Divorced"/>
    <s v="No"/>
    <s v="Average"/>
    <n v="67799"/>
    <n v="7.3"/>
  </r>
  <r>
    <n v="1604"/>
    <s v="Employee_603"/>
    <x v="0"/>
    <x v="3"/>
    <s v="Male"/>
    <n v="35"/>
    <n v="31"/>
    <s v="PhD"/>
    <n v="2019"/>
    <n v="119254"/>
    <n v="2906"/>
    <n v="27"/>
    <n v="1"/>
    <n v="16"/>
    <n v="4"/>
    <n v="31"/>
    <s v="No"/>
    <s v="No"/>
    <s v="Often"/>
    <n v="2"/>
    <n v="6"/>
    <n v="154"/>
    <n v="1"/>
    <s v="Divorced"/>
    <s v="Yes"/>
    <s v="LOW"/>
    <n v="122160"/>
    <n v="15.4"/>
  </r>
  <r>
    <n v="1605"/>
    <s v="Employee_604"/>
    <x v="2"/>
    <x v="2"/>
    <s v="Female"/>
    <n v="48"/>
    <n v="34"/>
    <s v="High School"/>
    <n v="2015"/>
    <n v="98447"/>
    <n v="8399"/>
    <n v="5"/>
    <n v="1"/>
    <n v="8"/>
    <n v="8"/>
    <n v="34"/>
    <s v="Yes"/>
    <s v="No"/>
    <s v="Often"/>
    <n v="3"/>
    <n v="1"/>
    <n v="179"/>
    <n v="37"/>
    <s v="Single"/>
    <s v="Yes"/>
    <s v="LOW"/>
    <n v="106846"/>
    <n v="13.200000000000001"/>
  </r>
  <r>
    <n v="1606"/>
    <s v="Employee_605"/>
    <x v="2"/>
    <x v="0"/>
    <s v="Male"/>
    <n v="39"/>
    <n v="14"/>
    <s v="Master's"/>
    <n v="2021"/>
    <n v="87104"/>
    <n v="8961"/>
    <n v="3"/>
    <n v="4"/>
    <n v="17"/>
    <n v="8"/>
    <n v="18"/>
    <s v="Yes"/>
    <s v="No"/>
    <s v="Very Often"/>
    <n v="7"/>
    <n v="4"/>
    <n v="141"/>
    <n v="40"/>
    <s v="Divorced"/>
    <s v="No"/>
    <s v="At Par"/>
    <n v="96065"/>
    <n v="14.5"/>
  </r>
  <r>
    <n v="1607"/>
    <s v="Employee_606"/>
    <x v="0"/>
    <x v="3"/>
    <s v="Other"/>
    <n v="49"/>
    <n v="4"/>
    <s v="PhD"/>
    <n v="2006"/>
    <n v="114335"/>
    <n v="13031"/>
    <n v="23"/>
    <n v="4"/>
    <n v="3"/>
    <n v="5"/>
    <n v="13"/>
    <s v="Yes"/>
    <s v="No"/>
    <s v="Often"/>
    <n v="10"/>
    <n v="6"/>
    <n v="120"/>
    <n v="38"/>
    <s v="Single"/>
    <s v="Yes"/>
    <s v="At Par"/>
    <n v="127366"/>
    <n v="5.6"/>
  </r>
  <r>
    <n v="1608"/>
    <s v="Employee_607"/>
    <x v="4"/>
    <x v="1"/>
    <s v="Male"/>
    <n v="25"/>
    <n v="5"/>
    <s v="High School"/>
    <n v="2008"/>
    <n v="144938"/>
    <n v="16128"/>
    <n v="11"/>
    <n v="5"/>
    <n v="8"/>
    <n v="0"/>
    <n v="47"/>
    <s v="No"/>
    <s v="Yes"/>
    <s v="Often"/>
    <n v="4"/>
    <n v="11"/>
    <n v="109"/>
    <n v="33"/>
    <s v="Single"/>
    <s v="No"/>
    <s v="At Par"/>
    <n v="161066"/>
    <n v="13.4"/>
  </r>
  <r>
    <n v="1609"/>
    <s v="Employee_608"/>
    <x v="3"/>
    <x v="1"/>
    <s v="Male"/>
    <n v="28"/>
    <n v="24"/>
    <s v="Bachelor's"/>
    <n v="2012"/>
    <n v="110730"/>
    <n v="16663"/>
    <n v="10"/>
    <n v="1"/>
    <n v="15"/>
    <n v="9"/>
    <n v="85"/>
    <s v="No"/>
    <s v="Yes"/>
    <s v="Very Often"/>
    <n v="9"/>
    <n v="6"/>
    <n v="156"/>
    <n v="39"/>
    <s v="Single"/>
    <s v="Yes"/>
    <s v="LOW"/>
    <n v="127393"/>
    <n v="27.2"/>
  </r>
  <r>
    <n v="1610"/>
    <s v="Employee_609"/>
    <x v="4"/>
    <x v="3"/>
    <s v="Other"/>
    <n v="56"/>
    <n v="28"/>
    <s v="Master's"/>
    <n v="2000"/>
    <n v="34951"/>
    <n v="2460"/>
    <n v="22"/>
    <n v="1"/>
    <n v="3"/>
    <n v="6"/>
    <n v="80"/>
    <s v="Yes"/>
    <s v="No"/>
    <s v="Often"/>
    <n v="7"/>
    <n v="11"/>
    <n v="124"/>
    <n v="42"/>
    <s v="Single"/>
    <s v="Yes"/>
    <s v="LOW"/>
    <n v="37411"/>
    <n v="19.3"/>
  </r>
  <r>
    <n v="1611"/>
    <s v="Employee_610"/>
    <x v="4"/>
    <x v="2"/>
    <s v="Female"/>
    <n v="30"/>
    <n v="6"/>
    <s v="Bachelor's"/>
    <n v="2007"/>
    <n v="136402"/>
    <n v="16682"/>
    <n v="22"/>
    <n v="4"/>
    <n v="15"/>
    <n v="5"/>
    <n v="67"/>
    <s v="Yes"/>
    <s v="No"/>
    <s v="Very Often"/>
    <n v="1"/>
    <n v="14"/>
    <n v="155"/>
    <n v="24"/>
    <s v="Single"/>
    <s v="No"/>
    <s v="At Par"/>
    <n v="153084"/>
    <n v="22.4"/>
  </r>
  <r>
    <n v="1612"/>
    <s v="Employee_611"/>
    <x v="4"/>
    <x v="2"/>
    <s v="Female"/>
    <n v="29"/>
    <n v="12"/>
    <s v="Bachelor's"/>
    <n v="2023"/>
    <n v="58333"/>
    <n v="16193"/>
    <n v="26"/>
    <n v="4"/>
    <n v="18"/>
    <n v="8"/>
    <n v="44"/>
    <s v="Yes"/>
    <s v="No"/>
    <s v="Often"/>
    <n v="4"/>
    <n v="12"/>
    <n v="137"/>
    <n v="35"/>
    <s v="Married"/>
    <s v="Yes"/>
    <s v="At Par"/>
    <n v="74526"/>
    <n v="20.200000000000003"/>
  </r>
  <r>
    <n v="1613"/>
    <s v="Employee_612"/>
    <x v="1"/>
    <x v="1"/>
    <s v="Male"/>
    <n v="38"/>
    <n v="17"/>
    <s v="PhD"/>
    <n v="2021"/>
    <n v="51673"/>
    <n v="18800"/>
    <n v="25"/>
    <n v="4"/>
    <n v="0"/>
    <n v="6"/>
    <n v="18"/>
    <s v="Yes"/>
    <s v="No"/>
    <s v="Rarely"/>
    <n v="10"/>
    <n v="12"/>
    <n v="185"/>
    <n v="15"/>
    <s v="Single"/>
    <s v="No"/>
    <s v="At Par"/>
    <n v="70473"/>
    <n v="5.4"/>
  </r>
  <r>
    <n v="1614"/>
    <s v="Employee_613"/>
    <x v="2"/>
    <x v="1"/>
    <s v="Other"/>
    <n v="38"/>
    <n v="1"/>
    <s v="PhD"/>
    <n v="2003"/>
    <n v="144421"/>
    <n v="12045"/>
    <n v="24"/>
    <n v="2"/>
    <n v="5"/>
    <n v="3"/>
    <n v="63"/>
    <s v="No"/>
    <s v="No"/>
    <s v="Rarely"/>
    <n v="6"/>
    <n v="3"/>
    <n v="160"/>
    <n v="17"/>
    <s v="Widowed"/>
    <s v="Yes"/>
    <s v="Average"/>
    <n v="156466"/>
    <n v="16"/>
  </r>
  <r>
    <n v="1615"/>
    <s v="Employee_614"/>
    <x v="4"/>
    <x v="2"/>
    <s v="Female"/>
    <n v="54"/>
    <n v="7"/>
    <s v="PhD"/>
    <n v="2002"/>
    <n v="70870"/>
    <n v="8766"/>
    <n v="12"/>
    <n v="3"/>
    <n v="9"/>
    <n v="6"/>
    <n v="65"/>
    <s v="Yes"/>
    <s v="No"/>
    <s v="Often"/>
    <n v="6"/>
    <n v="6"/>
    <n v="146"/>
    <n v="12"/>
    <s v="Single"/>
    <s v="Yes"/>
    <s v="Average"/>
    <n v="79636"/>
    <n v="19.3"/>
  </r>
  <r>
    <n v="1616"/>
    <s v="Employee_615"/>
    <x v="2"/>
    <x v="0"/>
    <s v="Male"/>
    <n v="53"/>
    <n v="10"/>
    <s v="Master's"/>
    <n v="2002"/>
    <n v="101101"/>
    <n v="18812"/>
    <n v="4"/>
    <n v="3"/>
    <n v="15"/>
    <n v="1"/>
    <n v="78"/>
    <s v="No"/>
    <s v="No"/>
    <s v="Rarely"/>
    <n v="10"/>
    <n v="12"/>
    <n v="153"/>
    <n v="36"/>
    <s v="Married"/>
    <s v="Yes"/>
    <s v="Average"/>
    <n v="119913"/>
    <n v="23.400000000000002"/>
  </r>
  <r>
    <n v="1617"/>
    <s v="Employee_616"/>
    <x v="0"/>
    <x v="3"/>
    <s v="Other"/>
    <n v="29"/>
    <n v="32"/>
    <s v="Bachelor's"/>
    <n v="2021"/>
    <n v="52821"/>
    <n v="5378"/>
    <n v="5"/>
    <n v="1"/>
    <n v="3"/>
    <n v="5"/>
    <n v="65"/>
    <s v="Yes"/>
    <s v="No"/>
    <s v="Very Often"/>
    <n v="6"/>
    <n v="10"/>
    <n v="145"/>
    <n v="26"/>
    <s v="Widowed"/>
    <s v="Yes"/>
    <s v="LOW"/>
    <n v="58199"/>
    <n v="16"/>
  </r>
  <r>
    <n v="1618"/>
    <s v="Employee_617"/>
    <x v="3"/>
    <x v="1"/>
    <s v="Female"/>
    <n v="40"/>
    <n v="26"/>
    <s v="Master's"/>
    <n v="2012"/>
    <n v="55494"/>
    <n v="8529"/>
    <n v="0"/>
    <n v="2"/>
    <n v="12"/>
    <n v="5"/>
    <n v="74"/>
    <s v="No"/>
    <s v="No"/>
    <s v="Often"/>
    <n v="5"/>
    <n v="6"/>
    <n v="167"/>
    <n v="33"/>
    <s v="Widowed"/>
    <s v="No"/>
    <s v="Average"/>
    <n v="64023"/>
    <n v="22.3"/>
  </r>
  <r>
    <n v="1619"/>
    <s v="Employee_618"/>
    <x v="0"/>
    <x v="1"/>
    <s v="Female"/>
    <n v="59"/>
    <n v="19"/>
    <s v="PhD"/>
    <n v="2007"/>
    <n v="129477"/>
    <n v="4071"/>
    <n v="5"/>
    <n v="4"/>
    <n v="15"/>
    <n v="1"/>
    <n v="44"/>
    <s v="No"/>
    <s v="Yes"/>
    <s v="Very Often"/>
    <n v="3"/>
    <n v="12"/>
    <n v="103"/>
    <n v="10"/>
    <s v="Married"/>
    <s v="No"/>
    <s v="At Par"/>
    <n v="133548"/>
    <n v="16.600000000000001"/>
  </r>
  <r>
    <n v="1620"/>
    <s v="Employee_619"/>
    <x v="0"/>
    <x v="2"/>
    <s v="Other"/>
    <n v="24"/>
    <n v="11"/>
    <s v="Bachelor's"/>
    <n v="2006"/>
    <n v="104160"/>
    <n v="17939"/>
    <n v="17"/>
    <n v="1"/>
    <n v="19"/>
    <n v="3"/>
    <n v="86"/>
    <s v="No"/>
    <s v="No"/>
    <s v="Rarely"/>
    <n v="2"/>
    <n v="9"/>
    <n v="193"/>
    <n v="0"/>
    <s v="Widowed"/>
    <s v="Yes"/>
    <s v="LOW"/>
    <n v="122099"/>
    <n v="27.599999999999998"/>
  </r>
  <r>
    <n v="1621"/>
    <s v="Employee_620"/>
    <x v="1"/>
    <x v="3"/>
    <s v="Other"/>
    <n v="26"/>
    <n v="30"/>
    <s v="Master's"/>
    <n v="2000"/>
    <n v="142698"/>
    <n v="18947"/>
    <n v="21"/>
    <n v="2"/>
    <n v="5"/>
    <n v="7"/>
    <n v="73"/>
    <s v="No"/>
    <s v="No"/>
    <s v="Very Often"/>
    <n v="3"/>
    <n v="9"/>
    <n v="165"/>
    <n v="12"/>
    <s v="Married"/>
    <s v="Yes"/>
    <s v="Average"/>
    <n v="161645"/>
    <n v="19.200000000000003"/>
  </r>
  <r>
    <n v="1622"/>
    <s v="Employee_621"/>
    <x v="3"/>
    <x v="2"/>
    <s v="Other"/>
    <n v="34"/>
    <n v="26"/>
    <s v="Master's"/>
    <n v="2015"/>
    <n v="141560"/>
    <n v="12692"/>
    <n v="8"/>
    <n v="5"/>
    <n v="10"/>
    <n v="7"/>
    <n v="66"/>
    <s v="No"/>
    <s v="Yes"/>
    <s v="Rarely"/>
    <n v="9"/>
    <n v="2"/>
    <n v="192"/>
    <n v="29"/>
    <s v="Divorced"/>
    <s v="No"/>
    <s v="At Par"/>
    <n v="154252"/>
    <n v="20.3"/>
  </r>
  <r>
    <n v="1623"/>
    <s v="Employee_622"/>
    <x v="0"/>
    <x v="3"/>
    <s v="Other"/>
    <n v="52"/>
    <n v="31"/>
    <s v="High School"/>
    <n v="2005"/>
    <n v="30835"/>
    <n v="2040"/>
    <n v="23"/>
    <n v="2"/>
    <n v="2"/>
    <n v="7"/>
    <n v="68"/>
    <s v="Yes"/>
    <s v="Yes"/>
    <s v="Rarely"/>
    <n v="3"/>
    <n v="4"/>
    <n v="142"/>
    <n v="4"/>
    <s v="Divorced"/>
    <s v="Yes"/>
    <s v="Average"/>
    <n v="32875"/>
    <n v="16.700000000000003"/>
  </r>
  <r>
    <n v="1624"/>
    <s v="Employee_623"/>
    <x v="0"/>
    <x v="3"/>
    <s v="Male"/>
    <n v="37"/>
    <n v="9"/>
    <s v="Master's"/>
    <n v="2006"/>
    <n v="48646"/>
    <n v="3686"/>
    <n v="24"/>
    <n v="1"/>
    <n v="19"/>
    <n v="7"/>
    <n v="2"/>
    <s v="Yes"/>
    <s v="Yes"/>
    <s v="Rarely"/>
    <n v="3"/>
    <n v="9"/>
    <n v="161"/>
    <n v="17"/>
    <s v="Single"/>
    <s v="No"/>
    <s v="LOW"/>
    <n v="52332"/>
    <n v="12"/>
  </r>
  <r>
    <n v="1625"/>
    <s v="Employee_624"/>
    <x v="3"/>
    <x v="3"/>
    <s v="Other"/>
    <n v="53"/>
    <n v="2"/>
    <s v="PhD"/>
    <n v="2011"/>
    <n v="107360"/>
    <n v="13666"/>
    <n v="28"/>
    <n v="3"/>
    <n v="9"/>
    <n v="0"/>
    <n v="37"/>
    <s v="No"/>
    <s v="No"/>
    <s v="Very Often"/>
    <n v="1"/>
    <n v="14"/>
    <n v="199"/>
    <n v="13"/>
    <s v="Single"/>
    <s v="Yes"/>
    <s v="Average"/>
    <n v="121026"/>
    <n v="11.9"/>
  </r>
  <r>
    <n v="1626"/>
    <s v="Employee_625"/>
    <x v="3"/>
    <x v="1"/>
    <s v="Female"/>
    <n v="43"/>
    <n v="26"/>
    <s v="Master's"/>
    <n v="2022"/>
    <n v="67335"/>
    <n v="3553"/>
    <n v="14"/>
    <n v="4"/>
    <n v="0"/>
    <n v="1"/>
    <n v="76"/>
    <s v="Yes"/>
    <s v="No"/>
    <s v="Rarely"/>
    <n v="2"/>
    <n v="13"/>
    <n v="184"/>
    <n v="12"/>
    <s v="Single"/>
    <s v="Yes"/>
    <s v="At Par"/>
    <n v="70888"/>
    <n v="15.500000000000002"/>
  </r>
  <r>
    <n v="1627"/>
    <s v="Employee_626"/>
    <x v="0"/>
    <x v="0"/>
    <s v="Female"/>
    <n v="50"/>
    <n v="34"/>
    <s v="Bachelor's"/>
    <n v="2008"/>
    <n v="99351"/>
    <n v="2779"/>
    <n v="25"/>
    <n v="5"/>
    <n v="19"/>
    <n v="3"/>
    <n v="41"/>
    <s v="Yes"/>
    <s v="No"/>
    <s v="Often"/>
    <n v="3"/>
    <n v="4"/>
    <n v="184"/>
    <n v="31"/>
    <s v="Single"/>
    <s v="No"/>
    <s v="At Par"/>
    <n v="102130"/>
    <n v="18.600000000000001"/>
  </r>
  <r>
    <n v="1628"/>
    <s v="Employee_627"/>
    <x v="3"/>
    <x v="2"/>
    <s v="Male"/>
    <n v="43"/>
    <n v="30"/>
    <s v="Master's"/>
    <n v="2010"/>
    <n v="144934"/>
    <n v="14186"/>
    <n v="7"/>
    <n v="2"/>
    <n v="10"/>
    <n v="8"/>
    <n v="82"/>
    <s v="Yes"/>
    <s v="No"/>
    <s v="Rarely"/>
    <n v="2"/>
    <n v="8"/>
    <n v="184"/>
    <n v="6"/>
    <s v="Married"/>
    <s v="Yes"/>
    <s v="Average"/>
    <n v="159120"/>
    <n v="23.8"/>
  </r>
  <r>
    <n v="1629"/>
    <s v="Employee_628"/>
    <x v="0"/>
    <x v="0"/>
    <s v="Female"/>
    <n v="24"/>
    <n v="14"/>
    <s v="High School"/>
    <n v="2009"/>
    <n v="32429"/>
    <n v="17459"/>
    <n v="18"/>
    <n v="1"/>
    <n v="11"/>
    <n v="2"/>
    <n v="39"/>
    <s v="Yes"/>
    <s v="Yes"/>
    <s v="Often"/>
    <n v="8"/>
    <n v="10"/>
    <n v="103"/>
    <n v="7"/>
    <s v="Divorced"/>
    <s v="No"/>
    <s v="LOW"/>
    <n v="49888"/>
    <n v="13.9"/>
  </r>
  <r>
    <n v="1630"/>
    <s v="Employee_629"/>
    <x v="0"/>
    <x v="2"/>
    <s v="Female"/>
    <n v="31"/>
    <n v="15"/>
    <s v="Bachelor's"/>
    <n v="2020"/>
    <n v="71950"/>
    <n v="6057"/>
    <n v="23"/>
    <n v="1"/>
    <n v="13"/>
    <n v="5"/>
    <n v="49"/>
    <s v="Yes"/>
    <s v="No"/>
    <s v="Often"/>
    <n v="6"/>
    <n v="12"/>
    <n v="164"/>
    <n v="49"/>
    <s v="Married"/>
    <s v="No"/>
    <s v="LOW"/>
    <n v="78007"/>
    <n v="17.8"/>
  </r>
  <r>
    <n v="1631"/>
    <s v="Employee_630"/>
    <x v="1"/>
    <x v="3"/>
    <s v="Other"/>
    <n v="42"/>
    <n v="12"/>
    <s v="Bachelor's"/>
    <n v="2000"/>
    <n v="90654"/>
    <n v="19733"/>
    <n v="15"/>
    <n v="4"/>
    <n v="7"/>
    <n v="6"/>
    <n v="34"/>
    <s v="Yes"/>
    <s v="No"/>
    <s v="Often"/>
    <n v="7"/>
    <n v="3"/>
    <n v="161"/>
    <n v="6"/>
    <s v="Widowed"/>
    <s v="No"/>
    <s v="At Par"/>
    <n v="110387"/>
    <n v="12.100000000000001"/>
  </r>
  <r>
    <n v="1632"/>
    <s v="Employee_631"/>
    <x v="4"/>
    <x v="1"/>
    <s v="Female"/>
    <n v="37"/>
    <n v="34"/>
    <s v="High School"/>
    <n v="2017"/>
    <n v="137422"/>
    <n v="3262"/>
    <n v="5"/>
    <n v="1"/>
    <n v="10"/>
    <n v="7"/>
    <n v="23"/>
    <s v="Yes"/>
    <s v="Yes"/>
    <s v="Often"/>
    <n v="1"/>
    <n v="3"/>
    <n v="189"/>
    <n v="48"/>
    <s v="Widowed"/>
    <s v="No"/>
    <s v="LOW"/>
    <n v="140684"/>
    <n v="11.700000000000001"/>
  </r>
  <r>
    <n v="1633"/>
    <s v="Employee_632"/>
    <x v="0"/>
    <x v="0"/>
    <s v="Male"/>
    <n v="33"/>
    <n v="10"/>
    <s v="PhD"/>
    <n v="2003"/>
    <n v="139934"/>
    <n v="11308"/>
    <n v="28"/>
    <n v="1"/>
    <n v="3"/>
    <n v="6"/>
    <n v="87"/>
    <s v="No"/>
    <s v="No"/>
    <s v="Very Often"/>
    <n v="6"/>
    <n v="9"/>
    <n v="101"/>
    <n v="15"/>
    <s v="Widowed"/>
    <s v="No"/>
    <s v="LOW"/>
    <n v="151242"/>
    <n v="20.700000000000003"/>
  </r>
  <r>
    <n v="1634"/>
    <s v="Employee_633"/>
    <x v="2"/>
    <x v="1"/>
    <s v="Other"/>
    <n v="23"/>
    <n v="20"/>
    <s v="Bachelor's"/>
    <n v="2004"/>
    <n v="149975"/>
    <n v="17776"/>
    <n v="5"/>
    <n v="4"/>
    <n v="6"/>
    <n v="2"/>
    <n v="16"/>
    <s v="Yes"/>
    <s v="No"/>
    <s v="Often"/>
    <n v="2"/>
    <n v="11"/>
    <n v="108"/>
    <n v="42"/>
    <s v="Widowed"/>
    <s v="No"/>
    <s v="At Par"/>
    <n v="167751"/>
    <n v="6.8000000000000007"/>
  </r>
  <r>
    <n v="1635"/>
    <s v="Employee_634"/>
    <x v="4"/>
    <x v="2"/>
    <s v="Other"/>
    <n v="45"/>
    <n v="10"/>
    <s v="PhD"/>
    <n v="2008"/>
    <n v="98143"/>
    <n v="18492"/>
    <n v="21"/>
    <n v="5"/>
    <n v="9"/>
    <n v="5"/>
    <n v="39"/>
    <s v="Yes"/>
    <s v="No"/>
    <s v="Rarely"/>
    <n v="6"/>
    <n v="10"/>
    <n v="156"/>
    <n v="30"/>
    <s v="Widowed"/>
    <s v="Yes"/>
    <s v="At Par"/>
    <n v="116635"/>
    <n v="13.8"/>
  </r>
  <r>
    <n v="1636"/>
    <s v="Employee_635"/>
    <x v="4"/>
    <x v="1"/>
    <s v="Male"/>
    <n v="56"/>
    <n v="29"/>
    <s v="Bachelor's"/>
    <n v="2016"/>
    <n v="121186"/>
    <n v="6188"/>
    <n v="2"/>
    <n v="3"/>
    <n v="18"/>
    <n v="4"/>
    <n v="73"/>
    <s v="Yes"/>
    <s v="No"/>
    <s v="Often"/>
    <n v="3"/>
    <n v="8"/>
    <n v="144"/>
    <n v="26"/>
    <s v="Divorced"/>
    <s v="No"/>
    <s v="Average"/>
    <n v="127374"/>
    <n v="24.8"/>
  </r>
  <r>
    <n v="1637"/>
    <s v="Employee_636"/>
    <x v="4"/>
    <x v="1"/>
    <s v="Other"/>
    <n v="51"/>
    <n v="34"/>
    <s v="Bachelor's"/>
    <n v="2002"/>
    <n v="134234"/>
    <n v="9802"/>
    <n v="9"/>
    <n v="3"/>
    <n v="3"/>
    <n v="9"/>
    <n v="65"/>
    <s v="No"/>
    <s v="Yes"/>
    <s v="Rarely"/>
    <n v="7"/>
    <n v="1"/>
    <n v="117"/>
    <n v="32"/>
    <s v="Married"/>
    <s v="No"/>
    <s v="Average"/>
    <n v="144036"/>
    <n v="17.2"/>
  </r>
  <r>
    <n v="1638"/>
    <s v="Employee_637"/>
    <x v="1"/>
    <x v="0"/>
    <s v="Other"/>
    <n v="51"/>
    <n v="21"/>
    <s v="PhD"/>
    <n v="2015"/>
    <n v="127889"/>
    <n v="6057"/>
    <n v="0"/>
    <n v="2"/>
    <n v="1"/>
    <n v="3"/>
    <n v="43"/>
    <s v="No"/>
    <s v="Yes"/>
    <s v="Very Often"/>
    <n v="3"/>
    <n v="10"/>
    <n v="147"/>
    <n v="28"/>
    <s v="Widowed"/>
    <s v="Yes"/>
    <s v="Average"/>
    <n v="133946"/>
    <n v="10"/>
  </r>
  <r>
    <n v="1639"/>
    <s v="Employee_638"/>
    <x v="0"/>
    <x v="3"/>
    <s v="Male"/>
    <n v="56"/>
    <n v="30"/>
    <s v="Bachelor's"/>
    <n v="2004"/>
    <n v="132326"/>
    <n v="4998"/>
    <n v="27"/>
    <n v="5"/>
    <n v="17"/>
    <n v="0"/>
    <n v="22"/>
    <s v="Yes"/>
    <s v="Yes"/>
    <s v="Often"/>
    <n v="9"/>
    <n v="14"/>
    <n v="141"/>
    <n v="7"/>
    <s v="Single"/>
    <s v="No"/>
    <s v="At Par"/>
    <n v="137324"/>
    <n v="12.9"/>
  </r>
  <r>
    <n v="1640"/>
    <s v="Employee_639"/>
    <x v="1"/>
    <x v="1"/>
    <s v="Other"/>
    <n v="40"/>
    <n v="13"/>
    <s v="PhD"/>
    <n v="2015"/>
    <n v="107527"/>
    <n v="9864"/>
    <n v="13"/>
    <n v="2"/>
    <n v="13"/>
    <n v="6"/>
    <n v="5"/>
    <s v="No"/>
    <s v="Yes"/>
    <s v="Rarely"/>
    <n v="3"/>
    <n v="2"/>
    <n v="140"/>
    <n v="32"/>
    <s v="Divorced"/>
    <s v="Yes"/>
    <s v="Average"/>
    <n v="117391"/>
    <n v="9.3000000000000007"/>
  </r>
  <r>
    <n v="1641"/>
    <s v="Employee_640"/>
    <x v="0"/>
    <x v="3"/>
    <s v="Male"/>
    <n v="29"/>
    <n v="23"/>
    <s v="High School"/>
    <n v="2002"/>
    <n v="116704"/>
    <n v="4677"/>
    <n v="3"/>
    <n v="3"/>
    <n v="15"/>
    <n v="7"/>
    <n v="65"/>
    <s v="No"/>
    <s v="No"/>
    <s v="Very Often"/>
    <n v="7"/>
    <n v="3"/>
    <n v="174"/>
    <n v="40"/>
    <s v="Single"/>
    <s v="No"/>
    <s v="Average"/>
    <n v="121381"/>
    <n v="22.6"/>
  </r>
  <r>
    <n v="1642"/>
    <s v="Employee_641"/>
    <x v="1"/>
    <x v="2"/>
    <s v="Male"/>
    <n v="47"/>
    <n v="31"/>
    <s v="PhD"/>
    <n v="2019"/>
    <n v="61099"/>
    <n v="6796"/>
    <n v="25"/>
    <n v="4"/>
    <n v="10"/>
    <n v="1"/>
    <n v="20"/>
    <s v="Yes"/>
    <s v="No"/>
    <s v="Very Often"/>
    <n v="4"/>
    <n v="14"/>
    <n v="188"/>
    <n v="18"/>
    <s v="Divorced"/>
    <s v="No"/>
    <s v="At Par"/>
    <n v="67895"/>
    <n v="9.3000000000000007"/>
  </r>
  <r>
    <n v="1643"/>
    <s v="Employee_642"/>
    <x v="1"/>
    <x v="1"/>
    <s v="Female"/>
    <n v="28"/>
    <n v="31"/>
    <s v="High School"/>
    <n v="2014"/>
    <n v="69385"/>
    <n v="15450"/>
    <n v="11"/>
    <n v="1"/>
    <n v="9"/>
    <n v="6"/>
    <n v="34"/>
    <s v="No"/>
    <s v="No"/>
    <s v="Rarely"/>
    <n v="8"/>
    <n v="11"/>
    <n v="189"/>
    <n v="20"/>
    <s v="Divorced"/>
    <s v="No"/>
    <s v="LOW"/>
    <n v="84835"/>
    <n v="13.100000000000001"/>
  </r>
  <r>
    <n v="1644"/>
    <s v="Employee_643"/>
    <x v="2"/>
    <x v="0"/>
    <s v="Female"/>
    <n v="51"/>
    <n v="14"/>
    <s v="Bachelor's"/>
    <n v="2002"/>
    <n v="65919"/>
    <n v="7363"/>
    <n v="5"/>
    <n v="3"/>
    <n v="16"/>
    <n v="5"/>
    <n v="28"/>
    <s v="Yes"/>
    <s v="Yes"/>
    <s v="Often"/>
    <n v="2"/>
    <n v="2"/>
    <n v="157"/>
    <n v="40"/>
    <s v="Single"/>
    <s v="Yes"/>
    <s v="Average"/>
    <n v="73282"/>
    <n v="15.100000000000001"/>
  </r>
  <r>
    <n v="1645"/>
    <s v="Employee_644"/>
    <x v="1"/>
    <x v="2"/>
    <s v="Other"/>
    <n v="28"/>
    <n v="34"/>
    <s v="PhD"/>
    <n v="2019"/>
    <n v="126952"/>
    <n v="9123"/>
    <n v="10"/>
    <n v="5"/>
    <n v="13"/>
    <n v="4"/>
    <n v="6"/>
    <s v="No"/>
    <s v="Yes"/>
    <s v="Very Often"/>
    <n v="8"/>
    <n v="3"/>
    <n v="199"/>
    <n v="20"/>
    <s v="Single"/>
    <s v="Yes"/>
    <s v="At Par"/>
    <n v="136075"/>
    <n v="8.9"/>
  </r>
  <r>
    <n v="1646"/>
    <s v="Employee_645"/>
    <x v="3"/>
    <x v="2"/>
    <s v="Other"/>
    <n v="24"/>
    <n v="2"/>
    <s v="Bachelor's"/>
    <n v="2013"/>
    <n v="90782"/>
    <n v="9222"/>
    <n v="11"/>
    <n v="3"/>
    <n v="3"/>
    <n v="3"/>
    <n v="92"/>
    <s v="Yes"/>
    <s v="Yes"/>
    <s v="Rarely"/>
    <n v="9"/>
    <n v="8"/>
    <n v="141"/>
    <n v="24"/>
    <s v="Widowed"/>
    <s v="No"/>
    <s v="Average"/>
    <n v="100004"/>
    <n v="20.8"/>
  </r>
  <r>
    <n v="1647"/>
    <s v="Employee_646"/>
    <x v="2"/>
    <x v="0"/>
    <s v="Male"/>
    <n v="22"/>
    <n v="15"/>
    <s v="PhD"/>
    <n v="2015"/>
    <n v="101116"/>
    <n v="14654"/>
    <n v="9"/>
    <n v="5"/>
    <n v="18"/>
    <n v="1"/>
    <n v="52"/>
    <s v="No"/>
    <s v="No"/>
    <s v="Often"/>
    <n v="8"/>
    <n v="11"/>
    <n v="134"/>
    <n v="41"/>
    <s v="Single"/>
    <s v="No"/>
    <s v="At Par"/>
    <n v="115770"/>
    <n v="19.700000000000003"/>
  </r>
  <r>
    <n v="1648"/>
    <s v="Employee_647"/>
    <x v="1"/>
    <x v="1"/>
    <s v="Other"/>
    <n v="57"/>
    <n v="4"/>
    <s v="High School"/>
    <n v="2016"/>
    <n v="102590"/>
    <n v="18784"/>
    <n v="17"/>
    <n v="5"/>
    <n v="1"/>
    <n v="9"/>
    <n v="36"/>
    <s v="Yes"/>
    <s v="No"/>
    <s v="Very Often"/>
    <n v="6"/>
    <n v="11"/>
    <n v="137"/>
    <n v="22"/>
    <s v="Married"/>
    <s v="Yes"/>
    <s v="At Par"/>
    <n v="121374"/>
    <n v="10.4"/>
  </r>
  <r>
    <n v="1649"/>
    <s v="Employee_648"/>
    <x v="4"/>
    <x v="1"/>
    <s v="Male"/>
    <n v="46"/>
    <n v="20"/>
    <s v="High School"/>
    <n v="2023"/>
    <n v="119626"/>
    <n v="5071"/>
    <n v="6"/>
    <n v="5"/>
    <n v="6"/>
    <n v="5"/>
    <n v="22"/>
    <s v="Yes"/>
    <s v="Yes"/>
    <s v="Rarely"/>
    <n v="10"/>
    <n v="12"/>
    <n v="166"/>
    <n v="10"/>
    <s v="Divorced"/>
    <s v="Yes"/>
    <s v="At Par"/>
    <n v="124697"/>
    <n v="8.9"/>
  </r>
  <r>
    <n v="1650"/>
    <s v="Employee_649"/>
    <x v="3"/>
    <x v="2"/>
    <s v="Male"/>
    <n v="58"/>
    <n v="9"/>
    <s v="PhD"/>
    <n v="2019"/>
    <n v="70387"/>
    <n v="9808"/>
    <n v="6"/>
    <n v="2"/>
    <n v="8"/>
    <n v="4"/>
    <n v="96"/>
    <s v="No"/>
    <s v="Yes"/>
    <s v="Very Often"/>
    <n v="1"/>
    <n v="14"/>
    <n v="140"/>
    <n v="32"/>
    <s v="Divorced"/>
    <s v="Yes"/>
    <s v="Average"/>
    <n v="80195"/>
    <n v="24.400000000000002"/>
  </r>
  <r>
    <n v="1651"/>
    <s v="Employee_650"/>
    <x v="3"/>
    <x v="1"/>
    <s v="Other"/>
    <n v="22"/>
    <n v="18"/>
    <s v="High School"/>
    <n v="2022"/>
    <n v="45823"/>
    <n v="3786"/>
    <n v="10"/>
    <n v="4"/>
    <n v="18"/>
    <n v="1"/>
    <n v="7"/>
    <s v="Yes"/>
    <s v="No"/>
    <s v="Very Often"/>
    <n v="7"/>
    <n v="6"/>
    <n v="198"/>
    <n v="19"/>
    <s v="Widowed"/>
    <s v="No"/>
    <s v="At Par"/>
    <n v="49609"/>
    <n v="10.7"/>
  </r>
  <r>
    <n v="1652"/>
    <s v="Employee_651"/>
    <x v="3"/>
    <x v="3"/>
    <s v="Male"/>
    <n v="36"/>
    <n v="24"/>
    <s v="Bachelor's"/>
    <n v="2017"/>
    <n v="76015"/>
    <n v="1870"/>
    <n v="3"/>
    <n v="3"/>
    <n v="15"/>
    <n v="9"/>
    <n v="75"/>
    <s v="Yes"/>
    <s v="No"/>
    <s v="Rarely"/>
    <n v="1"/>
    <n v="14"/>
    <n v="149"/>
    <n v="24"/>
    <s v="Divorced"/>
    <s v="Yes"/>
    <s v="Average"/>
    <n v="77885"/>
    <n v="25.2"/>
  </r>
  <r>
    <n v="1653"/>
    <s v="Employee_652"/>
    <x v="2"/>
    <x v="0"/>
    <s v="Female"/>
    <n v="58"/>
    <n v="3"/>
    <s v="Bachelor's"/>
    <n v="2017"/>
    <n v="132877"/>
    <n v="5196"/>
    <n v="19"/>
    <n v="4"/>
    <n v="15"/>
    <n v="6"/>
    <n v="47"/>
    <s v="No"/>
    <s v="No"/>
    <s v="Very Often"/>
    <n v="7"/>
    <n v="7"/>
    <n v="185"/>
    <n v="25"/>
    <s v="Single"/>
    <s v="Yes"/>
    <s v="At Par"/>
    <n v="138073"/>
    <n v="18.7"/>
  </r>
  <r>
    <n v="1654"/>
    <s v="Employee_653"/>
    <x v="1"/>
    <x v="3"/>
    <s v="Other"/>
    <n v="34"/>
    <n v="28"/>
    <s v="Master's"/>
    <n v="2021"/>
    <n v="45339"/>
    <n v="12796"/>
    <n v="0"/>
    <n v="1"/>
    <n v="17"/>
    <n v="5"/>
    <n v="9"/>
    <s v="Yes"/>
    <s v="Yes"/>
    <s v="Rarely"/>
    <n v="2"/>
    <n v="10"/>
    <n v="171"/>
    <n v="39"/>
    <s v="Divorced"/>
    <s v="Yes"/>
    <s v="LOW"/>
    <n v="58135"/>
    <n v="11.8"/>
  </r>
  <r>
    <n v="1655"/>
    <s v="Employee_654"/>
    <x v="1"/>
    <x v="1"/>
    <s v="Female"/>
    <n v="29"/>
    <n v="18"/>
    <s v="High School"/>
    <n v="2013"/>
    <n v="33491"/>
    <n v="3739"/>
    <n v="12"/>
    <n v="3"/>
    <n v="10"/>
    <n v="8"/>
    <n v="78"/>
    <s v="Yes"/>
    <s v="Yes"/>
    <s v="Often"/>
    <n v="8"/>
    <n v="13"/>
    <n v="178"/>
    <n v="11"/>
    <s v="Divorced"/>
    <s v="Yes"/>
    <s v="Average"/>
    <n v="37230"/>
    <n v="23"/>
  </r>
  <r>
    <n v="1656"/>
    <s v="Employee_655"/>
    <x v="4"/>
    <x v="2"/>
    <s v="Other"/>
    <n v="26"/>
    <n v="1"/>
    <s v="Bachelor's"/>
    <n v="2017"/>
    <n v="30706"/>
    <n v="1940"/>
    <n v="17"/>
    <n v="4"/>
    <n v="6"/>
    <n v="9"/>
    <n v="23"/>
    <s v="No"/>
    <s v="Yes"/>
    <s v="Rarely"/>
    <n v="2"/>
    <n v="10"/>
    <n v="144"/>
    <n v="31"/>
    <s v="Single"/>
    <s v="Yes"/>
    <s v="At Par"/>
    <n v="32646"/>
    <n v="10.3"/>
  </r>
  <r>
    <n v="1657"/>
    <s v="Employee_656"/>
    <x v="4"/>
    <x v="0"/>
    <s v="Male"/>
    <n v="30"/>
    <n v="9"/>
    <s v="PhD"/>
    <n v="2014"/>
    <n v="127493"/>
    <n v="1340"/>
    <n v="8"/>
    <n v="4"/>
    <n v="8"/>
    <n v="4"/>
    <n v="89"/>
    <s v="Yes"/>
    <s v="Yes"/>
    <s v="Often"/>
    <n v="3"/>
    <n v="6"/>
    <n v="170"/>
    <n v="32"/>
    <s v="Single"/>
    <s v="Yes"/>
    <s v="At Par"/>
    <n v="128833"/>
    <n v="23"/>
  </r>
  <r>
    <n v="1658"/>
    <s v="Employee_657"/>
    <x v="3"/>
    <x v="1"/>
    <s v="Other"/>
    <n v="22"/>
    <n v="24"/>
    <s v="High School"/>
    <n v="2014"/>
    <n v="45728"/>
    <n v="5133"/>
    <n v="25"/>
    <n v="1"/>
    <n v="3"/>
    <n v="8"/>
    <n v="46"/>
    <s v="No"/>
    <s v="No"/>
    <s v="Very Often"/>
    <n v="3"/>
    <n v="1"/>
    <n v="118"/>
    <n v="9"/>
    <s v="Divorced"/>
    <s v="Yes"/>
    <s v="LOW"/>
    <n v="50861"/>
    <n v="13.100000000000001"/>
  </r>
  <r>
    <n v="1659"/>
    <s v="Employee_658"/>
    <x v="4"/>
    <x v="1"/>
    <s v="Female"/>
    <n v="57"/>
    <n v="19"/>
    <s v="Bachelor's"/>
    <n v="2005"/>
    <n v="36997"/>
    <n v="18043"/>
    <n v="23"/>
    <n v="5"/>
    <n v="12"/>
    <n v="8"/>
    <n v="52"/>
    <s v="Yes"/>
    <s v="No"/>
    <s v="Rarely"/>
    <n v="1"/>
    <n v="11"/>
    <n v="116"/>
    <n v="3"/>
    <s v="Married"/>
    <s v="No"/>
    <s v="At Par"/>
    <n v="55040"/>
    <n v="18.8"/>
  </r>
  <r>
    <n v="1660"/>
    <s v="Employee_659"/>
    <x v="2"/>
    <x v="2"/>
    <s v="Male"/>
    <n v="56"/>
    <n v="18"/>
    <s v="High School"/>
    <n v="2014"/>
    <n v="133537"/>
    <n v="11225"/>
    <n v="23"/>
    <n v="3"/>
    <n v="3"/>
    <n v="0"/>
    <n v="38"/>
    <s v="No"/>
    <s v="No"/>
    <s v="Rarely"/>
    <n v="5"/>
    <n v="3"/>
    <n v="164"/>
    <n v="14"/>
    <s v="Single"/>
    <s v="Yes"/>
    <s v="Average"/>
    <n v="144762"/>
    <n v="9.1000000000000014"/>
  </r>
  <r>
    <n v="1661"/>
    <s v="Employee_660"/>
    <x v="1"/>
    <x v="2"/>
    <s v="Other"/>
    <n v="23"/>
    <n v="22"/>
    <s v="PhD"/>
    <n v="2017"/>
    <n v="90408"/>
    <n v="10752"/>
    <n v="8"/>
    <n v="3"/>
    <n v="18"/>
    <n v="4"/>
    <n v="66"/>
    <s v="No"/>
    <s v="Yes"/>
    <s v="Rarely"/>
    <n v="5"/>
    <n v="13"/>
    <n v="192"/>
    <n v="5"/>
    <s v="Married"/>
    <s v="No"/>
    <s v="Average"/>
    <n v="101160"/>
    <n v="23.4"/>
  </r>
  <r>
    <n v="1662"/>
    <s v="Employee_661"/>
    <x v="3"/>
    <x v="3"/>
    <s v="Other"/>
    <n v="44"/>
    <n v="23"/>
    <s v="Bachelor's"/>
    <n v="2003"/>
    <n v="88097"/>
    <n v="4457"/>
    <n v="22"/>
    <n v="1"/>
    <n v="1"/>
    <n v="8"/>
    <n v="65"/>
    <s v="Yes"/>
    <s v="No"/>
    <s v="Rarely"/>
    <n v="10"/>
    <n v="1"/>
    <n v="176"/>
    <n v="26"/>
    <s v="Married"/>
    <s v="No"/>
    <s v="LOW"/>
    <n v="92554"/>
    <n v="15.9"/>
  </r>
  <r>
    <n v="1663"/>
    <s v="Employee_662"/>
    <x v="4"/>
    <x v="0"/>
    <s v="Other"/>
    <n v="30"/>
    <n v="10"/>
    <s v="Master's"/>
    <n v="2022"/>
    <n v="68523"/>
    <n v="10848"/>
    <n v="28"/>
    <n v="5"/>
    <n v="8"/>
    <n v="6"/>
    <n v="5"/>
    <s v="No"/>
    <s v="No"/>
    <s v="Often"/>
    <n v="5"/>
    <n v="12"/>
    <n v="155"/>
    <n v="4"/>
    <s v="Widowed"/>
    <s v="Yes"/>
    <s v="At Par"/>
    <n v="79371"/>
    <n v="6.8"/>
  </r>
  <r>
    <n v="1664"/>
    <s v="Employee_663"/>
    <x v="2"/>
    <x v="0"/>
    <s v="Female"/>
    <n v="55"/>
    <n v="33"/>
    <s v="Master's"/>
    <n v="2007"/>
    <n v="55163"/>
    <n v="10241"/>
    <n v="8"/>
    <n v="3"/>
    <n v="11"/>
    <n v="5"/>
    <n v="20"/>
    <s v="Yes"/>
    <s v="No"/>
    <s v="Often"/>
    <n v="9"/>
    <n v="10"/>
    <n v="192"/>
    <n v="4"/>
    <s v="Married"/>
    <s v="No"/>
    <s v="Average"/>
    <n v="65404"/>
    <n v="11"/>
  </r>
  <r>
    <n v="1665"/>
    <s v="Employee_664"/>
    <x v="2"/>
    <x v="2"/>
    <s v="Female"/>
    <n v="35"/>
    <n v="27"/>
    <s v="High School"/>
    <n v="2014"/>
    <n v="47718"/>
    <n v="1453"/>
    <n v="9"/>
    <n v="3"/>
    <n v="1"/>
    <n v="5"/>
    <n v="72"/>
    <s v="Yes"/>
    <s v="No"/>
    <s v="Very Often"/>
    <n v="6"/>
    <n v="12"/>
    <n v="140"/>
    <n v="17"/>
    <s v="Widowed"/>
    <s v="No"/>
    <s v="Average"/>
    <n v="49171"/>
    <n v="16.399999999999999"/>
  </r>
  <r>
    <n v="1666"/>
    <s v="Employee_665"/>
    <x v="4"/>
    <x v="3"/>
    <s v="Other"/>
    <n v="25"/>
    <n v="4"/>
    <s v="PhD"/>
    <n v="2002"/>
    <n v="117508"/>
    <n v="10896"/>
    <n v="27"/>
    <n v="3"/>
    <n v="5"/>
    <n v="6"/>
    <n v="73"/>
    <s v="No"/>
    <s v="No"/>
    <s v="Very Often"/>
    <n v="6"/>
    <n v="9"/>
    <n v="141"/>
    <n v="27"/>
    <s v="Married"/>
    <s v="Yes"/>
    <s v="Average"/>
    <n v="128404"/>
    <n v="18.900000000000002"/>
  </r>
  <r>
    <n v="1667"/>
    <s v="Employee_666"/>
    <x v="1"/>
    <x v="0"/>
    <s v="Male"/>
    <n v="51"/>
    <n v="4"/>
    <s v="Bachelor's"/>
    <n v="2014"/>
    <n v="113767"/>
    <n v="11976"/>
    <n v="1"/>
    <n v="5"/>
    <n v="4"/>
    <n v="0"/>
    <n v="35"/>
    <s v="Yes"/>
    <s v="Yes"/>
    <s v="Very Often"/>
    <n v="3"/>
    <n v="13"/>
    <n v="105"/>
    <n v="34"/>
    <s v="Widowed"/>
    <s v="No"/>
    <s v="At Par"/>
    <n v="125743"/>
    <n v="9"/>
  </r>
  <r>
    <n v="1668"/>
    <s v="Employee_667"/>
    <x v="4"/>
    <x v="2"/>
    <s v="Male"/>
    <n v="52"/>
    <n v="20"/>
    <s v="PhD"/>
    <n v="2012"/>
    <n v="69619"/>
    <n v="16872"/>
    <n v="5"/>
    <n v="1"/>
    <n v="4"/>
    <n v="3"/>
    <n v="2"/>
    <s v="Yes"/>
    <s v="No"/>
    <s v="Very Often"/>
    <n v="5"/>
    <n v="9"/>
    <n v="168"/>
    <n v="21"/>
    <s v="Single"/>
    <s v="Yes"/>
    <s v="LOW"/>
    <n v="86491"/>
    <n v="3.3"/>
  </r>
  <r>
    <n v="1669"/>
    <s v="Employee_668"/>
    <x v="3"/>
    <x v="1"/>
    <s v="Female"/>
    <n v="59"/>
    <n v="11"/>
    <s v="Bachelor's"/>
    <n v="2008"/>
    <n v="42126"/>
    <n v="1818"/>
    <n v="14"/>
    <n v="3"/>
    <n v="19"/>
    <n v="0"/>
    <n v="87"/>
    <s v="No"/>
    <s v="No"/>
    <s v="Rarely"/>
    <n v="10"/>
    <n v="5"/>
    <n v="197"/>
    <n v="33"/>
    <s v="Divorced"/>
    <s v="Yes"/>
    <s v="Average"/>
    <n v="43944"/>
    <n v="26.900000000000002"/>
  </r>
  <r>
    <n v="1670"/>
    <s v="Employee_669"/>
    <x v="4"/>
    <x v="0"/>
    <s v="Male"/>
    <n v="32"/>
    <n v="3"/>
    <s v="High School"/>
    <n v="2001"/>
    <n v="119131"/>
    <n v="5868"/>
    <n v="2"/>
    <n v="4"/>
    <n v="4"/>
    <n v="5"/>
    <n v="85"/>
    <s v="Yes"/>
    <s v="Yes"/>
    <s v="Often"/>
    <n v="7"/>
    <n v="4"/>
    <n v="174"/>
    <n v="3"/>
    <s v="Divorced"/>
    <s v="Yes"/>
    <s v="At Par"/>
    <n v="124999"/>
    <n v="20.5"/>
  </r>
  <r>
    <n v="1671"/>
    <s v="Employee_670"/>
    <x v="2"/>
    <x v="3"/>
    <s v="Female"/>
    <n v="56"/>
    <n v="19"/>
    <s v="Bachelor's"/>
    <n v="2023"/>
    <n v="94926"/>
    <n v="17396"/>
    <n v="10"/>
    <n v="5"/>
    <n v="3"/>
    <n v="3"/>
    <n v="77"/>
    <s v="Yes"/>
    <s v="Yes"/>
    <s v="Often"/>
    <n v="3"/>
    <n v="12"/>
    <n v="172"/>
    <n v="17"/>
    <s v="Widowed"/>
    <s v="Yes"/>
    <s v="At Par"/>
    <n v="112322"/>
    <n v="17.8"/>
  </r>
  <r>
    <n v="1672"/>
    <s v="Employee_671"/>
    <x v="4"/>
    <x v="3"/>
    <s v="Other"/>
    <n v="29"/>
    <n v="24"/>
    <s v="PhD"/>
    <n v="2007"/>
    <n v="70633"/>
    <n v="13171"/>
    <n v="5"/>
    <n v="2"/>
    <n v="8"/>
    <n v="0"/>
    <n v="41"/>
    <s v="No"/>
    <s v="No"/>
    <s v="Often"/>
    <n v="2"/>
    <n v="9"/>
    <n v="139"/>
    <n v="40"/>
    <s v="Single"/>
    <s v="Yes"/>
    <s v="Average"/>
    <n v="83804"/>
    <n v="12.200000000000001"/>
  </r>
  <r>
    <n v="1673"/>
    <s v="Employee_672"/>
    <x v="1"/>
    <x v="3"/>
    <s v="Female"/>
    <n v="24"/>
    <n v="13"/>
    <s v="PhD"/>
    <n v="2019"/>
    <n v="107654"/>
    <n v="1920"/>
    <n v="2"/>
    <n v="1"/>
    <n v="9"/>
    <n v="8"/>
    <n v="44"/>
    <s v="Yes"/>
    <s v="No"/>
    <s v="Often"/>
    <n v="5"/>
    <n v="9"/>
    <n v="140"/>
    <n v="25"/>
    <s v="Widowed"/>
    <s v="Yes"/>
    <s v="LOW"/>
    <n v="109574"/>
    <n v="15.700000000000001"/>
  </r>
  <r>
    <n v="1674"/>
    <s v="Employee_673"/>
    <x v="0"/>
    <x v="1"/>
    <s v="Female"/>
    <n v="35"/>
    <n v="10"/>
    <s v="High School"/>
    <n v="2016"/>
    <n v="33317"/>
    <n v="19802"/>
    <n v="23"/>
    <n v="4"/>
    <n v="15"/>
    <n v="3"/>
    <n v="43"/>
    <s v="Yes"/>
    <s v="No"/>
    <s v="Very Often"/>
    <n v="3"/>
    <n v="3"/>
    <n v="108"/>
    <n v="41"/>
    <s v="Widowed"/>
    <s v="Yes"/>
    <s v="At Par"/>
    <n v="53119"/>
    <n v="17"/>
  </r>
  <r>
    <n v="1675"/>
    <s v="Employee_674"/>
    <x v="4"/>
    <x v="0"/>
    <s v="Other"/>
    <n v="34"/>
    <n v="31"/>
    <s v="PhD"/>
    <n v="2012"/>
    <n v="74980"/>
    <n v="10506"/>
    <n v="10"/>
    <n v="3"/>
    <n v="9"/>
    <n v="5"/>
    <n v="90"/>
    <s v="No"/>
    <s v="No"/>
    <s v="Rarely"/>
    <n v="5"/>
    <n v="5"/>
    <n v="107"/>
    <n v="21"/>
    <s v="Single"/>
    <s v="No"/>
    <s v="Average"/>
    <n v="85486"/>
    <n v="24"/>
  </r>
  <r>
    <n v="1676"/>
    <s v="Employee_675"/>
    <x v="1"/>
    <x v="0"/>
    <s v="Male"/>
    <n v="53"/>
    <n v="10"/>
    <s v="Bachelor's"/>
    <n v="2000"/>
    <n v="74115"/>
    <n v="7475"/>
    <n v="14"/>
    <n v="2"/>
    <n v="9"/>
    <n v="6"/>
    <n v="32"/>
    <s v="Yes"/>
    <s v="Yes"/>
    <s v="Often"/>
    <n v="9"/>
    <n v="3"/>
    <n v="143"/>
    <n v="46"/>
    <s v="Married"/>
    <s v="Yes"/>
    <s v="Average"/>
    <n v="81590"/>
    <n v="12.7"/>
  </r>
  <r>
    <n v="1677"/>
    <s v="Employee_676"/>
    <x v="1"/>
    <x v="1"/>
    <s v="Female"/>
    <n v="55"/>
    <n v="17"/>
    <s v="High School"/>
    <n v="2001"/>
    <n v="91646"/>
    <n v="3017"/>
    <n v="12"/>
    <n v="1"/>
    <n v="18"/>
    <n v="7"/>
    <n v="59"/>
    <s v="Yes"/>
    <s v="No"/>
    <s v="Rarely"/>
    <n v="10"/>
    <n v="10"/>
    <n v="157"/>
    <n v="32"/>
    <s v="Married"/>
    <s v="No"/>
    <s v="LOW"/>
    <n v="94663"/>
    <n v="22.9"/>
  </r>
  <r>
    <n v="1678"/>
    <s v="Employee_677"/>
    <x v="2"/>
    <x v="0"/>
    <s v="Female"/>
    <n v="40"/>
    <n v="26"/>
    <s v="Bachelor's"/>
    <n v="2014"/>
    <n v="73158"/>
    <n v="8957"/>
    <n v="19"/>
    <n v="5"/>
    <n v="9"/>
    <n v="8"/>
    <n v="85"/>
    <s v="No"/>
    <s v="Yes"/>
    <s v="Rarely"/>
    <n v="1"/>
    <n v="2"/>
    <n v="166"/>
    <n v="42"/>
    <s v="Single"/>
    <s v="Yes"/>
    <s v="At Par"/>
    <n v="82115"/>
    <n v="23.9"/>
  </r>
  <r>
    <n v="1679"/>
    <s v="Employee_678"/>
    <x v="1"/>
    <x v="1"/>
    <s v="Other"/>
    <n v="59"/>
    <n v="17"/>
    <s v="PhD"/>
    <n v="2011"/>
    <n v="85963"/>
    <n v="17230"/>
    <n v="27"/>
    <n v="2"/>
    <n v="5"/>
    <n v="8"/>
    <n v="92"/>
    <s v="Yes"/>
    <s v="No"/>
    <s v="Rarely"/>
    <n v="4"/>
    <n v="1"/>
    <n v="112"/>
    <n v="13"/>
    <s v="Widowed"/>
    <s v="Yes"/>
    <s v="Average"/>
    <n v="103193"/>
    <n v="23.3"/>
  </r>
  <r>
    <n v="1680"/>
    <s v="Employee_679"/>
    <x v="1"/>
    <x v="1"/>
    <s v="Male"/>
    <n v="37"/>
    <n v="22"/>
    <s v="High School"/>
    <n v="2013"/>
    <n v="77631"/>
    <n v="10420"/>
    <n v="9"/>
    <n v="2"/>
    <n v="16"/>
    <n v="7"/>
    <n v="82"/>
    <s v="Yes"/>
    <s v="No"/>
    <s v="Rarely"/>
    <n v="10"/>
    <n v="12"/>
    <n v="118"/>
    <n v="30"/>
    <s v="Divorced"/>
    <s v="Yes"/>
    <s v="Average"/>
    <n v="88051"/>
    <n v="26.500000000000004"/>
  </r>
  <r>
    <n v="1681"/>
    <s v="Employee_680"/>
    <x v="1"/>
    <x v="1"/>
    <s v="Female"/>
    <n v="23"/>
    <n v="10"/>
    <s v="Bachelor's"/>
    <n v="2024"/>
    <n v="79316"/>
    <n v="5792"/>
    <n v="5"/>
    <n v="4"/>
    <n v="4"/>
    <n v="9"/>
    <n v="82"/>
    <s v="No"/>
    <s v="No"/>
    <s v="Often"/>
    <n v="5"/>
    <n v="10"/>
    <n v="197"/>
    <n v="9"/>
    <s v="Widowed"/>
    <s v="No"/>
    <s v="At Par"/>
    <n v="85108"/>
    <n v="21.1"/>
  </r>
  <r>
    <n v="1682"/>
    <s v="Employee_681"/>
    <x v="1"/>
    <x v="3"/>
    <s v="Other"/>
    <n v="38"/>
    <n v="20"/>
    <s v="PhD"/>
    <n v="2001"/>
    <n v="135364"/>
    <n v="14237"/>
    <n v="14"/>
    <n v="1"/>
    <n v="5"/>
    <n v="2"/>
    <n v="69"/>
    <s v="No"/>
    <s v="Yes"/>
    <s v="Often"/>
    <n v="2"/>
    <n v="2"/>
    <n v="195"/>
    <n v="23"/>
    <s v="Married"/>
    <s v="No"/>
    <s v="LOW"/>
    <n v="149601"/>
    <n v="16.899999999999999"/>
  </r>
  <r>
    <n v="1683"/>
    <s v="Employee_682"/>
    <x v="3"/>
    <x v="0"/>
    <s v="Female"/>
    <n v="55"/>
    <n v="4"/>
    <s v="PhD"/>
    <n v="2017"/>
    <n v="89342"/>
    <n v="19818"/>
    <n v="24"/>
    <n v="4"/>
    <n v="14"/>
    <n v="1"/>
    <n v="82"/>
    <s v="Yes"/>
    <s v="No"/>
    <s v="Often"/>
    <n v="2"/>
    <n v="8"/>
    <n v="148"/>
    <n v="20"/>
    <s v="Single"/>
    <s v="No"/>
    <s v="At Par"/>
    <n v="109160"/>
    <n v="23.700000000000003"/>
  </r>
  <r>
    <n v="1684"/>
    <s v="Employee_683"/>
    <x v="3"/>
    <x v="1"/>
    <s v="Other"/>
    <n v="37"/>
    <n v="22"/>
    <s v="Master's"/>
    <n v="2021"/>
    <n v="45504"/>
    <n v="17251"/>
    <n v="17"/>
    <n v="4"/>
    <n v="18"/>
    <n v="4"/>
    <n v="76"/>
    <s v="Yes"/>
    <s v="No"/>
    <s v="Very Often"/>
    <n v="1"/>
    <n v="11"/>
    <n v="179"/>
    <n v="47"/>
    <s v="Single"/>
    <s v="No"/>
    <s v="At Par"/>
    <n v="62755"/>
    <n v="25.400000000000002"/>
  </r>
  <r>
    <n v="1685"/>
    <s v="Employee_684"/>
    <x v="2"/>
    <x v="0"/>
    <s v="Male"/>
    <n v="59"/>
    <n v="24"/>
    <s v="PhD"/>
    <n v="2006"/>
    <n v="98593"/>
    <n v="11707"/>
    <n v="17"/>
    <n v="3"/>
    <n v="17"/>
    <n v="0"/>
    <n v="25"/>
    <s v="No"/>
    <s v="Yes"/>
    <s v="Often"/>
    <n v="8"/>
    <n v="8"/>
    <n v="199"/>
    <n v="7"/>
    <s v="Single"/>
    <s v="No"/>
    <s v="Average"/>
    <n v="110300"/>
    <n v="13.5"/>
  </r>
  <r>
    <n v="1686"/>
    <s v="Employee_685"/>
    <x v="4"/>
    <x v="3"/>
    <s v="Male"/>
    <n v="23"/>
    <n v="9"/>
    <s v="Bachelor's"/>
    <n v="2022"/>
    <n v="56660"/>
    <n v="2438"/>
    <n v="6"/>
    <n v="5"/>
    <n v="3"/>
    <n v="2"/>
    <n v="85"/>
    <s v="Yes"/>
    <s v="No"/>
    <s v="Very Often"/>
    <n v="2"/>
    <n v="3"/>
    <n v="181"/>
    <n v="31"/>
    <s v="Married"/>
    <s v="No"/>
    <s v="At Par"/>
    <n v="59098"/>
    <n v="19.100000000000001"/>
  </r>
  <r>
    <n v="1687"/>
    <s v="Employee_686"/>
    <x v="1"/>
    <x v="1"/>
    <s v="Male"/>
    <n v="23"/>
    <n v="21"/>
    <s v="High School"/>
    <n v="2024"/>
    <n v="67196"/>
    <n v="4543"/>
    <n v="14"/>
    <n v="2"/>
    <n v="7"/>
    <n v="0"/>
    <n v="20"/>
    <s v="Yes"/>
    <s v="Yes"/>
    <s v="Very Often"/>
    <n v="3"/>
    <n v="7"/>
    <n v="177"/>
    <n v="30"/>
    <s v="Widowed"/>
    <s v="Yes"/>
    <s v="Average"/>
    <n v="71739"/>
    <n v="7.5"/>
  </r>
  <r>
    <n v="1688"/>
    <s v="Employee_687"/>
    <x v="4"/>
    <x v="2"/>
    <s v="Male"/>
    <n v="47"/>
    <n v="18"/>
    <s v="Master's"/>
    <n v="2005"/>
    <n v="95938"/>
    <n v="12367"/>
    <n v="17"/>
    <n v="1"/>
    <n v="15"/>
    <n v="2"/>
    <n v="99"/>
    <s v="Yes"/>
    <s v="No"/>
    <s v="Very Often"/>
    <n v="2"/>
    <n v="7"/>
    <n v="129"/>
    <n v="33"/>
    <s v="Single"/>
    <s v="Yes"/>
    <s v="LOW"/>
    <n v="108305"/>
    <n v="27.900000000000002"/>
  </r>
  <r>
    <n v="1689"/>
    <s v="Employee_688"/>
    <x v="4"/>
    <x v="3"/>
    <s v="Female"/>
    <n v="34"/>
    <n v="0"/>
    <s v="PhD"/>
    <n v="2013"/>
    <n v="38605"/>
    <n v="19165"/>
    <n v="17"/>
    <n v="5"/>
    <n v="18"/>
    <n v="3"/>
    <n v="1"/>
    <s v="No"/>
    <s v="Yes"/>
    <s v="Often"/>
    <n v="4"/>
    <n v="2"/>
    <n v="165"/>
    <n v="22"/>
    <s v="Divorced"/>
    <s v="No"/>
    <s v="At Par"/>
    <n v="57770"/>
    <n v="10.1"/>
  </r>
  <r>
    <n v="1690"/>
    <s v="Employee_689"/>
    <x v="2"/>
    <x v="2"/>
    <s v="Female"/>
    <n v="52"/>
    <n v="6"/>
    <s v="PhD"/>
    <n v="2007"/>
    <n v="87388"/>
    <n v="16520"/>
    <n v="19"/>
    <n v="5"/>
    <n v="19"/>
    <n v="6"/>
    <n v="46"/>
    <s v="Yes"/>
    <s v="Yes"/>
    <s v="Often"/>
    <n v="1"/>
    <n v="9"/>
    <n v="176"/>
    <n v="24"/>
    <s v="Single"/>
    <s v="No"/>
    <s v="At Par"/>
    <n v="103908"/>
    <n v="20.5"/>
  </r>
  <r>
    <n v="1691"/>
    <s v="Employee_690"/>
    <x v="1"/>
    <x v="0"/>
    <s v="Male"/>
    <n v="55"/>
    <n v="3"/>
    <s v="PhD"/>
    <n v="2021"/>
    <n v="111297"/>
    <n v="7343"/>
    <n v="8"/>
    <n v="1"/>
    <n v="2"/>
    <n v="4"/>
    <n v="29"/>
    <s v="Yes"/>
    <s v="Yes"/>
    <s v="Often"/>
    <n v="3"/>
    <n v="3"/>
    <n v="190"/>
    <n v="6"/>
    <s v="Widowed"/>
    <s v="No"/>
    <s v="LOW"/>
    <n v="118640"/>
    <n v="8"/>
  </r>
  <r>
    <n v="1692"/>
    <s v="Employee_691"/>
    <x v="1"/>
    <x v="0"/>
    <s v="Male"/>
    <n v="24"/>
    <n v="0"/>
    <s v="Bachelor's"/>
    <n v="2001"/>
    <n v="85501"/>
    <n v="3263"/>
    <n v="23"/>
    <n v="5"/>
    <n v="9"/>
    <n v="4"/>
    <n v="26"/>
    <s v="No"/>
    <s v="No"/>
    <s v="Very Often"/>
    <n v="5"/>
    <n v="2"/>
    <n v="158"/>
    <n v="18"/>
    <s v="Married"/>
    <s v="No"/>
    <s v="At Par"/>
    <n v="88764"/>
    <n v="10.9"/>
  </r>
  <r>
    <n v="1693"/>
    <s v="Employee_692"/>
    <x v="0"/>
    <x v="3"/>
    <s v="Male"/>
    <n v="29"/>
    <n v="14"/>
    <s v="Master's"/>
    <n v="2016"/>
    <n v="83309"/>
    <n v="11161"/>
    <n v="1"/>
    <n v="3"/>
    <n v="1"/>
    <n v="0"/>
    <n v="70"/>
    <s v="No"/>
    <s v="Yes"/>
    <s v="Very Often"/>
    <n v="10"/>
    <n v="12"/>
    <n v="152"/>
    <n v="6"/>
    <s v="Divorced"/>
    <s v="No"/>
    <s v="Average"/>
    <n v="94470"/>
    <n v="14.5"/>
  </r>
  <r>
    <n v="1694"/>
    <s v="Employee_693"/>
    <x v="4"/>
    <x v="0"/>
    <s v="Female"/>
    <n v="44"/>
    <n v="11"/>
    <s v="Bachelor's"/>
    <n v="2004"/>
    <n v="57043"/>
    <n v="1211"/>
    <n v="7"/>
    <n v="5"/>
    <n v="3"/>
    <n v="7"/>
    <n v="19"/>
    <s v="No"/>
    <s v="Yes"/>
    <s v="Rarely"/>
    <n v="1"/>
    <n v="3"/>
    <n v="151"/>
    <n v="46"/>
    <s v="Divorced"/>
    <s v="Yes"/>
    <s v="At Par"/>
    <n v="58254"/>
    <n v="7.4"/>
  </r>
  <r>
    <n v="1695"/>
    <s v="Employee_694"/>
    <x v="4"/>
    <x v="2"/>
    <s v="Male"/>
    <n v="35"/>
    <n v="21"/>
    <s v="Master's"/>
    <n v="2013"/>
    <n v="63635"/>
    <n v="14809"/>
    <n v="19"/>
    <n v="3"/>
    <n v="5"/>
    <n v="3"/>
    <n v="49"/>
    <s v="Yes"/>
    <s v="No"/>
    <s v="Very Often"/>
    <n v="4"/>
    <n v="2"/>
    <n v="180"/>
    <n v="7"/>
    <s v="Single"/>
    <s v="Yes"/>
    <s v="Average"/>
    <n v="78444"/>
    <n v="13.200000000000001"/>
  </r>
  <r>
    <n v="1696"/>
    <s v="Employee_695"/>
    <x v="3"/>
    <x v="1"/>
    <s v="Male"/>
    <n v="48"/>
    <n v="21"/>
    <s v="High School"/>
    <n v="2024"/>
    <n v="109315"/>
    <n v="8027"/>
    <n v="1"/>
    <n v="2"/>
    <n v="10"/>
    <n v="9"/>
    <n v="94"/>
    <s v="Yes"/>
    <s v="Yes"/>
    <s v="Very Often"/>
    <n v="6"/>
    <n v="8"/>
    <n v="130"/>
    <n v="13"/>
    <s v="Widowed"/>
    <s v="Yes"/>
    <s v="Average"/>
    <n v="117342"/>
    <n v="26.5"/>
  </r>
  <r>
    <n v="1697"/>
    <s v="Employee_696"/>
    <x v="0"/>
    <x v="1"/>
    <s v="Male"/>
    <n v="50"/>
    <n v="16"/>
    <s v="Bachelor's"/>
    <n v="2023"/>
    <n v="110691"/>
    <n v="1331"/>
    <n v="10"/>
    <n v="2"/>
    <n v="13"/>
    <n v="4"/>
    <n v="22"/>
    <s v="No"/>
    <s v="No"/>
    <s v="Often"/>
    <n v="4"/>
    <n v="5"/>
    <n v="114"/>
    <n v="0"/>
    <s v="Single"/>
    <s v="Yes"/>
    <s v="Average"/>
    <n v="112022"/>
    <n v="12.100000000000001"/>
  </r>
  <r>
    <n v="1698"/>
    <s v="Employee_697"/>
    <x v="3"/>
    <x v="1"/>
    <s v="Other"/>
    <n v="22"/>
    <n v="28"/>
    <s v="Bachelor's"/>
    <n v="2019"/>
    <n v="136514"/>
    <n v="9169"/>
    <n v="25"/>
    <n v="4"/>
    <n v="15"/>
    <n v="1"/>
    <n v="12"/>
    <s v="Yes"/>
    <s v="No"/>
    <s v="Rarely"/>
    <n v="7"/>
    <n v="3"/>
    <n v="119"/>
    <n v="12"/>
    <s v="Divorced"/>
    <s v="Yes"/>
    <s v="At Par"/>
    <n v="145683"/>
    <n v="10.199999999999999"/>
  </r>
  <r>
    <n v="1699"/>
    <s v="Employee_698"/>
    <x v="3"/>
    <x v="3"/>
    <s v="Male"/>
    <n v="38"/>
    <n v="13"/>
    <s v="High School"/>
    <n v="2020"/>
    <n v="63132"/>
    <n v="10133"/>
    <n v="6"/>
    <n v="3"/>
    <n v="18"/>
    <n v="0"/>
    <n v="80"/>
    <s v="Yes"/>
    <s v="Yes"/>
    <s v="Rarely"/>
    <n v="7"/>
    <n v="5"/>
    <n v="104"/>
    <n v="2"/>
    <s v="Single"/>
    <s v="Yes"/>
    <s v="Average"/>
    <n v="73265"/>
    <n v="25"/>
  </r>
  <r>
    <n v="1700"/>
    <s v="Employee_699"/>
    <x v="3"/>
    <x v="0"/>
    <s v="Other"/>
    <n v="51"/>
    <n v="19"/>
    <s v="Master's"/>
    <n v="2020"/>
    <n v="119387"/>
    <n v="15591"/>
    <n v="5"/>
    <n v="2"/>
    <n v="1"/>
    <n v="8"/>
    <n v="3"/>
    <s v="Yes"/>
    <s v="Yes"/>
    <s v="Rarely"/>
    <n v="6"/>
    <n v="11"/>
    <n v="106"/>
    <n v="27"/>
    <s v="Widowed"/>
    <s v="Yes"/>
    <s v="Average"/>
    <n v="134978"/>
    <n v="3.5"/>
  </r>
  <r>
    <n v="1701"/>
    <s v="Employee_700"/>
    <x v="2"/>
    <x v="2"/>
    <s v="Other"/>
    <n v="34"/>
    <n v="32"/>
    <s v="PhD"/>
    <n v="2021"/>
    <n v="45366"/>
    <n v="17125"/>
    <n v="29"/>
    <n v="5"/>
    <n v="16"/>
    <n v="1"/>
    <n v="13"/>
    <s v="Yes"/>
    <s v="No"/>
    <s v="Often"/>
    <n v="9"/>
    <n v="11"/>
    <n v="117"/>
    <n v="37"/>
    <s v="Married"/>
    <s v="Yes"/>
    <s v="At Par"/>
    <n v="62491"/>
    <n v="10.9"/>
  </r>
  <r>
    <n v="1702"/>
    <s v="Employee_701"/>
    <x v="2"/>
    <x v="0"/>
    <s v="Male"/>
    <n v="42"/>
    <n v="14"/>
    <s v="High School"/>
    <n v="2002"/>
    <n v="123944"/>
    <n v="1727"/>
    <n v="9"/>
    <n v="1"/>
    <n v="8"/>
    <n v="5"/>
    <n v="19"/>
    <s v="No"/>
    <s v="Yes"/>
    <s v="Rarely"/>
    <n v="2"/>
    <n v="8"/>
    <n v="155"/>
    <n v="14"/>
    <s v="Divorced"/>
    <s v="No"/>
    <s v="LOW"/>
    <n v="125671"/>
    <n v="9.3000000000000007"/>
  </r>
  <r>
    <n v="1703"/>
    <s v="Employee_702"/>
    <x v="3"/>
    <x v="0"/>
    <s v="Other"/>
    <n v="40"/>
    <n v="11"/>
    <s v="PhD"/>
    <n v="2004"/>
    <n v="102107"/>
    <n v="12054"/>
    <n v="4"/>
    <n v="1"/>
    <n v="16"/>
    <n v="0"/>
    <n v="12"/>
    <s v="No"/>
    <s v="Yes"/>
    <s v="Rarely"/>
    <n v="10"/>
    <n v="7"/>
    <n v="174"/>
    <n v="35"/>
    <s v="Widowed"/>
    <s v="No"/>
    <s v="LOW"/>
    <n v="114161"/>
    <n v="10.4"/>
  </r>
  <r>
    <n v="1704"/>
    <s v="Employee_703"/>
    <x v="0"/>
    <x v="0"/>
    <s v="Male"/>
    <n v="40"/>
    <n v="19"/>
    <s v="PhD"/>
    <n v="2015"/>
    <n v="92580"/>
    <n v="4243"/>
    <n v="10"/>
    <n v="3"/>
    <n v="14"/>
    <n v="0"/>
    <n v="2"/>
    <s v="Yes"/>
    <s v="Yes"/>
    <s v="Often"/>
    <n v="8"/>
    <n v="6"/>
    <n v="195"/>
    <n v="2"/>
    <s v="Single"/>
    <s v="Yes"/>
    <s v="Average"/>
    <n v="96823"/>
    <n v="7.4"/>
  </r>
  <r>
    <n v="1705"/>
    <s v="Employee_704"/>
    <x v="4"/>
    <x v="1"/>
    <s v="Female"/>
    <n v="46"/>
    <n v="29"/>
    <s v="High School"/>
    <n v="2017"/>
    <n v="145267"/>
    <n v="18032"/>
    <n v="0"/>
    <n v="4"/>
    <n v="6"/>
    <n v="8"/>
    <n v="89"/>
    <s v="No"/>
    <s v="Yes"/>
    <s v="Rarely"/>
    <n v="8"/>
    <n v="14"/>
    <n v="190"/>
    <n v="3"/>
    <s v="Divorced"/>
    <s v="Yes"/>
    <s v="At Par"/>
    <n v="163299"/>
    <n v="23.2"/>
  </r>
  <r>
    <n v="1706"/>
    <s v="Employee_705"/>
    <x v="0"/>
    <x v="2"/>
    <s v="Female"/>
    <n v="43"/>
    <n v="2"/>
    <s v="Master's"/>
    <n v="2016"/>
    <n v="87889"/>
    <n v="6095"/>
    <n v="1"/>
    <n v="5"/>
    <n v="18"/>
    <n v="3"/>
    <n v="89"/>
    <s v="Yes"/>
    <s v="No"/>
    <s v="Very Often"/>
    <n v="10"/>
    <n v="13"/>
    <n v="189"/>
    <n v="4"/>
    <s v="Single"/>
    <s v="Yes"/>
    <s v="At Par"/>
    <n v="93984"/>
    <n v="27.7"/>
  </r>
  <r>
    <n v="1707"/>
    <s v="Employee_706"/>
    <x v="1"/>
    <x v="2"/>
    <s v="Female"/>
    <n v="52"/>
    <n v="27"/>
    <s v="PhD"/>
    <n v="2010"/>
    <n v="109553"/>
    <n v="14809"/>
    <n v="23"/>
    <n v="3"/>
    <n v="2"/>
    <n v="8"/>
    <n v="81"/>
    <s v="Yes"/>
    <s v="No"/>
    <s v="Very Often"/>
    <n v="4"/>
    <n v="1"/>
    <n v="144"/>
    <n v="49"/>
    <s v="Single"/>
    <s v="No"/>
    <s v="Average"/>
    <n v="124362"/>
    <n v="19.599999999999998"/>
  </r>
  <r>
    <n v="1708"/>
    <s v="Employee_707"/>
    <x v="2"/>
    <x v="0"/>
    <s v="Female"/>
    <n v="38"/>
    <n v="25"/>
    <s v="High School"/>
    <n v="2016"/>
    <n v="69236"/>
    <n v="11929"/>
    <n v="0"/>
    <n v="1"/>
    <n v="0"/>
    <n v="4"/>
    <n v="95"/>
    <s v="No"/>
    <s v="Yes"/>
    <s v="Very Often"/>
    <n v="6"/>
    <n v="10"/>
    <n v="127"/>
    <n v="25"/>
    <s v="Married"/>
    <s v="No"/>
    <s v="LOW"/>
    <n v="81165"/>
    <n v="20.2"/>
  </r>
  <r>
    <n v="1709"/>
    <s v="Employee_708"/>
    <x v="4"/>
    <x v="1"/>
    <s v="Other"/>
    <n v="44"/>
    <n v="29"/>
    <s v="Bachelor's"/>
    <n v="2015"/>
    <n v="34150"/>
    <n v="15842"/>
    <n v="18"/>
    <n v="3"/>
    <n v="3"/>
    <n v="6"/>
    <n v="77"/>
    <s v="No"/>
    <s v="No"/>
    <s v="Very Often"/>
    <n v="6"/>
    <n v="1"/>
    <n v="149"/>
    <n v="24"/>
    <s v="Single"/>
    <s v="Yes"/>
    <s v="Average"/>
    <n v="49992"/>
    <n v="18.7"/>
  </r>
  <r>
    <n v="1710"/>
    <s v="Employee_709"/>
    <x v="4"/>
    <x v="1"/>
    <s v="Male"/>
    <n v="53"/>
    <n v="12"/>
    <s v="Bachelor's"/>
    <n v="2022"/>
    <n v="141369"/>
    <n v="18393"/>
    <n v="1"/>
    <n v="5"/>
    <n v="17"/>
    <n v="0"/>
    <n v="46"/>
    <s v="Yes"/>
    <s v="Yes"/>
    <s v="Very Often"/>
    <n v="5"/>
    <n v="1"/>
    <n v="101"/>
    <n v="9"/>
    <s v="Single"/>
    <s v="No"/>
    <s v="At Par"/>
    <n v="159762"/>
    <n v="17.700000000000003"/>
  </r>
  <r>
    <n v="1711"/>
    <s v="Employee_710"/>
    <x v="1"/>
    <x v="2"/>
    <s v="Male"/>
    <n v="31"/>
    <n v="12"/>
    <s v="Bachelor's"/>
    <n v="2001"/>
    <n v="49423"/>
    <n v="2550"/>
    <n v="20"/>
    <n v="2"/>
    <n v="7"/>
    <n v="5"/>
    <n v="2"/>
    <s v="Yes"/>
    <s v="Yes"/>
    <s v="Very Often"/>
    <n v="1"/>
    <n v="14"/>
    <n v="183"/>
    <n v="7"/>
    <s v="Widowed"/>
    <s v="Yes"/>
    <s v="Average"/>
    <n v="51973"/>
    <n v="5.4"/>
  </r>
  <r>
    <n v="1712"/>
    <s v="Employee_711"/>
    <x v="1"/>
    <x v="1"/>
    <s v="Male"/>
    <n v="31"/>
    <n v="1"/>
    <s v="High School"/>
    <n v="2003"/>
    <n v="34137"/>
    <n v="9995"/>
    <n v="19"/>
    <n v="5"/>
    <n v="18"/>
    <n v="7"/>
    <n v="0"/>
    <s v="Yes"/>
    <s v="Yes"/>
    <s v="Very Often"/>
    <n v="3"/>
    <n v="10"/>
    <n v="167"/>
    <n v="11"/>
    <s v="Single"/>
    <s v="Yes"/>
    <s v="At Par"/>
    <n v="44132"/>
    <n v="11.1"/>
  </r>
  <r>
    <n v="1713"/>
    <s v="Employee_712"/>
    <x v="3"/>
    <x v="1"/>
    <s v="Female"/>
    <n v="57"/>
    <n v="1"/>
    <s v="Bachelor's"/>
    <n v="2020"/>
    <n v="59992"/>
    <n v="16166"/>
    <n v="28"/>
    <n v="2"/>
    <n v="5"/>
    <n v="0"/>
    <n v="89"/>
    <s v="Yes"/>
    <s v="Yes"/>
    <s v="Very Often"/>
    <n v="7"/>
    <n v="14"/>
    <n v="176"/>
    <n v="2"/>
    <s v="Married"/>
    <s v="Yes"/>
    <s v="Average"/>
    <n v="76158"/>
    <n v="20.3"/>
  </r>
  <r>
    <n v="1714"/>
    <s v="Employee_713"/>
    <x v="2"/>
    <x v="1"/>
    <s v="Female"/>
    <n v="29"/>
    <n v="25"/>
    <s v="PhD"/>
    <n v="2006"/>
    <n v="140540"/>
    <n v="8492"/>
    <n v="22"/>
    <n v="2"/>
    <n v="0"/>
    <n v="8"/>
    <n v="23"/>
    <s v="No"/>
    <s v="No"/>
    <s v="Very Often"/>
    <n v="8"/>
    <n v="8"/>
    <n v="123"/>
    <n v="26"/>
    <s v="Single"/>
    <s v="Yes"/>
    <s v="Average"/>
    <n v="149032"/>
    <n v="7"/>
  </r>
  <r>
    <n v="1715"/>
    <s v="Employee_714"/>
    <x v="2"/>
    <x v="3"/>
    <s v="Male"/>
    <n v="41"/>
    <n v="10"/>
    <s v="Bachelor's"/>
    <n v="2001"/>
    <n v="124438"/>
    <n v="13501"/>
    <n v="20"/>
    <n v="2"/>
    <n v="7"/>
    <n v="2"/>
    <n v="34"/>
    <s v="No"/>
    <s v="Yes"/>
    <s v="Often"/>
    <n v="2"/>
    <n v="8"/>
    <n v="147"/>
    <n v="49"/>
    <s v="Single"/>
    <s v="Yes"/>
    <s v="Average"/>
    <n v="137939"/>
    <n v="10.9"/>
  </r>
  <r>
    <n v="1716"/>
    <s v="Employee_715"/>
    <x v="0"/>
    <x v="0"/>
    <s v="Female"/>
    <n v="53"/>
    <n v="7"/>
    <s v="Bachelor's"/>
    <n v="2005"/>
    <n v="145140"/>
    <n v="16567"/>
    <n v="23"/>
    <n v="3"/>
    <n v="0"/>
    <n v="0"/>
    <n v="13"/>
    <s v="Yes"/>
    <s v="No"/>
    <s v="Often"/>
    <n v="3"/>
    <n v="14"/>
    <n v="144"/>
    <n v="22"/>
    <s v="Single"/>
    <s v="No"/>
    <s v="Average"/>
    <n v="161707"/>
    <n v="2.6"/>
  </r>
  <r>
    <n v="1717"/>
    <s v="Employee_716"/>
    <x v="3"/>
    <x v="2"/>
    <s v="Male"/>
    <n v="35"/>
    <n v="21"/>
    <s v="PhD"/>
    <n v="2016"/>
    <n v="74921"/>
    <n v="14265"/>
    <n v="3"/>
    <n v="1"/>
    <n v="18"/>
    <n v="0"/>
    <n v="66"/>
    <s v="Yes"/>
    <s v="Yes"/>
    <s v="Very Often"/>
    <n v="4"/>
    <n v="7"/>
    <n v="192"/>
    <n v="39"/>
    <s v="Divorced"/>
    <s v="Yes"/>
    <s v="LOW"/>
    <n v="89186"/>
    <n v="22.200000000000003"/>
  </r>
  <r>
    <n v="1718"/>
    <s v="Employee_717"/>
    <x v="3"/>
    <x v="2"/>
    <s v="Male"/>
    <n v="49"/>
    <n v="19"/>
    <s v="Bachelor's"/>
    <n v="2006"/>
    <n v="109369"/>
    <n v="6424"/>
    <n v="11"/>
    <n v="3"/>
    <n v="10"/>
    <n v="5"/>
    <n v="12"/>
    <s v="No"/>
    <s v="No"/>
    <s v="Often"/>
    <n v="5"/>
    <n v="6"/>
    <n v="157"/>
    <n v="32"/>
    <s v="Married"/>
    <s v="Yes"/>
    <s v="Average"/>
    <n v="115793"/>
    <n v="8.9"/>
  </r>
  <r>
    <n v="1719"/>
    <s v="Employee_718"/>
    <x v="3"/>
    <x v="3"/>
    <s v="Male"/>
    <n v="45"/>
    <n v="7"/>
    <s v="PhD"/>
    <n v="2024"/>
    <n v="96917"/>
    <n v="15086"/>
    <n v="21"/>
    <n v="1"/>
    <n v="14"/>
    <n v="5"/>
    <n v="46"/>
    <s v="Yes"/>
    <s v="No"/>
    <s v="Often"/>
    <n v="3"/>
    <n v="4"/>
    <n v="135"/>
    <n v="13"/>
    <s v="Divorced"/>
    <s v="Yes"/>
    <s v="LOW"/>
    <n v="112003"/>
    <n v="17.700000000000003"/>
  </r>
  <r>
    <n v="1720"/>
    <s v="Employee_719"/>
    <x v="3"/>
    <x v="0"/>
    <s v="Male"/>
    <n v="36"/>
    <n v="28"/>
    <s v="Bachelor's"/>
    <n v="2004"/>
    <n v="103690"/>
    <n v="4161"/>
    <n v="19"/>
    <n v="5"/>
    <n v="10"/>
    <n v="0"/>
    <n v="49"/>
    <s v="No"/>
    <s v="No"/>
    <s v="Very Often"/>
    <n v="5"/>
    <n v="1"/>
    <n v="101"/>
    <n v="22"/>
    <s v="Married"/>
    <s v="Yes"/>
    <s v="At Par"/>
    <n v="107851"/>
    <n v="14.8"/>
  </r>
  <r>
    <n v="1721"/>
    <s v="Employee_720"/>
    <x v="2"/>
    <x v="2"/>
    <s v="Male"/>
    <n v="43"/>
    <n v="25"/>
    <s v="PhD"/>
    <n v="2004"/>
    <n v="64235"/>
    <n v="10215"/>
    <n v="17"/>
    <n v="4"/>
    <n v="18"/>
    <n v="2"/>
    <n v="77"/>
    <s v="Yes"/>
    <s v="No"/>
    <s v="Very Often"/>
    <n v="8"/>
    <n v="9"/>
    <n v="117"/>
    <n v="30"/>
    <s v="Married"/>
    <s v="No"/>
    <s v="At Par"/>
    <n v="74450"/>
    <n v="25"/>
  </r>
  <r>
    <n v="1722"/>
    <s v="Employee_721"/>
    <x v="2"/>
    <x v="1"/>
    <s v="Male"/>
    <n v="51"/>
    <n v="29"/>
    <s v="Bachelor's"/>
    <n v="2019"/>
    <n v="108975"/>
    <n v="7617"/>
    <n v="0"/>
    <n v="5"/>
    <n v="9"/>
    <n v="6"/>
    <n v="84"/>
    <s v="No"/>
    <s v="Yes"/>
    <s v="Often"/>
    <n v="8"/>
    <n v="1"/>
    <n v="148"/>
    <n v="12"/>
    <s v="Widowed"/>
    <s v="Yes"/>
    <s v="At Par"/>
    <n v="116592"/>
    <n v="23.1"/>
  </r>
  <r>
    <n v="1723"/>
    <s v="Employee_722"/>
    <x v="3"/>
    <x v="2"/>
    <s v="Male"/>
    <n v="25"/>
    <n v="16"/>
    <s v="PhD"/>
    <n v="2015"/>
    <n v="49122"/>
    <n v="12926"/>
    <n v="29"/>
    <n v="3"/>
    <n v="11"/>
    <n v="9"/>
    <n v="25"/>
    <s v="Yes"/>
    <s v="No"/>
    <s v="Very Often"/>
    <n v="2"/>
    <n v="4"/>
    <n v="107"/>
    <n v="11"/>
    <s v="Divorced"/>
    <s v="Yes"/>
    <s v="Average"/>
    <n v="62048"/>
    <n v="13.2"/>
  </r>
  <r>
    <n v="1724"/>
    <s v="Employee_723"/>
    <x v="0"/>
    <x v="1"/>
    <s v="Female"/>
    <n v="34"/>
    <n v="19"/>
    <s v="High School"/>
    <n v="2018"/>
    <n v="53956"/>
    <n v="16092"/>
    <n v="29"/>
    <n v="3"/>
    <n v="0"/>
    <n v="2"/>
    <n v="2"/>
    <s v="Yes"/>
    <s v="Yes"/>
    <s v="Very Often"/>
    <n v="6"/>
    <n v="3"/>
    <n v="157"/>
    <n v="34"/>
    <s v="Married"/>
    <s v="No"/>
    <s v="Average"/>
    <n v="70048"/>
    <n v="1"/>
  </r>
  <r>
    <n v="1725"/>
    <s v="Employee_724"/>
    <x v="4"/>
    <x v="3"/>
    <s v="Male"/>
    <n v="44"/>
    <n v="15"/>
    <s v="PhD"/>
    <n v="2008"/>
    <n v="93879"/>
    <n v="17160"/>
    <n v="0"/>
    <n v="1"/>
    <n v="6"/>
    <n v="2"/>
    <n v="50"/>
    <s v="Yes"/>
    <s v="No"/>
    <s v="Very Often"/>
    <n v="4"/>
    <n v="7"/>
    <n v="114"/>
    <n v="17"/>
    <s v="Married"/>
    <s v="Yes"/>
    <s v="LOW"/>
    <n v="111039"/>
    <n v="13.6"/>
  </r>
  <r>
    <n v="1726"/>
    <s v="Employee_725"/>
    <x v="4"/>
    <x v="1"/>
    <s v="Male"/>
    <n v="29"/>
    <n v="6"/>
    <s v="Bachelor's"/>
    <n v="2004"/>
    <n v="88560"/>
    <n v="18560"/>
    <n v="23"/>
    <n v="3"/>
    <n v="16"/>
    <n v="2"/>
    <n v="39"/>
    <s v="No"/>
    <s v="No"/>
    <s v="Very Often"/>
    <n v="9"/>
    <n v="5"/>
    <n v="116"/>
    <n v="20"/>
    <s v="Widowed"/>
    <s v="Yes"/>
    <s v="Average"/>
    <n v="107120"/>
    <n v="16.399999999999999"/>
  </r>
  <r>
    <n v="1727"/>
    <s v="Employee_726"/>
    <x v="0"/>
    <x v="2"/>
    <s v="Female"/>
    <n v="39"/>
    <n v="15"/>
    <s v="Bachelor's"/>
    <n v="2007"/>
    <n v="112800"/>
    <n v="16638"/>
    <n v="13"/>
    <n v="2"/>
    <n v="9"/>
    <n v="6"/>
    <n v="67"/>
    <s v="No"/>
    <s v="No"/>
    <s v="Often"/>
    <n v="10"/>
    <n v="5"/>
    <n v="122"/>
    <n v="44"/>
    <s v="Divorced"/>
    <s v="Yes"/>
    <s v="Average"/>
    <n v="129438"/>
    <n v="19.7"/>
  </r>
  <r>
    <n v="1728"/>
    <s v="Employee_727"/>
    <x v="3"/>
    <x v="2"/>
    <s v="Female"/>
    <n v="33"/>
    <n v="26"/>
    <s v="Master's"/>
    <n v="2008"/>
    <n v="140310"/>
    <n v="3233"/>
    <n v="3"/>
    <n v="3"/>
    <n v="5"/>
    <n v="3"/>
    <n v="35"/>
    <s v="Yes"/>
    <s v="Yes"/>
    <s v="Rarely"/>
    <n v="2"/>
    <n v="4"/>
    <n v="165"/>
    <n v="46"/>
    <s v="Single"/>
    <s v="Yes"/>
    <s v="Average"/>
    <n v="143543"/>
    <n v="10.4"/>
  </r>
  <r>
    <n v="1729"/>
    <s v="Employee_728"/>
    <x v="2"/>
    <x v="2"/>
    <s v="Female"/>
    <n v="52"/>
    <n v="22"/>
    <s v="PhD"/>
    <n v="2004"/>
    <n v="98685"/>
    <n v="5700"/>
    <n v="4"/>
    <n v="1"/>
    <n v="16"/>
    <n v="3"/>
    <n v="50"/>
    <s v="Yes"/>
    <s v="No"/>
    <s v="Often"/>
    <n v="8"/>
    <n v="1"/>
    <n v="169"/>
    <n v="41"/>
    <s v="Widowed"/>
    <s v="No"/>
    <s v="LOW"/>
    <n v="104385"/>
    <n v="18.899999999999999"/>
  </r>
  <r>
    <n v="1730"/>
    <s v="Employee_729"/>
    <x v="4"/>
    <x v="3"/>
    <s v="Male"/>
    <n v="35"/>
    <n v="23"/>
    <s v="High School"/>
    <n v="2009"/>
    <n v="54660"/>
    <n v="12027"/>
    <n v="10"/>
    <n v="1"/>
    <n v="17"/>
    <n v="2"/>
    <n v="0"/>
    <s v="Yes"/>
    <s v="Yes"/>
    <s v="Rarely"/>
    <n v="1"/>
    <n v="5"/>
    <n v="192"/>
    <n v="0"/>
    <s v="Married"/>
    <s v="Yes"/>
    <s v="LOW"/>
    <n v="66687"/>
    <n v="9.1"/>
  </r>
  <r>
    <n v="1731"/>
    <s v="Employee_730"/>
    <x v="1"/>
    <x v="3"/>
    <s v="Other"/>
    <n v="55"/>
    <n v="8"/>
    <s v="PhD"/>
    <n v="2024"/>
    <n v="136196"/>
    <n v="8860"/>
    <n v="23"/>
    <n v="2"/>
    <n v="4"/>
    <n v="9"/>
    <n v="32"/>
    <s v="Yes"/>
    <s v="Yes"/>
    <s v="Rarely"/>
    <n v="6"/>
    <n v="4"/>
    <n v="126"/>
    <n v="37"/>
    <s v="Divorced"/>
    <s v="Yes"/>
    <s v="Average"/>
    <n v="145056"/>
    <n v="11.1"/>
  </r>
  <r>
    <n v="1732"/>
    <s v="Employee_731"/>
    <x v="1"/>
    <x v="0"/>
    <s v="Other"/>
    <n v="39"/>
    <n v="34"/>
    <s v="PhD"/>
    <n v="2001"/>
    <n v="116064"/>
    <n v="8526"/>
    <n v="27"/>
    <n v="1"/>
    <n v="17"/>
    <n v="8"/>
    <n v="6"/>
    <s v="No"/>
    <s v="Yes"/>
    <s v="Rarely"/>
    <n v="10"/>
    <n v="14"/>
    <n v="136"/>
    <n v="40"/>
    <s v="Married"/>
    <s v="No"/>
    <s v="LOW"/>
    <n v="124590"/>
    <n v="12.1"/>
  </r>
  <r>
    <n v="1733"/>
    <s v="Employee_732"/>
    <x v="0"/>
    <x v="2"/>
    <s v="Female"/>
    <n v="55"/>
    <n v="19"/>
    <s v="High School"/>
    <n v="2008"/>
    <n v="144440"/>
    <n v="6559"/>
    <n v="22"/>
    <n v="4"/>
    <n v="16"/>
    <n v="1"/>
    <n v="51"/>
    <s v="No"/>
    <s v="No"/>
    <s v="Often"/>
    <n v="1"/>
    <n v="10"/>
    <n v="148"/>
    <n v="41"/>
    <s v="Widowed"/>
    <s v="Yes"/>
    <s v="At Par"/>
    <n v="150999"/>
    <n v="18.5"/>
  </r>
  <r>
    <n v="1734"/>
    <s v="Employee_733"/>
    <x v="3"/>
    <x v="1"/>
    <s v="Other"/>
    <n v="32"/>
    <n v="16"/>
    <s v="PhD"/>
    <n v="2010"/>
    <n v="31168"/>
    <n v="7732"/>
    <n v="12"/>
    <n v="5"/>
    <n v="15"/>
    <n v="3"/>
    <n v="10"/>
    <s v="No"/>
    <s v="No"/>
    <s v="Often"/>
    <n v="2"/>
    <n v="13"/>
    <n v="163"/>
    <n v="46"/>
    <s v="Widowed"/>
    <s v="Yes"/>
    <s v="At Par"/>
    <n v="38900"/>
    <n v="10.4"/>
  </r>
  <r>
    <n v="1735"/>
    <s v="Employee_734"/>
    <x v="4"/>
    <x v="3"/>
    <s v="Female"/>
    <n v="33"/>
    <n v="30"/>
    <s v="High School"/>
    <n v="2003"/>
    <n v="75124"/>
    <n v="3513"/>
    <n v="15"/>
    <n v="3"/>
    <n v="7"/>
    <n v="7"/>
    <n v="26"/>
    <s v="Yes"/>
    <s v="No"/>
    <s v="Often"/>
    <n v="3"/>
    <n v="8"/>
    <n v="133"/>
    <n v="8"/>
    <s v="Divorced"/>
    <s v="No"/>
    <s v="Average"/>
    <n v="78637"/>
    <n v="10.8"/>
  </r>
  <r>
    <n v="1736"/>
    <s v="Employee_735"/>
    <x v="3"/>
    <x v="2"/>
    <s v="Male"/>
    <n v="36"/>
    <n v="7"/>
    <s v="High School"/>
    <n v="2021"/>
    <n v="65897"/>
    <n v="8830"/>
    <n v="23"/>
    <n v="4"/>
    <n v="12"/>
    <n v="5"/>
    <n v="13"/>
    <s v="Yes"/>
    <s v="No"/>
    <s v="Often"/>
    <n v="9"/>
    <n v="2"/>
    <n v="117"/>
    <n v="22"/>
    <s v="Widowed"/>
    <s v="Yes"/>
    <s v="At Par"/>
    <n v="74727"/>
    <n v="10.1"/>
  </r>
  <r>
    <n v="1737"/>
    <s v="Employee_736"/>
    <x v="4"/>
    <x v="2"/>
    <s v="Other"/>
    <n v="52"/>
    <n v="14"/>
    <s v="PhD"/>
    <n v="2021"/>
    <n v="45032"/>
    <n v="15781"/>
    <n v="12"/>
    <n v="3"/>
    <n v="15"/>
    <n v="6"/>
    <n v="85"/>
    <s v="No"/>
    <s v="No"/>
    <s v="Often"/>
    <n v="5"/>
    <n v="8"/>
    <n v="163"/>
    <n v="13"/>
    <s v="Widowed"/>
    <s v="No"/>
    <s v="Average"/>
    <n v="60813"/>
    <n v="26.3"/>
  </r>
  <r>
    <n v="1738"/>
    <s v="Employee_737"/>
    <x v="0"/>
    <x v="3"/>
    <s v="Male"/>
    <n v="50"/>
    <n v="30"/>
    <s v="PhD"/>
    <n v="2021"/>
    <n v="82797"/>
    <n v="8910"/>
    <n v="23"/>
    <n v="4"/>
    <n v="10"/>
    <n v="6"/>
    <n v="79"/>
    <s v="Yes"/>
    <s v="No"/>
    <s v="Rarely"/>
    <n v="10"/>
    <n v="1"/>
    <n v="173"/>
    <n v="10"/>
    <s v="Single"/>
    <s v="Yes"/>
    <s v="At Par"/>
    <n v="91707"/>
    <n v="22.6"/>
  </r>
  <r>
    <n v="1739"/>
    <s v="Employee_738"/>
    <x v="0"/>
    <x v="0"/>
    <s v="Other"/>
    <n v="47"/>
    <n v="29"/>
    <s v="Bachelor's"/>
    <n v="2001"/>
    <n v="65294"/>
    <n v="16847"/>
    <n v="21"/>
    <n v="3"/>
    <n v="5"/>
    <n v="1"/>
    <n v="45"/>
    <s v="No"/>
    <s v="No"/>
    <s v="Often"/>
    <n v="10"/>
    <n v="13"/>
    <n v="143"/>
    <n v="6"/>
    <s v="Married"/>
    <s v="No"/>
    <s v="Average"/>
    <n v="82141"/>
    <n v="11.8"/>
  </r>
  <r>
    <n v="1740"/>
    <s v="Employee_739"/>
    <x v="1"/>
    <x v="3"/>
    <s v="Male"/>
    <n v="39"/>
    <n v="19"/>
    <s v="Bachelor's"/>
    <n v="2022"/>
    <n v="73827"/>
    <n v="6649"/>
    <n v="25"/>
    <n v="2"/>
    <n v="2"/>
    <n v="3"/>
    <n v="75"/>
    <s v="No"/>
    <s v="Yes"/>
    <s v="Rarely"/>
    <n v="2"/>
    <n v="4"/>
    <n v="116"/>
    <n v="30"/>
    <s v="Single"/>
    <s v="Yes"/>
    <s v="Average"/>
    <n v="80476"/>
    <n v="16.899999999999999"/>
  </r>
  <r>
    <n v="1741"/>
    <s v="Employee_740"/>
    <x v="3"/>
    <x v="3"/>
    <s v="Other"/>
    <n v="53"/>
    <n v="11"/>
    <s v="Master's"/>
    <n v="2005"/>
    <n v="33516"/>
    <n v="18480"/>
    <n v="1"/>
    <n v="1"/>
    <n v="0"/>
    <n v="9"/>
    <n v="9"/>
    <s v="No"/>
    <s v="No"/>
    <s v="Often"/>
    <n v="10"/>
    <n v="3"/>
    <n v="158"/>
    <n v="23"/>
    <s v="Single"/>
    <s v="Yes"/>
    <s v="LOW"/>
    <n v="51996"/>
    <n v="4.5"/>
  </r>
  <r>
    <n v="1742"/>
    <s v="Employee_741"/>
    <x v="1"/>
    <x v="1"/>
    <s v="Male"/>
    <n v="43"/>
    <n v="16"/>
    <s v="Master's"/>
    <n v="2013"/>
    <n v="49751"/>
    <n v="10120"/>
    <n v="15"/>
    <n v="1"/>
    <n v="17"/>
    <n v="9"/>
    <n v="23"/>
    <s v="No"/>
    <s v="Yes"/>
    <s v="Often"/>
    <n v="5"/>
    <n v="5"/>
    <n v="112"/>
    <n v="25"/>
    <s v="Divorced"/>
    <s v="No"/>
    <s v="LOW"/>
    <n v="59871"/>
    <n v="15.8"/>
  </r>
  <r>
    <n v="1743"/>
    <s v="Employee_742"/>
    <x v="3"/>
    <x v="1"/>
    <s v="Male"/>
    <n v="59"/>
    <n v="29"/>
    <s v="PhD"/>
    <n v="2000"/>
    <n v="60373"/>
    <n v="2951"/>
    <n v="5"/>
    <n v="2"/>
    <n v="4"/>
    <n v="5"/>
    <n v="60"/>
    <s v="Yes"/>
    <s v="Yes"/>
    <s v="Very Often"/>
    <n v="5"/>
    <n v="13"/>
    <n v="151"/>
    <n v="29"/>
    <s v="Widowed"/>
    <s v="Yes"/>
    <s v="Average"/>
    <n v="63324"/>
    <n v="15.5"/>
  </r>
  <r>
    <n v="1744"/>
    <s v="Employee_743"/>
    <x v="1"/>
    <x v="0"/>
    <s v="Other"/>
    <n v="38"/>
    <n v="28"/>
    <s v="High School"/>
    <n v="2017"/>
    <n v="60270"/>
    <n v="11165"/>
    <n v="13"/>
    <n v="4"/>
    <n v="12"/>
    <n v="2"/>
    <n v="17"/>
    <s v="No"/>
    <s v="No"/>
    <s v="Rarely"/>
    <n v="1"/>
    <n v="5"/>
    <n v="159"/>
    <n v="33"/>
    <s v="Married"/>
    <s v="No"/>
    <s v="At Par"/>
    <n v="71435"/>
    <n v="10"/>
  </r>
  <r>
    <n v="1745"/>
    <s v="Employee_744"/>
    <x v="2"/>
    <x v="2"/>
    <s v="Male"/>
    <n v="44"/>
    <n v="18"/>
    <s v="Master's"/>
    <n v="2006"/>
    <n v="40386"/>
    <n v="15352"/>
    <n v="0"/>
    <n v="5"/>
    <n v="9"/>
    <n v="8"/>
    <n v="85"/>
    <s v="Yes"/>
    <s v="No"/>
    <s v="Often"/>
    <n v="3"/>
    <n v="5"/>
    <n v="141"/>
    <n v="45"/>
    <s v="Married"/>
    <s v="No"/>
    <s v="At Par"/>
    <n v="55738"/>
    <n v="23.9"/>
  </r>
  <r>
    <n v="1746"/>
    <s v="Employee_745"/>
    <x v="2"/>
    <x v="3"/>
    <s v="Male"/>
    <n v="45"/>
    <n v="10"/>
    <s v="PhD"/>
    <n v="2000"/>
    <n v="131859"/>
    <n v="10746"/>
    <n v="16"/>
    <n v="4"/>
    <n v="4"/>
    <n v="3"/>
    <n v="8"/>
    <s v="No"/>
    <s v="Yes"/>
    <s v="Often"/>
    <n v="5"/>
    <n v="12"/>
    <n v="190"/>
    <n v="37"/>
    <s v="Married"/>
    <s v="No"/>
    <s v="At Par"/>
    <n v="142605"/>
    <n v="4.5"/>
  </r>
  <r>
    <n v="1747"/>
    <s v="Employee_746"/>
    <x v="2"/>
    <x v="0"/>
    <s v="Male"/>
    <n v="29"/>
    <n v="33"/>
    <s v="Master's"/>
    <n v="2000"/>
    <n v="94817"/>
    <n v="11970"/>
    <n v="10"/>
    <n v="1"/>
    <n v="13"/>
    <n v="9"/>
    <n v="16"/>
    <s v="No"/>
    <s v="Yes"/>
    <s v="Often"/>
    <n v="9"/>
    <n v="4"/>
    <n v="163"/>
    <n v="4"/>
    <s v="Widowed"/>
    <s v="No"/>
    <s v="LOW"/>
    <n v="106787"/>
    <n v="12.4"/>
  </r>
  <r>
    <n v="1748"/>
    <s v="Employee_747"/>
    <x v="2"/>
    <x v="1"/>
    <s v="Other"/>
    <n v="27"/>
    <n v="6"/>
    <s v="High School"/>
    <n v="2000"/>
    <n v="95184"/>
    <n v="10186"/>
    <n v="18"/>
    <n v="5"/>
    <n v="16"/>
    <n v="1"/>
    <n v="57"/>
    <s v="No"/>
    <s v="No"/>
    <s v="Very Often"/>
    <n v="10"/>
    <n v="8"/>
    <n v="165"/>
    <n v="4"/>
    <s v="Married"/>
    <s v="Yes"/>
    <s v="At Par"/>
    <n v="105370"/>
    <n v="19.700000000000003"/>
  </r>
  <r>
    <n v="1749"/>
    <s v="Employee_748"/>
    <x v="4"/>
    <x v="3"/>
    <s v="Other"/>
    <n v="26"/>
    <n v="33"/>
    <s v="PhD"/>
    <n v="2023"/>
    <n v="144316"/>
    <n v="9804"/>
    <n v="2"/>
    <n v="3"/>
    <n v="0"/>
    <n v="5"/>
    <n v="12"/>
    <s v="No"/>
    <s v="Yes"/>
    <s v="Rarely"/>
    <n v="1"/>
    <n v="3"/>
    <n v="133"/>
    <n v="18"/>
    <s v="Married"/>
    <s v="No"/>
    <s v="Average"/>
    <n v="154120"/>
    <n v="3.9000000000000004"/>
  </r>
  <r>
    <n v="1750"/>
    <s v="Employee_749"/>
    <x v="2"/>
    <x v="2"/>
    <s v="Male"/>
    <n v="50"/>
    <n v="19"/>
    <s v="High School"/>
    <n v="2003"/>
    <n v="109693"/>
    <n v="1595"/>
    <n v="10"/>
    <n v="5"/>
    <n v="1"/>
    <n v="0"/>
    <n v="49"/>
    <s v="Yes"/>
    <s v="Yes"/>
    <s v="Often"/>
    <n v="8"/>
    <n v="12"/>
    <n v="194"/>
    <n v="37"/>
    <s v="Widowed"/>
    <s v="Yes"/>
    <s v="At Par"/>
    <n v="111288"/>
    <n v="10.3"/>
  </r>
  <r>
    <n v="1751"/>
    <s v="Employee_750"/>
    <x v="0"/>
    <x v="1"/>
    <s v="Male"/>
    <n v="49"/>
    <n v="23"/>
    <s v="PhD"/>
    <n v="2003"/>
    <n v="67879"/>
    <n v="8875"/>
    <n v="28"/>
    <n v="4"/>
    <n v="6"/>
    <n v="5"/>
    <n v="5"/>
    <s v="Yes"/>
    <s v="Yes"/>
    <s v="Often"/>
    <n v="1"/>
    <n v="4"/>
    <n v="186"/>
    <n v="27"/>
    <s v="Divorced"/>
    <s v="Yes"/>
    <s v="At Par"/>
    <n v="76754"/>
    <n v="5.5"/>
  </r>
  <r>
    <n v="1752"/>
    <s v="Employee_751"/>
    <x v="0"/>
    <x v="1"/>
    <s v="Other"/>
    <n v="32"/>
    <n v="9"/>
    <s v="Master's"/>
    <n v="2017"/>
    <n v="135056"/>
    <n v="6972"/>
    <n v="4"/>
    <n v="2"/>
    <n v="9"/>
    <n v="9"/>
    <n v="84"/>
    <s v="Yes"/>
    <s v="Yes"/>
    <s v="Often"/>
    <n v="9"/>
    <n v="1"/>
    <n v="170"/>
    <n v="25"/>
    <s v="Married"/>
    <s v="No"/>
    <s v="Average"/>
    <n v="142028"/>
    <n v="24"/>
  </r>
  <r>
    <n v="1753"/>
    <s v="Employee_752"/>
    <x v="4"/>
    <x v="1"/>
    <s v="Other"/>
    <n v="22"/>
    <n v="31"/>
    <s v="Bachelor's"/>
    <n v="2010"/>
    <n v="79597"/>
    <n v="16882"/>
    <n v="16"/>
    <n v="3"/>
    <n v="19"/>
    <n v="0"/>
    <n v="50"/>
    <s v="Yes"/>
    <s v="No"/>
    <s v="Very Often"/>
    <n v="6"/>
    <n v="7"/>
    <n v="163"/>
    <n v="41"/>
    <s v="Widowed"/>
    <s v="No"/>
    <s v="Average"/>
    <n v="96479"/>
    <n v="19.5"/>
  </r>
  <r>
    <n v="1754"/>
    <s v="Employee_753"/>
    <x v="2"/>
    <x v="0"/>
    <s v="Male"/>
    <n v="40"/>
    <n v="14"/>
    <s v="Master's"/>
    <n v="2000"/>
    <n v="69132"/>
    <n v="1858"/>
    <n v="25"/>
    <n v="4"/>
    <n v="6"/>
    <n v="7"/>
    <n v="35"/>
    <s v="No"/>
    <s v="No"/>
    <s v="Often"/>
    <n v="1"/>
    <n v="1"/>
    <n v="132"/>
    <n v="22"/>
    <s v="Single"/>
    <s v="Yes"/>
    <s v="At Par"/>
    <n v="70990"/>
    <n v="12.1"/>
  </r>
  <r>
    <n v="1755"/>
    <s v="Employee_754"/>
    <x v="2"/>
    <x v="2"/>
    <s v="Male"/>
    <n v="30"/>
    <n v="19"/>
    <s v="Master's"/>
    <n v="2009"/>
    <n v="33626"/>
    <n v="6519"/>
    <n v="21"/>
    <n v="3"/>
    <n v="15"/>
    <n v="4"/>
    <n v="70"/>
    <s v="Yes"/>
    <s v="Yes"/>
    <s v="Rarely"/>
    <n v="8"/>
    <n v="2"/>
    <n v="111"/>
    <n v="45"/>
    <s v="Widowed"/>
    <s v="No"/>
    <s v="Average"/>
    <n v="40145"/>
    <n v="22.7"/>
  </r>
  <r>
    <n v="1756"/>
    <s v="Employee_755"/>
    <x v="2"/>
    <x v="3"/>
    <s v="Male"/>
    <n v="48"/>
    <n v="2"/>
    <s v="Bachelor's"/>
    <n v="2008"/>
    <n v="115936"/>
    <n v="10980"/>
    <n v="6"/>
    <n v="5"/>
    <n v="4"/>
    <n v="5"/>
    <n v="99"/>
    <s v="Yes"/>
    <s v="Yes"/>
    <s v="Rarely"/>
    <n v="5"/>
    <n v="11"/>
    <n v="175"/>
    <n v="48"/>
    <s v="Single"/>
    <s v="Yes"/>
    <s v="At Par"/>
    <n v="126916"/>
    <n v="23.3"/>
  </r>
  <r>
    <n v="1757"/>
    <s v="Employee_756"/>
    <x v="1"/>
    <x v="0"/>
    <s v="Female"/>
    <n v="55"/>
    <n v="7"/>
    <s v="Bachelor's"/>
    <n v="2022"/>
    <n v="132179"/>
    <n v="5317"/>
    <n v="9"/>
    <n v="1"/>
    <n v="11"/>
    <n v="1"/>
    <n v="24"/>
    <s v="No"/>
    <s v="Yes"/>
    <s v="Rarely"/>
    <n v="7"/>
    <n v="7"/>
    <n v="118"/>
    <n v="29"/>
    <s v="Widowed"/>
    <s v="No"/>
    <s v="LOW"/>
    <n v="137496"/>
    <n v="10.600000000000001"/>
  </r>
  <r>
    <n v="1758"/>
    <s v="Employee_757"/>
    <x v="3"/>
    <x v="0"/>
    <s v="Other"/>
    <n v="25"/>
    <n v="22"/>
    <s v="PhD"/>
    <n v="2003"/>
    <n v="133801"/>
    <n v="13144"/>
    <n v="27"/>
    <n v="4"/>
    <n v="16"/>
    <n v="1"/>
    <n v="10"/>
    <s v="Yes"/>
    <s v="No"/>
    <s v="Rarely"/>
    <n v="7"/>
    <n v="1"/>
    <n v="108"/>
    <n v="2"/>
    <s v="Married"/>
    <s v="Yes"/>
    <s v="At Par"/>
    <n v="146945"/>
    <n v="10.3"/>
  </r>
  <r>
    <n v="1759"/>
    <s v="Employee_758"/>
    <x v="1"/>
    <x v="0"/>
    <s v="Female"/>
    <n v="57"/>
    <n v="10"/>
    <s v="PhD"/>
    <n v="2005"/>
    <n v="111515"/>
    <n v="13879"/>
    <n v="28"/>
    <n v="2"/>
    <n v="15"/>
    <n v="8"/>
    <n v="43"/>
    <s v="Yes"/>
    <s v="No"/>
    <s v="Often"/>
    <n v="7"/>
    <n v="11"/>
    <n v="173"/>
    <n v="27"/>
    <s v="Divorced"/>
    <s v="Yes"/>
    <s v="Average"/>
    <n v="125394"/>
    <n v="18.5"/>
  </r>
  <r>
    <n v="1760"/>
    <s v="Employee_759"/>
    <x v="3"/>
    <x v="1"/>
    <s v="Other"/>
    <n v="39"/>
    <n v="7"/>
    <s v="High School"/>
    <n v="2015"/>
    <n v="107065"/>
    <n v="2030"/>
    <n v="10"/>
    <n v="5"/>
    <n v="19"/>
    <n v="2"/>
    <n v="13"/>
    <s v="Yes"/>
    <s v="Yes"/>
    <s v="Very Often"/>
    <n v="6"/>
    <n v="3"/>
    <n v="116"/>
    <n v="32"/>
    <s v="Divorced"/>
    <s v="No"/>
    <s v="At Par"/>
    <n v="109095"/>
    <n v="12.7"/>
  </r>
  <r>
    <n v="1761"/>
    <s v="Employee_760"/>
    <x v="2"/>
    <x v="2"/>
    <s v="Other"/>
    <n v="36"/>
    <n v="28"/>
    <s v="High School"/>
    <n v="2001"/>
    <n v="85390"/>
    <n v="10487"/>
    <n v="2"/>
    <n v="4"/>
    <n v="15"/>
    <n v="5"/>
    <n v="28"/>
    <s v="Yes"/>
    <s v="Yes"/>
    <s v="Very Often"/>
    <n v="8"/>
    <n v="13"/>
    <n v="149"/>
    <n v="41"/>
    <s v="Married"/>
    <s v="Yes"/>
    <s v="At Par"/>
    <n v="95877"/>
    <n v="14.600000000000001"/>
  </r>
  <r>
    <n v="1762"/>
    <s v="Employee_761"/>
    <x v="2"/>
    <x v="0"/>
    <s v="Other"/>
    <n v="34"/>
    <n v="29"/>
    <s v="Master's"/>
    <n v="2022"/>
    <n v="46645"/>
    <n v="14305"/>
    <n v="19"/>
    <n v="2"/>
    <n v="18"/>
    <n v="9"/>
    <n v="73"/>
    <s v="No"/>
    <s v="Yes"/>
    <s v="Very Often"/>
    <n v="9"/>
    <n v="6"/>
    <n v="138"/>
    <n v="2"/>
    <s v="Single"/>
    <s v="Yes"/>
    <s v="Average"/>
    <n v="60950"/>
    <n v="26.3"/>
  </r>
  <r>
    <n v="1763"/>
    <s v="Employee_762"/>
    <x v="1"/>
    <x v="3"/>
    <s v="Other"/>
    <n v="40"/>
    <n v="9"/>
    <s v="Bachelor's"/>
    <n v="2017"/>
    <n v="121960"/>
    <n v="11255"/>
    <n v="9"/>
    <n v="4"/>
    <n v="14"/>
    <n v="4"/>
    <n v="49"/>
    <s v="No"/>
    <s v="No"/>
    <s v="Often"/>
    <n v="2"/>
    <n v="6"/>
    <n v="140"/>
    <n v="4"/>
    <s v="Widowed"/>
    <s v="No"/>
    <s v="At Par"/>
    <n v="133215"/>
    <n v="18"/>
  </r>
  <r>
    <n v="1764"/>
    <s v="Employee_763"/>
    <x v="1"/>
    <x v="2"/>
    <s v="Other"/>
    <n v="27"/>
    <n v="27"/>
    <s v="High School"/>
    <n v="2009"/>
    <n v="84144"/>
    <n v="2447"/>
    <n v="26"/>
    <n v="5"/>
    <n v="11"/>
    <n v="3"/>
    <n v="4"/>
    <s v="Yes"/>
    <s v="Yes"/>
    <s v="Very Often"/>
    <n v="7"/>
    <n v="6"/>
    <n v="109"/>
    <n v="18"/>
    <s v="Married"/>
    <s v="No"/>
    <s v="At Par"/>
    <n v="86591"/>
    <n v="7.2"/>
  </r>
  <r>
    <n v="1765"/>
    <s v="Employee_764"/>
    <x v="3"/>
    <x v="3"/>
    <s v="Other"/>
    <n v="33"/>
    <n v="12"/>
    <s v="Master's"/>
    <n v="2023"/>
    <n v="43382"/>
    <n v="11237"/>
    <n v="9"/>
    <n v="4"/>
    <n v="9"/>
    <n v="9"/>
    <n v="71"/>
    <s v="No"/>
    <s v="Yes"/>
    <s v="Rarely"/>
    <n v="2"/>
    <n v="11"/>
    <n v="111"/>
    <n v="41"/>
    <s v="Widowed"/>
    <s v="No"/>
    <s v="At Par"/>
    <n v="54619"/>
    <n v="21.400000000000002"/>
  </r>
  <r>
    <n v="1766"/>
    <s v="Employee_765"/>
    <x v="0"/>
    <x v="2"/>
    <s v="Other"/>
    <n v="58"/>
    <n v="31"/>
    <s v="Bachelor's"/>
    <n v="2023"/>
    <n v="34025"/>
    <n v="3850"/>
    <n v="13"/>
    <n v="3"/>
    <n v="1"/>
    <n v="1"/>
    <n v="68"/>
    <s v="Yes"/>
    <s v="Yes"/>
    <s v="Often"/>
    <n v="6"/>
    <n v="13"/>
    <n v="178"/>
    <n v="47"/>
    <s v="Married"/>
    <s v="No"/>
    <s v="Average"/>
    <n v="37875"/>
    <n v="14.400000000000002"/>
  </r>
  <r>
    <n v="1767"/>
    <s v="Employee_766"/>
    <x v="3"/>
    <x v="3"/>
    <s v="Female"/>
    <n v="38"/>
    <n v="25"/>
    <s v="PhD"/>
    <n v="2016"/>
    <n v="73226"/>
    <n v="12953"/>
    <n v="11"/>
    <n v="5"/>
    <n v="6"/>
    <n v="7"/>
    <n v="87"/>
    <s v="Yes"/>
    <s v="Yes"/>
    <s v="Very Often"/>
    <n v="2"/>
    <n v="2"/>
    <n v="194"/>
    <n v="0"/>
    <s v="Married"/>
    <s v="No"/>
    <s v="At Par"/>
    <n v="86179"/>
    <n v="22.500000000000004"/>
  </r>
  <r>
    <n v="1768"/>
    <s v="Employee_767"/>
    <x v="1"/>
    <x v="1"/>
    <s v="Male"/>
    <n v="44"/>
    <n v="21"/>
    <s v="Master's"/>
    <n v="2012"/>
    <n v="109380"/>
    <n v="9106"/>
    <n v="14"/>
    <n v="4"/>
    <n v="12"/>
    <n v="9"/>
    <n v="56"/>
    <s v="Yes"/>
    <s v="Yes"/>
    <s v="Rarely"/>
    <n v="10"/>
    <n v="2"/>
    <n v="114"/>
    <n v="37"/>
    <s v="Widowed"/>
    <s v="Yes"/>
    <s v="At Par"/>
    <n v="118486"/>
    <n v="19.899999999999999"/>
  </r>
  <r>
    <n v="1769"/>
    <s v="Employee_768"/>
    <x v="1"/>
    <x v="0"/>
    <s v="Male"/>
    <n v="47"/>
    <n v="3"/>
    <s v="PhD"/>
    <n v="2023"/>
    <n v="148910"/>
    <n v="11000"/>
    <n v="9"/>
    <n v="1"/>
    <n v="2"/>
    <n v="6"/>
    <n v="25"/>
    <s v="No"/>
    <s v="No"/>
    <s v="Rarely"/>
    <n v="6"/>
    <n v="6"/>
    <n v="127"/>
    <n v="8"/>
    <s v="Divorced"/>
    <s v="Yes"/>
    <s v="LOW"/>
    <n v="159910"/>
    <n v="7.8"/>
  </r>
  <r>
    <n v="1770"/>
    <s v="Employee_769"/>
    <x v="4"/>
    <x v="3"/>
    <s v="Female"/>
    <n v="50"/>
    <n v="30"/>
    <s v="High School"/>
    <n v="2017"/>
    <n v="99711"/>
    <n v="10503"/>
    <n v="29"/>
    <n v="4"/>
    <n v="14"/>
    <n v="1"/>
    <n v="5"/>
    <s v="No"/>
    <s v="No"/>
    <s v="Often"/>
    <n v="2"/>
    <n v="10"/>
    <n v="103"/>
    <n v="4"/>
    <s v="Divorced"/>
    <s v="No"/>
    <s v="At Par"/>
    <n v="110214"/>
    <n v="8.3000000000000007"/>
  </r>
  <r>
    <n v="1771"/>
    <s v="Employee_770"/>
    <x v="1"/>
    <x v="2"/>
    <s v="Female"/>
    <n v="54"/>
    <n v="17"/>
    <s v="High School"/>
    <n v="2021"/>
    <n v="126055"/>
    <n v="16493"/>
    <n v="9"/>
    <n v="3"/>
    <n v="0"/>
    <n v="5"/>
    <n v="15"/>
    <s v="No"/>
    <s v="No"/>
    <s v="Often"/>
    <n v="1"/>
    <n v="5"/>
    <n v="135"/>
    <n v="45"/>
    <s v="Single"/>
    <s v="Yes"/>
    <s v="Average"/>
    <n v="142548"/>
    <n v="4.5"/>
  </r>
  <r>
    <n v="1772"/>
    <s v="Employee_771"/>
    <x v="4"/>
    <x v="0"/>
    <s v="Female"/>
    <n v="48"/>
    <n v="23"/>
    <s v="Bachelor's"/>
    <n v="2012"/>
    <n v="104710"/>
    <n v="5055"/>
    <n v="25"/>
    <n v="2"/>
    <n v="2"/>
    <n v="7"/>
    <n v="59"/>
    <s v="No"/>
    <s v="Yes"/>
    <s v="Very Often"/>
    <n v="7"/>
    <n v="14"/>
    <n v="164"/>
    <n v="41"/>
    <s v="Widowed"/>
    <s v="Yes"/>
    <s v="Average"/>
    <n v="109765"/>
    <n v="14.9"/>
  </r>
  <r>
    <n v="1773"/>
    <s v="Employee_772"/>
    <x v="0"/>
    <x v="0"/>
    <s v="Female"/>
    <n v="46"/>
    <n v="22"/>
    <s v="Master's"/>
    <n v="2016"/>
    <n v="33443"/>
    <n v="6402"/>
    <n v="18"/>
    <n v="2"/>
    <n v="9"/>
    <n v="6"/>
    <n v="99"/>
    <s v="No"/>
    <s v="No"/>
    <s v="Very Often"/>
    <n v="3"/>
    <n v="7"/>
    <n v="197"/>
    <n v="33"/>
    <s v="Single"/>
    <s v="Yes"/>
    <s v="Average"/>
    <n v="39845"/>
    <n v="26.1"/>
  </r>
  <r>
    <n v="1774"/>
    <s v="Employee_773"/>
    <x v="3"/>
    <x v="2"/>
    <s v="Other"/>
    <n v="31"/>
    <n v="21"/>
    <s v="PhD"/>
    <n v="2004"/>
    <n v="51395"/>
    <n v="10281"/>
    <n v="0"/>
    <n v="2"/>
    <n v="14"/>
    <n v="0"/>
    <n v="11"/>
    <s v="No"/>
    <s v="Yes"/>
    <s v="Very Often"/>
    <n v="4"/>
    <n v="7"/>
    <n v="146"/>
    <n v="36"/>
    <s v="Married"/>
    <s v="Yes"/>
    <s v="Average"/>
    <n v="61676"/>
    <n v="9.1999999999999993"/>
  </r>
  <r>
    <n v="1775"/>
    <s v="Employee_774"/>
    <x v="3"/>
    <x v="3"/>
    <s v="Male"/>
    <n v="44"/>
    <n v="1"/>
    <s v="Bachelor's"/>
    <n v="2010"/>
    <n v="40725"/>
    <n v="2672"/>
    <n v="23"/>
    <n v="1"/>
    <n v="5"/>
    <n v="4"/>
    <n v="74"/>
    <s v="Yes"/>
    <s v="No"/>
    <s v="Often"/>
    <n v="6"/>
    <n v="5"/>
    <n v="180"/>
    <n v="32"/>
    <s v="Single"/>
    <s v="Yes"/>
    <s v="LOW"/>
    <n v="43397"/>
    <n v="18.5"/>
  </r>
  <r>
    <n v="1776"/>
    <s v="Employee_775"/>
    <x v="4"/>
    <x v="1"/>
    <s v="Other"/>
    <n v="42"/>
    <n v="30"/>
    <s v="High School"/>
    <n v="2006"/>
    <n v="63461"/>
    <n v="5532"/>
    <n v="28"/>
    <n v="3"/>
    <n v="19"/>
    <n v="1"/>
    <n v="2"/>
    <s v="No"/>
    <s v="No"/>
    <s v="Very Often"/>
    <n v="5"/>
    <n v="8"/>
    <n v="138"/>
    <n v="24"/>
    <s v="Married"/>
    <s v="No"/>
    <s v="Average"/>
    <n v="68993"/>
    <n v="10.199999999999999"/>
  </r>
  <r>
    <n v="1777"/>
    <s v="Employee_776"/>
    <x v="3"/>
    <x v="1"/>
    <s v="Male"/>
    <n v="42"/>
    <n v="10"/>
    <s v="High School"/>
    <n v="2009"/>
    <n v="71115"/>
    <n v="5924"/>
    <n v="25"/>
    <n v="5"/>
    <n v="14"/>
    <n v="5"/>
    <n v="62"/>
    <s v="Yes"/>
    <s v="Yes"/>
    <s v="Very Often"/>
    <n v="4"/>
    <n v="10"/>
    <n v="137"/>
    <n v="41"/>
    <s v="Widowed"/>
    <s v="No"/>
    <s v="At Par"/>
    <n v="77039"/>
    <n v="20.9"/>
  </r>
  <r>
    <n v="1778"/>
    <s v="Employee_777"/>
    <x v="1"/>
    <x v="3"/>
    <s v="Male"/>
    <n v="34"/>
    <n v="27"/>
    <s v="Master's"/>
    <n v="2016"/>
    <n v="140084"/>
    <n v="16269"/>
    <n v="9"/>
    <n v="2"/>
    <n v="6"/>
    <n v="6"/>
    <n v="63"/>
    <s v="Yes"/>
    <s v="Yes"/>
    <s v="Rarely"/>
    <n v="9"/>
    <n v="6"/>
    <n v="143"/>
    <n v="28"/>
    <s v="Widowed"/>
    <s v="Yes"/>
    <s v="Average"/>
    <n v="156353"/>
    <n v="17.400000000000002"/>
  </r>
  <r>
    <n v="1779"/>
    <s v="Employee_778"/>
    <x v="2"/>
    <x v="0"/>
    <s v="Female"/>
    <n v="58"/>
    <n v="31"/>
    <s v="PhD"/>
    <n v="2014"/>
    <n v="126887"/>
    <n v="13546"/>
    <n v="1"/>
    <n v="3"/>
    <n v="4"/>
    <n v="6"/>
    <n v="61"/>
    <s v="No"/>
    <s v="Yes"/>
    <s v="Rarely"/>
    <n v="6"/>
    <n v="5"/>
    <n v="150"/>
    <n v="24"/>
    <s v="Widowed"/>
    <s v="Yes"/>
    <s v="Average"/>
    <n v="140433"/>
    <n v="16"/>
  </r>
  <r>
    <n v="1780"/>
    <s v="Employee_779"/>
    <x v="4"/>
    <x v="0"/>
    <s v="Other"/>
    <n v="54"/>
    <n v="4"/>
    <s v="Master's"/>
    <n v="2017"/>
    <n v="113732"/>
    <n v="7085"/>
    <n v="16"/>
    <n v="4"/>
    <n v="3"/>
    <n v="2"/>
    <n v="5"/>
    <s v="Yes"/>
    <s v="No"/>
    <s v="Rarely"/>
    <n v="6"/>
    <n v="4"/>
    <n v="196"/>
    <n v="8"/>
    <s v="Widowed"/>
    <s v="No"/>
    <s v="At Par"/>
    <n v="120817"/>
    <n v="3.1"/>
  </r>
  <r>
    <n v="1781"/>
    <s v="Employee_780"/>
    <x v="3"/>
    <x v="0"/>
    <s v="Female"/>
    <n v="45"/>
    <n v="9"/>
    <s v="PhD"/>
    <n v="2022"/>
    <n v="142145"/>
    <n v="13390"/>
    <n v="29"/>
    <n v="1"/>
    <n v="17"/>
    <n v="6"/>
    <n v="18"/>
    <s v="Yes"/>
    <s v="Yes"/>
    <s v="Very Often"/>
    <n v="2"/>
    <n v="7"/>
    <n v="184"/>
    <n v="2"/>
    <s v="Single"/>
    <s v="No"/>
    <s v="LOW"/>
    <n v="155535"/>
    <n v="13.9"/>
  </r>
  <r>
    <n v="1782"/>
    <s v="Employee_781"/>
    <x v="4"/>
    <x v="0"/>
    <s v="Other"/>
    <n v="32"/>
    <n v="23"/>
    <s v="PhD"/>
    <n v="2021"/>
    <n v="109790"/>
    <n v="14280"/>
    <n v="23"/>
    <n v="3"/>
    <n v="2"/>
    <n v="4"/>
    <n v="17"/>
    <s v="Yes"/>
    <s v="No"/>
    <s v="Often"/>
    <n v="6"/>
    <n v="4"/>
    <n v="125"/>
    <n v="14"/>
    <s v="Married"/>
    <s v="No"/>
    <s v="Average"/>
    <n v="124070"/>
    <n v="5.6000000000000005"/>
  </r>
  <r>
    <n v="1783"/>
    <s v="Employee_782"/>
    <x v="4"/>
    <x v="3"/>
    <s v="Male"/>
    <n v="38"/>
    <n v="34"/>
    <s v="Master's"/>
    <n v="2018"/>
    <n v="109557"/>
    <n v="5864"/>
    <n v="6"/>
    <n v="3"/>
    <n v="16"/>
    <n v="7"/>
    <n v="79"/>
    <s v="No"/>
    <s v="No"/>
    <s v="Rarely"/>
    <n v="7"/>
    <n v="5"/>
    <n v="135"/>
    <n v="3"/>
    <s v="Divorced"/>
    <s v="No"/>
    <s v="Average"/>
    <n v="115421"/>
    <n v="25.900000000000002"/>
  </r>
  <r>
    <n v="1784"/>
    <s v="Employee_783"/>
    <x v="2"/>
    <x v="0"/>
    <s v="Female"/>
    <n v="25"/>
    <n v="22"/>
    <s v="Bachelor's"/>
    <n v="2001"/>
    <n v="141672"/>
    <n v="10316"/>
    <n v="6"/>
    <n v="5"/>
    <n v="17"/>
    <n v="7"/>
    <n v="86"/>
    <s v="No"/>
    <s v="No"/>
    <s v="Often"/>
    <n v="8"/>
    <n v="5"/>
    <n v="168"/>
    <n v="44"/>
    <s v="Widowed"/>
    <s v="Yes"/>
    <s v="At Par"/>
    <n v="151988"/>
    <n v="27.8"/>
  </r>
  <r>
    <n v="1785"/>
    <s v="Employee_784"/>
    <x v="1"/>
    <x v="2"/>
    <s v="Female"/>
    <n v="46"/>
    <n v="16"/>
    <s v="Master's"/>
    <n v="2003"/>
    <n v="101260"/>
    <n v="2221"/>
    <n v="19"/>
    <n v="3"/>
    <n v="17"/>
    <n v="6"/>
    <n v="42"/>
    <s v="Yes"/>
    <s v="Yes"/>
    <s v="Very Often"/>
    <n v="8"/>
    <n v="1"/>
    <n v="196"/>
    <n v="37"/>
    <s v="Widowed"/>
    <s v="No"/>
    <s v="Average"/>
    <n v="103481"/>
    <n v="18.7"/>
  </r>
  <r>
    <n v="1786"/>
    <s v="Employee_785"/>
    <x v="4"/>
    <x v="0"/>
    <s v="Male"/>
    <n v="51"/>
    <n v="0"/>
    <s v="Master's"/>
    <n v="2002"/>
    <n v="58690"/>
    <n v="3860"/>
    <n v="26"/>
    <n v="5"/>
    <n v="1"/>
    <n v="5"/>
    <n v="72"/>
    <s v="No"/>
    <s v="Yes"/>
    <s v="Very Often"/>
    <n v="9"/>
    <n v="1"/>
    <n v="100"/>
    <n v="19"/>
    <s v="Married"/>
    <s v="No"/>
    <s v="At Par"/>
    <n v="62550"/>
    <n v="16.399999999999999"/>
  </r>
  <r>
    <n v="1787"/>
    <s v="Employee_786"/>
    <x v="3"/>
    <x v="1"/>
    <s v="Male"/>
    <n v="30"/>
    <n v="30"/>
    <s v="High School"/>
    <n v="2006"/>
    <n v="31407"/>
    <n v="11702"/>
    <n v="8"/>
    <n v="1"/>
    <n v="12"/>
    <n v="1"/>
    <n v="2"/>
    <s v="Yes"/>
    <s v="Yes"/>
    <s v="Rarely"/>
    <n v="10"/>
    <n v="3"/>
    <n v="152"/>
    <n v="48"/>
    <s v="Divorced"/>
    <s v="Yes"/>
    <s v="LOW"/>
    <n v="43109"/>
    <n v="6.7"/>
  </r>
  <r>
    <n v="1788"/>
    <s v="Employee_787"/>
    <x v="0"/>
    <x v="0"/>
    <s v="Male"/>
    <n v="42"/>
    <n v="30"/>
    <s v="High School"/>
    <n v="2023"/>
    <n v="103568"/>
    <n v="9428"/>
    <n v="21"/>
    <n v="1"/>
    <n v="14"/>
    <n v="5"/>
    <n v="71"/>
    <s v="No"/>
    <s v="No"/>
    <s v="Often"/>
    <n v="3"/>
    <n v="14"/>
    <n v="105"/>
    <n v="22"/>
    <s v="Widowed"/>
    <s v="No"/>
    <s v="LOW"/>
    <n v="112996"/>
    <n v="22.700000000000003"/>
  </r>
  <r>
    <n v="1789"/>
    <s v="Employee_788"/>
    <x v="4"/>
    <x v="3"/>
    <s v="Female"/>
    <n v="41"/>
    <n v="33"/>
    <s v="Master's"/>
    <n v="2017"/>
    <n v="88560"/>
    <n v="16385"/>
    <n v="1"/>
    <n v="4"/>
    <n v="4"/>
    <n v="8"/>
    <n v="37"/>
    <s v="Yes"/>
    <s v="No"/>
    <s v="Rarely"/>
    <n v="10"/>
    <n v="11"/>
    <n v="136"/>
    <n v="36"/>
    <s v="Divorced"/>
    <s v="No"/>
    <s v="At Par"/>
    <n v="104945"/>
    <n v="11.8"/>
  </r>
  <r>
    <n v="1790"/>
    <s v="Employee_789"/>
    <x v="4"/>
    <x v="1"/>
    <s v="Other"/>
    <n v="40"/>
    <n v="8"/>
    <s v="Master's"/>
    <n v="2009"/>
    <n v="77340"/>
    <n v="10336"/>
    <n v="13"/>
    <n v="5"/>
    <n v="2"/>
    <n v="1"/>
    <n v="67"/>
    <s v="Yes"/>
    <s v="Yes"/>
    <s v="Very Often"/>
    <n v="7"/>
    <n v="3"/>
    <n v="101"/>
    <n v="46"/>
    <s v="Widowed"/>
    <s v="No"/>
    <s v="At Par"/>
    <n v="87676"/>
    <n v="14.700000000000001"/>
  </r>
  <r>
    <n v="1791"/>
    <s v="Employee_790"/>
    <x v="2"/>
    <x v="3"/>
    <s v="Female"/>
    <n v="40"/>
    <n v="21"/>
    <s v="High School"/>
    <n v="2006"/>
    <n v="47794"/>
    <n v="4253"/>
    <n v="16"/>
    <n v="5"/>
    <n v="4"/>
    <n v="0"/>
    <n v="75"/>
    <s v="No"/>
    <s v="No"/>
    <s v="Often"/>
    <n v="7"/>
    <n v="2"/>
    <n v="168"/>
    <n v="7"/>
    <s v="Single"/>
    <s v="No"/>
    <s v="At Par"/>
    <n v="52047"/>
    <n v="17"/>
  </r>
  <r>
    <n v="1792"/>
    <s v="Employee_791"/>
    <x v="1"/>
    <x v="3"/>
    <s v="Other"/>
    <n v="33"/>
    <n v="12"/>
    <s v="PhD"/>
    <n v="2007"/>
    <n v="49881"/>
    <n v="4782"/>
    <n v="0"/>
    <n v="2"/>
    <n v="4"/>
    <n v="4"/>
    <n v="43"/>
    <s v="No"/>
    <s v="No"/>
    <s v="Rarely"/>
    <n v="1"/>
    <n v="12"/>
    <n v="189"/>
    <n v="36"/>
    <s v="Single"/>
    <s v="No"/>
    <s v="Average"/>
    <n v="54663"/>
    <n v="11.799999999999999"/>
  </r>
  <r>
    <n v="1793"/>
    <s v="Employee_792"/>
    <x v="0"/>
    <x v="1"/>
    <s v="Female"/>
    <n v="58"/>
    <n v="24"/>
    <s v="Master's"/>
    <n v="2005"/>
    <n v="116292"/>
    <n v="18150"/>
    <n v="8"/>
    <n v="2"/>
    <n v="4"/>
    <n v="5"/>
    <n v="94"/>
    <s v="No"/>
    <s v="No"/>
    <s v="Very Often"/>
    <n v="8"/>
    <n v="2"/>
    <n v="140"/>
    <n v="44"/>
    <s v="Divorced"/>
    <s v="Yes"/>
    <s v="Average"/>
    <n v="134442"/>
    <n v="22.3"/>
  </r>
  <r>
    <n v="1794"/>
    <s v="Employee_793"/>
    <x v="3"/>
    <x v="3"/>
    <s v="Female"/>
    <n v="38"/>
    <n v="17"/>
    <s v="Bachelor's"/>
    <n v="2021"/>
    <n v="135698"/>
    <n v="17343"/>
    <n v="19"/>
    <n v="4"/>
    <n v="2"/>
    <n v="2"/>
    <n v="88"/>
    <s v="No"/>
    <s v="Yes"/>
    <s v="Rarely"/>
    <n v="4"/>
    <n v="6"/>
    <n v="150"/>
    <n v="32"/>
    <s v="Married"/>
    <s v="Yes"/>
    <s v="At Par"/>
    <n v="153041"/>
    <n v="19.200000000000003"/>
  </r>
  <r>
    <n v="1795"/>
    <s v="Employee_794"/>
    <x v="0"/>
    <x v="3"/>
    <s v="Male"/>
    <n v="58"/>
    <n v="11"/>
    <s v="Bachelor's"/>
    <n v="2000"/>
    <n v="124952"/>
    <n v="10951"/>
    <n v="20"/>
    <n v="1"/>
    <n v="2"/>
    <n v="7"/>
    <n v="79"/>
    <s v="No"/>
    <s v="No"/>
    <s v="Often"/>
    <n v="5"/>
    <n v="13"/>
    <n v="146"/>
    <n v="32"/>
    <s v="Married"/>
    <s v="Yes"/>
    <s v="LOW"/>
    <n v="135903"/>
    <n v="18.900000000000002"/>
  </r>
  <r>
    <n v="1796"/>
    <s v="Employee_795"/>
    <x v="3"/>
    <x v="0"/>
    <s v="Other"/>
    <n v="49"/>
    <n v="16"/>
    <s v="Bachelor's"/>
    <n v="2003"/>
    <n v="79703"/>
    <n v="17269"/>
    <n v="18"/>
    <n v="2"/>
    <n v="19"/>
    <n v="6"/>
    <n v="62"/>
    <s v="Yes"/>
    <s v="No"/>
    <s v="Often"/>
    <n v="6"/>
    <n v="1"/>
    <n v="112"/>
    <n v="6"/>
    <s v="Single"/>
    <s v="Yes"/>
    <s v="Average"/>
    <n v="96972"/>
    <n v="23.7"/>
  </r>
  <r>
    <n v="1797"/>
    <s v="Employee_796"/>
    <x v="1"/>
    <x v="2"/>
    <s v="Female"/>
    <n v="56"/>
    <n v="14"/>
    <s v="Master's"/>
    <n v="2013"/>
    <n v="74354"/>
    <n v="15567"/>
    <n v="3"/>
    <n v="3"/>
    <n v="17"/>
    <n v="1"/>
    <n v="41"/>
    <s v="Yes"/>
    <s v="Yes"/>
    <s v="Often"/>
    <n v="3"/>
    <n v="6"/>
    <n v="175"/>
    <n v="21"/>
    <s v="Married"/>
    <s v="Yes"/>
    <s v="Average"/>
    <n v="89921"/>
    <n v="17"/>
  </r>
  <r>
    <n v="1798"/>
    <s v="Employee_797"/>
    <x v="3"/>
    <x v="3"/>
    <s v="Female"/>
    <n v="39"/>
    <n v="14"/>
    <s v="PhD"/>
    <n v="2016"/>
    <n v="121288"/>
    <n v="12683"/>
    <n v="27"/>
    <n v="1"/>
    <n v="19"/>
    <n v="6"/>
    <n v="63"/>
    <s v="Yes"/>
    <s v="Yes"/>
    <s v="Often"/>
    <n v="5"/>
    <n v="5"/>
    <n v="168"/>
    <n v="4"/>
    <s v="Married"/>
    <s v="No"/>
    <s v="LOW"/>
    <n v="133971"/>
    <n v="23.900000000000002"/>
  </r>
  <r>
    <n v="1799"/>
    <s v="Employee_798"/>
    <x v="2"/>
    <x v="3"/>
    <s v="Male"/>
    <n v="35"/>
    <n v="14"/>
    <s v="PhD"/>
    <n v="2019"/>
    <n v="108462"/>
    <n v="4513"/>
    <n v="7"/>
    <n v="3"/>
    <n v="3"/>
    <n v="0"/>
    <n v="53"/>
    <s v="No"/>
    <s v="Yes"/>
    <s v="Often"/>
    <n v="10"/>
    <n v="6"/>
    <n v="165"/>
    <n v="45"/>
    <s v="Married"/>
    <s v="No"/>
    <s v="Average"/>
    <n v="112975"/>
    <n v="12.100000000000001"/>
  </r>
  <r>
    <n v="1800"/>
    <s v="Employee_799"/>
    <x v="2"/>
    <x v="3"/>
    <s v="Male"/>
    <n v="56"/>
    <n v="12"/>
    <s v="High School"/>
    <n v="2017"/>
    <n v="149020"/>
    <n v="17879"/>
    <n v="12"/>
    <n v="5"/>
    <n v="0"/>
    <n v="8"/>
    <n v="77"/>
    <s v="No"/>
    <s v="Yes"/>
    <s v="Rarely"/>
    <n v="5"/>
    <n v="5"/>
    <n v="158"/>
    <n v="14"/>
    <s v="Divorced"/>
    <s v="No"/>
    <s v="At Par"/>
    <n v="166899"/>
    <n v="17.8"/>
  </r>
  <r>
    <n v="1801"/>
    <s v="Employee_800"/>
    <x v="2"/>
    <x v="0"/>
    <s v="Other"/>
    <n v="28"/>
    <n v="16"/>
    <s v="Master's"/>
    <n v="2010"/>
    <n v="129301"/>
    <n v="14335"/>
    <n v="3"/>
    <n v="1"/>
    <n v="15"/>
    <n v="6"/>
    <n v="76"/>
    <s v="Yes"/>
    <s v="Yes"/>
    <s v="Rarely"/>
    <n v="1"/>
    <n v="7"/>
    <n v="167"/>
    <n v="20"/>
    <s v="Divorced"/>
    <s v="No"/>
    <s v="LOW"/>
    <n v="143636"/>
    <n v="24.5"/>
  </r>
  <r>
    <n v="1802"/>
    <s v="Employee_801"/>
    <x v="2"/>
    <x v="2"/>
    <s v="Female"/>
    <n v="34"/>
    <n v="31"/>
    <s v="PhD"/>
    <n v="2020"/>
    <n v="148764"/>
    <n v="12372"/>
    <n v="8"/>
    <n v="4"/>
    <n v="7"/>
    <n v="5"/>
    <n v="70"/>
    <s v="Yes"/>
    <s v="Yes"/>
    <s v="Rarely"/>
    <n v="3"/>
    <n v="1"/>
    <n v="158"/>
    <n v="24"/>
    <s v="Married"/>
    <s v="No"/>
    <s v="At Par"/>
    <n v="161136"/>
    <n v="19"/>
  </r>
  <r>
    <n v="1803"/>
    <s v="Employee_802"/>
    <x v="0"/>
    <x v="1"/>
    <s v="Other"/>
    <n v="39"/>
    <n v="8"/>
    <s v="Master's"/>
    <n v="2013"/>
    <n v="44390"/>
    <n v="6822"/>
    <n v="8"/>
    <n v="5"/>
    <n v="16"/>
    <n v="1"/>
    <n v="75"/>
    <s v="Yes"/>
    <s v="No"/>
    <s v="Rarely"/>
    <n v="3"/>
    <n v="13"/>
    <n v="190"/>
    <n v="16"/>
    <s v="Single"/>
    <s v="No"/>
    <s v="At Par"/>
    <n v="51212"/>
    <n v="23.3"/>
  </r>
  <r>
    <n v="1804"/>
    <s v="Employee_803"/>
    <x v="1"/>
    <x v="0"/>
    <s v="Female"/>
    <n v="58"/>
    <n v="19"/>
    <s v="High School"/>
    <n v="2008"/>
    <n v="134403"/>
    <n v="15837"/>
    <n v="21"/>
    <n v="5"/>
    <n v="7"/>
    <n v="2"/>
    <n v="36"/>
    <s v="Yes"/>
    <s v="No"/>
    <s v="Very Often"/>
    <n v="1"/>
    <n v="3"/>
    <n v="109"/>
    <n v="49"/>
    <s v="Married"/>
    <s v="No"/>
    <s v="At Par"/>
    <n v="150240"/>
    <n v="11.3"/>
  </r>
  <r>
    <n v="1805"/>
    <s v="Employee_804"/>
    <x v="3"/>
    <x v="0"/>
    <s v="Other"/>
    <n v="34"/>
    <n v="25"/>
    <s v="High School"/>
    <n v="2014"/>
    <n v="117475"/>
    <n v="13122"/>
    <n v="17"/>
    <n v="3"/>
    <n v="6"/>
    <n v="0"/>
    <n v="3"/>
    <s v="No"/>
    <s v="No"/>
    <s v="Very Often"/>
    <n v="7"/>
    <n v="6"/>
    <n v="112"/>
    <n v="6"/>
    <s v="Widowed"/>
    <s v="No"/>
    <s v="Average"/>
    <n v="130597"/>
    <n v="3.6"/>
  </r>
  <r>
    <n v="1806"/>
    <s v="Employee_805"/>
    <x v="3"/>
    <x v="2"/>
    <s v="Male"/>
    <n v="57"/>
    <n v="26"/>
    <s v="High School"/>
    <n v="2011"/>
    <n v="57307"/>
    <n v="3072"/>
    <n v="11"/>
    <n v="5"/>
    <n v="7"/>
    <n v="9"/>
    <n v="1"/>
    <s v="Yes"/>
    <s v="No"/>
    <s v="Rarely"/>
    <n v="1"/>
    <n v="1"/>
    <n v="101"/>
    <n v="49"/>
    <s v="Single"/>
    <s v="No"/>
    <s v="At Par"/>
    <n v="60379"/>
    <n v="6.4"/>
  </r>
  <r>
    <n v="1807"/>
    <s v="Employee_806"/>
    <x v="2"/>
    <x v="2"/>
    <s v="Female"/>
    <n v="52"/>
    <n v="20"/>
    <s v="Bachelor's"/>
    <n v="2009"/>
    <n v="126364"/>
    <n v="9529"/>
    <n v="9"/>
    <n v="2"/>
    <n v="11"/>
    <n v="4"/>
    <n v="98"/>
    <s v="No"/>
    <s v="Yes"/>
    <s v="Very Often"/>
    <n v="7"/>
    <n v="13"/>
    <n v="189"/>
    <n v="18"/>
    <s v="Divorced"/>
    <s v="No"/>
    <s v="Average"/>
    <n v="135893"/>
    <n v="26.3"/>
  </r>
  <r>
    <n v="1808"/>
    <s v="Employee_807"/>
    <x v="2"/>
    <x v="0"/>
    <s v="Other"/>
    <n v="23"/>
    <n v="17"/>
    <s v="Master's"/>
    <n v="2018"/>
    <n v="124049"/>
    <n v="19939"/>
    <n v="10"/>
    <n v="1"/>
    <n v="15"/>
    <n v="8"/>
    <n v="43"/>
    <s v="Yes"/>
    <s v="No"/>
    <s v="Very Often"/>
    <n v="4"/>
    <n v="11"/>
    <n v="114"/>
    <n v="6"/>
    <s v="Widowed"/>
    <s v="No"/>
    <s v="LOW"/>
    <n v="143988"/>
    <n v="18.5"/>
  </r>
  <r>
    <n v="1809"/>
    <s v="Employee_808"/>
    <x v="4"/>
    <x v="1"/>
    <s v="Male"/>
    <n v="37"/>
    <n v="12"/>
    <s v="High School"/>
    <n v="2023"/>
    <n v="148740"/>
    <n v="6959"/>
    <n v="6"/>
    <n v="2"/>
    <n v="11"/>
    <n v="5"/>
    <n v="66"/>
    <s v="No"/>
    <s v="Yes"/>
    <s v="Often"/>
    <n v="9"/>
    <n v="11"/>
    <n v="145"/>
    <n v="39"/>
    <s v="Married"/>
    <s v="No"/>
    <s v="Average"/>
    <n v="155699"/>
    <n v="20.200000000000003"/>
  </r>
  <r>
    <n v="1810"/>
    <s v="Employee_809"/>
    <x v="1"/>
    <x v="0"/>
    <s v="Male"/>
    <n v="30"/>
    <n v="15"/>
    <s v="Master's"/>
    <n v="2018"/>
    <n v="149991"/>
    <n v="10107"/>
    <n v="8"/>
    <n v="3"/>
    <n v="18"/>
    <n v="4"/>
    <n v="67"/>
    <s v="No"/>
    <s v="Yes"/>
    <s v="Rarely"/>
    <n v="7"/>
    <n v="7"/>
    <n v="156"/>
    <n v="44"/>
    <s v="Married"/>
    <s v="No"/>
    <s v="Average"/>
    <n v="160098"/>
    <n v="23.6"/>
  </r>
  <r>
    <n v="1811"/>
    <s v="Employee_810"/>
    <x v="0"/>
    <x v="2"/>
    <s v="Other"/>
    <n v="30"/>
    <n v="8"/>
    <s v="Bachelor's"/>
    <n v="2005"/>
    <n v="54502"/>
    <n v="6993"/>
    <n v="5"/>
    <n v="3"/>
    <n v="9"/>
    <n v="2"/>
    <n v="75"/>
    <s v="No"/>
    <s v="No"/>
    <s v="Very Often"/>
    <n v="5"/>
    <n v="4"/>
    <n v="109"/>
    <n v="49"/>
    <s v="Single"/>
    <s v="Yes"/>
    <s v="Average"/>
    <n v="61495"/>
    <n v="20.100000000000001"/>
  </r>
  <r>
    <n v="1812"/>
    <s v="Employee_811"/>
    <x v="3"/>
    <x v="1"/>
    <s v="Female"/>
    <n v="59"/>
    <n v="11"/>
    <s v="Bachelor's"/>
    <n v="2019"/>
    <n v="125599"/>
    <n v="6021"/>
    <n v="18"/>
    <n v="1"/>
    <n v="6"/>
    <n v="4"/>
    <n v="82"/>
    <s v="No"/>
    <s v="No"/>
    <s v="Very Often"/>
    <n v="7"/>
    <n v="3"/>
    <n v="121"/>
    <n v="23"/>
    <s v="Single"/>
    <s v="No"/>
    <s v="LOW"/>
    <n v="131620"/>
    <n v="20.6"/>
  </r>
  <r>
    <n v="1813"/>
    <s v="Employee_812"/>
    <x v="4"/>
    <x v="2"/>
    <s v="Female"/>
    <n v="32"/>
    <n v="18"/>
    <s v="High School"/>
    <n v="2023"/>
    <n v="52486"/>
    <n v="14546"/>
    <n v="15"/>
    <n v="5"/>
    <n v="11"/>
    <n v="7"/>
    <n v="73"/>
    <s v="Yes"/>
    <s v="Yes"/>
    <s v="Rarely"/>
    <n v="9"/>
    <n v="10"/>
    <n v="188"/>
    <n v="10"/>
    <s v="Married"/>
    <s v="Yes"/>
    <s v="At Par"/>
    <n v="67032"/>
    <n v="22.200000000000003"/>
  </r>
  <r>
    <n v="1814"/>
    <s v="Employee_813"/>
    <x v="4"/>
    <x v="1"/>
    <s v="Male"/>
    <n v="43"/>
    <n v="6"/>
    <s v="High School"/>
    <n v="2005"/>
    <n v="141813"/>
    <n v="11174"/>
    <n v="29"/>
    <n v="4"/>
    <n v="19"/>
    <n v="1"/>
    <n v="61"/>
    <s v="Yes"/>
    <s v="Yes"/>
    <s v="Often"/>
    <n v="10"/>
    <n v="9"/>
    <n v="178"/>
    <n v="40"/>
    <s v="Married"/>
    <s v="No"/>
    <s v="At Par"/>
    <n v="152987"/>
    <n v="22"/>
  </r>
  <r>
    <n v="1815"/>
    <s v="Employee_814"/>
    <x v="3"/>
    <x v="3"/>
    <s v="Female"/>
    <n v="54"/>
    <n v="34"/>
    <s v="PhD"/>
    <n v="2007"/>
    <n v="68258"/>
    <n v="17138"/>
    <n v="14"/>
    <n v="3"/>
    <n v="4"/>
    <n v="4"/>
    <n v="0"/>
    <s v="Yes"/>
    <s v="Yes"/>
    <s v="Rarely"/>
    <n v="6"/>
    <n v="1"/>
    <n v="176"/>
    <n v="0"/>
    <s v="Single"/>
    <s v="No"/>
    <s v="Average"/>
    <n v="85396"/>
    <n v="3.2"/>
  </r>
  <r>
    <n v="1816"/>
    <s v="Employee_815"/>
    <x v="0"/>
    <x v="2"/>
    <s v="Female"/>
    <n v="57"/>
    <n v="17"/>
    <s v="Master's"/>
    <n v="2000"/>
    <n v="87716"/>
    <n v="12759"/>
    <n v="6"/>
    <n v="1"/>
    <n v="15"/>
    <n v="5"/>
    <n v="16"/>
    <s v="No"/>
    <s v="Yes"/>
    <s v="Often"/>
    <n v="1"/>
    <n v="8"/>
    <n v="107"/>
    <n v="31"/>
    <s v="Widowed"/>
    <s v="No"/>
    <s v="LOW"/>
    <n v="100475"/>
    <n v="12.2"/>
  </r>
  <r>
    <n v="1817"/>
    <s v="Employee_816"/>
    <x v="4"/>
    <x v="2"/>
    <s v="Female"/>
    <n v="44"/>
    <n v="15"/>
    <s v="High School"/>
    <n v="2021"/>
    <n v="127228"/>
    <n v="10190"/>
    <n v="15"/>
    <n v="4"/>
    <n v="8"/>
    <n v="9"/>
    <n v="15"/>
    <s v="Yes"/>
    <s v="No"/>
    <s v="Very Often"/>
    <n v="6"/>
    <n v="1"/>
    <n v="120"/>
    <n v="39"/>
    <s v="Divorced"/>
    <s v="Yes"/>
    <s v="At Par"/>
    <n v="137418"/>
    <n v="9.6999999999999993"/>
  </r>
  <r>
    <n v="1818"/>
    <s v="Employee_817"/>
    <x v="4"/>
    <x v="0"/>
    <s v="Male"/>
    <n v="55"/>
    <n v="3"/>
    <s v="PhD"/>
    <n v="2016"/>
    <n v="133920"/>
    <n v="13886"/>
    <n v="4"/>
    <n v="5"/>
    <n v="6"/>
    <n v="7"/>
    <n v="8"/>
    <s v="Yes"/>
    <s v="Yes"/>
    <s v="Often"/>
    <n v="1"/>
    <n v="13"/>
    <n v="184"/>
    <n v="43"/>
    <s v="Single"/>
    <s v="Yes"/>
    <s v="At Par"/>
    <n v="147806"/>
    <n v="6.7"/>
  </r>
  <r>
    <n v="1819"/>
    <s v="Employee_818"/>
    <x v="1"/>
    <x v="2"/>
    <s v="Other"/>
    <n v="30"/>
    <n v="24"/>
    <s v="Master's"/>
    <n v="2016"/>
    <n v="111494"/>
    <n v="17779"/>
    <n v="15"/>
    <n v="3"/>
    <n v="19"/>
    <n v="7"/>
    <n v="52"/>
    <s v="Yes"/>
    <s v="No"/>
    <s v="Often"/>
    <n v="4"/>
    <n v="14"/>
    <n v="121"/>
    <n v="1"/>
    <s v="Widowed"/>
    <s v="No"/>
    <s v="Average"/>
    <n v="129273"/>
    <n v="22"/>
  </r>
  <r>
    <n v="1820"/>
    <s v="Employee_819"/>
    <x v="0"/>
    <x v="2"/>
    <s v="Female"/>
    <n v="45"/>
    <n v="31"/>
    <s v="High School"/>
    <n v="2023"/>
    <n v="130552"/>
    <n v="18322"/>
    <n v="0"/>
    <n v="1"/>
    <n v="13"/>
    <n v="4"/>
    <n v="72"/>
    <s v="No"/>
    <s v="Yes"/>
    <s v="Rarely"/>
    <n v="8"/>
    <n v="5"/>
    <n v="196"/>
    <n v="14"/>
    <s v="Married"/>
    <s v="No"/>
    <s v="LOW"/>
    <n v="148874"/>
    <n v="22.1"/>
  </r>
  <r>
    <n v="1821"/>
    <s v="Employee_820"/>
    <x v="4"/>
    <x v="3"/>
    <s v="Male"/>
    <n v="29"/>
    <n v="12"/>
    <s v="PhD"/>
    <n v="2014"/>
    <n v="112768"/>
    <n v="10828"/>
    <n v="18"/>
    <n v="1"/>
    <n v="10"/>
    <n v="8"/>
    <n v="58"/>
    <s v="No"/>
    <s v="Yes"/>
    <s v="Very Often"/>
    <n v="5"/>
    <n v="10"/>
    <n v="144"/>
    <n v="20"/>
    <s v="Divorced"/>
    <s v="No"/>
    <s v="LOW"/>
    <n v="123596"/>
    <n v="19"/>
  </r>
  <r>
    <n v="1822"/>
    <s v="Employee_821"/>
    <x v="0"/>
    <x v="2"/>
    <s v="Male"/>
    <n v="28"/>
    <n v="16"/>
    <s v="PhD"/>
    <n v="2006"/>
    <n v="40748"/>
    <n v="3510"/>
    <n v="4"/>
    <n v="1"/>
    <n v="6"/>
    <n v="3"/>
    <n v="8"/>
    <s v="No"/>
    <s v="Yes"/>
    <s v="Rarely"/>
    <n v="5"/>
    <n v="8"/>
    <n v="190"/>
    <n v="23"/>
    <s v="Widowed"/>
    <s v="No"/>
    <s v="LOW"/>
    <n v="44258"/>
    <n v="5.5"/>
  </r>
  <r>
    <n v="1823"/>
    <s v="Employee_822"/>
    <x v="3"/>
    <x v="3"/>
    <s v="Other"/>
    <n v="57"/>
    <n v="5"/>
    <s v="Master's"/>
    <n v="2018"/>
    <n v="92785"/>
    <n v="19033"/>
    <n v="6"/>
    <n v="3"/>
    <n v="9"/>
    <n v="8"/>
    <n v="11"/>
    <s v="Yes"/>
    <s v="No"/>
    <s v="Rarely"/>
    <n v="10"/>
    <n v="6"/>
    <n v="139"/>
    <n v="49"/>
    <s v="Divorced"/>
    <s v="Yes"/>
    <s v="Average"/>
    <n v="111818"/>
    <n v="9.1"/>
  </r>
  <r>
    <n v="1824"/>
    <s v="Employee_823"/>
    <x v="2"/>
    <x v="3"/>
    <s v="Female"/>
    <n v="39"/>
    <n v="18"/>
    <s v="PhD"/>
    <n v="2021"/>
    <n v="106050"/>
    <n v="4435"/>
    <n v="18"/>
    <n v="4"/>
    <n v="8"/>
    <n v="6"/>
    <n v="40"/>
    <s v="Yes"/>
    <s v="Yes"/>
    <s v="Very Often"/>
    <n v="8"/>
    <n v="7"/>
    <n v="121"/>
    <n v="16"/>
    <s v="Divorced"/>
    <s v="Yes"/>
    <s v="At Par"/>
    <n v="110485"/>
    <n v="13.8"/>
  </r>
  <r>
    <n v="1825"/>
    <s v="Employee_824"/>
    <x v="4"/>
    <x v="3"/>
    <s v="Female"/>
    <n v="24"/>
    <n v="12"/>
    <s v="Master's"/>
    <n v="2024"/>
    <n v="52738"/>
    <n v="4201"/>
    <n v="21"/>
    <n v="1"/>
    <n v="3"/>
    <n v="5"/>
    <n v="14"/>
    <s v="Yes"/>
    <s v="No"/>
    <s v="Rarely"/>
    <n v="8"/>
    <n v="11"/>
    <n v="129"/>
    <n v="46"/>
    <s v="Divorced"/>
    <s v="No"/>
    <s v="LOW"/>
    <n v="56939"/>
    <n v="5.8000000000000007"/>
  </r>
  <r>
    <n v="1826"/>
    <s v="Employee_825"/>
    <x v="1"/>
    <x v="3"/>
    <s v="Other"/>
    <n v="49"/>
    <n v="25"/>
    <s v="Master's"/>
    <n v="2022"/>
    <n v="104231"/>
    <n v="16153"/>
    <n v="4"/>
    <n v="5"/>
    <n v="15"/>
    <n v="3"/>
    <n v="65"/>
    <s v="No"/>
    <s v="No"/>
    <s v="Rarely"/>
    <n v="1"/>
    <n v="8"/>
    <n v="161"/>
    <n v="8"/>
    <s v="Widowed"/>
    <s v="Yes"/>
    <s v="At Par"/>
    <n v="120384"/>
    <n v="21.4"/>
  </r>
  <r>
    <n v="1827"/>
    <s v="Employee_826"/>
    <x v="3"/>
    <x v="1"/>
    <s v="Other"/>
    <n v="27"/>
    <n v="13"/>
    <s v="Master's"/>
    <n v="2002"/>
    <n v="103606"/>
    <n v="1058"/>
    <n v="28"/>
    <n v="1"/>
    <n v="9"/>
    <n v="1"/>
    <n v="74"/>
    <s v="Yes"/>
    <s v="No"/>
    <s v="Often"/>
    <n v="5"/>
    <n v="13"/>
    <n v="172"/>
    <n v="34"/>
    <s v="Widowed"/>
    <s v="Yes"/>
    <s v="LOW"/>
    <n v="104664"/>
    <n v="19.600000000000001"/>
  </r>
  <r>
    <n v="1828"/>
    <s v="Employee_827"/>
    <x v="0"/>
    <x v="0"/>
    <s v="Male"/>
    <n v="42"/>
    <n v="30"/>
    <s v="Bachelor's"/>
    <n v="2021"/>
    <n v="123301"/>
    <n v="12122"/>
    <n v="16"/>
    <n v="4"/>
    <n v="18"/>
    <n v="7"/>
    <n v="10"/>
    <s v="No"/>
    <s v="Yes"/>
    <s v="Rarely"/>
    <n v="5"/>
    <n v="6"/>
    <n v="144"/>
    <n v="19"/>
    <s v="Married"/>
    <s v="No"/>
    <s v="At Par"/>
    <n v="135423"/>
    <n v="13.1"/>
  </r>
  <r>
    <n v="1829"/>
    <s v="Employee_828"/>
    <x v="3"/>
    <x v="1"/>
    <s v="Male"/>
    <n v="49"/>
    <n v="3"/>
    <s v="PhD"/>
    <n v="2010"/>
    <n v="71662"/>
    <n v="3971"/>
    <n v="25"/>
    <n v="3"/>
    <n v="16"/>
    <n v="5"/>
    <n v="7"/>
    <s v="No"/>
    <s v="No"/>
    <s v="Very Often"/>
    <n v="8"/>
    <n v="11"/>
    <n v="134"/>
    <n v="18"/>
    <s v="Divorced"/>
    <s v="No"/>
    <s v="Average"/>
    <n v="75633"/>
    <n v="10.9"/>
  </r>
  <r>
    <n v="1830"/>
    <s v="Employee_829"/>
    <x v="4"/>
    <x v="2"/>
    <s v="Other"/>
    <n v="22"/>
    <n v="7"/>
    <s v="Master's"/>
    <n v="2019"/>
    <n v="148313"/>
    <n v="10719"/>
    <n v="21"/>
    <n v="1"/>
    <n v="8"/>
    <n v="2"/>
    <n v="54"/>
    <s v="No"/>
    <s v="No"/>
    <s v="Rarely"/>
    <n v="1"/>
    <n v="6"/>
    <n v="181"/>
    <n v="17"/>
    <s v="Single"/>
    <s v="No"/>
    <s v="LOW"/>
    <n v="159032"/>
    <n v="15.4"/>
  </r>
  <r>
    <n v="1831"/>
    <s v="Employee_830"/>
    <x v="0"/>
    <x v="1"/>
    <s v="Female"/>
    <n v="57"/>
    <n v="24"/>
    <s v="High School"/>
    <n v="2018"/>
    <n v="126297"/>
    <n v="15017"/>
    <n v="29"/>
    <n v="1"/>
    <n v="12"/>
    <n v="6"/>
    <n v="95"/>
    <s v="No"/>
    <s v="Yes"/>
    <s v="Often"/>
    <n v="7"/>
    <n v="11"/>
    <n v="141"/>
    <n v="19"/>
    <s v="Single"/>
    <s v="Yes"/>
    <s v="LOW"/>
    <n v="141314"/>
    <n v="26.8"/>
  </r>
  <r>
    <n v="1832"/>
    <s v="Employee_831"/>
    <x v="2"/>
    <x v="1"/>
    <s v="Male"/>
    <n v="42"/>
    <n v="12"/>
    <s v="Bachelor's"/>
    <n v="2008"/>
    <n v="112234"/>
    <n v="9314"/>
    <n v="7"/>
    <n v="5"/>
    <n v="0"/>
    <n v="9"/>
    <n v="5"/>
    <s v="Yes"/>
    <s v="Yes"/>
    <s v="Rarely"/>
    <n v="7"/>
    <n v="6"/>
    <n v="104"/>
    <n v="29"/>
    <s v="Single"/>
    <s v="No"/>
    <s v="At Par"/>
    <n v="121548"/>
    <n v="3.6999999999999997"/>
  </r>
  <r>
    <n v="1833"/>
    <s v="Employee_832"/>
    <x v="3"/>
    <x v="2"/>
    <s v="Male"/>
    <n v="56"/>
    <n v="31"/>
    <s v="Bachelor's"/>
    <n v="2009"/>
    <n v="45123"/>
    <n v="10628"/>
    <n v="28"/>
    <n v="5"/>
    <n v="1"/>
    <n v="6"/>
    <n v="52"/>
    <s v="Yes"/>
    <s v="No"/>
    <s v="Rarely"/>
    <n v="9"/>
    <n v="5"/>
    <n v="126"/>
    <n v="39"/>
    <s v="Widowed"/>
    <s v="Yes"/>
    <s v="At Par"/>
    <n v="55751"/>
    <n v="12.7"/>
  </r>
  <r>
    <n v="1834"/>
    <s v="Employee_833"/>
    <x v="4"/>
    <x v="2"/>
    <s v="Female"/>
    <n v="34"/>
    <n v="27"/>
    <s v="PhD"/>
    <n v="2001"/>
    <n v="130680"/>
    <n v="10354"/>
    <n v="28"/>
    <n v="1"/>
    <n v="12"/>
    <n v="5"/>
    <n v="19"/>
    <s v="No"/>
    <s v="No"/>
    <s v="Rarely"/>
    <n v="2"/>
    <n v="8"/>
    <n v="169"/>
    <n v="0"/>
    <s v="Married"/>
    <s v="No"/>
    <s v="LOW"/>
    <n v="141034"/>
    <n v="11.3"/>
  </r>
  <r>
    <n v="1835"/>
    <s v="Employee_834"/>
    <x v="1"/>
    <x v="2"/>
    <s v="Male"/>
    <n v="31"/>
    <n v="29"/>
    <s v="Master's"/>
    <n v="2000"/>
    <n v="55616"/>
    <n v="12492"/>
    <n v="0"/>
    <n v="1"/>
    <n v="8"/>
    <n v="1"/>
    <n v="38"/>
    <s v="Yes"/>
    <s v="Yes"/>
    <s v="Often"/>
    <n v="3"/>
    <n v="13"/>
    <n v="161"/>
    <n v="23"/>
    <s v="Widowed"/>
    <s v="No"/>
    <s v="LOW"/>
    <n v="68108"/>
    <n v="11.9"/>
  </r>
  <r>
    <n v="1836"/>
    <s v="Employee_835"/>
    <x v="0"/>
    <x v="1"/>
    <s v="Female"/>
    <n v="31"/>
    <n v="2"/>
    <s v="PhD"/>
    <n v="2015"/>
    <n v="132682"/>
    <n v="4345"/>
    <n v="1"/>
    <n v="5"/>
    <n v="6"/>
    <n v="7"/>
    <n v="98"/>
    <s v="No"/>
    <s v="No"/>
    <s v="Very Often"/>
    <n v="4"/>
    <n v="2"/>
    <n v="131"/>
    <n v="23"/>
    <s v="Divorced"/>
    <s v="Yes"/>
    <s v="At Par"/>
    <n v="137027"/>
    <n v="24.700000000000003"/>
  </r>
  <r>
    <n v="1837"/>
    <s v="Employee_836"/>
    <x v="3"/>
    <x v="1"/>
    <s v="Female"/>
    <n v="34"/>
    <n v="27"/>
    <s v="Bachelor's"/>
    <n v="2017"/>
    <n v="41182"/>
    <n v="19870"/>
    <n v="29"/>
    <n v="4"/>
    <n v="15"/>
    <n v="0"/>
    <n v="71"/>
    <s v="Yes"/>
    <s v="No"/>
    <s v="Very Often"/>
    <n v="1"/>
    <n v="7"/>
    <n v="107"/>
    <n v="46"/>
    <s v="Single"/>
    <s v="Yes"/>
    <s v="At Par"/>
    <n v="61052"/>
    <n v="21.700000000000003"/>
  </r>
  <r>
    <n v="1838"/>
    <s v="Employee_837"/>
    <x v="3"/>
    <x v="2"/>
    <s v="Female"/>
    <n v="58"/>
    <n v="2"/>
    <s v="Master's"/>
    <n v="2022"/>
    <n v="120369"/>
    <n v="16357"/>
    <n v="14"/>
    <n v="2"/>
    <n v="18"/>
    <n v="0"/>
    <n v="33"/>
    <s v="Yes"/>
    <s v="No"/>
    <s v="Often"/>
    <n v="7"/>
    <n v="4"/>
    <n v="184"/>
    <n v="18"/>
    <s v="Widowed"/>
    <s v="Yes"/>
    <s v="Average"/>
    <n v="136726"/>
    <n v="15.600000000000001"/>
  </r>
  <r>
    <n v="1839"/>
    <s v="Employee_838"/>
    <x v="2"/>
    <x v="0"/>
    <s v="Other"/>
    <n v="59"/>
    <n v="33"/>
    <s v="High School"/>
    <n v="2016"/>
    <n v="128878"/>
    <n v="1561"/>
    <n v="19"/>
    <n v="2"/>
    <n v="6"/>
    <n v="5"/>
    <n v="56"/>
    <s v="No"/>
    <s v="Yes"/>
    <s v="Often"/>
    <n v="10"/>
    <n v="1"/>
    <n v="117"/>
    <n v="29"/>
    <s v="Single"/>
    <s v="Yes"/>
    <s v="Average"/>
    <n v="130439"/>
    <n v="15.700000000000001"/>
  </r>
  <r>
    <n v="1840"/>
    <s v="Employee_839"/>
    <x v="2"/>
    <x v="0"/>
    <s v="Other"/>
    <n v="45"/>
    <n v="15"/>
    <s v="Master's"/>
    <n v="2005"/>
    <n v="92013"/>
    <n v="7261"/>
    <n v="27"/>
    <n v="1"/>
    <n v="5"/>
    <n v="4"/>
    <n v="18"/>
    <s v="No"/>
    <s v="No"/>
    <s v="Rarely"/>
    <n v="3"/>
    <n v="13"/>
    <n v="177"/>
    <n v="25"/>
    <s v="Widowed"/>
    <s v="Yes"/>
    <s v="LOW"/>
    <n v="99274"/>
    <n v="7.3"/>
  </r>
  <r>
    <n v="1841"/>
    <s v="Employee_840"/>
    <x v="1"/>
    <x v="3"/>
    <s v="Other"/>
    <n v="23"/>
    <n v="21"/>
    <s v="Bachelor's"/>
    <n v="2013"/>
    <n v="61331"/>
    <n v="2737"/>
    <n v="17"/>
    <n v="5"/>
    <n v="17"/>
    <n v="8"/>
    <n v="70"/>
    <s v="No"/>
    <s v="Yes"/>
    <s v="Very Often"/>
    <n v="3"/>
    <n v="5"/>
    <n v="114"/>
    <n v="41"/>
    <s v="Single"/>
    <s v="Yes"/>
    <s v="At Par"/>
    <n v="64068"/>
    <n v="24.9"/>
  </r>
  <r>
    <n v="1842"/>
    <s v="Employee_841"/>
    <x v="1"/>
    <x v="2"/>
    <s v="Female"/>
    <n v="43"/>
    <n v="31"/>
    <s v="High School"/>
    <n v="2022"/>
    <n v="76098"/>
    <n v="10096"/>
    <n v="10"/>
    <n v="3"/>
    <n v="18"/>
    <n v="6"/>
    <n v="30"/>
    <s v="No"/>
    <s v="Yes"/>
    <s v="Often"/>
    <n v="3"/>
    <n v="3"/>
    <n v="125"/>
    <n v="43"/>
    <s v="Divorced"/>
    <s v="No"/>
    <s v="Average"/>
    <n v="86194"/>
    <n v="16.8"/>
  </r>
  <r>
    <n v="1843"/>
    <s v="Employee_842"/>
    <x v="4"/>
    <x v="3"/>
    <s v="Female"/>
    <n v="38"/>
    <n v="7"/>
    <s v="Master's"/>
    <n v="2024"/>
    <n v="56128"/>
    <n v="13682"/>
    <n v="24"/>
    <n v="3"/>
    <n v="10"/>
    <n v="1"/>
    <n v="81"/>
    <s v="Yes"/>
    <s v="Yes"/>
    <s v="Very Often"/>
    <n v="8"/>
    <n v="4"/>
    <n v="152"/>
    <n v="37"/>
    <s v="Single"/>
    <s v="Yes"/>
    <s v="Average"/>
    <n v="69810"/>
    <n v="21.5"/>
  </r>
  <r>
    <n v="1844"/>
    <s v="Employee_843"/>
    <x v="4"/>
    <x v="0"/>
    <s v="Other"/>
    <n v="57"/>
    <n v="7"/>
    <s v="High School"/>
    <n v="2014"/>
    <n v="61556"/>
    <n v="12723"/>
    <n v="9"/>
    <n v="2"/>
    <n v="11"/>
    <n v="6"/>
    <n v="39"/>
    <s v="No"/>
    <s v="No"/>
    <s v="Rarely"/>
    <n v="9"/>
    <n v="7"/>
    <n v="143"/>
    <n v="28"/>
    <s v="Divorced"/>
    <s v="Yes"/>
    <s v="Average"/>
    <n v="74279"/>
    <n v="15.100000000000001"/>
  </r>
  <r>
    <n v="1845"/>
    <s v="Employee_844"/>
    <x v="1"/>
    <x v="3"/>
    <s v="Male"/>
    <n v="35"/>
    <n v="5"/>
    <s v="High School"/>
    <n v="2013"/>
    <n v="117505"/>
    <n v="13098"/>
    <n v="23"/>
    <n v="4"/>
    <n v="9"/>
    <n v="2"/>
    <n v="13"/>
    <s v="Yes"/>
    <s v="Yes"/>
    <s v="Often"/>
    <n v="10"/>
    <n v="5"/>
    <n v="131"/>
    <n v="12"/>
    <s v="Divorced"/>
    <s v="No"/>
    <s v="At Par"/>
    <n v="130603"/>
    <n v="7.7"/>
  </r>
  <r>
    <n v="1846"/>
    <s v="Employee_845"/>
    <x v="1"/>
    <x v="2"/>
    <s v="Female"/>
    <n v="31"/>
    <n v="13"/>
    <s v="Bachelor's"/>
    <n v="2023"/>
    <n v="51876"/>
    <n v="10126"/>
    <n v="23"/>
    <n v="2"/>
    <n v="12"/>
    <n v="0"/>
    <n v="99"/>
    <s v="No"/>
    <s v="No"/>
    <s v="Very Often"/>
    <n v="2"/>
    <n v="14"/>
    <n v="127"/>
    <n v="3"/>
    <s v="Widowed"/>
    <s v="Yes"/>
    <s v="Average"/>
    <n v="62002"/>
    <n v="25.8"/>
  </r>
  <r>
    <n v="1847"/>
    <s v="Employee_846"/>
    <x v="0"/>
    <x v="2"/>
    <s v="Male"/>
    <n v="56"/>
    <n v="31"/>
    <s v="High School"/>
    <n v="2021"/>
    <n v="38949"/>
    <n v="14389"/>
    <n v="3"/>
    <n v="1"/>
    <n v="11"/>
    <n v="7"/>
    <n v="80"/>
    <s v="Yes"/>
    <s v="Yes"/>
    <s v="Very Often"/>
    <n v="10"/>
    <n v="4"/>
    <n v="138"/>
    <n v="44"/>
    <s v="Widowed"/>
    <s v="Yes"/>
    <s v="LOW"/>
    <n v="53338"/>
    <n v="23.6"/>
  </r>
  <r>
    <n v="1848"/>
    <s v="Employee_847"/>
    <x v="2"/>
    <x v="2"/>
    <s v="Male"/>
    <n v="46"/>
    <n v="34"/>
    <s v="PhD"/>
    <n v="2002"/>
    <n v="81962"/>
    <n v="9266"/>
    <n v="4"/>
    <n v="4"/>
    <n v="9"/>
    <n v="2"/>
    <n v="36"/>
    <s v="No"/>
    <s v="No"/>
    <s v="Rarely"/>
    <n v="10"/>
    <n v="1"/>
    <n v="131"/>
    <n v="16"/>
    <s v="Widowed"/>
    <s v="No"/>
    <s v="At Par"/>
    <n v="91228"/>
    <n v="12.3"/>
  </r>
  <r>
    <n v="1849"/>
    <s v="Employee_848"/>
    <x v="4"/>
    <x v="1"/>
    <s v="Female"/>
    <n v="24"/>
    <n v="9"/>
    <s v="Bachelor's"/>
    <n v="2023"/>
    <n v="120054"/>
    <n v="1294"/>
    <n v="3"/>
    <n v="3"/>
    <n v="19"/>
    <n v="7"/>
    <n v="43"/>
    <s v="Yes"/>
    <s v="No"/>
    <s v="Often"/>
    <n v="1"/>
    <n v="6"/>
    <n v="176"/>
    <n v="32"/>
    <s v="Divorced"/>
    <s v="No"/>
    <s v="Average"/>
    <n v="121348"/>
    <n v="20.2"/>
  </r>
  <r>
    <n v="1850"/>
    <s v="Employee_849"/>
    <x v="2"/>
    <x v="3"/>
    <s v="Female"/>
    <n v="59"/>
    <n v="2"/>
    <s v="PhD"/>
    <n v="2022"/>
    <n v="101206"/>
    <n v="12434"/>
    <n v="12"/>
    <n v="5"/>
    <n v="17"/>
    <n v="6"/>
    <n v="8"/>
    <s v="Yes"/>
    <s v="No"/>
    <s v="Very Often"/>
    <n v="9"/>
    <n v="11"/>
    <n v="178"/>
    <n v="4"/>
    <s v="Married"/>
    <s v="No"/>
    <s v="At Par"/>
    <n v="113640"/>
    <n v="11.9"/>
  </r>
  <r>
    <n v="1851"/>
    <s v="Employee_850"/>
    <x v="2"/>
    <x v="0"/>
    <s v="Male"/>
    <n v="38"/>
    <n v="11"/>
    <s v="High School"/>
    <n v="2018"/>
    <n v="54099"/>
    <n v="6330"/>
    <n v="24"/>
    <n v="5"/>
    <n v="3"/>
    <n v="1"/>
    <n v="57"/>
    <s v="Yes"/>
    <s v="Yes"/>
    <s v="Rarely"/>
    <n v="6"/>
    <n v="10"/>
    <n v="117"/>
    <n v="27"/>
    <s v="Married"/>
    <s v="Yes"/>
    <s v="At Par"/>
    <n v="60429"/>
    <n v="13.200000000000001"/>
  </r>
  <r>
    <n v="1852"/>
    <s v="Employee_851"/>
    <x v="1"/>
    <x v="0"/>
    <s v="Male"/>
    <n v="33"/>
    <n v="30"/>
    <s v="PhD"/>
    <n v="2024"/>
    <n v="134871"/>
    <n v="5655"/>
    <n v="12"/>
    <n v="1"/>
    <n v="4"/>
    <n v="0"/>
    <n v="19"/>
    <s v="No"/>
    <s v="No"/>
    <s v="Very Often"/>
    <n v="9"/>
    <n v="6"/>
    <n v="169"/>
    <n v="23"/>
    <s v="Divorced"/>
    <s v="No"/>
    <s v="LOW"/>
    <n v="140526"/>
    <n v="5.8000000000000007"/>
  </r>
  <r>
    <n v="1853"/>
    <s v="Employee_852"/>
    <x v="0"/>
    <x v="0"/>
    <s v="Other"/>
    <n v="45"/>
    <n v="28"/>
    <s v="Master's"/>
    <n v="2011"/>
    <n v="42716"/>
    <n v="18493"/>
    <n v="17"/>
    <n v="2"/>
    <n v="4"/>
    <n v="6"/>
    <n v="91"/>
    <s v="No"/>
    <s v="No"/>
    <s v="Rarely"/>
    <n v="6"/>
    <n v="7"/>
    <n v="110"/>
    <n v="16"/>
    <s v="Divorced"/>
    <s v="Yes"/>
    <s v="Average"/>
    <n v="61209"/>
    <n v="22"/>
  </r>
  <r>
    <n v="1854"/>
    <s v="Employee_853"/>
    <x v="3"/>
    <x v="1"/>
    <s v="Other"/>
    <n v="50"/>
    <n v="4"/>
    <s v="High School"/>
    <n v="2001"/>
    <n v="82611"/>
    <n v="14460"/>
    <n v="28"/>
    <n v="1"/>
    <n v="11"/>
    <n v="0"/>
    <n v="49"/>
    <s v="No"/>
    <s v="Yes"/>
    <s v="Very Often"/>
    <n v="2"/>
    <n v="1"/>
    <n v="131"/>
    <n v="49"/>
    <s v="Widowed"/>
    <s v="No"/>
    <s v="LOW"/>
    <n v="97071"/>
    <n v="15.3"/>
  </r>
  <r>
    <n v="1855"/>
    <s v="Employee_854"/>
    <x v="0"/>
    <x v="1"/>
    <s v="Female"/>
    <n v="46"/>
    <n v="24"/>
    <s v="Master's"/>
    <n v="2002"/>
    <n v="68885"/>
    <n v="4771"/>
    <n v="26"/>
    <n v="5"/>
    <n v="2"/>
    <n v="5"/>
    <n v="19"/>
    <s v="No"/>
    <s v="Yes"/>
    <s v="Very Often"/>
    <n v="1"/>
    <n v="14"/>
    <n v="119"/>
    <n v="38"/>
    <s v="Widowed"/>
    <s v="Yes"/>
    <s v="At Par"/>
    <n v="73656"/>
    <n v="6.3000000000000007"/>
  </r>
  <r>
    <n v="1856"/>
    <s v="Employee_855"/>
    <x v="0"/>
    <x v="2"/>
    <s v="Other"/>
    <n v="57"/>
    <n v="30"/>
    <s v="PhD"/>
    <n v="2017"/>
    <n v="83144"/>
    <n v="9563"/>
    <n v="23"/>
    <n v="3"/>
    <n v="7"/>
    <n v="9"/>
    <n v="35"/>
    <s v="Yes"/>
    <s v="No"/>
    <s v="Rarely"/>
    <n v="8"/>
    <n v="4"/>
    <n v="196"/>
    <n v="47"/>
    <s v="Widowed"/>
    <s v="No"/>
    <s v="Average"/>
    <n v="92707"/>
    <n v="13.2"/>
  </r>
  <r>
    <n v="1857"/>
    <s v="Employee_856"/>
    <x v="2"/>
    <x v="0"/>
    <s v="Other"/>
    <n v="47"/>
    <n v="20"/>
    <s v="Master's"/>
    <n v="2000"/>
    <n v="95220"/>
    <n v="18558"/>
    <n v="1"/>
    <n v="5"/>
    <n v="1"/>
    <n v="9"/>
    <n v="26"/>
    <s v="Yes"/>
    <s v="Yes"/>
    <s v="Often"/>
    <n v="3"/>
    <n v="12"/>
    <n v="139"/>
    <n v="39"/>
    <s v="Married"/>
    <s v="No"/>
    <s v="At Par"/>
    <n v="113778"/>
    <n v="8.4"/>
  </r>
  <r>
    <n v="1858"/>
    <s v="Employee_857"/>
    <x v="0"/>
    <x v="1"/>
    <s v="Other"/>
    <n v="59"/>
    <n v="19"/>
    <s v="High School"/>
    <n v="2019"/>
    <n v="37837"/>
    <n v="2164"/>
    <n v="15"/>
    <n v="4"/>
    <n v="17"/>
    <n v="7"/>
    <n v="71"/>
    <s v="Yes"/>
    <s v="Yes"/>
    <s v="Rarely"/>
    <n v="1"/>
    <n v="9"/>
    <n v="107"/>
    <n v="43"/>
    <s v="Married"/>
    <s v="No"/>
    <s v="At Par"/>
    <n v="40001"/>
    <n v="24.8"/>
  </r>
  <r>
    <n v="1859"/>
    <s v="Employee_858"/>
    <x v="4"/>
    <x v="2"/>
    <s v="Other"/>
    <n v="22"/>
    <n v="21"/>
    <s v="Master's"/>
    <n v="2020"/>
    <n v="79355"/>
    <n v="10475"/>
    <n v="0"/>
    <n v="5"/>
    <n v="8"/>
    <n v="6"/>
    <n v="31"/>
    <s v="No"/>
    <s v="Yes"/>
    <s v="Often"/>
    <n v="8"/>
    <n v="12"/>
    <n v="134"/>
    <n v="45"/>
    <s v="Divorced"/>
    <s v="Yes"/>
    <s v="At Par"/>
    <n v="89830"/>
    <n v="12"/>
  </r>
  <r>
    <n v="1860"/>
    <s v="Employee_859"/>
    <x v="2"/>
    <x v="0"/>
    <s v="Male"/>
    <n v="41"/>
    <n v="3"/>
    <s v="PhD"/>
    <n v="2005"/>
    <n v="77299"/>
    <n v="13388"/>
    <n v="25"/>
    <n v="5"/>
    <n v="12"/>
    <n v="3"/>
    <n v="0"/>
    <s v="Yes"/>
    <s v="No"/>
    <s v="Very Often"/>
    <n v="1"/>
    <n v="14"/>
    <n v="168"/>
    <n v="10"/>
    <s v="Married"/>
    <s v="Yes"/>
    <s v="At Par"/>
    <n v="90687"/>
    <n v="6.9"/>
  </r>
  <r>
    <n v="1861"/>
    <s v="Employee_860"/>
    <x v="4"/>
    <x v="3"/>
    <s v="Female"/>
    <n v="49"/>
    <n v="12"/>
    <s v="PhD"/>
    <n v="2004"/>
    <n v="49159"/>
    <n v="14969"/>
    <n v="18"/>
    <n v="4"/>
    <n v="6"/>
    <n v="0"/>
    <n v="16"/>
    <s v="Yes"/>
    <s v="Yes"/>
    <s v="Very Often"/>
    <n v="8"/>
    <n v="10"/>
    <n v="198"/>
    <n v="11"/>
    <s v="Widowed"/>
    <s v="No"/>
    <s v="At Par"/>
    <n v="64128"/>
    <n v="6.2"/>
  </r>
  <r>
    <n v="1862"/>
    <s v="Employee_861"/>
    <x v="3"/>
    <x v="2"/>
    <s v="Other"/>
    <n v="37"/>
    <n v="19"/>
    <s v="PhD"/>
    <n v="2000"/>
    <n v="146680"/>
    <n v="9434"/>
    <n v="8"/>
    <n v="2"/>
    <n v="9"/>
    <n v="0"/>
    <n v="8"/>
    <s v="No"/>
    <s v="No"/>
    <s v="Rarely"/>
    <n v="1"/>
    <n v="6"/>
    <n v="177"/>
    <n v="12"/>
    <s v="Widowed"/>
    <s v="No"/>
    <s v="Average"/>
    <n v="156114"/>
    <n v="6.1"/>
  </r>
  <r>
    <n v="1863"/>
    <s v="Employee_862"/>
    <x v="2"/>
    <x v="1"/>
    <s v="Male"/>
    <n v="38"/>
    <n v="12"/>
    <s v="High School"/>
    <n v="2018"/>
    <n v="146931"/>
    <n v="8262"/>
    <n v="27"/>
    <n v="5"/>
    <n v="8"/>
    <n v="3"/>
    <n v="83"/>
    <s v="No"/>
    <s v="Yes"/>
    <s v="Rarely"/>
    <n v="9"/>
    <n v="2"/>
    <n v="120"/>
    <n v="7"/>
    <s v="Widowed"/>
    <s v="No"/>
    <s v="At Par"/>
    <n v="155193"/>
    <n v="21.5"/>
  </r>
  <r>
    <n v="1864"/>
    <s v="Employee_863"/>
    <x v="3"/>
    <x v="1"/>
    <s v="Male"/>
    <n v="49"/>
    <n v="16"/>
    <s v="PhD"/>
    <n v="2000"/>
    <n v="136802"/>
    <n v="2541"/>
    <n v="2"/>
    <n v="1"/>
    <n v="14"/>
    <n v="4"/>
    <n v="44"/>
    <s v="Yes"/>
    <s v="Yes"/>
    <s v="Often"/>
    <n v="9"/>
    <n v="4"/>
    <n v="123"/>
    <n v="0"/>
    <s v="Widowed"/>
    <s v="No"/>
    <s v="LOW"/>
    <n v="139343"/>
    <n v="17"/>
  </r>
  <r>
    <n v="1865"/>
    <s v="Employee_864"/>
    <x v="2"/>
    <x v="2"/>
    <s v="Male"/>
    <n v="33"/>
    <n v="32"/>
    <s v="High School"/>
    <n v="2020"/>
    <n v="146375"/>
    <n v="3765"/>
    <n v="24"/>
    <n v="5"/>
    <n v="4"/>
    <n v="6"/>
    <n v="95"/>
    <s v="No"/>
    <s v="No"/>
    <s v="Often"/>
    <n v="9"/>
    <n v="6"/>
    <n v="116"/>
    <n v="8"/>
    <s v="Widowed"/>
    <s v="Yes"/>
    <s v="At Par"/>
    <n v="150140"/>
    <n v="22.8"/>
  </r>
  <r>
    <n v="1866"/>
    <s v="Employee_865"/>
    <x v="1"/>
    <x v="2"/>
    <s v="Other"/>
    <n v="48"/>
    <n v="0"/>
    <s v="Master's"/>
    <n v="2020"/>
    <n v="132413"/>
    <n v="11306"/>
    <n v="6"/>
    <n v="1"/>
    <n v="11"/>
    <n v="3"/>
    <n v="65"/>
    <s v="No"/>
    <s v="Yes"/>
    <s v="Often"/>
    <n v="3"/>
    <n v="4"/>
    <n v="117"/>
    <n v="27"/>
    <s v="Single"/>
    <s v="No"/>
    <s v="LOW"/>
    <n v="143719"/>
    <n v="19.399999999999999"/>
  </r>
  <r>
    <n v="1867"/>
    <s v="Employee_866"/>
    <x v="0"/>
    <x v="1"/>
    <s v="Other"/>
    <n v="51"/>
    <n v="14"/>
    <s v="PhD"/>
    <n v="2015"/>
    <n v="81012"/>
    <n v="5491"/>
    <n v="28"/>
    <n v="4"/>
    <n v="0"/>
    <n v="9"/>
    <n v="31"/>
    <s v="No"/>
    <s v="Yes"/>
    <s v="Rarely"/>
    <n v="4"/>
    <n v="10"/>
    <n v="197"/>
    <n v="1"/>
    <s v="Divorced"/>
    <s v="No"/>
    <s v="At Par"/>
    <n v="86503"/>
    <n v="8.9"/>
  </r>
  <r>
    <n v="1868"/>
    <s v="Employee_867"/>
    <x v="1"/>
    <x v="3"/>
    <s v="Female"/>
    <n v="55"/>
    <n v="12"/>
    <s v="Master's"/>
    <n v="2011"/>
    <n v="89305"/>
    <n v="4083"/>
    <n v="9"/>
    <n v="5"/>
    <n v="11"/>
    <n v="0"/>
    <n v="44"/>
    <s v="No"/>
    <s v="Yes"/>
    <s v="Very Often"/>
    <n v="5"/>
    <n v="7"/>
    <n v="111"/>
    <n v="13"/>
    <s v="Divorced"/>
    <s v="Yes"/>
    <s v="At Par"/>
    <n v="93388"/>
    <n v="14.3"/>
  </r>
  <r>
    <n v="1869"/>
    <s v="Employee_868"/>
    <x v="3"/>
    <x v="0"/>
    <s v="Other"/>
    <n v="58"/>
    <n v="16"/>
    <s v="Bachelor's"/>
    <n v="2021"/>
    <n v="117096"/>
    <n v="2857"/>
    <n v="0"/>
    <n v="4"/>
    <n v="5"/>
    <n v="9"/>
    <n v="8"/>
    <s v="Yes"/>
    <s v="Yes"/>
    <s v="Rarely"/>
    <n v="6"/>
    <n v="12"/>
    <n v="115"/>
    <n v="12"/>
    <s v="Married"/>
    <s v="Yes"/>
    <s v="At Par"/>
    <n v="119953"/>
    <n v="6.8"/>
  </r>
  <r>
    <n v="1870"/>
    <s v="Employee_869"/>
    <x v="0"/>
    <x v="3"/>
    <s v="Other"/>
    <n v="27"/>
    <n v="23"/>
    <s v="Master's"/>
    <n v="2007"/>
    <n v="47106"/>
    <n v="1769"/>
    <n v="9"/>
    <n v="4"/>
    <n v="18"/>
    <n v="6"/>
    <n v="29"/>
    <s v="Yes"/>
    <s v="No"/>
    <s v="Very Often"/>
    <n v="9"/>
    <n v="13"/>
    <n v="103"/>
    <n v="47"/>
    <s v="Widowed"/>
    <s v="No"/>
    <s v="At Par"/>
    <n v="48875"/>
    <n v="16.600000000000001"/>
  </r>
  <r>
    <n v="1871"/>
    <s v="Employee_870"/>
    <x v="2"/>
    <x v="2"/>
    <s v="Male"/>
    <n v="28"/>
    <n v="7"/>
    <s v="Bachelor's"/>
    <n v="2015"/>
    <n v="88123"/>
    <n v="18806"/>
    <n v="20"/>
    <n v="2"/>
    <n v="18"/>
    <n v="1"/>
    <n v="83"/>
    <s v="Yes"/>
    <s v="No"/>
    <s v="Rarely"/>
    <n v="4"/>
    <n v="3"/>
    <n v="188"/>
    <n v="1"/>
    <s v="Single"/>
    <s v="No"/>
    <s v="Average"/>
    <n v="106929"/>
    <n v="25.900000000000002"/>
  </r>
  <r>
    <n v="1872"/>
    <s v="Employee_871"/>
    <x v="0"/>
    <x v="3"/>
    <s v="Female"/>
    <n v="53"/>
    <n v="26"/>
    <s v="Master's"/>
    <n v="2000"/>
    <n v="141825"/>
    <n v="3972"/>
    <n v="8"/>
    <n v="5"/>
    <n v="15"/>
    <n v="1"/>
    <n v="37"/>
    <s v="Yes"/>
    <s v="No"/>
    <s v="Rarely"/>
    <n v="6"/>
    <n v="6"/>
    <n v="133"/>
    <n v="3"/>
    <s v="Widowed"/>
    <s v="Yes"/>
    <s v="At Par"/>
    <n v="145797"/>
    <n v="15.2"/>
  </r>
  <r>
    <n v="1873"/>
    <s v="Employee_872"/>
    <x v="4"/>
    <x v="1"/>
    <s v="Other"/>
    <n v="53"/>
    <n v="22"/>
    <s v="High School"/>
    <n v="2003"/>
    <n v="38720"/>
    <n v="19256"/>
    <n v="27"/>
    <n v="1"/>
    <n v="18"/>
    <n v="7"/>
    <n v="59"/>
    <s v="Yes"/>
    <s v="No"/>
    <s v="Often"/>
    <n v="1"/>
    <n v="13"/>
    <n v="191"/>
    <n v="11"/>
    <s v="Widowed"/>
    <s v="Yes"/>
    <s v="LOW"/>
    <n v="57976"/>
    <n v="22.9"/>
  </r>
  <r>
    <n v="1874"/>
    <s v="Employee_873"/>
    <x v="0"/>
    <x v="2"/>
    <s v="Other"/>
    <n v="46"/>
    <n v="7"/>
    <s v="Master's"/>
    <n v="2009"/>
    <n v="67661"/>
    <n v="6599"/>
    <n v="14"/>
    <n v="1"/>
    <n v="2"/>
    <n v="9"/>
    <n v="0"/>
    <s v="No"/>
    <s v="No"/>
    <s v="Very Often"/>
    <n v="2"/>
    <n v="12"/>
    <n v="145"/>
    <n v="47"/>
    <s v="Married"/>
    <s v="No"/>
    <s v="LOW"/>
    <n v="74260"/>
    <n v="3.6999999999999997"/>
  </r>
  <r>
    <n v="1875"/>
    <s v="Employee_874"/>
    <x v="4"/>
    <x v="0"/>
    <s v="Male"/>
    <n v="54"/>
    <n v="7"/>
    <s v="High School"/>
    <n v="2010"/>
    <n v="145031"/>
    <n v="19653"/>
    <n v="14"/>
    <n v="5"/>
    <n v="9"/>
    <n v="9"/>
    <n v="4"/>
    <s v="Yes"/>
    <s v="No"/>
    <s v="Rarely"/>
    <n v="8"/>
    <n v="4"/>
    <n v="174"/>
    <n v="9"/>
    <s v="Single"/>
    <s v="Yes"/>
    <s v="At Par"/>
    <n v="164684"/>
    <n v="8"/>
  </r>
  <r>
    <n v="1876"/>
    <s v="Employee_875"/>
    <x v="0"/>
    <x v="1"/>
    <s v="Male"/>
    <n v="28"/>
    <n v="25"/>
    <s v="High School"/>
    <n v="2016"/>
    <n v="123898"/>
    <n v="6275"/>
    <n v="2"/>
    <n v="2"/>
    <n v="17"/>
    <n v="9"/>
    <n v="62"/>
    <s v="Yes"/>
    <s v="No"/>
    <s v="Rarely"/>
    <n v="4"/>
    <n v="3"/>
    <n v="176"/>
    <n v="2"/>
    <s v="Single"/>
    <s v="Yes"/>
    <s v="Average"/>
    <n v="130173"/>
    <n v="23.6"/>
  </r>
  <r>
    <n v="1877"/>
    <s v="Employee_876"/>
    <x v="4"/>
    <x v="1"/>
    <s v="Other"/>
    <n v="33"/>
    <n v="12"/>
    <s v="PhD"/>
    <n v="2024"/>
    <n v="123794"/>
    <n v="7571"/>
    <n v="24"/>
    <n v="2"/>
    <n v="12"/>
    <n v="4"/>
    <n v="98"/>
    <s v="No"/>
    <s v="Yes"/>
    <s v="Very Often"/>
    <n v="10"/>
    <n v="12"/>
    <n v="130"/>
    <n v="3"/>
    <s v="Divorced"/>
    <s v="No"/>
    <s v="Average"/>
    <n v="131365"/>
    <n v="26.8"/>
  </r>
  <r>
    <n v="1878"/>
    <s v="Employee_877"/>
    <x v="3"/>
    <x v="0"/>
    <s v="Female"/>
    <n v="37"/>
    <n v="27"/>
    <s v="High School"/>
    <n v="2022"/>
    <n v="117318"/>
    <n v="6072"/>
    <n v="4"/>
    <n v="2"/>
    <n v="17"/>
    <n v="9"/>
    <n v="35"/>
    <s v="No"/>
    <s v="No"/>
    <s v="Rarely"/>
    <n v="7"/>
    <n v="3"/>
    <n v="124"/>
    <n v="5"/>
    <s v="Widowed"/>
    <s v="No"/>
    <s v="Average"/>
    <n v="123390"/>
    <n v="18.2"/>
  </r>
  <r>
    <n v="1879"/>
    <s v="Employee_878"/>
    <x v="1"/>
    <x v="0"/>
    <s v="Female"/>
    <n v="37"/>
    <n v="24"/>
    <s v="Bachelor's"/>
    <n v="2006"/>
    <n v="136704"/>
    <n v="10631"/>
    <n v="8"/>
    <n v="1"/>
    <n v="2"/>
    <n v="1"/>
    <n v="64"/>
    <s v="No"/>
    <s v="No"/>
    <s v="Very Often"/>
    <n v="4"/>
    <n v="14"/>
    <n v="173"/>
    <n v="22"/>
    <s v="Single"/>
    <s v="Yes"/>
    <s v="LOW"/>
    <n v="147335"/>
    <n v="14.100000000000001"/>
  </r>
  <r>
    <n v="1880"/>
    <s v="Employee_879"/>
    <x v="2"/>
    <x v="3"/>
    <s v="Male"/>
    <n v="57"/>
    <n v="15"/>
    <s v="PhD"/>
    <n v="2011"/>
    <n v="51120"/>
    <n v="12245"/>
    <n v="25"/>
    <n v="4"/>
    <n v="2"/>
    <n v="4"/>
    <n v="77"/>
    <s v="Yes"/>
    <s v="No"/>
    <s v="Often"/>
    <n v="9"/>
    <n v="2"/>
    <n v="123"/>
    <n v="4"/>
    <s v="Divorced"/>
    <s v="No"/>
    <s v="At Par"/>
    <n v="63365"/>
    <n v="17.600000000000001"/>
  </r>
  <r>
    <n v="1881"/>
    <s v="Employee_880"/>
    <x v="0"/>
    <x v="2"/>
    <s v="Male"/>
    <n v="34"/>
    <n v="1"/>
    <s v="PhD"/>
    <n v="2020"/>
    <n v="49790"/>
    <n v="15706"/>
    <n v="21"/>
    <n v="2"/>
    <n v="11"/>
    <n v="7"/>
    <n v="72"/>
    <s v="No"/>
    <s v="Yes"/>
    <s v="Often"/>
    <n v="9"/>
    <n v="11"/>
    <n v="164"/>
    <n v="49"/>
    <s v="Single"/>
    <s v="No"/>
    <s v="Average"/>
    <n v="65496"/>
    <n v="22"/>
  </r>
  <r>
    <n v="1882"/>
    <s v="Employee_881"/>
    <x v="1"/>
    <x v="0"/>
    <s v="Other"/>
    <n v="28"/>
    <n v="17"/>
    <s v="Master's"/>
    <n v="2006"/>
    <n v="88655"/>
    <n v="6463"/>
    <n v="8"/>
    <n v="1"/>
    <n v="19"/>
    <n v="5"/>
    <n v="93"/>
    <s v="No"/>
    <s v="No"/>
    <s v="Very Often"/>
    <n v="4"/>
    <n v="3"/>
    <n v="124"/>
    <n v="2"/>
    <s v="Widowed"/>
    <s v="No"/>
    <s v="LOW"/>
    <n v="95118"/>
    <n v="29.6"/>
  </r>
  <r>
    <n v="1883"/>
    <s v="Employee_882"/>
    <x v="2"/>
    <x v="0"/>
    <s v="Male"/>
    <n v="57"/>
    <n v="16"/>
    <s v="High School"/>
    <n v="2011"/>
    <n v="89643"/>
    <n v="8450"/>
    <n v="22"/>
    <n v="1"/>
    <n v="6"/>
    <n v="2"/>
    <n v="23"/>
    <s v="No"/>
    <s v="No"/>
    <s v="Often"/>
    <n v="8"/>
    <n v="13"/>
    <n v="127"/>
    <n v="9"/>
    <s v="Divorced"/>
    <s v="No"/>
    <s v="LOW"/>
    <n v="98093"/>
    <n v="8.1999999999999993"/>
  </r>
  <r>
    <n v="1884"/>
    <s v="Employee_883"/>
    <x v="2"/>
    <x v="2"/>
    <s v="Other"/>
    <n v="30"/>
    <n v="29"/>
    <s v="High School"/>
    <n v="2014"/>
    <n v="123448"/>
    <n v="12095"/>
    <n v="6"/>
    <n v="4"/>
    <n v="7"/>
    <n v="7"/>
    <n v="3"/>
    <s v="Yes"/>
    <s v="No"/>
    <s v="Very Often"/>
    <n v="6"/>
    <n v="12"/>
    <n v="135"/>
    <n v="42"/>
    <s v="Single"/>
    <s v="No"/>
    <s v="At Par"/>
    <n v="135543"/>
    <n v="6.2"/>
  </r>
  <r>
    <n v="1885"/>
    <s v="Employee_884"/>
    <x v="4"/>
    <x v="0"/>
    <s v="Female"/>
    <n v="53"/>
    <n v="12"/>
    <s v="Bachelor's"/>
    <n v="2001"/>
    <n v="77374"/>
    <n v="2313"/>
    <n v="23"/>
    <n v="5"/>
    <n v="8"/>
    <n v="8"/>
    <n v="77"/>
    <s v="No"/>
    <s v="Yes"/>
    <s v="Rarely"/>
    <n v="1"/>
    <n v="14"/>
    <n v="181"/>
    <n v="18"/>
    <s v="Married"/>
    <s v="Yes"/>
    <s v="At Par"/>
    <n v="79687"/>
    <n v="21.8"/>
  </r>
  <r>
    <n v="1886"/>
    <s v="Employee_885"/>
    <x v="3"/>
    <x v="0"/>
    <s v="Female"/>
    <n v="32"/>
    <n v="31"/>
    <s v="Master's"/>
    <n v="2013"/>
    <n v="72907"/>
    <n v="8847"/>
    <n v="22"/>
    <n v="5"/>
    <n v="13"/>
    <n v="4"/>
    <n v="88"/>
    <s v="No"/>
    <s v="No"/>
    <s v="Rarely"/>
    <n v="7"/>
    <n v="10"/>
    <n v="105"/>
    <n v="13"/>
    <s v="Single"/>
    <s v="Yes"/>
    <s v="At Par"/>
    <n v="81754"/>
    <n v="25.3"/>
  </r>
  <r>
    <n v="1887"/>
    <s v="Employee_886"/>
    <x v="3"/>
    <x v="3"/>
    <s v="Other"/>
    <n v="29"/>
    <n v="28"/>
    <s v="Master's"/>
    <n v="2012"/>
    <n v="80071"/>
    <n v="18454"/>
    <n v="11"/>
    <n v="2"/>
    <n v="4"/>
    <n v="1"/>
    <n v="67"/>
    <s v="Yes"/>
    <s v="Yes"/>
    <s v="Very Often"/>
    <n v="1"/>
    <n v="1"/>
    <n v="165"/>
    <n v="20"/>
    <s v="Widowed"/>
    <s v="No"/>
    <s v="Average"/>
    <n v="98525"/>
    <n v="15.700000000000001"/>
  </r>
  <r>
    <n v="1888"/>
    <s v="Employee_887"/>
    <x v="1"/>
    <x v="1"/>
    <s v="Male"/>
    <n v="54"/>
    <n v="29"/>
    <s v="PhD"/>
    <n v="2003"/>
    <n v="64812"/>
    <n v="10166"/>
    <n v="24"/>
    <n v="2"/>
    <n v="18"/>
    <n v="1"/>
    <n v="24"/>
    <s v="No"/>
    <s v="Yes"/>
    <s v="Rarely"/>
    <n v="3"/>
    <n v="3"/>
    <n v="166"/>
    <n v="42"/>
    <s v="Married"/>
    <s v="No"/>
    <s v="Average"/>
    <n v="74978"/>
    <n v="14.100000000000001"/>
  </r>
  <r>
    <n v="1889"/>
    <s v="Employee_888"/>
    <x v="3"/>
    <x v="1"/>
    <s v="Female"/>
    <n v="44"/>
    <n v="17"/>
    <s v="PhD"/>
    <n v="2013"/>
    <n v="79570"/>
    <n v="10930"/>
    <n v="26"/>
    <n v="4"/>
    <n v="15"/>
    <n v="6"/>
    <n v="73"/>
    <s v="Yes"/>
    <s v="Yes"/>
    <s v="Often"/>
    <n v="8"/>
    <n v="9"/>
    <n v="171"/>
    <n v="27"/>
    <s v="Single"/>
    <s v="No"/>
    <s v="At Par"/>
    <n v="90500"/>
    <n v="23.900000000000002"/>
  </r>
  <r>
    <n v="1890"/>
    <s v="Employee_889"/>
    <x v="0"/>
    <x v="1"/>
    <s v="Male"/>
    <n v="46"/>
    <n v="12"/>
    <s v="PhD"/>
    <n v="2013"/>
    <n v="80901"/>
    <n v="4285"/>
    <n v="8"/>
    <n v="2"/>
    <n v="11"/>
    <n v="0"/>
    <n v="98"/>
    <s v="Yes"/>
    <s v="Yes"/>
    <s v="Rarely"/>
    <n v="9"/>
    <n v="4"/>
    <n v="194"/>
    <n v="20"/>
    <s v="Single"/>
    <s v="Yes"/>
    <s v="Average"/>
    <n v="85186"/>
    <n v="25.1"/>
  </r>
  <r>
    <n v="1891"/>
    <s v="Employee_890"/>
    <x v="3"/>
    <x v="1"/>
    <s v="Female"/>
    <n v="29"/>
    <n v="20"/>
    <s v="Bachelor's"/>
    <n v="2015"/>
    <n v="90186"/>
    <n v="4095"/>
    <n v="5"/>
    <n v="4"/>
    <n v="3"/>
    <n v="9"/>
    <n v="6"/>
    <s v="No"/>
    <s v="No"/>
    <s v="Rarely"/>
    <n v="3"/>
    <n v="3"/>
    <n v="147"/>
    <n v="35"/>
    <s v="Divorced"/>
    <s v="Yes"/>
    <s v="At Par"/>
    <n v="94281"/>
    <n v="5.4"/>
  </r>
  <r>
    <n v="1892"/>
    <s v="Employee_891"/>
    <x v="1"/>
    <x v="0"/>
    <s v="Other"/>
    <n v="43"/>
    <n v="29"/>
    <s v="Bachelor's"/>
    <n v="2006"/>
    <n v="80251"/>
    <n v="17704"/>
    <n v="22"/>
    <n v="1"/>
    <n v="7"/>
    <n v="1"/>
    <n v="12"/>
    <s v="Yes"/>
    <s v="Yes"/>
    <s v="Very Often"/>
    <n v="1"/>
    <n v="8"/>
    <n v="182"/>
    <n v="23"/>
    <s v="Widowed"/>
    <s v="Yes"/>
    <s v="LOW"/>
    <n v="97955"/>
    <n v="6.2"/>
  </r>
  <r>
    <n v="1893"/>
    <s v="Employee_892"/>
    <x v="3"/>
    <x v="2"/>
    <s v="Other"/>
    <n v="25"/>
    <n v="20"/>
    <s v="PhD"/>
    <n v="2018"/>
    <n v="95171"/>
    <n v="19705"/>
    <n v="1"/>
    <n v="2"/>
    <n v="6"/>
    <n v="9"/>
    <n v="67"/>
    <s v="No"/>
    <s v="Yes"/>
    <s v="Often"/>
    <n v="1"/>
    <n v="1"/>
    <n v="169"/>
    <n v="37"/>
    <s v="Single"/>
    <s v="Yes"/>
    <s v="Average"/>
    <n v="114876"/>
    <n v="19.100000000000001"/>
  </r>
  <r>
    <n v="1894"/>
    <s v="Employee_893"/>
    <x v="0"/>
    <x v="2"/>
    <s v="Other"/>
    <n v="24"/>
    <n v="16"/>
    <s v="Master's"/>
    <n v="2001"/>
    <n v="66160"/>
    <n v="1555"/>
    <n v="8"/>
    <n v="1"/>
    <n v="14"/>
    <n v="3"/>
    <n v="42"/>
    <s v="No"/>
    <s v="No"/>
    <s v="Rarely"/>
    <n v="7"/>
    <n v="5"/>
    <n v="177"/>
    <n v="16"/>
    <s v="Single"/>
    <s v="No"/>
    <s v="LOW"/>
    <n v="67715"/>
    <n v="16.3"/>
  </r>
  <r>
    <n v="1895"/>
    <s v="Employee_894"/>
    <x v="4"/>
    <x v="3"/>
    <s v="Female"/>
    <n v="50"/>
    <n v="18"/>
    <s v="Bachelor's"/>
    <n v="2009"/>
    <n v="49156"/>
    <n v="6432"/>
    <n v="27"/>
    <n v="3"/>
    <n v="5"/>
    <n v="0"/>
    <n v="56"/>
    <s v="No"/>
    <s v="Yes"/>
    <s v="Rarely"/>
    <n v="5"/>
    <n v="1"/>
    <n v="166"/>
    <n v="21"/>
    <s v="Single"/>
    <s v="No"/>
    <s v="Average"/>
    <n v="55588"/>
    <n v="13.700000000000001"/>
  </r>
  <r>
    <n v="1896"/>
    <s v="Employee_895"/>
    <x v="1"/>
    <x v="3"/>
    <s v="Male"/>
    <n v="50"/>
    <n v="14"/>
    <s v="Master's"/>
    <n v="2017"/>
    <n v="106208"/>
    <n v="2386"/>
    <n v="28"/>
    <n v="4"/>
    <n v="4"/>
    <n v="3"/>
    <n v="35"/>
    <s v="No"/>
    <s v="Yes"/>
    <s v="Very Often"/>
    <n v="1"/>
    <n v="7"/>
    <n v="147"/>
    <n v="18"/>
    <s v="Widowed"/>
    <s v="Yes"/>
    <s v="At Par"/>
    <n v="108594"/>
    <n v="9.9"/>
  </r>
  <r>
    <n v="1897"/>
    <s v="Employee_896"/>
    <x v="4"/>
    <x v="0"/>
    <s v="Male"/>
    <n v="55"/>
    <n v="8"/>
    <s v="Master's"/>
    <n v="2016"/>
    <n v="109980"/>
    <n v="12239"/>
    <n v="16"/>
    <n v="3"/>
    <n v="13"/>
    <n v="9"/>
    <n v="13"/>
    <s v="Yes"/>
    <s v="Yes"/>
    <s v="Very Often"/>
    <n v="6"/>
    <n v="5"/>
    <n v="164"/>
    <n v="44"/>
    <s v="Married"/>
    <s v="Yes"/>
    <s v="Average"/>
    <n v="122219"/>
    <n v="11.8"/>
  </r>
  <r>
    <n v="1898"/>
    <s v="Employee_897"/>
    <x v="4"/>
    <x v="2"/>
    <s v="Male"/>
    <n v="55"/>
    <n v="9"/>
    <s v="High School"/>
    <n v="2004"/>
    <n v="102320"/>
    <n v="11619"/>
    <n v="0"/>
    <n v="2"/>
    <n v="12"/>
    <n v="4"/>
    <n v="81"/>
    <s v="No"/>
    <s v="Yes"/>
    <s v="Often"/>
    <n v="6"/>
    <n v="2"/>
    <n v="143"/>
    <n v="9"/>
    <s v="Widowed"/>
    <s v="No"/>
    <s v="Average"/>
    <n v="113939"/>
    <n v="23.4"/>
  </r>
  <r>
    <n v="1899"/>
    <s v="Employee_898"/>
    <x v="4"/>
    <x v="2"/>
    <s v="Female"/>
    <n v="49"/>
    <n v="30"/>
    <s v="PhD"/>
    <n v="2011"/>
    <n v="47929"/>
    <n v="7854"/>
    <n v="18"/>
    <n v="1"/>
    <n v="9"/>
    <n v="8"/>
    <n v="71"/>
    <s v="No"/>
    <s v="Yes"/>
    <s v="Rarely"/>
    <n v="4"/>
    <n v="12"/>
    <n v="193"/>
    <n v="10"/>
    <s v="Divorced"/>
    <s v="No"/>
    <s v="LOW"/>
    <n v="55783"/>
    <n v="21.1"/>
  </r>
  <r>
    <n v="1900"/>
    <s v="Employee_899"/>
    <x v="2"/>
    <x v="1"/>
    <s v="Female"/>
    <n v="34"/>
    <n v="22"/>
    <s v="High School"/>
    <n v="2005"/>
    <n v="96606"/>
    <n v="11196"/>
    <n v="27"/>
    <n v="2"/>
    <n v="17"/>
    <n v="0"/>
    <n v="95"/>
    <s v="No"/>
    <s v="Yes"/>
    <s v="Very Often"/>
    <n v="7"/>
    <n v="14"/>
    <n v="162"/>
    <n v="37"/>
    <s v="Divorced"/>
    <s v="No"/>
    <s v="Average"/>
    <n v="107802"/>
    <n v="27.5"/>
  </r>
  <r>
    <n v="1901"/>
    <s v="Employee_900"/>
    <x v="2"/>
    <x v="0"/>
    <s v="Female"/>
    <n v="36"/>
    <n v="29"/>
    <s v="PhD"/>
    <n v="2021"/>
    <n v="118442"/>
    <n v="17033"/>
    <n v="5"/>
    <n v="3"/>
    <n v="3"/>
    <n v="4"/>
    <n v="26"/>
    <s v="Yes"/>
    <s v="No"/>
    <s v="Very Often"/>
    <n v="7"/>
    <n v="1"/>
    <n v="145"/>
    <n v="1"/>
    <s v="Widowed"/>
    <s v="No"/>
    <s v="Average"/>
    <n v="135475"/>
    <n v="7.9"/>
  </r>
  <r>
    <n v="1902"/>
    <s v="Employee_901"/>
    <x v="4"/>
    <x v="0"/>
    <s v="Female"/>
    <n v="44"/>
    <n v="32"/>
    <s v="PhD"/>
    <n v="2008"/>
    <n v="130154"/>
    <n v="8637"/>
    <n v="4"/>
    <n v="2"/>
    <n v="7"/>
    <n v="1"/>
    <n v="36"/>
    <s v="Yes"/>
    <s v="No"/>
    <s v="Very Often"/>
    <n v="9"/>
    <n v="11"/>
    <n v="118"/>
    <n v="32"/>
    <s v="Single"/>
    <s v="No"/>
    <s v="Average"/>
    <n v="138791"/>
    <n v="11"/>
  </r>
  <r>
    <n v="1903"/>
    <s v="Employee_902"/>
    <x v="1"/>
    <x v="1"/>
    <s v="Female"/>
    <n v="47"/>
    <n v="8"/>
    <s v="Master's"/>
    <n v="2019"/>
    <n v="92559"/>
    <n v="13962"/>
    <n v="1"/>
    <n v="5"/>
    <n v="10"/>
    <n v="8"/>
    <n v="86"/>
    <s v="No"/>
    <s v="No"/>
    <s v="Often"/>
    <n v="1"/>
    <n v="7"/>
    <n v="163"/>
    <n v="42"/>
    <s v="Single"/>
    <s v="Yes"/>
    <s v="At Par"/>
    <n v="106521"/>
    <n v="24.599999999999998"/>
  </r>
  <r>
    <n v="1904"/>
    <s v="Employee_903"/>
    <x v="0"/>
    <x v="0"/>
    <s v="Male"/>
    <n v="25"/>
    <n v="0"/>
    <s v="PhD"/>
    <n v="2000"/>
    <n v="84205"/>
    <n v="15940"/>
    <n v="8"/>
    <n v="3"/>
    <n v="16"/>
    <n v="5"/>
    <n v="70"/>
    <s v="Yes"/>
    <s v="No"/>
    <s v="Very Often"/>
    <n v="5"/>
    <n v="12"/>
    <n v="182"/>
    <n v="30"/>
    <s v="Married"/>
    <s v="No"/>
    <s v="Average"/>
    <n v="100145"/>
    <n v="23.5"/>
  </r>
  <r>
    <n v="1905"/>
    <s v="Employee_904"/>
    <x v="0"/>
    <x v="0"/>
    <s v="Female"/>
    <n v="47"/>
    <n v="34"/>
    <s v="Master's"/>
    <n v="2021"/>
    <n v="140694"/>
    <n v="11618"/>
    <n v="29"/>
    <n v="2"/>
    <n v="17"/>
    <n v="1"/>
    <n v="75"/>
    <s v="Yes"/>
    <s v="Yes"/>
    <s v="Often"/>
    <n v="10"/>
    <n v="1"/>
    <n v="172"/>
    <n v="47"/>
    <s v="Widowed"/>
    <s v="Yes"/>
    <s v="Average"/>
    <n v="152312"/>
    <n v="23.8"/>
  </r>
  <r>
    <n v="1906"/>
    <s v="Employee_905"/>
    <x v="3"/>
    <x v="3"/>
    <s v="Female"/>
    <n v="30"/>
    <n v="10"/>
    <s v="Master's"/>
    <n v="2014"/>
    <n v="98475"/>
    <n v="4793"/>
    <n v="28"/>
    <n v="1"/>
    <n v="10"/>
    <n v="2"/>
    <n v="24"/>
    <s v="No"/>
    <s v="Yes"/>
    <s v="Often"/>
    <n v="3"/>
    <n v="3"/>
    <n v="170"/>
    <n v="34"/>
    <s v="Widowed"/>
    <s v="Yes"/>
    <s v="LOW"/>
    <n v="103268"/>
    <n v="10.4"/>
  </r>
  <r>
    <n v="1907"/>
    <s v="Employee_906"/>
    <x v="1"/>
    <x v="2"/>
    <s v="Male"/>
    <n v="26"/>
    <n v="33"/>
    <s v="PhD"/>
    <n v="2020"/>
    <n v="94341"/>
    <n v="8373"/>
    <n v="25"/>
    <n v="2"/>
    <n v="15"/>
    <n v="7"/>
    <n v="66"/>
    <s v="No"/>
    <s v="Yes"/>
    <s v="Rarely"/>
    <n v="7"/>
    <n v="11"/>
    <n v="149"/>
    <n v="36"/>
    <s v="Single"/>
    <s v="No"/>
    <s v="Average"/>
    <n v="102714"/>
    <n v="22.8"/>
  </r>
  <r>
    <n v="1908"/>
    <s v="Employee_907"/>
    <x v="2"/>
    <x v="0"/>
    <s v="Female"/>
    <n v="53"/>
    <n v="15"/>
    <s v="Master's"/>
    <n v="2005"/>
    <n v="125377"/>
    <n v="3513"/>
    <n v="13"/>
    <n v="1"/>
    <n v="11"/>
    <n v="0"/>
    <n v="89"/>
    <s v="No"/>
    <s v="No"/>
    <s v="Rarely"/>
    <n v="4"/>
    <n v="6"/>
    <n v="162"/>
    <n v="46"/>
    <s v="Divorced"/>
    <s v="Yes"/>
    <s v="LOW"/>
    <n v="128890"/>
    <n v="23.3"/>
  </r>
  <r>
    <n v="1909"/>
    <s v="Employee_908"/>
    <x v="4"/>
    <x v="3"/>
    <s v="Male"/>
    <n v="41"/>
    <n v="8"/>
    <s v="Master's"/>
    <n v="2018"/>
    <n v="72863"/>
    <n v="3327"/>
    <n v="3"/>
    <n v="5"/>
    <n v="12"/>
    <n v="2"/>
    <n v="3"/>
    <s v="No"/>
    <s v="No"/>
    <s v="Often"/>
    <n v="4"/>
    <n v="6"/>
    <n v="140"/>
    <n v="46"/>
    <s v="Divorced"/>
    <s v="Yes"/>
    <s v="At Par"/>
    <n v="76190"/>
    <n v="7.2"/>
  </r>
  <r>
    <n v="1910"/>
    <s v="Employee_909"/>
    <x v="3"/>
    <x v="2"/>
    <s v="Male"/>
    <n v="32"/>
    <n v="31"/>
    <s v="Master's"/>
    <n v="2017"/>
    <n v="111837"/>
    <n v="9809"/>
    <n v="3"/>
    <n v="2"/>
    <n v="15"/>
    <n v="9"/>
    <n v="99"/>
    <s v="No"/>
    <s v="Yes"/>
    <s v="Rarely"/>
    <n v="1"/>
    <n v="7"/>
    <n v="106"/>
    <n v="35"/>
    <s v="Married"/>
    <s v="No"/>
    <s v="Average"/>
    <n v="121646"/>
    <n v="30"/>
  </r>
  <r>
    <n v="1911"/>
    <s v="Employee_910"/>
    <x v="0"/>
    <x v="1"/>
    <s v="Other"/>
    <n v="36"/>
    <n v="14"/>
    <s v="Bachelor's"/>
    <n v="2005"/>
    <n v="95439"/>
    <n v="19549"/>
    <n v="20"/>
    <n v="5"/>
    <n v="0"/>
    <n v="0"/>
    <n v="78"/>
    <s v="Yes"/>
    <s v="Yes"/>
    <s v="Rarely"/>
    <n v="1"/>
    <n v="11"/>
    <n v="108"/>
    <n v="22"/>
    <s v="Married"/>
    <s v="Yes"/>
    <s v="At Par"/>
    <n v="114988"/>
    <n v="15.600000000000001"/>
  </r>
  <r>
    <n v="1912"/>
    <s v="Employee_911"/>
    <x v="2"/>
    <x v="3"/>
    <s v="Other"/>
    <n v="53"/>
    <n v="11"/>
    <s v="Master's"/>
    <n v="2012"/>
    <n v="37194"/>
    <n v="7452"/>
    <n v="14"/>
    <n v="3"/>
    <n v="15"/>
    <n v="7"/>
    <n v="95"/>
    <s v="No"/>
    <s v="No"/>
    <s v="Very Often"/>
    <n v="10"/>
    <n v="14"/>
    <n v="103"/>
    <n v="35"/>
    <s v="Divorced"/>
    <s v="No"/>
    <s v="Average"/>
    <n v="44646"/>
    <n v="28.6"/>
  </r>
  <r>
    <n v="1913"/>
    <s v="Employee_912"/>
    <x v="2"/>
    <x v="3"/>
    <s v="Other"/>
    <n v="49"/>
    <n v="32"/>
    <s v="Bachelor's"/>
    <n v="2000"/>
    <n v="101387"/>
    <n v="8642"/>
    <n v="7"/>
    <n v="1"/>
    <n v="14"/>
    <n v="0"/>
    <n v="92"/>
    <s v="No"/>
    <s v="No"/>
    <s v="Rarely"/>
    <n v="2"/>
    <n v="11"/>
    <n v="188"/>
    <n v="39"/>
    <s v="Widowed"/>
    <s v="No"/>
    <s v="LOW"/>
    <n v="110029"/>
    <n v="25.400000000000002"/>
  </r>
  <r>
    <n v="1914"/>
    <s v="Employee_913"/>
    <x v="4"/>
    <x v="2"/>
    <s v="Other"/>
    <n v="43"/>
    <n v="13"/>
    <s v="Bachelor's"/>
    <n v="2022"/>
    <n v="111914"/>
    <n v="15435"/>
    <n v="25"/>
    <n v="3"/>
    <n v="5"/>
    <n v="4"/>
    <n v="73"/>
    <s v="No"/>
    <s v="No"/>
    <s v="Often"/>
    <n v="2"/>
    <n v="1"/>
    <n v="148"/>
    <n v="38"/>
    <s v="Married"/>
    <s v="Yes"/>
    <s v="Average"/>
    <n v="127349"/>
    <n v="18.3"/>
  </r>
  <r>
    <n v="1915"/>
    <s v="Employee_914"/>
    <x v="0"/>
    <x v="1"/>
    <s v="Female"/>
    <n v="38"/>
    <n v="7"/>
    <s v="Master's"/>
    <n v="2022"/>
    <n v="96214"/>
    <n v="1992"/>
    <n v="3"/>
    <n v="1"/>
    <n v="11"/>
    <n v="3"/>
    <n v="84"/>
    <s v="No"/>
    <s v="No"/>
    <s v="Rarely"/>
    <n v="1"/>
    <n v="7"/>
    <n v="175"/>
    <n v="25"/>
    <s v="Single"/>
    <s v="No"/>
    <s v="LOW"/>
    <n v="98206"/>
    <n v="23.2"/>
  </r>
  <r>
    <n v="1916"/>
    <s v="Employee_915"/>
    <x v="1"/>
    <x v="3"/>
    <s v="Other"/>
    <n v="47"/>
    <n v="7"/>
    <s v="Master's"/>
    <n v="2012"/>
    <n v="126176"/>
    <n v="6424"/>
    <n v="15"/>
    <n v="5"/>
    <n v="7"/>
    <n v="6"/>
    <n v="15"/>
    <s v="No"/>
    <s v="Yes"/>
    <s v="Very Often"/>
    <n v="8"/>
    <n v="2"/>
    <n v="105"/>
    <n v="24"/>
    <s v="Widowed"/>
    <s v="No"/>
    <s v="At Par"/>
    <n v="132600"/>
    <n v="8.3000000000000007"/>
  </r>
  <r>
    <n v="1917"/>
    <s v="Employee_916"/>
    <x v="2"/>
    <x v="0"/>
    <s v="Male"/>
    <n v="28"/>
    <n v="26"/>
    <s v="Bachelor's"/>
    <n v="2006"/>
    <n v="129292"/>
    <n v="5381"/>
    <n v="20"/>
    <n v="4"/>
    <n v="6"/>
    <n v="4"/>
    <n v="18"/>
    <s v="Yes"/>
    <s v="No"/>
    <s v="Often"/>
    <n v="6"/>
    <n v="6"/>
    <n v="181"/>
    <n v="16"/>
    <s v="Single"/>
    <s v="Yes"/>
    <s v="At Par"/>
    <n v="134673"/>
    <n v="7.8"/>
  </r>
  <r>
    <n v="1918"/>
    <s v="Employee_917"/>
    <x v="4"/>
    <x v="0"/>
    <s v="Female"/>
    <n v="47"/>
    <n v="11"/>
    <s v="Bachelor's"/>
    <n v="2014"/>
    <n v="59777"/>
    <n v="5782"/>
    <n v="27"/>
    <n v="2"/>
    <n v="1"/>
    <n v="7"/>
    <n v="28"/>
    <s v="No"/>
    <s v="No"/>
    <s v="Rarely"/>
    <n v="6"/>
    <n v="13"/>
    <n v="120"/>
    <n v="14"/>
    <s v="Married"/>
    <s v="No"/>
    <s v="Average"/>
    <n v="65559"/>
    <n v="8.2000000000000011"/>
  </r>
  <r>
    <n v="1919"/>
    <s v="Employee_918"/>
    <x v="1"/>
    <x v="0"/>
    <s v="Other"/>
    <n v="46"/>
    <n v="0"/>
    <s v="Master's"/>
    <n v="2011"/>
    <n v="56183"/>
    <n v="8460"/>
    <n v="3"/>
    <n v="5"/>
    <n v="11"/>
    <n v="0"/>
    <n v="50"/>
    <s v="Yes"/>
    <s v="Yes"/>
    <s v="Often"/>
    <n v="10"/>
    <n v="8"/>
    <n v="114"/>
    <n v="36"/>
    <s v="Divorced"/>
    <s v="Yes"/>
    <s v="At Par"/>
    <n v="64643"/>
    <n v="15.5"/>
  </r>
  <r>
    <n v="1920"/>
    <s v="Employee_919"/>
    <x v="0"/>
    <x v="1"/>
    <s v="Male"/>
    <n v="31"/>
    <n v="10"/>
    <s v="Master's"/>
    <n v="2000"/>
    <n v="57445"/>
    <n v="3983"/>
    <n v="29"/>
    <n v="1"/>
    <n v="13"/>
    <n v="4"/>
    <n v="17"/>
    <s v="No"/>
    <s v="Yes"/>
    <s v="Rarely"/>
    <n v="10"/>
    <n v="13"/>
    <n v="166"/>
    <n v="44"/>
    <s v="Married"/>
    <s v="Yes"/>
    <s v="LOW"/>
    <n v="61428"/>
    <n v="11.100000000000001"/>
  </r>
  <r>
    <n v="1921"/>
    <s v="Employee_920"/>
    <x v="2"/>
    <x v="3"/>
    <s v="Female"/>
    <n v="40"/>
    <n v="30"/>
    <s v="PhD"/>
    <n v="2014"/>
    <n v="97038"/>
    <n v="15182"/>
    <n v="15"/>
    <n v="1"/>
    <n v="15"/>
    <n v="3"/>
    <n v="57"/>
    <s v="No"/>
    <s v="Yes"/>
    <s v="Very Often"/>
    <n v="9"/>
    <n v="5"/>
    <n v="165"/>
    <n v="3"/>
    <s v="Divorced"/>
    <s v="No"/>
    <s v="LOW"/>
    <n v="112220"/>
    <n v="19.8"/>
  </r>
  <r>
    <n v="1922"/>
    <s v="Employee_921"/>
    <x v="1"/>
    <x v="0"/>
    <s v="Female"/>
    <n v="32"/>
    <n v="16"/>
    <s v="Bachelor's"/>
    <n v="2003"/>
    <n v="146477"/>
    <n v="3523"/>
    <n v="21"/>
    <n v="1"/>
    <n v="10"/>
    <n v="2"/>
    <n v="43"/>
    <s v="No"/>
    <s v="No"/>
    <s v="Rarely"/>
    <n v="5"/>
    <n v="10"/>
    <n v="155"/>
    <n v="21"/>
    <s v="Widowed"/>
    <s v="Yes"/>
    <s v="LOW"/>
    <n v="150000"/>
    <n v="14.2"/>
  </r>
  <r>
    <n v="1923"/>
    <s v="Employee_922"/>
    <x v="1"/>
    <x v="1"/>
    <s v="Other"/>
    <n v="34"/>
    <n v="32"/>
    <s v="Bachelor's"/>
    <n v="2012"/>
    <n v="117201"/>
    <n v="10677"/>
    <n v="11"/>
    <n v="1"/>
    <n v="19"/>
    <n v="4"/>
    <n v="15"/>
    <s v="Yes"/>
    <s v="No"/>
    <s v="Often"/>
    <n v="4"/>
    <n v="3"/>
    <n v="167"/>
    <n v="16"/>
    <s v="Married"/>
    <s v="No"/>
    <s v="LOW"/>
    <n v="127878"/>
    <n v="13.7"/>
  </r>
  <r>
    <n v="1924"/>
    <s v="Employee_923"/>
    <x v="1"/>
    <x v="0"/>
    <s v="Female"/>
    <n v="29"/>
    <n v="31"/>
    <s v="PhD"/>
    <n v="2022"/>
    <n v="46198"/>
    <n v="11292"/>
    <n v="15"/>
    <n v="2"/>
    <n v="8"/>
    <n v="9"/>
    <n v="64"/>
    <s v="No"/>
    <s v="No"/>
    <s v="Often"/>
    <n v="6"/>
    <n v="11"/>
    <n v="131"/>
    <n v="21"/>
    <s v="Married"/>
    <s v="Yes"/>
    <s v="Average"/>
    <n v="57490"/>
    <n v="19.5"/>
  </r>
  <r>
    <n v="1925"/>
    <s v="Employee_924"/>
    <x v="2"/>
    <x v="2"/>
    <s v="Male"/>
    <n v="25"/>
    <n v="28"/>
    <s v="Bachelor's"/>
    <n v="2024"/>
    <n v="51411"/>
    <n v="16089"/>
    <n v="18"/>
    <n v="3"/>
    <n v="9"/>
    <n v="2"/>
    <n v="1"/>
    <s v="No"/>
    <s v="No"/>
    <s v="Often"/>
    <n v="8"/>
    <n v="8"/>
    <n v="165"/>
    <n v="16"/>
    <s v="Married"/>
    <s v="No"/>
    <s v="Average"/>
    <n v="67500"/>
    <n v="5.3"/>
  </r>
  <r>
    <n v="1926"/>
    <s v="Employee_925"/>
    <x v="2"/>
    <x v="3"/>
    <s v="Female"/>
    <n v="52"/>
    <n v="20"/>
    <s v="High School"/>
    <n v="2004"/>
    <n v="80577"/>
    <n v="5581"/>
    <n v="7"/>
    <n v="4"/>
    <n v="16"/>
    <n v="7"/>
    <n v="55"/>
    <s v="No"/>
    <s v="Yes"/>
    <s v="Rarely"/>
    <n v="1"/>
    <n v="8"/>
    <n v="128"/>
    <n v="13"/>
    <s v="Widowed"/>
    <s v="No"/>
    <s v="At Par"/>
    <n v="86158"/>
    <n v="21.1"/>
  </r>
  <r>
    <n v="1927"/>
    <s v="Employee_926"/>
    <x v="3"/>
    <x v="3"/>
    <s v="Male"/>
    <n v="49"/>
    <n v="20"/>
    <s v="Bachelor's"/>
    <n v="2001"/>
    <n v="45867"/>
    <n v="12907"/>
    <n v="5"/>
    <n v="2"/>
    <n v="11"/>
    <n v="2"/>
    <n v="78"/>
    <s v="No"/>
    <s v="Yes"/>
    <s v="Rarely"/>
    <n v="7"/>
    <n v="4"/>
    <n v="165"/>
    <n v="13"/>
    <s v="Single"/>
    <s v="Yes"/>
    <s v="Average"/>
    <n v="58774"/>
    <n v="21.700000000000003"/>
  </r>
  <r>
    <n v="1928"/>
    <s v="Employee_927"/>
    <x v="0"/>
    <x v="1"/>
    <s v="Female"/>
    <n v="32"/>
    <n v="22"/>
    <s v="PhD"/>
    <n v="2022"/>
    <n v="92501"/>
    <n v="6609"/>
    <n v="9"/>
    <n v="1"/>
    <n v="5"/>
    <n v="0"/>
    <n v="27"/>
    <s v="No"/>
    <s v="No"/>
    <s v="Rarely"/>
    <n v="8"/>
    <n v="8"/>
    <n v="133"/>
    <n v="16"/>
    <s v="Single"/>
    <s v="Yes"/>
    <s v="LOW"/>
    <n v="99110"/>
    <n v="7.9"/>
  </r>
  <r>
    <n v="1929"/>
    <s v="Employee_928"/>
    <x v="4"/>
    <x v="1"/>
    <s v="Other"/>
    <n v="22"/>
    <n v="5"/>
    <s v="High School"/>
    <n v="2000"/>
    <n v="44266"/>
    <n v="19385"/>
    <n v="4"/>
    <n v="2"/>
    <n v="18"/>
    <n v="8"/>
    <n v="64"/>
    <s v="No"/>
    <s v="No"/>
    <s v="Very Often"/>
    <n v="9"/>
    <n v="5"/>
    <n v="126"/>
    <n v="7"/>
    <s v="Divorced"/>
    <s v="No"/>
    <s v="Average"/>
    <n v="63651"/>
    <n v="24.200000000000003"/>
  </r>
  <r>
    <n v="1930"/>
    <s v="Employee_929"/>
    <x v="1"/>
    <x v="3"/>
    <s v="Male"/>
    <n v="59"/>
    <n v="21"/>
    <s v="Master's"/>
    <n v="2015"/>
    <n v="69422"/>
    <n v="18771"/>
    <n v="28"/>
    <n v="5"/>
    <n v="10"/>
    <n v="8"/>
    <n v="4"/>
    <s v="No"/>
    <s v="No"/>
    <s v="Very Often"/>
    <n v="8"/>
    <n v="13"/>
    <n v="159"/>
    <n v="33"/>
    <s v="Married"/>
    <s v="No"/>
    <s v="At Par"/>
    <n v="88193"/>
    <n v="8.1999999999999993"/>
  </r>
  <r>
    <n v="1931"/>
    <s v="Employee_930"/>
    <x v="3"/>
    <x v="0"/>
    <s v="Female"/>
    <n v="45"/>
    <n v="7"/>
    <s v="PhD"/>
    <n v="2022"/>
    <n v="65208"/>
    <n v="12375"/>
    <n v="17"/>
    <n v="1"/>
    <n v="8"/>
    <n v="5"/>
    <n v="21"/>
    <s v="Yes"/>
    <s v="Yes"/>
    <s v="Very Often"/>
    <n v="7"/>
    <n v="11"/>
    <n v="138"/>
    <n v="25"/>
    <s v="Single"/>
    <s v="Yes"/>
    <s v="LOW"/>
    <n v="77583"/>
    <n v="9.6999999999999993"/>
  </r>
  <r>
    <n v="1932"/>
    <s v="Employee_931"/>
    <x v="4"/>
    <x v="0"/>
    <s v="Female"/>
    <n v="52"/>
    <n v="34"/>
    <s v="PhD"/>
    <n v="2005"/>
    <n v="138538"/>
    <n v="18414"/>
    <n v="9"/>
    <n v="4"/>
    <n v="5"/>
    <n v="9"/>
    <n v="99"/>
    <s v="No"/>
    <s v="No"/>
    <s v="Often"/>
    <n v="3"/>
    <n v="5"/>
    <n v="143"/>
    <n v="44"/>
    <s v="Widowed"/>
    <s v="No"/>
    <s v="At Par"/>
    <n v="156952"/>
    <n v="25"/>
  </r>
  <r>
    <n v="1933"/>
    <s v="Employee_932"/>
    <x v="3"/>
    <x v="2"/>
    <s v="Female"/>
    <n v="47"/>
    <n v="10"/>
    <s v="Master's"/>
    <n v="2022"/>
    <n v="61213"/>
    <n v="10957"/>
    <n v="9"/>
    <n v="1"/>
    <n v="15"/>
    <n v="0"/>
    <n v="12"/>
    <s v="No"/>
    <s v="Yes"/>
    <s v="Often"/>
    <n v="2"/>
    <n v="3"/>
    <n v="181"/>
    <n v="29"/>
    <s v="Married"/>
    <s v="No"/>
    <s v="LOW"/>
    <n v="72170"/>
    <n v="9.9"/>
  </r>
  <r>
    <n v="1934"/>
    <s v="Employee_933"/>
    <x v="2"/>
    <x v="0"/>
    <s v="Male"/>
    <n v="26"/>
    <n v="23"/>
    <s v="PhD"/>
    <n v="2015"/>
    <n v="37367"/>
    <n v="13955"/>
    <n v="6"/>
    <n v="4"/>
    <n v="19"/>
    <n v="7"/>
    <n v="64"/>
    <s v="No"/>
    <s v="No"/>
    <s v="Often"/>
    <n v="3"/>
    <n v="7"/>
    <n v="135"/>
    <n v="21"/>
    <s v="Divorced"/>
    <s v="Yes"/>
    <s v="At Par"/>
    <n v="51322"/>
    <n v="24.4"/>
  </r>
  <r>
    <n v="1935"/>
    <s v="Employee_934"/>
    <x v="1"/>
    <x v="1"/>
    <s v="Male"/>
    <n v="41"/>
    <n v="20"/>
    <s v="Bachelor's"/>
    <n v="2013"/>
    <n v="109026"/>
    <n v="2220"/>
    <n v="17"/>
    <n v="4"/>
    <n v="15"/>
    <n v="1"/>
    <n v="15"/>
    <s v="Yes"/>
    <s v="Yes"/>
    <s v="Often"/>
    <n v="4"/>
    <n v="11"/>
    <n v="118"/>
    <n v="15"/>
    <s v="Single"/>
    <s v="Yes"/>
    <s v="At Par"/>
    <n v="111246"/>
    <n v="10.8"/>
  </r>
  <r>
    <n v="1936"/>
    <s v="Employee_935"/>
    <x v="4"/>
    <x v="1"/>
    <s v="Male"/>
    <n v="32"/>
    <n v="1"/>
    <s v="Master's"/>
    <n v="2002"/>
    <n v="65362"/>
    <n v="14163"/>
    <n v="0"/>
    <n v="3"/>
    <n v="5"/>
    <n v="8"/>
    <n v="85"/>
    <s v="Yes"/>
    <s v="Yes"/>
    <s v="Often"/>
    <n v="4"/>
    <n v="14"/>
    <n v="190"/>
    <n v="29"/>
    <s v="Widowed"/>
    <s v="No"/>
    <s v="Average"/>
    <n v="79525"/>
    <n v="21.9"/>
  </r>
  <r>
    <n v="1937"/>
    <s v="Employee_936"/>
    <x v="4"/>
    <x v="0"/>
    <s v="Other"/>
    <n v="54"/>
    <n v="18"/>
    <s v="PhD"/>
    <n v="2014"/>
    <n v="149377"/>
    <n v="14289"/>
    <n v="6"/>
    <n v="3"/>
    <n v="4"/>
    <n v="7"/>
    <n v="63"/>
    <s v="No"/>
    <s v="No"/>
    <s v="Rarely"/>
    <n v="6"/>
    <n v="11"/>
    <n v="144"/>
    <n v="15"/>
    <s v="Widowed"/>
    <s v="Yes"/>
    <s v="Average"/>
    <n v="163666"/>
    <n v="16.700000000000003"/>
  </r>
  <r>
    <n v="1938"/>
    <s v="Employee_937"/>
    <x v="4"/>
    <x v="1"/>
    <s v="Other"/>
    <n v="59"/>
    <n v="27"/>
    <s v="Master's"/>
    <n v="2002"/>
    <n v="81588"/>
    <n v="13537"/>
    <n v="20"/>
    <n v="2"/>
    <n v="3"/>
    <n v="2"/>
    <n v="31"/>
    <s v="Yes"/>
    <s v="Yes"/>
    <s v="Often"/>
    <n v="7"/>
    <n v="9"/>
    <n v="183"/>
    <n v="37"/>
    <s v="Divorced"/>
    <s v="Yes"/>
    <s v="Average"/>
    <n v="95125"/>
    <n v="8.3000000000000007"/>
  </r>
  <r>
    <n v="1939"/>
    <s v="Employee_938"/>
    <x v="4"/>
    <x v="3"/>
    <s v="Male"/>
    <n v="48"/>
    <n v="16"/>
    <s v="Master's"/>
    <n v="2022"/>
    <n v="68285"/>
    <n v="10810"/>
    <n v="0"/>
    <n v="2"/>
    <n v="1"/>
    <n v="4"/>
    <n v="79"/>
    <s v="No"/>
    <s v="Yes"/>
    <s v="Rarely"/>
    <n v="4"/>
    <n v="9"/>
    <n v="120"/>
    <n v="23"/>
    <s v="Single"/>
    <s v="No"/>
    <s v="Average"/>
    <n v="79095"/>
    <n v="17.5"/>
  </r>
  <r>
    <n v="1940"/>
    <s v="Employee_939"/>
    <x v="4"/>
    <x v="3"/>
    <s v="Female"/>
    <n v="55"/>
    <n v="5"/>
    <s v="Master's"/>
    <n v="2001"/>
    <n v="104755"/>
    <n v="10455"/>
    <n v="14"/>
    <n v="4"/>
    <n v="5"/>
    <n v="8"/>
    <n v="50"/>
    <s v="No"/>
    <s v="No"/>
    <s v="Very Often"/>
    <n v="10"/>
    <n v="1"/>
    <n v="122"/>
    <n v="35"/>
    <s v="Married"/>
    <s v="Yes"/>
    <s v="At Par"/>
    <n v="115210"/>
    <n v="14.9"/>
  </r>
  <r>
    <n v="1941"/>
    <s v="Employee_940"/>
    <x v="3"/>
    <x v="0"/>
    <s v="Other"/>
    <n v="36"/>
    <n v="18"/>
    <s v="High School"/>
    <n v="2000"/>
    <n v="101846"/>
    <n v="10063"/>
    <n v="3"/>
    <n v="1"/>
    <n v="8"/>
    <n v="0"/>
    <n v="78"/>
    <s v="Yes"/>
    <s v="Yes"/>
    <s v="Very Often"/>
    <n v="6"/>
    <n v="1"/>
    <n v="193"/>
    <n v="34"/>
    <s v="Widowed"/>
    <s v="Yes"/>
    <s v="LOW"/>
    <n v="111909"/>
    <n v="19.600000000000001"/>
  </r>
  <r>
    <n v="1942"/>
    <s v="Employee_941"/>
    <x v="1"/>
    <x v="3"/>
    <s v="Male"/>
    <n v="53"/>
    <n v="27"/>
    <s v="PhD"/>
    <n v="2008"/>
    <n v="66307"/>
    <n v="1834"/>
    <n v="27"/>
    <n v="5"/>
    <n v="16"/>
    <n v="8"/>
    <n v="57"/>
    <s v="No"/>
    <s v="No"/>
    <s v="Very Often"/>
    <n v="9"/>
    <n v="10"/>
    <n v="188"/>
    <n v="5"/>
    <s v="Divorced"/>
    <s v="No"/>
    <s v="At Par"/>
    <n v="68141"/>
    <n v="21.8"/>
  </r>
  <r>
    <n v="1943"/>
    <s v="Employee_942"/>
    <x v="2"/>
    <x v="3"/>
    <s v="Female"/>
    <n v="42"/>
    <n v="1"/>
    <s v="High School"/>
    <n v="2008"/>
    <n v="125167"/>
    <n v="2724"/>
    <n v="28"/>
    <n v="5"/>
    <n v="13"/>
    <n v="3"/>
    <n v="45"/>
    <s v="Yes"/>
    <s v="Yes"/>
    <s v="Very Often"/>
    <n v="6"/>
    <n v="12"/>
    <n v="194"/>
    <n v="3"/>
    <s v="Widowed"/>
    <s v="Yes"/>
    <s v="At Par"/>
    <n v="127891"/>
    <n v="16.399999999999999"/>
  </r>
  <r>
    <n v="1944"/>
    <s v="Employee_943"/>
    <x v="2"/>
    <x v="2"/>
    <s v="Other"/>
    <n v="26"/>
    <n v="3"/>
    <s v="PhD"/>
    <n v="2022"/>
    <n v="110280"/>
    <n v="3413"/>
    <n v="19"/>
    <n v="1"/>
    <n v="6"/>
    <n v="3"/>
    <n v="51"/>
    <s v="Yes"/>
    <s v="Yes"/>
    <s v="Very Often"/>
    <n v="3"/>
    <n v="12"/>
    <n v="126"/>
    <n v="17"/>
    <s v="Widowed"/>
    <s v="No"/>
    <s v="LOW"/>
    <n v="113693"/>
    <n v="14.100000000000001"/>
  </r>
  <r>
    <n v="1945"/>
    <s v="Employee_944"/>
    <x v="2"/>
    <x v="2"/>
    <s v="Female"/>
    <n v="27"/>
    <n v="21"/>
    <s v="Bachelor's"/>
    <n v="2006"/>
    <n v="49867"/>
    <n v="10505"/>
    <n v="9"/>
    <n v="1"/>
    <n v="18"/>
    <n v="3"/>
    <n v="62"/>
    <s v="Yes"/>
    <s v="Yes"/>
    <s v="Often"/>
    <n v="1"/>
    <n v="11"/>
    <n v="197"/>
    <n v="5"/>
    <s v="Single"/>
    <s v="Yes"/>
    <s v="LOW"/>
    <n v="60372"/>
    <n v="22.3"/>
  </r>
  <r>
    <n v="1946"/>
    <s v="Employee_945"/>
    <x v="2"/>
    <x v="3"/>
    <s v="Female"/>
    <n v="59"/>
    <n v="25"/>
    <s v="Bachelor's"/>
    <n v="2002"/>
    <n v="86523"/>
    <n v="5498"/>
    <n v="22"/>
    <n v="3"/>
    <n v="0"/>
    <n v="9"/>
    <n v="75"/>
    <s v="No"/>
    <s v="Yes"/>
    <s v="Often"/>
    <n v="10"/>
    <n v="5"/>
    <n v="171"/>
    <n v="25"/>
    <s v="Single"/>
    <s v="Yes"/>
    <s v="Average"/>
    <n v="92021"/>
    <n v="17.7"/>
  </r>
  <r>
    <n v="1947"/>
    <s v="Employee_946"/>
    <x v="3"/>
    <x v="0"/>
    <s v="Female"/>
    <n v="43"/>
    <n v="12"/>
    <s v="Bachelor's"/>
    <n v="2017"/>
    <n v="114161"/>
    <n v="3105"/>
    <n v="8"/>
    <n v="5"/>
    <n v="19"/>
    <n v="8"/>
    <n v="59"/>
    <s v="No"/>
    <s v="No"/>
    <s v="Often"/>
    <n v="10"/>
    <n v="1"/>
    <n v="118"/>
    <n v="36"/>
    <s v="Married"/>
    <s v="No"/>
    <s v="At Par"/>
    <n v="117266"/>
    <n v="23.700000000000003"/>
  </r>
  <r>
    <n v="1948"/>
    <s v="Employee_947"/>
    <x v="0"/>
    <x v="2"/>
    <s v="Female"/>
    <n v="39"/>
    <n v="31"/>
    <s v="PhD"/>
    <n v="2010"/>
    <n v="36378"/>
    <n v="3568"/>
    <n v="1"/>
    <n v="4"/>
    <n v="14"/>
    <n v="5"/>
    <n v="64"/>
    <s v="No"/>
    <s v="No"/>
    <s v="Very Often"/>
    <n v="5"/>
    <n v="4"/>
    <n v="140"/>
    <n v="26"/>
    <s v="Widowed"/>
    <s v="Yes"/>
    <s v="At Par"/>
    <n v="39946"/>
    <n v="21.3"/>
  </r>
  <r>
    <n v="1949"/>
    <s v="Employee_948"/>
    <x v="1"/>
    <x v="1"/>
    <s v="Other"/>
    <n v="35"/>
    <n v="16"/>
    <s v="Master's"/>
    <n v="2006"/>
    <n v="114685"/>
    <n v="10330"/>
    <n v="27"/>
    <n v="2"/>
    <n v="17"/>
    <n v="7"/>
    <n v="80"/>
    <s v="No"/>
    <s v="No"/>
    <s v="Very Often"/>
    <n v="10"/>
    <n v="12"/>
    <n v="125"/>
    <n v="40"/>
    <s v="Divorced"/>
    <s v="Yes"/>
    <s v="Average"/>
    <n v="125015"/>
    <n v="26.6"/>
  </r>
  <r>
    <n v="1950"/>
    <s v="Employee_949"/>
    <x v="4"/>
    <x v="1"/>
    <s v="Other"/>
    <n v="31"/>
    <n v="18"/>
    <s v="Master's"/>
    <n v="2008"/>
    <n v="137669"/>
    <n v="17593"/>
    <n v="13"/>
    <n v="3"/>
    <n v="2"/>
    <n v="3"/>
    <n v="54"/>
    <s v="No"/>
    <s v="Yes"/>
    <s v="Rarely"/>
    <n v="10"/>
    <n v="1"/>
    <n v="127"/>
    <n v="10"/>
    <s v="Widowed"/>
    <s v="Yes"/>
    <s v="Average"/>
    <n v="155262"/>
    <n v="12.700000000000001"/>
  </r>
  <r>
    <n v="1951"/>
    <s v="Employee_950"/>
    <x v="0"/>
    <x v="1"/>
    <s v="Other"/>
    <n v="34"/>
    <n v="34"/>
    <s v="High School"/>
    <n v="2000"/>
    <n v="106958"/>
    <n v="5911"/>
    <n v="15"/>
    <n v="5"/>
    <n v="17"/>
    <n v="2"/>
    <n v="56"/>
    <s v="No"/>
    <s v="Yes"/>
    <s v="Often"/>
    <n v="3"/>
    <n v="2"/>
    <n v="163"/>
    <n v="37"/>
    <s v="Divorced"/>
    <s v="Yes"/>
    <s v="At Par"/>
    <n v="112869"/>
    <n v="20.3"/>
  </r>
  <r>
    <n v="1952"/>
    <s v="Employee_951"/>
    <x v="2"/>
    <x v="0"/>
    <s v="Male"/>
    <n v="52"/>
    <n v="27"/>
    <s v="High School"/>
    <n v="2013"/>
    <n v="57926"/>
    <n v="19604"/>
    <n v="0"/>
    <n v="1"/>
    <n v="1"/>
    <n v="0"/>
    <n v="91"/>
    <s v="No"/>
    <s v="No"/>
    <s v="Very Often"/>
    <n v="8"/>
    <n v="2"/>
    <n v="167"/>
    <n v="15"/>
    <s v="Widowed"/>
    <s v="Yes"/>
    <s v="LOW"/>
    <n v="77530"/>
    <n v="18.7"/>
  </r>
  <r>
    <n v="1953"/>
    <s v="Employee_952"/>
    <x v="0"/>
    <x v="3"/>
    <s v="Other"/>
    <n v="51"/>
    <n v="0"/>
    <s v="Bachelor's"/>
    <n v="2019"/>
    <n v="133215"/>
    <n v="17617"/>
    <n v="1"/>
    <n v="5"/>
    <n v="9"/>
    <n v="9"/>
    <n v="70"/>
    <s v="Yes"/>
    <s v="No"/>
    <s v="Very Often"/>
    <n v="10"/>
    <n v="4"/>
    <n v="194"/>
    <n v="18"/>
    <s v="Divorced"/>
    <s v="Yes"/>
    <s v="At Par"/>
    <n v="150832"/>
    <n v="21.2"/>
  </r>
  <r>
    <n v="1954"/>
    <s v="Employee_953"/>
    <x v="1"/>
    <x v="1"/>
    <s v="Female"/>
    <n v="24"/>
    <n v="17"/>
    <s v="High School"/>
    <n v="2005"/>
    <n v="128707"/>
    <n v="1792"/>
    <n v="6"/>
    <n v="4"/>
    <n v="10"/>
    <n v="6"/>
    <n v="72"/>
    <s v="No"/>
    <s v="No"/>
    <s v="Very Often"/>
    <n v="1"/>
    <n v="8"/>
    <n v="179"/>
    <n v="42"/>
    <s v="Widowed"/>
    <s v="No"/>
    <s v="At Par"/>
    <n v="130499"/>
    <n v="21.2"/>
  </r>
  <r>
    <n v="1955"/>
    <s v="Employee_954"/>
    <x v="4"/>
    <x v="0"/>
    <s v="Other"/>
    <n v="51"/>
    <n v="32"/>
    <s v="PhD"/>
    <n v="2006"/>
    <n v="43180"/>
    <n v="15195"/>
    <n v="28"/>
    <n v="3"/>
    <n v="2"/>
    <n v="3"/>
    <n v="85"/>
    <s v="No"/>
    <s v="No"/>
    <s v="Rarely"/>
    <n v="2"/>
    <n v="2"/>
    <n v="150"/>
    <n v="14"/>
    <s v="Widowed"/>
    <s v="Yes"/>
    <s v="Average"/>
    <n v="58375"/>
    <n v="18.899999999999999"/>
  </r>
  <r>
    <n v="1956"/>
    <s v="Employee_955"/>
    <x v="4"/>
    <x v="2"/>
    <s v="Female"/>
    <n v="27"/>
    <n v="11"/>
    <s v="PhD"/>
    <n v="2009"/>
    <n v="122837"/>
    <n v="14901"/>
    <n v="9"/>
    <n v="1"/>
    <n v="6"/>
    <n v="7"/>
    <n v="25"/>
    <s v="No"/>
    <s v="Yes"/>
    <s v="Very Often"/>
    <n v="3"/>
    <n v="14"/>
    <n v="173"/>
    <n v="25"/>
    <s v="Married"/>
    <s v="Yes"/>
    <s v="LOW"/>
    <n v="137738"/>
    <n v="10.1"/>
  </r>
  <r>
    <n v="1957"/>
    <s v="Employee_956"/>
    <x v="1"/>
    <x v="3"/>
    <s v="Male"/>
    <n v="50"/>
    <n v="7"/>
    <s v="High School"/>
    <n v="2006"/>
    <n v="148070"/>
    <n v="16762"/>
    <n v="21"/>
    <n v="4"/>
    <n v="7"/>
    <n v="2"/>
    <n v="11"/>
    <s v="Yes"/>
    <s v="No"/>
    <s v="Rarely"/>
    <n v="3"/>
    <n v="9"/>
    <n v="147"/>
    <n v="40"/>
    <s v="Single"/>
    <s v="No"/>
    <s v="At Par"/>
    <n v="164832"/>
    <n v="6.3000000000000007"/>
  </r>
  <r>
    <n v="1958"/>
    <s v="Employee_957"/>
    <x v="1"/>
    <x v="2"/>
    <s v="Female"/>
    <n v="29"/>
    <n v="23"/>
    <s v="High School"/>
    <n v="2001"/>
    <n v="66931"/>
    <n v="19550"/>
    <n v="19"/>
    <n v="2"/>
    <n v="18"/>
    <n v="0"/>
    <n v="70"/>
    <s v="Yes"/>
    <s v="Yes"/>
    <s v="Rarely"/>
    <n v="8"/>
    <n v="12"/>
    <n v="109"/>
    <n v="30"/>
    <s v="Single"/>
    <s v="No"/>
    <s v="Average"/>
    <n v="86481"/>
    <n v="23"/>
  </r>
  <r>
    <n v="1959"/>
    <s v="Employee_958"/>
    <x v="2"/>
    <x v="0"/>
    <s v="Female"/>
    <n v="54"/>
    <n v="15"/>
    <s v="High School"/>
    <n v="2003"/>
    <n v="54014"/>
    <n v="9526"/>
    <n v="0"/>
    <n v="3"/>
    <n v="17"/>
    <n v="4"/>
    <n v="45"/>
    <s v="Yes"/>
    <s v="No"/>
    <s v="Often"/>
    <n v="5"/>
    <n v="9"/>
    <n v="172"/>
    <n v="18"/>
    <s v="Divorced"/>
    <s v="No"/>
    <s v="Average"/>
    <n v="63540"/>
    <n v="18.7"/>
  </r>
  <r>
    <n v="1960"/>
    <s v="Employee_959"/>
    <x v="4"/>
    <x v="1"/>
    <s v="Female"/>
    <n v="38"/>
    <n v="3"/>
    <s v="High School"/>
    <n v="2020"/>
    <n v="144775"/>
    <n v="16898"/>
    <n v="12"/>
    <n v="4"/>
    <n v="12"/>
    <n v="1"/>
    <n v="46"/>
    <s v="No"/>
    <s v="Yes"/>
    <s v="Very Often"/>
    <n v="8"/>
    <n v="2"/>
    <n v="138"/>
    <n v="23"/>
    <s v="Widowed"/>
    <s v="Yes"/>
    <s v="At Par"/>
    <n v="161673"/>
    <n v="15.500000000000002"/>
  </r>
  <r>
    <n v="1961"/>
    <s v="Employee_960"/>
    <x v="0"/>
    <x v="1"/>
    <s v="Male"/>
    <n v="32"/>
    <n v="26"/>
    <s v="Bachelor's"/>
    <n v="2016"/>
    <n v="126472"/>
    <n v="2214"/>
    <n v="0"/>
    <n v="4"/>
    <n v="12"/>
    <n v="2"/>
    <n v="78"/>
    <s v="Yes"/>
    <s v="No"/>
    <s v="Rarely"/>
    <n v="6"/>
    <n v="1"/>
    <n v="199"/>
    <n v="8"/>
    <s v="Widowed"/>
    <s v="No"/>
    <s v="At Par"/>
    <n v="128686"/>
    <n v="22.200000000000003"/>
  </r>
  <r>
    <n v="1962"/>
    <s v="Employee_961"/>
    <x v="3"/>
    <x v="0"/>
    <s v="Other"/>
    <n v="34"/>
    <n v="8"/>
    <s v="Bachelor's"/>
    <n v="2000"/>
    <n v="109872"/>
    <n v="16346"/>
    <n v="4"/>
    <n v="1"/>
    <n v="18"/>
    <n v="5"/>
    <n v="37"/>
    <s v="Yes"/>
    <s v="No"/>
    <s v="Very Often"/>
    <n v="2"/>
    <n v="10"/>
    <n v="199"/>
    <n v="22"/>
    <s v="Single"/>
    <s v="No"/>
    <s v="LOW"/>
    <n v="126218"/>
    <n v="17.899999999999999"/>
  </r>
  <r>
    <n v="1963"/>
    <s v="Employee_962"/>
    <x v="3"/>
    <x v="1"/>
    <s v="Other"/>
    <n v="32"/>
    <n v="15"/>
    <s v="High School"/>
    <n v="2009"/>
    <n v="88502"/>
    <n v="1212"/>
    <n v="15"/>
    <n v="2"/>
    <n v="11"/>
    <n v="2"/>
    <n v="20"/>
    <s v="No"/>
    <s v="Yes"/>
    <s v="Often"/>
    <n v="4"/>
    <n v="10"/>
    <n v="118"/>
    <n v="3"/>
    <s v="Divorced"/>
    <s v="Yes"/>
    <s v="Average"/>
    <n v="89714"/>
    <n v="10.1"/>
  </r>
  <r>
    <n v="1964"/>
    <s v="Employee_963"/>
    <x v="1"/>
    <x v="3"/>
    <s v="Male"/>
    <n v="52"/>
    <n v="11"/>
    <s v="PhD"/>
    <n v="2018"/>
    <n v="117736"/>
    <n v="2658"/>
    <n v="14"/>
    <n v="4"/>
    <n v="16"/>
    <n v="2"/>
    <n v="13"/>
    <s v="No"/>
    <s v="Yes"/>
    <s v="Often"/>
    <n v="9"/>
    <n v="9"/>
    <n v="163"/>
    <n v="9"/>
    <s v="Married"/>
    <s v="No"/>
    <s v="At Par"/>
    <n v="120394"/>
    <n v="11.2"/>
  </r>
  <r>
    <n v="1965"/>
    <s v="Employee_964"/>
    <x v="2"/>
    <x v="0"/>
    <s v="Female"/>
    <n v="49"/>
    <n v="30"/>
    <s v="Bachelor's"/>
    <n v="2014"/>
    <n v="35470"/>
    <n v="13270"/>
    <n v="16"/>
    <n v="3"/>
    <n v="11"/>
    <n v="5"/>
    <n v="1"/>
    <s v="No"/>
    <s v="No"/>
    <s v="Rarely"/>
    <n v="4"/>
    <n v="2"/>
    <n v="118"/>
    <n v="8"/>
    <s v="Married"/>
    <s v="Yes"/>
    <s v="Average"/>
    <n v="48740"/>
    <n v="7.2"/>
  </r>
  <r>
    <n v="1966"/>
    <s v="Employee_965"/>
    <x v="3"/>
    <x v="2"/>
    <s v="Other"/>
    <n v="27"/>
    <n v="23"/>
    <s v="PhD"/>
    <n v="2009"/>
    <n v="126395"/>
    <n v="15029"/>
    <n v="27"/>
    <n v="4"/>
    <n v="12"/>
    <n v="4"/>
    <n v="71"/>
    <s v="Yes"/>
    <s v="Yes"/>
    <s v="Often"/>
    <n v="5"/>
    <n v="8"/>
    <n v="175"/>
    <n v="18"/>
    <s v="Married"/>
    <s v="Yes"/>
    <s v="At Par"/>
    <n v="141424"/>
    <n v="21.4"/>
  </r>
  <r>
    <n v="1967"/>
    <s v="Employee_966"/>
    <x v="4"/>
    <x v="0"/>
    <s v="Male"/>
    <n v="37"/>
    <n v="13"/>
    <s v="Master's"/>
    <n v="2018"/>
    <n v="44953"/>
    <n v="6024"/>
    <n v="22"/>
    <n v="5"/>
    <n v="11"/>
    <n v="9"/>
    <n v="69"/>
    <s v="No"/>
    <s v="No"/>
    <s v="Often"/>
    <n v="5"/>
    <n v="14"/>
    <n v="161"/>
    <n v="14"/>
    <s v="Widowed"/>
    <s v="Yes"/>
    <s v="At Par"/>
    <n v="50977"/>
    <n v="22"/>
  </r>
  <r>
    <n v="1968"/>
    <s v="Employee_967"/>
    <x v="1"/>
    <x v="3"/>
    <s v="Other"/>
    <n v="25"/>
    <n v="24"/>
    <s v="PhD"/>
    <n v="2011"/>
    <n v="134580"/>
    <n v="14039"/>
    <n v="15"/>
    <n v="3"/>
    <n v="18"/>
    <n v="8"/>
    <n v="32"/>
    <s v="No"/>
    <s v="Yes"/>
    <s v="Often"/>
    <n v="10"/>
    <n v="3"/>
    <n v="112"/>
    <n v="33"/>
    <s v="Divorced"/>
    <s v="Yes"/>
    <s v="Average"/>
    <n v="148619"/>
    <n v="17.8"/>
  </r>
  <r>
    <n v="1969"/>
    <s v="Employee_968"/>
    <x v="0"/>
    <x v="3"/>
    <s v="Male"/>
    <n v="56"/>
    <n v="33"/>
    <s v="High School"/>
    <n v="2023"/>
    <n v="68507"/>
    <n v="6141"/>
    <n v="12"/>
    <n v="3"/>
    <n v="13"/>
    <n v="0"/>
    <n v="5"/>
    <s v="No"/>
    <s v="No"/>
    <s v="Very Often"/>
    <n v="8"/>
    <n v="1"/>
    <n v="124"/>
    <n v="41"/>
    <s v="Single"/>
    <s v="Yes"/>
    <s v="Average"/>
    <n v="74648"/>
    <n v="7.5"/>
  </r>
  <r>
    <n v="1970"/>
    <s v="Employee_969"/>
    <x v="1"/>
    <x v="0"/>
    <s v="Female"/>
    <n v="47"/>
    <n v="2"/>
    <s v="Master's"/>
    <n v="2015"/>
    <n v="148961"/>
    <n v="19178"/>
    <n v="10"/>
    <n v="4"/>
    <n v="6"/>
    <n v="2"/>
    <n v="89"/>
    <s v="No"/>
    <s v="No"/>
    <s v="Very Often"/>
    <n v="6"/>
    <n v="11"/>
    <n v="199"/>
    <n v="18"/>
    <s v="Widowed"/>
    <s v="No"/>
    <s v="At Par"/>
    <n v="168139"/>
    <n v="21.400000000000002"/>
  </r>
  <r>
    <n v="1971"/>
    <s v="Employee_970"/>
    <x v="0"/>
    <x v="0"/>
    <s v="Other"/>
    <n v="33"/>
    <n v="23"/>
    <s v="Bachelor's"/>
    <n v="2008"/>
    <n v="122969"/>
    <n v="6988"/>
    <n v="16"/>
    <n v="1"/>
    <n v="12"/>
    <n v="2"/>
    <n v="36"/>
    <s v="No"/>
    <s v="No"/>
    <s v="Rarely"/>
    <n v="10"/>
    <n v="1"/>
    <n v="188"/>
    <n v="48"/>
    <s v="Widowed"/>
    <s v="Yes"/>
    <s v="LOW"/>
    <n v="129957"/>
    <n v="13.8"/>
  </r>
  <r>
    <n v="1972"/>
    <s v="Employee_971"/>
    <x v="1"/>
    <x v="1"/>
    <s v="Male"/>
    <n v="32"/>
    <n v="8"/>
    <s v="Bachelor's"/>
    <n v="2014"/>
    <n v="121493"/>
    <n v="14777"/>
    <n v="16"/>
    <n v="3"/>
    <n v="5"/>
    <n v="5"/>
    <n v="13"/>
    <s v="No"/>
    <s v="No"/>
    <s v="Rarely"/>
    <n v="7"/>
    <n v="10"/>
    <n v="191"/>
    <n v="20"/>
    <s v="Married"/>
    <s v="No"/>
    <s v="Average"/>
    <n v="136270"/>
    <n v="6.6"/>
  </r>
  <r>
    <n v="1973"/>
    <s v="Employee_972"/>
    <x v="1"/>
    <x v="3"/>
    <s v="Other"/>
    <n v="58"/>
    <n v="25"/>
    <s v="Master's"/>
    <n v="2016"/>
    <n v="36523"/>
    <n v="6578"/>
    <n v="1"/>
    <n v="5"/>
    <n v="18"/>
    <n v="7"/>
    <n v="36"/>
    <s v="Yes"/>
    <s v="No"/>
    <s v="Often"/>
    <n v="6"/>
    <n v="2"/>
    <n v="141"/>
    <n v="33"/>
    <s v="Divorced"/>
    <s v="Yes"/>
    <s v="At Par"/>
    <n v="43101"/>
    <n v="18.3"/>
  </r>
  <r>
    <n v="1974"/>
    <s v="Employee_973"/>
    <x v="1"/>
    <x v="0"/>
    <s v="Other"/>
    <n v="46"/>
    <n v="19"/>
    <s v="PhD"/>
    <n v="2013"/>
    <n v="116923"/>
    <n v="16051"/>
    <n v="12"/>
    <n v="1"/>
    <n v="18"/>
    <n v="2"/>
    <n v="7"/>
    <s v="No"/>
    <s v="No"/>
    <s v="Often"/>
    <n v="5"/>
    <n v="7"/>
    <n v="138"/>
    <n v="16"/>
    <s v="Divorced"/>
    <s v="No"/>
    <s v="LOW"/>
    <n v="132974"/>
    <n v="11"/>
  </r>
  <r>
    <n v="1975"/>
    <s v="Employee_974"/>
    <x v="0"/>
    <x v="0"/>
    <s v="Other"/>
    <n v="39"/>
    <n v="9"/>
    <s v="Bachelor's"/>
    <n v="2017"/>
    <n v="87190"/>
    <n v="4845"/>
    <n v="13"/>
    <n v="1"/>
    <n v="3"/>
    <n v="2"/>
    <n v="76"/>
    <s v="Yes"/>
    <s v="No"/>
    <s v="Rarely"/>
    <n v="5"/>
    <n v="12"/>
    <n v="129"/>
    <n v="17"/>
    <s v="Married"/>
    <s v="Yes"/>
    <s v="LOW"/>
    <n v="92035"/>
    <n v="17.3"/>
  </r>
  <r>
    <n v="1976"/>
    <s v="Employee_975"/>
    <x v="0"/>
    <x v="3"/>
    <s v="Other"/>
    <n v="40"/>
    <n v="18"/>
    <s v="High School"/>
    <n v="2001"/>
    <n v="77761"/>
    <n v="12882"/>
    <n v="10"/>
    <n v="1"/>
    <n v="18"/>
    <n v="5"/>
    <n v="12"/>
    <s v="Yes"/>
    <s v="No"/>
    <s v="Often"/>
    <n v="3"/>
    <n v="6"/>
    <n v="104"/>
    <n v="16"/>
    <s v="Married"/>
    <s v="Yes"/>
    <s v="LOW"/>
    <n v="90643"/>
    <n v="12.9"/>
  </r>
  <r>
    <n v="1977"/>
    <s v="Employee_976"/>
    <x v="1"/>
    <x v="0"/>
    <s v="Male"/>
    <n v="44"/>
    <n v="2"/>
    <s v="Master's"/>
    <n v="2003"/>
    <n v="61169"/>
    <n v="15247"/>
    <n v="27"/>
    <n v="3"/>
    <n v="8"/>
    <n v="7"/>
    <n v="39"/>
    <s v="No"/>
    <s v="Yes"/>
    <s v="Rarely"/>
    <n v="7"/>
    <n v="12"/>
    <n v="180"/>
    <n v="1"/>
    <s v="Married"/>
    <s v="Yes"/>
    <s v="Average"/>
    <n v="76416"/>
    <n v="13.9"/>
  </r>
  <r>
    <n v="1978"/>
    <s v="Employee_977"/>
    <x v="3"/>
    <x v="1"/>
    <s v="Female"/>
    <n v="59"/>
    <n v="23"/>
    <s v="High School"/>
    <n v="2017"/>
    <n v="75641"/>
    <n v="12484"/>
    <n v="9"/>
    <n v="1"/>
    <n v="15"/>
    <n v="5"/>
    <n v="91"/>
    <s v="Yes"/>
    <s v="Yes"/>
    <s v="Very Often"/>
    <n v="10"/>
    <n v="11"/>
    <n v="117"/>
    <n v="0"/>
    <s v="Widowed"/>
    <s v="No"/>
    <s v="LOW"/>
    <n v="88125"/>
    <n v="27.2"/>
  </r>
  <r>
    <n v="1979"/>
    <s v="Employee_978"/>
    <x v="2"/>
    <x v="3"/>
    <s v="Male"/>
    <n v="39"/>
    <n v="4"/>
    <s v="Master's"/>
    <n v="2006"/>
    <n v="52990"/>
    <n v="1378"/>
    <n v="2"/>
    <n v="4"/>
    <n v="3"/>
    <n v="9"/>
    <n v="57"/>
    <s v="Yes"/>
    <s v="Yes"/>
    <s v="Often"/>
    <n v="5"/>
    <n v="2"/>
    <n v="120"/>
    <n v="42"/>
    <s v="Widowed"/>
    <s v="No"/>
    <s v="At Par"/>
    <n v="54368"/>
    <n v="15.6"/>
  </r>
  <r>
    <n v="1980"/>
    <s v="Employee_979"/>
    <x v="2"/>
    <x v="1"/>
    <s v="Male"/>
    <n v="47"/>
    <n v="2"/>
    <s v="Bachelor's"/>
    <n v="2012"/>
    <n v="59661"/>
    <n v="4293"/>
    <n v="28"/>
    <n v="1"/>
    <n v="5"/>
    <n v="2"/>
    <n v="17"/>
    <s v="Yes"/>
    <s v="No"/>
    <s v="Often"/>
    <n v="7"/>
    <n v="4"/>
    <n v="185"/>
    <n v="9"/>
    <s v="Widowed"/>
    <s v="No"/>
    <s v="LOW"/>
    <n v="63954"/>
    <n v="6.5"/>
  </r>
  <r>
    <n v="1981"/>
    <s v="Employee_980"/>
    <x v="2"/>
    <x v="1"/>
    <s v="Male"/>
    <n v="27"/>
    <n v="26"/>
    <s v="PhD"/>
    <n v="2014"/>
    <n v="43419"/>
    <n v="12630"/>
    <n v="26"/>
    <n v="5"/>
    <n v="7"/>
    <n v="3"/>
    <n v="56"/>
    <s v="No"/>
    <s v="No"/>
    <s v="Often"/>
    <n v="2"/>
    <n v="2"/>
    <n v="149"/>
    <n v="36"/>
    <s v="Single"/>
    <s v="Yes"/>
    <s v="At Par"/>
    <n v="56049"/>
    <n v="15.600000000000001"/>
  </r>
  <r>
    <n v="1982"/>
    <s v="Employee_981"/>
    <x v="0"/>
    <x v="1"/>
    <s v="Female"/>
    <n v="25"/>
    <n v="15"/>
    <s v="Master's"/>
    <n v="2024"/>
    <n v="44457"/>
    <n v="14660"/>
    <n v="16"/>
    <n v="2"/>
    <n v="15"/>
    <n v="0"/>
    <n v="82"/>
    <s v="Yes"/>
    <s v="No"/>
    <s v="Very Often"/>
    <n v="9"/>
    <n v="1"/>
    <n v="105"/>
    <n v="47"/>
    <s v="Single"/>
    <s v="Yes"/>
    <s v="Average"/>
    <n v="59117"/>
    <n v="23.900000000000002"/>
  </r>
  <r>
    <n v="1983"/>
    <s v="Employee_982"/>
    <x v="0"/>
    <x v="1"/>
    <s v="Other"/>
    <n v="50"/>
    <n v="14"/>
    <s v="Master's"/>
    <n v="2022"/>
    <n v="97600"/>
    <n v="17608"/>
    <n v="14"/>
    <n v="5"/>
    <n v="4"/>
    <n v="7"/>
    <n v="37"/>
    <s v="Yes"/>
    <s v="Yes"/>
    <s v="Very Often"/>
    <n v="8"/>
    <n v="12"/>
    <n v="149"/>
    <n v="4"/>
    <s v="Divorced"/>
    <s v="No"/>
    <s v="At Par"/>
    <n v="115208"/>
    <n v="11.5"/>
  </r>
  <r>
    <n v="1984"/>
    <s v="Employee_983"/>
    <x v="3"/>
    <x v="3"/>
    <s v="Other"/>
    <n v="55"/>
    <n v="34"/>
    <s v="High School"/>
    <n v="2021"/>
    <n v="133619"/>
    <n v="1737"/>
    <n v="8"/>
    <n v="3"/>
    <n v="9"/>
    <n v="3"/>
    <n v="31"/>
    <s v="Yes"/>
    <s v="Yes"/>
    <s v="Often"/>
    <n v="5"/>
    <n v="3"/>
    <n v="179"/>
    <n v="11"/>
    <s v="Married"/>
    <s v="Yes"/>
    <s v="Average"/>
    <n v="135356"/>
    <n v="11.6"/>
  </r>
  <r>
    <n v="1985"/>
    <s v="Employee_984"/>
    <x v="2"/>
    <x v="1"/>
    <s v="Other"/>
    <n v="38"/>
    <n v="11"/>
    <s v="Bachelor's"/>
    <n v="2000"/>
    <n v="106102"/>
    <n v="17619"/>
    <n v="9"/>
    <n v="1"/>
    <n v="12"/>
    <n v="5"/>
    <n v="85"/>
    <s v="Yes"/>
    <s v="Yes"/>
    <s v="Rarely"/>
    <n v="2"/>
    <n v="4"/>
    <n v="165"/>
    <n v="35"/>
    <s v="Married"/>
    <s v="No"/>
    <s v="LOW"/>
    <n v="123721"/>
    <n v="24.5"/>
  </r>
  <r>
    <n v="1986"/>
    <s v="Employee_985"/>
    <x v="2"/>
    <x v="1"/>
    <s v="Female"/>
    <n v="37"/>
    <n v="25"/>
    <s v="High School"/>
    <n v="2010"/>
    <n v="63085"/>
    <n v="13470"/>
    <n v="7"/>
    <n v="1"/>
    <n v="13"/>
    <n v="2"/>
    <n v="65"/>
    <s v="No"/>
    <s v="Yes"/>
    <s v="Very Often"/>
    <n v="6"/>
    <n v="10"/>
    <n v="100"/>
    <n v="30"/>
    <s v="Widowed"/>
    <s v="Yes"/>
    <s v="LOW"/>
    <n v="76555"/>
    <n v="20.100000000000001"/>
  </r>
  <r>
    <n v="1987"/>
    <s v="Employee_986"/>
    <x v="1"/>
    <x v="0"/>
    <s v="Other"/>
    <n v="23"/>
    <n v="33"/>
    <s v="Bachelor's"/>
    <n v="2009"/>
    <n v="127064"/>
    <n v="18095"/>
    <n v="20"/>
    <n v="4"/>
    <n v="6"/>
    <n v="5"/>
    <n v="76"/>
    <s v="No"/>
    <s v="Yes"/>
    <s v="Often"/>
    <n v="8"/>
    <n v="5"/>
    <n v="156"/>
    <n v="37"/>
    <s v="Single"/>
    <s v="No"/>
    <s v="At Par"/>
    <n v="145159"/>
    <n v="19.700000000000003"/>
  </r>
  <r>
    <n v="1988"/>
    <s v="Employee_987"/>
    <x v="0"/>
    <x v="3"/>
    <s v="Female"/>
    <n v="55"/>
    <n v="22"/>
    <s v="High School"/>
    <n v="2024"/>
    <n v="80654"/>
    <n v="17117"/>
    <n v="12"/>
    <n v="1"/>
    <n v="19"/>
    <n v="8"/>
    <n v="86"/>
    <s v="Yes"/>
    <s v="No"/>
    <s v="Often"/>
    <n v="7"/>
    <n v="5"/>
    <n v="129"/>
    <n v="8"/>
    <s v="Married"/>
    <s v="No"/>
    <s v="LOW"/>
    <n v="97771"/>
    <n v="29.099999999999998"/>
  </r>
  <r>
    <n v="1989"/>
    <s v="Employee_988"/>
    <x v="2"/>
    <x v="3"/>
    <s v="Other"/>
    <n v="29"/>
    <n v="30"/>
    <s v="Master's"/>
    <n v="2004"/>
    <n v="36130"/>
    <n v="15779"/>
    <n v="26"/>
    <n v="5"/>
    <n v="5"/>
    <n v="8"/>
    <n v="24"/>
    <s v="No"/>
    <s v="Yes"/>
    <s v="Very Often"/>
    <n v="8"/>
    <n v="7"/>
    <n v="157"/>
    <n v="43"/>
    <s v="Divorced"/>
    <s v="Yes"/>
    <s v="At Par"/>
    <n v="51909"/>
    <n v="9.7000000000000011"/>
  </r>
  <r>
    <n v="1990"/>
    <s v="Employee_989"/>
    <x v="3"/>
    <x v="2"/>
    <s v="Other"/>
    <n v="34"/>
    <n v="19"/>
    <s v="High School"/>
    <n v="2015"/>
    <n v="135723"/>
    <n v="19272"/>
    <n v="17"/>
    <n v="3"/>
    <n v="6"/>
    <n v="9"/>
    <n v="91"/>
    <s v="No"/>
    <s v="No"/>
    <s v="Rarely"/>
    <n v="4"/>
    <n v="14"/>
    <n v="151"/>
    <n v="25"/>
    <s v="Married"/>
    <s v="No"/>
    <s v="Average"/>
    <n v="154995"/>
    <n v="23.9"/>
  </r>
  <r>
    <n v="1991"/>
    <s v="Employee_990"/>
    <x v="3"/>
    <x v="3"/>
    <s v="Male"/>
    <n v="29"/>
    <n v="11"/>
    <s v="PhD"/>
    <n v="2010"/>
    <n v="32042"/>
    <n v="18643"/>
    <n v="4"/>
    <n v="2"/>
    <n v="4"/>
    <n v="2"/>
    <n v="57"/>
    <s v="Yes"/>
    <s v="No"/>
    <s v="Often"/>
    <n v="3"/>
    <n v="10"/>
    <n v="136"/>
    <n v="14"/>
    <s v="Widowed"/>
    <s v="Yes"/>
    <s v="Average"/>
    <n v="50685"/>
    <n v="14"/>
  </r>
  <r>
    <n v="1992"/>
    <s v="Employee_991"/>
    <x v="2"/>
    <x v="3"/>
    <s v="Female"/>
    <n v="51"/>
    <n v="22"/>
    <s v="Bachelor's"/>
    <n v="2020"/>
    <n v="100134"/>
    <n v="8271"/>
    <n v="5"/>
    <n v="1"/>
    <n v="17"/>
    <n v="2"/>
    <n v="74"/>
    <s v="No"/>
    <s v="No"/>
    <s v="Rarely"/>
    <n v="7"/>
    <n v="8"/>
    <n v="147"/>
    <n v="15"/>
    <s v="Widowed"/>
    <s v="Yes"/>
    <s v="LOW"/>
    <n v="108405"/>
    <n v="23.9"/>
  </r>
  <r>
    <n v="1993"/>
    <s v="Employee_992"/>
    <x v="0"/>
    <x v="2"/>
    <s v="Male"/>
    <n v="53"/>
    <n v="3"/>
    <s v="Bachelor's"/>
    <n v="2005"/>
    <n v="72982"/>
    <n v="18132"/>
    <n v="29"/>
    <n v="2"/>
    <n v="11"/>
    <n v="3"/>
    <n v="32"/>
    <s v="No"/>
    <s v="Yes"/>
    <s v="Rarely"/>
    <n v="2"/>
    <n v="9"/>
    <n v="186"/>
    <n v="12"/>
    <s v="Single"/>
    <s v="Yes"/>
    <s v="Average"/>
    <n v="91114"/>
    <n v="12.8"/>
  </r>
  <r>
    <n v="1994"/>
    <s v="Employee_993"/>
    <x v="3"/>
    <x v="3"/>
    <s v="Male"/>
    <n v="57"/>
    <n v="22"/>
    <s v="Master's"/>
    <n v="2008"/>
    <n v="128422"/>
    <n v="13178"/>
    <n v="16"/>
    <n v="1"/>
    <n v="5"/>
    <n v="6"/>
    <n v="87"/>
    <s v="Yes"/>
    <s v="Yes"/>
    <s v="Very Often"/>
    <n v="5"/>
    <n v="12"/>
    <n v="100"/>
    <n v="24"/>
    <s v="Divorced"/>
    <s v="No"/>
    <s v="LOW"/>
    <n v="141600"/>
    <n v="21.700000000000003"/>
  </r>
  <r>
    <n v="1995"/>
    <s v="Employee_994"/>
    <x v="1"/>
    <x v="3"/>
    <s v="Male"/>
    <n v="51"/>
    <n v="0"/>
    <s v="Bachelor's"/>
    <n v="2012"/>
    <n v="95185"/>
    <n v="15490"/>
    <n v="10"/>
    <n v="3"/>
    <n v="0"/>
    <n v="2"/>
    <n v="65"/>
    <s v="Yes"/>
    <s v="No"/>
    <s v="Often"/>
    <n v="7"/>
    <n v="7"/>
    <n v="118"/>
    <n v="29"/>
    <s v="Divorced"/>
    <s v="No"/>
    <s v="Average"/>
    <n v="110675"/>
    <n v="13.6"/>
  </r>
  <r>
    <n v="1996"/>
    <s v="Employee_995"/>
    <x v="3"/>
    <x v="3"/>
    <s v="Female"/>
    <n v="22"/>
    <n v="24"/>
    <s v="PhD"/>
    <n v="2023"/>
    <n v="63477"/>
    <n v="14863"/>
    <n v="19"/>
    <n v="5"/>
    <n v="3"/>
    <n v="9"/>
    <n v="29"/>
    <s v="No"/>
    <s v="Yes"/>
    <s v="Often"/>
    <n v="1"/>
    <n v="5"/>
    <n v="145"/>
    <n v="6"/>
    <s v="Married"/>
    <s v="No"/>
    <s v="At Par"/>
    <n v="78340"/>
    <n v="10"/>
  </r>
  <r>
    <n v="1997"/>
    <s v="Employee_996"/>
    <x v="4"/>
    <x v="3"/>
    <s v="Female"/>
    <n v="38"/>
    <n v="1"/>
    <s v="High School"/>
    <n v="2007"/>
    <n v="144161"/>
    <n v="2823"/>
    <n v="15"/>
    <n v="3"/>
    <n v="18"/>
    <n v="7"/>
    <n v="80"/>
    <s v="No"/>
    <s v="Yes"/>
    <s v="Rarely"/>
    <n v="4"/>
    <n v="9"/>
    <n v="166"/>
    <n v="3"/>
    <s v="Divorced"/>
    <s v="Yes"/>
    <s v="Average"/>
    <n v="146984"/>
    <n v="27.1"/>
  </r>
  <r>
    <n v="1998"/>
    <s v="Employee_997"/>
    <x v="4"/>
    <x v="2"/>
    <s v="Other"/>
    <n v="41"/>
    <n v="29"/>
    <s v="Master's"/>
    <n v="2013"/>
    <n v="82709"/>
    <n v="7852"/>
    <n v="8"/>
    <n v="2"/>
    <n v="11"/>
    <n v="7"/>
    <n v="33"/>
    <s v="No"/>
    <s v="No"/>
    <s v="Very Often"/>
    <n v="2"/>
    <n v="8"/>
    <n v="101"/>
    <n v="42"/>
    <s v="Married"/>
    <s v="Yes"/>
    <s v="Average"/>
    <n v="90561"/>
    <n v="14.200000000000001"/>
  </r>
  <r>
    <n v="1999"/>
    <s v="Employee_998"/>
    <x v="0"/>
    <x v="3"/>
    <s v="Male"/>
    <n v="45"/>
    <n v="2"/>
    <s v="PhD"/>
    <n v="2023"/>
    <n v="58716"/>
    <n v="14072"/>
    <n v="1"/>
    <n v="1"/>
    <n v="14"/>
    <n v="5"/>
    <n v="85"/>
    <s v="No"/>
    <s v="No"/>
    <s v="Very Often"/>
    <n v="6"/>
    <n v="10"/>
    <n v="155"/>
    <n v="39"/>
    <s v="Married"/>
    <s v="No"/>
    <s v="LOW"/>
    <n v="72788"/>
    <n v="25.5"/>
  </r>
  <r>
    <n v="2000"/>
    <s v="Employee_999"/>
    <x v="2"/>
    <x v="3"/>
    <s v="Other"/>
    <n v="43"/>
    <n v="20"/>
    <s v="Bachelor's"/>
    <n v="2000"/>
    <n v="108137"/>
    <n v="12133"/>
    <n v="4"/>
    <n v="2"/>
    <n v="2"/>
    <n v="3"/>
    <n v="68"/>
    <s v="Yes"/>
    <s v="No"/>
    <s v="Very Often"/>
    <n v="1"/>
    <n v="9"/>
    <n v="116"/>
    <n v="37"/>
    <s v="Single"/>
    <s v="Yes"/>
    <s v="Average"/>
    <n v="120270"/>
    <n v="15.50000000000000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loyee_0"/>
    <x v="0"/>
    <s v="West"/>
    <s v="Other"/>
    <n v="51"/>
    <n v="28"/>
    <s v="High School"/>
    <n v="2019"/>
    <n v="61376"/>
    <n v="4250"/>
    <n v="7"/>
    <n v="1"/>
    <n v="4"/>
    <n v="6"/>
    <n v="10"/>
    <s v="No"/>
    <s v="Yes"/>
    <s v="Very Often"/>
    <n v="9"/>
    <n v="7"/>
    <n v="189"/>
    <n v="27"/>
    <s v="Single"/>
    <s v="Yes"/>
    <s v="LOW"/>
    <n v="65626"/>
    <n v="5.8"/>
    <x v="0"/>
  </r>
  <r>
    <n v="1002"/>
    <s v="Employee_1"/>
    <x v="1"/>
    <s v="West"/>
    <s v="Male"/>
    <n v="27"/>
    <n v="21"/>
    <s v="PhD"/>
    <n v="2012"/>
    <n v="34823"/>
    <n v="9061"/>
    <n v="24"/>
    <n v="4"/>
    <n v="7"/>
    <n v="9"/>
    <n v="95"/>
    <s v="No"/>
    <s v="Yes"/>
    <s v="Very Often"/>
    <n v="4"/>
    <n v="3"/>
    <n v="163"/>
    <n v="17"/>
    <s v="Married"/>
    <s v="No"/>
    <s v="At Par"/>
    <n v="43884"/>
    <n v="25.2"/>
    <x v="1"/>
  </r>
  <r>
    <n v="1003"/>
    <s v="Employee_2"/>
    <x v="2"/>
    <s v="West"/>
    <s v="Other"/>
    <n v="38"/>
    <n v="8"/>
    <s v="High School"/>
    <n v="2014"/>
    <n v="100456"/>
    <n v="9609"/>
    <n v="9"/>
    <n v="4"/>
    <n v="18"/>
    <n v="3"/>
    <n v="26"/>
    <s v="Yes"/>
    <s v="Yes"/>
    <s v="Very Often"/>
    <n v="7"/>
    <n v="12"/>
    <n v="171"/>
    <n v="32"/>
    <s v="Married"/>
    <s v="No"/>
    <s v="At Par"/>
    <n v="110065"/>
    <n v="15.1"/>
    <x v="2"/>
  </r>
  <r>
    <n v="1004"/>
    <s v="Employee_3"/>
    <x v="1"/>
    <s v="West"/>
    <s v="Male"/>
    <n v="40"/>
    <n v="9"/>
    <s v="PhD"/>
    <n v="2013"/>
    <n v="49585"/>
    <n v="3603"/>
    <n v="1"/>
    <n v="2"/>
    <n v="17"/>
    <n v="7"/>
    <n v="20"/>
    <s v="No"/>
    <s v="Yes"/>
    <s v="Rarely"/>
    <n v="9"/>
    <n v="1"/>
    <n v="185"/>
    <n v="14"/>
    <s v="Married"/>
    <s v="No"/>
    <s v="Average"/>
    <n v="53188"/>
    <n v="14.6"/>
    <x v="2"/>
  </r>
  <r>
    <n v="1005"/>
    <s v="Employee_4"/>
    <x v="1"/>
    <s v="West"/>
    <s v="Other"/>
    <n v="56"/>
    <n v="27"/>
    <s v="Bachelor's"/>
    <n v="2023"/>
    <n v="133775"/>
    <n v="13046"/>
    <n v="8"/>
    <n v="1"/>
    <n v="17"/>
    <n v="8"/>
    <n v="12"/>
    <s v="Yes"/>
    <s v="No"/>
    <s v="Often"/>
    <n v="5"/>
    <n v="8"/>
    <n v="151"/>
    <n v="21"/>
    <s v="Divorced"/>
    <s v="No"/>
    <s v="LOW"/>
    <n v="146821"/>
    <n v="13.3"/>
    <x v="0"/>
  </r>
  <r>
    <n v="1006"/>
    <s v="Employee_5"/>
    <x v="3"/>
    <s v="North"/>
    <s v="Other"/>
    <n v="47"/>
    <n v="27"/>
    <s v="High School"/>
    <n v="2024"/>
    <n v="47272"/>
    <n v="18485"/>
    <n v="23"/>
    <n v="3"/>
    <n v="0"/>
    <n v="2"/>
    <n v="85"/>
    <s v="No"/>
    <s v="No"/>
    <s v="Rarely"/>
    <n v="2"/>
    <n v="7"/>
    <n v="188"/>
    <n v="40"/>
    <s v="Divorced"/>
    <s v="Yes"/>
    <s v="Average"/>
    <n v="65757"/>
    <n v="17.600000000000001"/>
    <x v="3"/>
  </r>
  <r>
    <n v="1007"/>
    <s v="Employee_6"/>
    <x v="2"/>
    <s v="West"/>
    <s v="Female"/>
    <n v="26"/>
    <n v="20"/>
    <s v="Bachelor's"/>
    <n v="2018"/>
    <n v="56619"/>
    <n v="8857"/>
    <n v="22"/>
    <n v="1"/>
    <n v="14"/>
    <n v="4"/>
    <n v="34"/>
    <s v="Yes"/>
    <s v="Yes"/>
    <s v="Often"/>
    <n v="5"/>
    <n v="2"/>
    <n v="175"/>
    <n v="26"/>
    <s v="Widowed"/>
    <s v="Yes"/>
    <s v="LOW"/>
    <n v="65476"/>
    <n v="15"/>
    <x v="1"/>
  </r>
  <r>
    <n v="1008"/>
    <s v="Employee_7"/>
    <x v="2"/>
    <s v="North"/>
    <s v="Male"/>
    <n v="50"/>
    <n v="23"/>
    <s v="High School"/>
    <n v="2005"/>
    <n v="105069"/>
    <n v="12620"/>
    <n v="2"/>
    <n v="4"/>
    <n v="17"/>
    <n v="3"/>
    <n v="46"/>
    <s v="No"/>
    <s v="Yes"/>
    <s v="Often"/>
    <n v="4"/>
    <n v="7"/>
    <n v="108"/>
    <n v="36"/>
    <s v="Divorced"/>
    <s v="Yes"/>
    <s v="At Par"/>
    <n v="117689"/>
    <n v="18.600000000000001"/>
    <x v="0"/>
  </r>
  <r>
    <n v="1009"/>
    <s v="Employee_8"/>
    <x v="2"/>
    <s v="West"/>
    <s v="Female"/>
    <n v="58"/>
    <n v="1"/>
    <s v="High School"/>
    <n v="2009"/>
    <n v="69895"/>
    <n v="9177"/>
    <n v="17"/>
    <n v="2"/>
    <n v="6"/>
    <n v="9"/>
    <n v="85"/>
    <s v="Yes"/>
    <s v="Yes"/>
    <s v="Rarely"/>
    <n v="8"/>
    <n v="3"/>
    <n v="109"/>
    <n v="31"/>
    <s v="Widowed"/>
    <s v="No"/>
    <s v="Average"/>
    <n v="79072"/>
    <n v="22.7"/>
    <x v="0"/>
  </r>
  <r>
    <n v="1010"/>
    <s v="Employee_9"/>
    <x v="1"/>
    <s v="East"/>
    <s v="Male"/>
    <n v="41"/>
    <n v="7"/>
    <s v="PhD"/>
    <n v="2014"/>
    <n v="33720"/>
    <n v="19645"/>
    <n v="6"/>
    <n v="2"/>
    <n v="15"/>
    <n v="5"/>
    <n v="27"/>
    <s v="Yes"/>
    <s v="No"/>
    <s v="Rarely"/>
    <n v="5"/>
    <n v="13"/>
    <n v="109"/>
    <n v="44"/>
    <s v="Divorced"/>
    <s v="No"/>
    <s v="Average"/>
    <n v="53365"/>
    <n v="14.4"/>
    <x v="3"/>
  </r>
  <r>
    <n v="1011"/>
    <s v="Employee_10"/>
    <x v="0"/>
    <s v="South"/>
    <s v="Other"/>
    <n v="42"/>
    <n v="26"/>
    <s v="Bachelor's"/>
    <n v="2020"/>
    <n v="49267"/>
    <n v="12826"/>
    <n v="14"/>
    <n v="3"/>
    <n v="15"/>
    <n v="9"/>
    <n v="20"/>
    <s v="No"/>
    <s v="No"/>
    <s v="Often"/>
    <n v="9"/>
    <n v="9"/>
    <n v="172"/>
    <n v="18"/>
    <s v="Widowed"/>
    <s v="No"/>
    <s v="Average"/>
    <n v="62093"/>
    <n v="14.2"/>
    <x v="3"/>
  </r>
  <r>
    <n v="1012"/>
    <s v="Employee_11"/>
    <x v="2"/>
    <s v="North"/>
    <s v="Other"/>
    <n v="31"/>
    <n v="21"/>
    <s v="High School"/>
    <n v="2021"/>
    <n v="45696"/>
    <n v="14890"/>
    <n v="20"/>
    <n v="2"/>
    <n v="14"/>
    <n v="3"/>
    <n v="17"/>
    <s v="Yes"/>
    <s v="No"/>
    <s v="Often"/>
    <n v="9"/>
    <n v="8"/>
    <n v="161"/>
    <n v="27"/>
    <s v="Single"/>
    <s v="Yes"/>
    <s v="Average"/>
    <n v="60586"/>
    <n v="11.3"/>
    <x v="2"/>
  </r>
  <r>
    <n v="1013"/>
    <s v="Employee_12"/>
    <x v="1"/>
    <s v="West"/>
    <s v="Male"/>
    <n v="26"/>
    <n v="26"/>
    <s v="Master's"/>
    <n v="2019"/>
    <n v="59968"/>
    <n v="17892"/>
    <n v="21"/>
    <n v="2"/>
    <n v="5"/>
    <n v="7"/>
    <n v="30"/>
    <s v="No"/>
    <s v="Yes"/>
    <s v="Often"/>
    <n v="3"/>
    <n v="5"/>
    <n v="189"/>
    <n v="27"/>
    <s v="Widowed"/>
    <s v="No"/>
    <s v="Average"/>
    <n v="77860"/>
    <n v="10.6"/>
    <x v="1"/>
  </r>
  <r>
    <n v="1014"/>
    <s v="Employee_13"/>
    <x v="3"/>
    <s v="East"/>
    <s v="Female"/>
    <n v="57"/>
    <n v="28"/>
    <s v="Bachelor's"/>
    <n v="2005"/>
    <n v="83364"/>
    <n v="19763"/>
    <n v="19"/>
    <n v="2"/>
    <n v="8"/>
    <n v="2"/>
    <n v="59"/>
    <s v="Yes"/>
    <s v="Yes"/>
    <s v="Very Often"/>
    <n v="10"/>
    <n v="7"/>
    <n v="198"/>
    <n v="9"/>
    <s v="Single"/>
    <s v="No"/>
    <s v="Average"/>
    <n v="103127"/>
    <n v="16.399999999999999"/>
    <x v="0"/>
  </r>
  <r>
    <n v="1015"/>
    <s v="Employee_14"/>
    <x v="0"/>
    <s v="South"/>
    <s v="Female"/>
    <n v="27"/>
    <n v="2"/>
    <s v="Bachelor's"/>
    <n v="2022"/>
    <n v="53345"/>
    <n v="14830"/>
    <n v="17"/>
    <n v="2"/>
    <n v="6"/>
    <n v="4"/>
    <n v="36"/>
    <s v="No"/>
    <s v="Yes"/>
    <s v="Often"/>
    <n v="6"/>
    <n v="3"/>
    <n v="190"/>
    <n v="19"/>
    <s v="Widowed"/>
    <s v="Yes"/>
    <s v="Average"/>
    <n v="68175"/>
    <n v="11.4"/>
    <x v="1"/>
  </r>
  <r>
    <n v="1016"/>
    <s v="Employee_15"/>
    <x v="3"/>
    <s v="North"/>
    <s v="Female"/>
    <n v="47"/>
    <n v="12"/>
    <s v="Bachelor's"/>
    <n v="2024"/>
    <n v="81567"/>
    <n v="10484"/>
    <n v="24"/>
    <n v="2"/>
    <n v="13"/>
    <n v="0"/>
    <n v="20"/>
    <s v="No"/>
    <s v="Yes"/>
    <s v="Rarely"/>
    <n v="6"/>
    <n v="1"/>
    <n v="159"/>
    <n v="24"/>
    <s v="Divorced"/>
    <s v="Yes"/>
    <s v="Average"/>
    <n v="92051"/>
    <n v="10.5"/>
    <x v="3"/>
  </r>
  <r>
    <n v="1017"/>
    <s v="Employee_16"/>
    <x v="0"/>
    <s v="South"/>
    <s v="Female"/>
    <n v="25"/>
    <n v="9"/>
    <s v="PhD"/>
    <n v="2009"/>
    <n v="121229"/>
    <n v="6495"/>
    <n v="2"/>
    <n v="4"/>
    <n v="10"/>
    <n v="5"/>
    <n v="13"/>
    <s v="No"/>
    <s v="Yes"/>
    <s v="Rarely"/>
    <n v="4"/>
    <n v="1"/>
    <n v="194"/>
    <n v="20"/>
    <s v="Divorced"/>
    <s v="No"/>
    <s v="At Par"/>
    <n v="127724"/>
    <n v="9.1"/>
    <x v="1"/>
  </r>
  <r>
    <n v="1018"/>
    <s v="Employee_17"/>
    <x v="1"/>
    <s v="East"/>
    <s v="Other"/>
    <n v="56"/>
    <n v="8"/>
    <s v="Master's"/>
    <n v="2006"/>
    <n v="91607"/>
    <n v="12267"/>
    <n v="27"/>
    <n v="1"/>
    <n v="15"/>
    <n v="4"/>
    <n v="88"/>
    <s v="No"/>
    <s v="No"/>
    <s v="Rarely"/>
    <n v="10"/>
    <n v="11"/>
    <n v="118"/>
    <n v="13"/>
    <s v="Single"/>
    <s v="Yes"/>
    <s v="LOW"/>
    <n v="103874"/>
    <n v="26.3"/>
    <x v="0"/>
  </r>
  <r>
    <n v="1019"/>
    <s v="Employee_18"/>
    <x v="4"/>
    <s v="North"/>
    <s v="Other"/>
    <n v="22"/>
    <n v="26"/>
    <s v="Bachelor's"/>
    <n v="2021"/>
    <n v="49385"/>
    <n v="8398"/>
    <n v="29"/>
    <n v="5"/>
    <n v="5"/>
    <n v="7"/>
    <n v="90"/>
    <s v="Yes"/>
    <s v="Yes"/>
    <s v="Often"/>
    <n v="3"/>
    <n v="2"/>
    <n v="137"/>
    <n v="21"/>
    <s v="Married"/>
    <s v="No"/>
    <s v="At Par"/>
    <n v="57783"/>
    <n v="22.6"/>
    <x v="1"/>
  </r>
  <r>
    <n v="1020"/>
    <s v="Employee_19"/>
    <x v="0"/>
    <s v="South"/>
    <s v="Other"/>
    <n v="45"/>
    <n v="33"/>
    <s v="High School"/>
    <n v="2016"/>
    <n v="113658"/>
    <n v="7743"/>
    <n v="22"/>
    <n v="2"/>
    <n v="15"/>
    <n v="8"/>
    <n v="59"/>
    <s v="No"/>
    <s v="No"/>
    <s v="Often"/>
    <n v="1"/>
    <n v="8"/>
    <n v="105"/>
    <n v="25"/>
    <s v="Married"/>
    <s v="Yes"/>
    <s v="Average"/>
    <n v="121401"/>
    <n v="21.700000000000003"/>
    <x v="3"/>
  </r>
  <r>
    <n v="1021"/>
    <s v="Employee_20"/>
    <x v="3"/>
    <s v="West"/>
    <s v="Other"/>
    <n v="57"/>
    <n v="0"/>
    <s v="High School"/>
    <n v="2017"/>
    <n v="96900"/>
    <n v="6171"/>
    <n v="13"/>
    <n v="5"/>
    <n v="19"/>
    <n v="7"/>
    <n v="22"/>
    <s v="No"/>
    <s v="No"/>
    <s v="Very Often"/>
    <n v="7"/>
    <n v="1"/>
    <n v="114"/>
    <n v="43"/>
    <s v="Widowed"/>
    <s v="No"/>
    <s v="At Par"/>
    <n v="103071"/>
    <n v="16"/>
    <x v="0"/>
  </r>
  <r>
    <n v="1022"/>
    <s v="Employee_21"/>
    <x v="1"/>
    <s v="North"/>
    <s v="Other"/>
    <n v="27"/>
    <n v="31"/>
    <s v="PhD"/>
    <n v="2016"/>
    <n v="98244"/>
    <n v="17005"/>
    <n v="23"/>
    <n v="5"/>
    <n v="15"/>
    <n v="7"/>
    <n v="94"/>
    <s v="No"/>
    <s v="No"/>
    <s v="Very Often"/>
    <n v="5"/>
    <n v="11"/>
    <n v="192"/>
    <n v="10"/>
    <s v="Divorced"/>
    <s v="Yes"/>
    <s v="At Par"/>
    <n v="115249"/>
    <n v="28.400000000000002"/>
    <x v="1"/>
  </r>
  <r>
    <n v="1023"/>
    <s v="Employee_22"/>
    <x v="0"/>
    <s v="South"/>
    <s v="Female"/>
    <n v="52"/>
    <n v="24"/>
    <s v="High School"/>
    <n v="2008"/>
    <n v="95425"/>
    <n v="17708"/>
    <n v="1"/>
    <n v="4"/>
    <n v="11"/>
    <n v="2"/>
    <n v="28"/>
    <s v="No"/>
    <s v="No"/>
    <s v="Rarely"/>
    <n v="10"/>
    <n v="12"/>
    <n v="146"/>
    <n v="6"/>
    <s v="Married"/>
    <s v="Yes"/>
    <s v="At Par"/>
    <n v="113133"/>
    <n v="11.7"/>
    <x v="0"/>
  </r>
  <r>
    <n v="1024"/>
    <s v="Employee_23"/>
    <x v="4"/>
    <s v="East"/>
    <s v="Female"/>
    <n v="41"/>
    <n v="28"/>
    <s v="Bachelor's"/>
    <n v="2009"/>
    <n v="108518"/>
    <n v="14004"/>
    <n v="13"/>
    <n v="2"/>
    <n v="16"/>
    <n v="3"/>
    <n v="46"/>
    <s v="No"/>
    <s v="No"/>
    <s v="Very Often"/>
    <n v="7"/>
    <n v="5"/>
    <n v="144"/>
    <n v="16"/>
    <s v="Divorced"/>
    <s v="Yes"/>
    <s v="Average"/>
    <n v="122522"/>
    <n v="18.100000000000001"/>
    <x v="3"/>
  </r>
  <r>
    <n v="1025"/>
    <s v="Employee_24"/>
    <x v="4"/>
    <s v="East"/>
    <s v="Female"/>
    <n v="45"/>
    <n v="6"/>
    <s v="High School"/>
    <n v="2009"/>
    <n v="112844"/>
    <n v="11962"/>
    <n v="21"/>
    <n v="5"/>
    <n v="4"/>
    <n v="3"/>
    <n v="29"/>
    <s v="Yes"/>
    <s v="Yes"/>
    <s v="Very Often"/>
    <n v="1"/>
    <n v="9"/>
    <n v="104"/>
    <n v="17"/>
    <s v="Divorced"/>
    <s v="Yes"/>
    <s v="At Par"/>
    <n v="124806"/>
    <n v="8.7000000000000011"/>
    <x v="3"/>
  </r>
  <r>
    <n v="1026"/>
    <s v="Employee_25"/>
    <x v="2"/>
    <s v="North"/>
    <s v="Female"/>
    <n v="46"/>
    <n v="2"/>
    <s v="Bachelor's"/>
    <n v="2024"/>
    <n v="62919"/>
    <n v="11775"/>
    <n v="10"/>
    <n v="2"/>
    <n v="12"/>
    <n v="4"/>
    <n v="89"/>
    <s v="No"/>
    <s v="Yes"/>
    <s v="Rarely"/>
    <n v="8"/>
    <n v="12"/>
    <n v="177"/>
    <n v="6"/>
    <s v="Divorced"/>
    <s v="No"/>
    <s v="Average"/>
    <n v="74694"/>
    <n v="25"/>
    <x v="3"/>
  </r>
  <r>
    <n v="1027"/>
    <s v="Employee_26"/>
    <x v="2"/>
    <s v="South"/>
    <s v="Other"/>
    <n v="57"/>
    <n v="19"/>
    <s v="High School"/>
    <n v="2006"/>
    <n v="120697"/>
    <n v="4557"/>
    <n v="15"/>
    <n v="3"/>
    <n v="7"/>
    <n v="8"/>
    <n v="83"/>
    <s v="Yes"/>
    <s v="Yes"/>
    <s v="Often"/>
    <n v="3"/>
    <n v="9"/>
    <n v="152"/>
    <n v="19"/>
    <s v="Widowed"/>
    <s v="No"/>
    <s v="Average"/>
    <n v="125254"/>
    <n v="22.5"/>
    <x v="0"/>
  </r>
  <r>
    <n v="1028"/>
    <s v="Employee_27"/>
    <x v="3"/>
    <s v="North"/>
    <s v="Other"/>
    <n v="42"/>
    <n v="19"/>
    <s v="Master's"/>
    <n v="2015"/>
    <n v="87196"/>
    <n v="4587"/>
    <n v="7"/>
    <n v="3"/>
    <n v="4"/>
    <n v="8"/>
    <n v="37"/>
    <s v="Yes"/>
    <s v="No"/>
    <s v="Very Often"/>
    <n v="7"/>
    <n v="2"/>
    <n v="165"/>
    <n v="37"/>
    <s v="Single"/>
    <s v="Yes"/>
    <s v="Average"/>
    <n v="91783"/>
    <n v="11.8"/>
    <x v="3"/>
  </r>
  <r>
    <n v="1029"/>
    <s v="Employee_28"/>
    <x v="0"/>
    <s v="North"/>
    <s v="Other"/>
    <n v="51"/>
    <n v="29"/>
    <s v="PhD"/>
    <n v="2017"/>
    <n v="145600"/>
    <n v="17535"/>
    <n v="6"/>
    <n v="3"/>
    <n v="11"/>
    <n v="9"/>
    <n v="82"/>
    <s v="No"/>
    <s v="No"/>
    <s v="Often"/>
    <n v="3"/>
    <n v="7"/>
    <n v="161"/>
    <n v="10"/>
    <s v="Widowed"/>
    <s v="No"/>
    <s v="Average"/>
    <n v="163135"/>
    <n v="24.6"/>
    <x v="0"/>
  </r>
  <r>
    <n v="1030"/>
    <s v="Employee_29"/>
    <x v="0"/>
    <s v="South"/>
    <s v="Male"/>
    <n v="45"/>
    <n v="34"/>
    <s v="PhD"/>
    <n v="2005"/>
    <n v="130625"/>
    <n v="1954"/>
    <n v="10"/>
    <n v="5"/>
    <n v="8"/>
    <n v="0"/>
    <n v="26"/>
    <s v="No"/>
    <s v="No"/>
    <s v="Rarely"/>
    <n v="3"/>
    <n v="11"/>
    <n v="122"/>
    <n v="43"/>
    <s v="Married"/>
    <s v="Yes"/>
    <s v="At Par"/>
    <n v="132579"/>
    <n v="9.1999999999999993"/>
    <x v="3"/>
  </r>
  <r>
    <n v="1031"/>
    <s v="Employee_30"/>
    <x v="2"/>
    <s v="South"/>
    <s v="Female"/>
    <n v="51"/>
    <n v="34"/>
    <s v="Master's"/>
    <n v="2019"/>
    <n v="109401"/>
    <n v="14794"/>
    <n v="2"/>
    <n v="3"/>
    <n v="2"/>
    <n v="7"/>
    <n v="88"/>
    <s v="Yes"/>
    <s v="No"/>
    <s v="Rarely"/>
    <n v="10"/>
    <n v="1"/>
    <n v="143"/>
    <n v="15"/>
    <s v="Single"/>
    <s v="Yes"/>
    <s v="Average"/>
    <n v="124195"/>
    <n v="20.700000000000003"/>
    <x v="0"/>
  </r>
  <r>
    <n v="1032"/>
    <s v="Employee_31"/>
    <x v="0"/>
    <s v="West"/>
    <s v="Female"/>
    <n v="43"/>
    <n v="26"/>
    <s v="Master's"/>
    <n v="2000"/>
    <n v="30495"/>
    <n v="1687"/>
    <n v="16"/>
    <n v="4"/>
    <n v="2"/>
    <n v="0"/>
    <n v="86"/>
    <s v="Yes"/>
    <s v="No"/>
    <s v="Very Often"/>
    <n v="9"/>
    <n v="3"/>
    <n v="151"/>
    <n v="26"/>
    <s v="Married"/>
    <s v="No"/>
    <s v="At Par"/>
    <n v="32182"/>
    <n v="18.2"/>
    <x v="3"/>
  </r>
  <r>
    <n v="1033"/>
    <s v="Employee_32"/>
    <x v="0"/>
    <s v="South"/>
    <s v="Other"/>
    <n v="49"/>
    <n v="25"/>
    <s v="PhD"/>
    <n v="2000"/>
    <n v="74755"/>
    <n v="9501"/>
    <n v="13"/>
    <n v="4"/>
    <n v="0"/>
    <n v="1"/>
    <n v="92"/>
    <s v="Yes"/>
    <s v="No"/>
    <s v="Rarely"/>
    <n v="2"/>
    <n v="6"/>
    <n v="145"/>
    <n v="10"/>
    <s v="Single"/>
    <s v="No"/>
    <s v="At Par"/>
    <n v="84256"/>
    <n v="18.700000000000003"/>
    <x v="3"/>
  </r>
  <r>
    <n v="1034"/>
    <s v="Employee_33"/>
    <x v="4"/>
    <s v="East"/>
    <s v="Female"/>
    <n v="28"/>
    <n v="13"/>
    <s v="Master's"/>
    <n v="2011"/>
    <n v="97684"/>
    <n v="16138"/>
    <n v="5"/>
    <n v="5"/>
    <n v="17"/>
    <n v="6"/>
    <n v="14"/>
    <s v="No"/>
    <s v="Yes"/>
    <s v="Rarely"/>
    <n v="4"/>
    <n v="9"/>
    <n v="118"/>
    <n v="15"/>
    <s v="Single"/>
    <s v="No"/>
    <s v="At Par"/>
    <n v="113822"/>
    <n v="13.1"/>
    <x v="1"/>
  </r>
  <r>
    <n v="1035"/>
    <s v="Employee_34"/>
    <x v="2"/>
    <s v="North"/>
    <s v="Female"/>
    <n v="56"/>
    <n v="16"/>
    <s v="Bachelor's"/>
    <n v="2020"/>
    <n v="63324"/>
    <n v="10694"/>
    <n v="7"/>
    <n v="2"/>
    <n v="11"/>
    <n v="7"/>
    <n v="58"/>
    <s v="Yes"/>
    <s v="No"/>
    <s v="Rarely"/>
    <n v="6"/>
    <n v="10"/>
    <n v="187"/>
    <n v="22"/>
    <s v="Widowed"/>
    <s v="No"/>
    <s v="Average"/>
    <n v="74018"/>
    <n v="19.200000000000003"/>
    <x v="0"/>
  </r>
  <r>
    <n v="1036"/>
    <s v="Employee_35"/>
    <x v="1"/>
    <s v="North"/>
    <s v="Other"/>
    <n v="49"/>
    <n v="17"/>
    <s v="High School"/>
    <n v="2001"/>
    <n v="108929"/>
    <n v="4127"/>
    <n v="21"/>
    <n v="1"/>
    <n v="8"/>
    <n v="0"/>
    <n v="2"/>
    <s v="Yes"/>
    <s v="No"/>
    <s v="Very Often"/>
    <n v="3"/>
    <n v="2"/>
    <n v="183"/>
    <n v="11"/>
    <s v="Divorced"/>
    <s v="No"/>
    <s v="LOW"/>
    <n v="113056"/>
    <n v="4.4000000000000004"/>
    <x v="3"/>
  </r>
  <r>
    <n v="1037"/>
    <s v="Employee_36"/>
    <x v="2"/>
    <s v="East"/>
    <s v="Male"/>
    <n v="35"/>
    <n v="28"/>
    <s v="PhD"/>
    <n v="2003"/>
    <n v="31552"/>
    <n v="13760"/>
    <n v="4"/>
    <n v="2"/>
    <n v="8"/>
    <n v="2"/>
    <n v="9"/>
    <s v="No"/>
    <s v="Yes"/>
    <s v="Very Often"/>
    <n v="10"/>
    <n v="7"/>
    <n v="146"/>
    <n v="39"/>
    <s v="Divorced"/>
    <s v="No"/>
    <s v="Average"/>
    <n v="45312"/>
    <n v="6.4"/>
    <x v="2"/>
  </r>
  <r>
    <n v="1038"/>
    <s v="Employee_37"/>
    <x v="1"/>
    <s v="South"/>
    <s v="Male"/>
    <n v="31"/>
    <n v="19"/>
    <s v="Master's"/>
    <n v="2016"/>
    <n v="81272"/>
    <n v="12559"/>
    <n v="26"/>
    <n v="2"/>
    <n v="17"/>
    <n v="6"/>
    <n v="78"/>
    <s v="Yes"/>
    <s v="No"/>
    <s v="Very Often"/>
    <n v="10"/>
    <n v="4"/>
    <n v="190"/>
    <n v="2"/>
    <s v="Single"/>
    <s v="No"/>
    <s v="Average"/>
    <n v="93831"/>
    <n v="25.900000000000002"/>
    <x v="2"/>
  </r>
  <r>
    <n v="1039"/>
    <s v="Employee_38"/>
    <x v="4"/>
    <s v="East"/>
    <s v="Male"/>
    <n v="37"/>
    <n v="26"/>
    <s v="Bachelor's"/>
    <n v="2003"/>
    <n v="65853"/>
    <n v="15796"/>
    <n v="27"/>
    <n v="2"/>
    <n v="17"/>
    <n v="8"/>
    <n v="79"/>
    <s v="No"/>
    <s v="Yes"/>
    <s v="Rarely"/>
    <n v="7"/>
    <n v="2"/>
    <n v="151"/>
    <n v="1"/>
    <s v="Widowed"/>
    <s v="Yes"/>
    <s v="Average"/>
    <n v="81649"/>
    <n v="26.7"/>
    <x v="2"/>
  </r>
  <r>
    <n v="1040"/>
    <s v="Employee_39"/>
    <x v="3"/>
    <s v="East"/>
    <s v="Other"/>
    <n v="37"/>
    <n v="17"/>
    <s v="PhD"/>
    <n v="2010"/>
    <n v="148192"/>
    <n v="4395"/>
    <n v="7"/>
    <n v="2"/>
    <n v="6"/>
    <n v="7"/>
    <n v="16"/>
    <s v="Yes"/>
    <s v="Yes"/>
    <s v="Often"/>
    <n v="7"/>
    <n v="3"/>
    <n v="123"/>
    <n v="37"/>
    <s v="Married"/>
    <s v="No"/>
    <s v="Average"/>
    <n v="152587"/>
    <n v="8.3000000000000007"/>
    <x v="2"/>
  </r>
  <r>
    <n v="1041"/>
    <s v="Employee_40"/>
    <x v="0"/>
    <s v="West"/>
    <s v="Female"/>
    <n v="52"/>
    <n v="3"/>
    <s v="Master's"/>
    <n v="2021"/>
    <n v="62924"/>
    <n v="1845"/>
    <n v="1"/>
    <n v="1"/>
    <n v="3"/>
    <n v="7"/>
    <n v="82"/>
    <s v="No"/>
    <s v="Yes"/>
    <s v="Rarely"/>
    <n v="5"/>
    <n v="6"/>
    <n v="116"/>
    <n v="47"/>
    <s v="Married"/>
    <s v="Yes"/>
    <s v="LOW"/>
    <n v="64769"/>
    <n v="20.000000000000004"/>
    <x v="0"/>
  </r>
  <r>
    <n v="1042"/>
    <s v="Employee_41"/>
    <x v="4"/>
    <s v="East"/>
    <s v="Other"/>
    <n v="46"/>
    <n v="0"/>
    <s v="PhD"/>
    <n v="2003"/>
    <n v="104462"/>
    <n v="2164"/>
    <n v="14"/>
    <n v="3"/>
    <n v="12"/>
    <n v="8"/>
    <n v="10"/>
    <s v="Yes"/>
    <s v="No"/>
    <s v="Very Often"/>
    <n v="3"/>
    <n v="10"/>
    <n v="188"/>
    <n v="23"/>
    <s v="Divorced"/>
    <s v="No"/>
    <s v="Average"/>
    <n v="106626"/>
    <n v="10.4"/>
    <x v="3"/>
  </r>
  <r>
    <n v="1043"/>
    <s v="Employee_42"/>
    <x v="0"/>
    <s v="North"/>
    <s v="Other"/>
    <n v="34"/>
    <n v="0"/>
    <s v="Master's"/>
    <n v="2000"/>
    <n v="126387"/>
    <n v="13954"/>
    <n v="11"/>
    <n v="2"/>
    <n v="16"/>
    <n v="9"/>
    <n v="47"/>
    <s v="No"/>
    <s v="Yes"/>
    <s v="Often"/>
    <n v="2"/>
    <n v="9"/>
    <n v="145"/>
    <n v="28"/>
    <s v="Divorced"/>
    <s v="No"/>
    <s v="Average"/>
    <n v="140341"/>
    <n v="20.100000000000001"/>
    <x v="2"/>
  </r>
  <r>
    <n v="1044"/>
    <s v="Employee_43"/>
    <x v="3"/>
    <s v="East"/>
    <s v="Female"/>
    <n v="27"/>
    <n v="25"/>
    <s v="PhD"/>
    <n v="2006"/>
    <n v="53889"/>
    <n v="6904"/>
    <n v="16"/>
    <n v="4"/>
    <n v="1"/>
    <n v="2"/>
    <n v="4"/>
    <s v="No"/>
    <s v="Yes"/>
    <s v="Often"/>
    <n v="4"/>
    <n v="8"/>
    <n v="163"/>
    <n v="46"/>
    <s v="Married"/>
    <s v="Yes"/>
    <s v="At Par"/>
    <n v="60793"/>
    <n v="1.9"/>
    <x v="1"/>
  </r>
  <r>
    <n v="1045"/>
    <s v="Employee_44"/>
    <x v="3"/>
    <s v="North"/>
    <s v="Male"/>
    <n v="30"/>
    <n v="19"/>
    <s v="Bachelor's"/>
    <n v="2017"/>
    <n v="135466"/>
    <n v="14731"/>
    <n v="0"/>
    <n v="5"/>
    <n v="13"/>
    <n v="7"/>
    <n v="68"/>
    <s v="Yes"/>
    <s v="No"/>
    <s v="Very Often"/>
    <n v="4"/>
    <n v="10"/>
    <n v="194"/>
    <n v="45"/>
    <s v="Married"/>
    <s v="Yes"/>
    <s v="At Par"/>
    <n v="150197"/>
    <n v="22.200000000000003"/>
    <x v="2"/>
  </r>
  <r>
    <n v="1046"/>
    <s v="Employee_45"/>
    <x v="4"/>
    <s v="North"/>
    <s v="Male"/>
    <n v="57"/>
    <n v="22"/>
    <s v="Bachelor's"/>
    <n v="2008"/>
    <n v="84675"/>
    <n v="1354"/>
    <n v="14"/>
    <n v="5"/>
    <n v="2"/>
    <n v="0"/>
    <n v="63"/>
    <s v="No"/>
    <s v="Yes"/>
    <s v="Often"/>
    <n v="8"/>
    <n v="14"/>
    <n v="127"/>
    <n v="33"/>
    <s v="Widowed"/>
    <s v="Yes"/>
    <s v="At Par"/>
    <n v="86029"/>
    <n v="13.600000000000001"/>
    <x v="0"/>
  </r>
  <r>
    <n v="1047"/>
    <s v="Employee_46"/>
    <x v="3"/>
    <s v="North"/>
    <s v="Other"/>
    <n v="41"/>
    <n v="9"/>
    <s v="High School"/>
    <n v="2002"/>
    <n v="103591"/>
    <n v="19256"/>
    <n v="13"/>
    <n v="4"/>
    <n v="4"/>
    <n v="7"/>
    <n v="13"/>
    <s v="Yes"/>
    <s v="No"/>
    <s v="Often"/>
    <n v="8"/>
    <n v="11"/>
    <n v="149"/>
    <n v="19"/>
    <s v="Married"/>
    <s v="Yes"/>
    <s v="At Par"/>
    <n v="122847"/>
    <n v="6.7"/>
    <x v="3"/>
  </r>
  <r>
    <n v="1048"/>
    <s v="Employee_47"/>
    <x v="1"/>
    <s v="South"/>
    <s v="Male"/>
    <n v="39"/>
    <n v="10"/>
    <s v="PhD"/>
    <n v="2007"/>
    <n v="100190"/>
    <n v="19408"/>
    <n v="19"/>
    <n v="2"/>
    <n v="13"/>
    <n v="6"/>
    <n v="49"/>
    <s v="No"/>
    <s v="No"/>
    <s v="Very Often"/>
    <n v="5"/>
    <n v="9"/>
    <n v="163"/>
    <n v="17"/>
    <s v="Widowed"/>
    <s v="No"/>
    <s v="Average"/>
    <n v="119598"/>
    <n v="18.100000000000001"/>
    <x v="2"/>
  </r>
  <r>
    <n v="1049"/>
    <s v="Employee_48"/>
    <x v="3"/>
    <s v="West"/>
    <s v="Other"/>
    <n v="42"/>
    <n v="4"/>
    <s v="High School"/>
    <n v="2023"/>
    <n v="52634"/>
    <n v="3817"/>
    <n v="21"/>
    <n v="1"/>
    <n v="2"/>
    <n v="7"/>
    <n v="25"/>
    <s v="No"/>
    <s v="Yes"/>
    <s v="Often"/>
    <n v="6"/>
    <n v="4"/>
    <n v="127"/>
    <n v="13"/>
    <s v="Divorced"/>
    <s v="No"/>
    <s v="LOW"/>
    <n v="56451"/>
    <n v="8.1"/>
    <x v="3"/>
  </r>
  <r>
    <n v="1050"/>
    <s v="Employee_49"/>
    <x v="0"/>
    <s v="North"/>
    <s v="Other"/>
    <n v="25"/>
    <n v="0"/>
    <s v="PhD"/>
    <n v="2018"/>
    <n v="62363"/>
    <n v="4832"/>
    <n v="15"/>
    <n v="3"/>
    <n v="6"/>
    <n v="0"/>
    <n v="71"/>
    <s v="No"/>
    <s v="No"/>
    <s v="Often"/>
    <n v="8"/>
    <n v="12"/>
    <n v="185"/>
    <n v="17"/>
    <s v="Married"/>
    <s v="Yes"/>
    <s v="Average"/>
    <n v="67195"/>
    <n v="17.200000000000003"/>
    <x v="1"/>
  </r>
  <r>
    <n v="1051"/>
    <s v="Employee_50"/>
    <x v="0"/>
    <s v="North"/>
    <s v="Female"/>
    <n v="54"/>
    <n v="16"/>
    <s v="Master's"/>
    <n v="2003"/>
    <n v="93752"/>
    <n v="13467"/>
    <n v="28"/>
    <n v="5"/>
    <n v="17"/>
    <n v="5"/>
    <n v="68"/>
    <s v="No"/>
    <s v="No"/>
    <s v="Very Often"/>
    <n v="1"/>
    <n v="4"/>
    <n v="155"/>
    <n v="1"/>
    <s v="Divorced"/>
    <s v="Yes"/>
    <s v="At Par"/>
    <n v="107219"/>
    <n v="23.6"/>
    <x v="0"/>
  </r>
  <r>
    <n v="1052"/>
    <s v="Employee_51"/>
    <x v="0"/>
    <s v="South"/>
    <s v="Female"/>
    <n v="48"/>
    <n v="21"/>
    <s v="Master's"/>
    <n v="2017"/>
    <n v="107004"/>
    <n v="9257"/>
    <n v="8"/>
    <n v="3"/>
    <n v="12"/>
    <n v="6"/>
    <n v="6"/>
    <s v="No"/>
    <s v="Yes"/>
    <s v="Often"/>
    <n v="5"/>
    <n v="9"/>
    <n v="158"/>
    <n v="0"/>
    <s v="Single"/>
    <s v="No"/>
    <s v="Average"/>
    <n v="116261"/>
    <n v="9"/>
    <x v="3"/>
  </r>
  <r>
    <n v="1053"/>
    <s v="Employee_52"/>
    <x v="0"/>
    <s v="North"/>
    <s v="Female"/>
    <n v="28"/>
    <n v="33"/>
    <s v="High School"/>
    <n v="2019"/>
    <n v="86398"/>
    <n v="14107"/>
    <n v="0"/>
    <n v="1"/>
    <n v="9"/>
    <n v="4"/>
    <n v="15"/>
    <s v="No"/>
    <s v="Yes"/>
    <s v="Often"/>
    <n v="4"/>
    <n v="8"/>
    <n v="104"/>
    <n v="19"/>
    <s v="Single"/>
    <s v="No"/>
    <s v="LOW"/>
    <n v="100505"/>
    <n v="8.6999999999999993"/>
    <x v="1"/>
  </r>
  <r>
    <n v="1054"/>
    <s v="Employee_53"/>
    <x v="1"/>
    <s v="East"/>
    <s v="Other"/>
    <n v="27"/>
    <n v="28"/>
    <s v="PhD"/>
    <n v="2010"/>
    <n v="128458"/>
    <n v="13458"/>
    <n v="27"/>
    <n v="5"/>
    <n v="12"/>
    <n v="4"/>
    <n v="54"/>
    <s v="No"/>
    <s v="Yes"/>
    <s v="Often"/>
    <n v="4"/>
    <n v="12"/>
    <n v="153"/>
    <n v="33"/>
    <s v="Single"/>
    <s v="Yes"/>
    <s v="At Par"/>
    <n v="141916"/>
    <n v="18"/>
    <x v="1"/>
  </r>
  <r>
    <n v="1055"/>
    <s v="Employee_54"/>
    <x v="2"/>
    <s v="East"/>
    <s v="Female"/>
    <n v="36"/>
    <n v="3"/>
    <s v="High School"/>
    <n v="2013"/>
    <n v="70718"/>
    <n v="11713"/>
    <n v="16"/>
    <n v="3"/>
    <n v="15"/>
    <n v="6"/>
    <n v="77"/>
    <s v="Yes"/>
    <s v="Yes"/>
    <s v="Often"/>
    <n v="2"/>
    <n v="2"/>
    <n v="143"/>
    <n v="40"/>
    <s v="Married"/>
    <s v="No"/>
    <s v="Average"/>
    <n v="82431"/>
    <n v="24.7"/>
    <x v="2"/>
  </r>
  <r>
    <n v="1056"/>
    <s v="Employee_55"/>
    <x v="4"/>
    <s v="West"/>
    <s v="Male"/>
    <n v="39"/>
    <n v="4"/>
    <s v="Bachelor's"/>
    <n v="2024"/>
    <n v="143627"/>
    <n v="3581"/>
    <n v="28"/>
    <n v="1"/>
    <n v="8"/>
    <n v="2"/>
    <n v="55"/>
    <s v="Yes"/>
    <s v="No"/>
    <s v="Very Often"/>
    <n v="10"/>
    <n v="8"/>
    <n v="141"/>
    <n v="40"/>
    <s v="Divorced"/>
    <s v="No"/>
    <s v="LOW"/>
    <n v="147208"/>
    <n v="15.6"/>
    <x v="2"/>
  </r>
  <r>
    <n v="1057"/>
    <s v="Employee_56"/>
    <x v="0"/>
    <s v="North"/>
    <s v="Male"/>
    <n v="53"/>
    <n v="10"/>
    <s v="High School"/>
    <n v="2017"/>
    <n v="112916"/>
    <n v="10582"/>
    <n v="12"/>
    <n v="3"/>
    <n v="1"/>
    <n v="5"/>
    <n v="3"/>
    <s v="No"/>
    <s v="Yes"/>
    <s v="Rarely"/>
    <n v="1"/>
    <n v="1"/>
    <n v="171"/>
    <n v="47"/>
    <s v="Married"/>
    <s v="Yes"/>
    <s v="Average"/>
    <n v="123498"/>
    <n v="2.6"/>
    <x v="0"/>
  </r>
  <r>
    <n v="1058"/>
    <s v="Employee_57"/>
    <x v="3"/>
    <s v="South"/>
    <s v="Other"/>
    <n v="32"/>
    <n v="20"/>
    <s v="High School"/>
    <n v="2015"/>
    <n v="56870"/>
    <n v="19870"/>
    <n v="20"/>
    <n v="2"/>
    <n v="4"/>
    <n v="6"/>
    <n v="99"/>
    <s v="No"/>
    <s v="Yes"/>
    <s v="Rarely"/>
    <n v="6"/>
    <n v="9"/>
    <n v="191"/>
    <n v="10"/>
    <s v="Divorced"/>
    <s v="Yes"/>
    <s v="Average"/>
    <n v="76740"/>
    <n v="23.6"/>
    <x v="2"/>
  </r>
  <r>
    <n v="1059"/>
    <s v="Employee_58"/>
    <x v="0"/>
    <s v="East"/>
    <s v="Other"/>
    <n v="41"/>
    <n v="34"/>
    <s v="Master's"/>
    <n v="2002"/>
    <n v="67394"/>
    <n v="9418"/>
    <n v="25"/>
    <n v="1"/>
    <n v="16"/>
    <n v="0"/>
    <n v="47"/>
    <s v="No"/>
    <s v="Yes"/>
    <s v="Often"/>
    <n v="7"/>
    <n v="9"/>
    <n v="156"/>
    <n v="26"/>
    <s v="Widowed"/>
    <s v="Yes"/>
    <s v="LOW"/>
    <n v="76812"/>
    <n v="17.399999999999999"/>
    <x v="3"/>
  </r>
  <r>
    <n v="1060"/>
    <s v="Employee_59"/>
    <x v="3"/>
    <s v="South"/>
    <s v="Female"/>
    <n v="45"/>
    <n v="11"/>
    <s v="High School"/>
    <n v="2014"/>
    <n v="82057"/>
    <n v="19827"/>
    <n v="20"/>
    <n v="3"/>
    <n v="3"/>
    <n v="1"/>
    <n v="16"/>
    <s v="Yes"/>
    <s v="No"/>
    <s v="Very Often"/>
    <n v="5"/>
    <n v="13"/>
    <n v="146"/>
    <n v="22"/>
    <s v="Married"/>
    <s v="Yes"/>
    <s v="Average"/>
    <n v="101884"/>
    <n v="5"/>
    <x v="3"/>
  </r>
  <r>
    <n v="1061"/>
    <s v="Employee_60"/>
    <x v="3"/>
    <s v="South"/>
    <s v="Other"/>
    <n v="36"/>
    <n v="25"/>
    <s v="PhD"/>
    <n v="2003"/>
    <n v="109795"/>
    <n v="15419"/>
    <n v="4"/>
    <n v="2"/>
    <n v="16"/>
    <n v="3"/>
    <n v="35"/>
    <s v="No"/>
    <s v="No"/>
    <s v="Very Often"/>
    <n v="8"/>
    <n v="8"/>
    <n v="175"/>
    <n v="37"/>
    <s v="Single"/>
    <s v="No"/>
    <s v="Average"/>
    <n v="125214"/>
    <n v="15.9"/>
    <x v="2"/>
  </r>
  <r>
    <n v="1062"/>
    <s v="Employee_61"/>
    <x v="0"/>
    <s v="East"/>
    <s v="Other"/>
    <n v="28"/>
    <n v="18"/>
    <s v="Master's"/>
    <n v="2004"/>
    <n v="110409"/>
    <n v="12814"/>
    <n v="9"/>
    <n v="2"/>
    <n v="8"/>
    <n v="7"/>
    <n v="69"/>
    <s v="Yes"/>
    <s v="No"/>
    <s v="Often"/>
    <n v="9"/>
    <n v="11"/>
    <n v="124"/>
    <n v="43"/>
    <s v="Widowed"/>
    <s v="Yes"/>
    <s v="Average"/>
    <n v="123223"/>
    <n v="19.899999999999999"/>
    <x v="1"/>
  </r>
  <r>
    <n v="1063"/>
    <s v="Employee_62"/>
    <x v="1"/>
    <s v="South"/>
    <s v="Male"/>
    <n v="42"/>
    <n v="6"/>
    <s v="High School"/>
    <n v="2016"/>
    <n v="43016"/>
    <n v="2036"/>
    <n v="5"/>
    <n v="1"/>
    <n v="19"/>
    <n v="9"/>
    <n v="79"/>
    <s v="No"/>
    <s v="No"/>
    <s v="Rarely"/>
    <n v="2"/>
    <n v="5"/>
    <n v="143"/>
    <n v="2"/>
    <s v="Divorced"/>
    <s v="No"/>
    <s v="LOW"/>
    <n v="45052"/>
    <n v="28"/>
    <x v="3"/>
  </r>
  <r>
    <n v="1064"/>
    <s v="Employee_63"/>
    <x v="3"/>
    <s v="East"/>
    <s v="Male"/>
    <n v="47"/>
    <n v="6"/>
    <s v="Bachelor's"/>
    <n v="2006"/>
    <n v="72137"/>
    <n v="11024"/>
    <n v="23"/>
    <n v="4"/>
    <n v="1"/>
    <n v="5"/>
    <n v="92"/>
    <s v="No"/>
    <s v="No"/>
    <s v="Often"/>
    <n v="4"/>
    <n v="5"/>
    <n v="114"/>
    <n v="11"/>
    <s v="Married"/>
    <s v="No"/>
    <s v="At Par"/>
    <n v="83161"/>
    <n v="20.400000000000002"/>
    <x v="3"/>
  </r>
  <r>
    <n v="1065"/>
    <s v="Employee_64"/>
    <x v="3"/>
    <s v="South"/>
    <s v="Female"/>
    <n v="35"/>
    <n v="25"/>
    <s v="High School"/>
    <n v="2015"/>
    <n v="30153"/>
    <n v="11932"/>
    <n v="18"/>
    <n v="5"/>
    <n v="17"/>
    <n v="0"/>
    <n v="99"/>
    <s v="No"/>
    <s v="Yes"/>
    <s v="Very Often"/>
    <n v="9"/>
    <n v="13"/>
    <n v="150"/>
    <n v="29"/>
    <s v="Divorced"/>
    <s v="No"/>
    <s v="At Par"/>
    <n v="42085"/>
    <n v="28.3"/>
    <x v="2"/>
  </r>
  <r>
    <n v="1066"/>
    <s v="Employee_65"/>
    <x v="0"/>
    <s v="East"/>
    <s v="Other"/>
    <n v="58"/>
    <n v="4"/>
    <s v="High School"/>
    <n v="2013"/>
    <n v="37853"/>
    <n v="8435"/>
    <n v="24"/>
    <n v="1"/>
    <n v="10"/>
    <n v="9"/>
    <n v="37"/>
    <s v="No"/>
    <s v="No"/>
    <s v="Very Often"/>
    <n v="5"/>
    <n v="3"/>
    <n v="152"/>
    <n v="30"/>
    <s v="Divorced"/>
    <s v="No"/>
    <s v="LOW"/>
    <n v="46288"/>
    <n v="15.1"/>
    <x v="0"/>
  </r>
  <r>
    <n v="1067"/>
    <s v="Employee_66"/>
    <x v="3"/>
    <s v="North"/>
    <s v="Other"/>
    <n v="42"/>
    <n v="20"/>
    <s v="High School"/>
    <n v="2015"/>
    <n v="42379"/>
    <n v="2548"/>
    <n v="12"/>
    <n v="2"/>
    <n v="12"/>
    <n v="4"/>
    <n v="61"/>
    <s v="No"/>
    <s v="No"/>
    <s v="Rarely"/>
    <n v="3"/>
    <n v="5"/>
    <n v="133"/>
    <n v="22"/>
    <s v="Married"/>
    <s v="Yes"/>
    <s v="Average"/>
    <n v="44927"/>
    <n v="19.399999999999999"/>
    <x v="3"/>
  </r>
  <r>
    <n v="1068"/>
    <s v="Employee_67"/>
    <x v="3"/>
    <s v="West"/>
    <s v="Male"/>
    <n v="39"/>
    <n v="13"/>
    <s v="Master's"/>
    <n v="2006"/>
    <n v="45792"/>
    <n v="6065"/>
    <n v="0"/>
    <n v="2"/>
    <n v="7"/>
    <n v="6"/>
    <n v="47"/>
    <s v="Yes"/>
    <s v="No"/>
    <s v="Very Often"/>
    <n v="6"/>
    <n v="4"/>
    <n v="176"/>
    <n v="0"/>
    <s v="Married"/>
    <s v="No"/>
    <s v="Average"/>
    <n v="51857"/>
    <n v="14.7"/>
    <x v="2"/>
  </r>
  <r>
    <n v="1069"/>
    <s v="Employee_68"/>
    <x v="0"/>
    <s v="East"/>
    <s v="Other"/>
    <n v="26"/>
    <n v="3"/>
    <s v="PhD"/>
    <n v="2008"/>
    <n v="68367"/>
    <n v="4407"/>
    <n v="19"/>
    <n v="1"/>
    <n v="0"/>
    <n v="5"/>
    <n v="9"/>
    <s v="No"/>
    <s v="Yes"/>
    <s v="Very Often"/>
    <n v="3"/>
    <n v="1"/>
    <n v="107"/>
    <n v="40"/>
    <s v="Divorced"/>
    <s v="Yes"/>
    <s v="LOW"/>
    <n v="72774"/>
    <n v="3.3"/>
    <x v="1"/>
  </r>
  <r>
    <n v="1070"/>
    <s v="Employee_69"/>
    <x v="0"/>
    <s v="East"/>
    <s v="Male"/>
    <n v="24"/>
    <n v="22"/>
    <s v="Bachelor's"/>
    <n v="2003"/>
    <n v="48100"/>
    <n v="1639"/>
    <n v="24"/>
    <n v="4"/>
    <n v="16"/>
    <n v="8"/>
    <n v="35"/>
    <s v="Yes"/>
    <s v="Yes"/>
    <s v="Very Often"/>
    <n v="5"/>
    <n v="9"/>
    <n v="176"/>
    <n v="19"/>
    <s v="Divorced"/>
    <s v="No"/>
    <s v="At Par"/>
    <n v="49739"/>
    <n v="17.399999999999999"/>
    <x v="1"/>
  </r>
  <r>
    <n v="1071"/>
    <s v="Employee_70"/>
    <x v="4"/>
    <s v="West"/>
    <s v="Female"/>
    <n v="44"/>
    <n v="19"/>
    <s v="High School"/>
    <n v="2021"/>
    <n v="143089"/>
    <n v="1172"/>
    <n v="14"/>
    <n v="5"/>
    <n v="11"/>
    <n v="7"/>
    <n v="28"/>
    <s v="Yes"/>
    <s v="No"/>
    <s v="Rarely"/>
    <n v="3"/>
    <n v="10"/>
    <n v="199"/>
    <n v="5"/>
    <s v="Widowed"/>
    <s v="Yes"/>
    <s v="At Par"/>
    <n v="144261"/>
    <n v="13.200000000000001"/>
    <x v="3"/>
  </r>
  <r>
    <n v="1072"/>
    <s v="Employee_71"/>
    <x v="1"/>
    <s v="East"/>
    <s v="Male"/>
    <n v="47"/>
    <n v="14"/>
    <s v="PhD"/>
    <n v="2010"/>
    <n v="93456"/>
    <n v="6666"/>
    <n v="13"/>
    <n v="3"/>
    <n v="3"/>
    <n v="3"/>
    <n v="77"/>
    <s v="No"/>
    <s v="Yes"/>
    <s v="Very Often"/>
    <n v="6"/>
    <n v="14"/>
    <n v="169"/>
    <n v="10"/>
    <s v="Single"/>
    <s v="No"/>
    <s v="Average"/>
    <n v="100122"/>
    <n v="17.8"/>
    <x v="3"/>
  </r>
  <r>
    <n v="1073"/>
    <s v="Employee_72"/>
    <x v="1"/>
    <s v="East"/>
    <s v="Other"/>
    <n v="58"/>
    <n v="28"/>
    <s v="PhD"/>
    <n v="2001"/>
    <n v="41049"/>
    <n v="5354"/>
    <n v="7"/>
    <n v="1"/>
    <n v="12"/>
    <n v="4"/>
    <n v="3"/>
    <s v="No"/>
    <s v="No"/>
    <s v="Often"/>
    <n v="10"/>
    <n v="4"/>
    <n v="195"/>
    <n v="34"/>
    <s v="Divorced"/>
    <s v="No"/>
    <s v="LOW"/>
    <n v="46403"/>
    <n v="7.8"/>
    <x v="0"/>
  </r>
  <r>
    <n v="1074"/>
    <s v="Employee_73"/>
    <x v="3"/>
    <s v="South"/>
    <s v="Female"/>
    <n v="45"/>
    <n v="7"/>
    <s v="Master's"/>
    <n v="2011"/>
    <n v="30786"/>
    <n v="11109"/>
    <n v="9"/>
    <n v="5"/>
    <n v="8"/>
    <n v="6"/>
    <n v="43"/>
    <s v="No"/>
    <s v="Yes"/>
    <s v="Rarely"/>
    <n v="5"/>
    <n v="3"/>
    <n v="120"/>
    <n v="3"/>
    <s v="Single"/>
    <s v="Yes"/>
    <s v="At Par"/>
    <n v="41895"/>
    <n v="14.399999999999999"/>
    <x v="3"/>
  </r>
  <r>
    <n v="1075"/>
    <s v="Employee_74"/>
    <x v="1"/>
    <s v="West"/>
    <s v="Male"/>
    <n v="40"/>
    <n v="18"/>
    <s v="Bachelor's"/>
    <n v="2011"/>
    <n v="99904"/>
    <n v="3886"/>
    <n v="8"/>
    <n v="5"/>
    <n v="6"/>
    <n v="7"/>
    <n v="55"/>
    <s v="Yes"/>
    <s v="Yes"/>
    <s v="Often"/>
    <n v="9"/>
    <n v="6"/>
    <n v="106"/>
    <n v="28"/>
    <s v="Widowed"/>
    <s v="Yes"/>
    <s v="At Par"/>
    <n v="103790"/>
    <n v="16.100000000000001"/>
    <x v="2"/>
  </r>
  <r>
    <n v="1076"/>
    <s v="Employee_75"/>
    <x v="3"/>
    <s v="North"/>
    <s v="Male"/>
    <n v="46"/>
    <n v="27"/>
    <s v="Master's"/>
    <n v="2003"/>
    <n v="60699"/>
    <n v="3164"/>
    <n v="16"/>
    <n v="2"/>
    <n v="4"/>
    <n v="4"/>
    <n v="41"/>
    <s v="Yes"/>
    <s v="No"/>
    <s v="Often"/>
    <n v="3"/>
    <n v="1"/>
    <n v="189"/>
    <n v="9"/>
    <s v="Single"/>
    <s v="Yes"/>
    <s v="Average"/>
    <n v="63863"/>
    <n v="11.4"/>
    <x v="3"/>
  </r>
  <r>
    <n v="1077"/>
    <s v="Employee_76"/>
    <x v="4"/>
    <s v="East"/>
    <s v="Female"/>
    <n v="42"/>
    <n v="26"/>
    <s v="PhD"/>
    <n v="2017"/>
    <n v="77691"/>
    <n v="4945"/>
    <n v="8"/>
    <n v="3"/>
    <n v="4"/>
    <n v="8"/>
    <n v="99"/>
    <s v="Yes"/>
    <s v="Yes"/>
    <s v="Rarely"/>
    <n v="6"/>
    <n v="5"/>
    <n v="178"/>
    <n v="28"/>
    <s v="Single"/>
    <s v="Yes"/>
    <s v="Average"/>
    <n v="82636"/>
    <n v="24.2"/>
    <x v="3"/>
  </r>
  <r>
    <n v="1078"/>
    <s v="Employee_77"/>
    <x v="0"/>
    <s v="West"/>
    <s v="Female"/>
    <n v="33"/>
    <n v="3"/>
    <s v="PhD"/>
    <n v="2020"/>
    <n v="67040"/>
    <n v="11401"/>
    <n v="2"/>
    <n v="1"/>
    <n v="16"/>
    <n v="9"/>
    <n v="12"/>
    <s v="No"/>
    <s v="No"/>
    <s v="Often"/>
    <n v="8"/>
    <n v="7"/>
    <n v="155"/>
    <n v="37"/>
    <s v="Widowed"/>
    <s v="No"/>
    <s v="LOW"/>
    <n v="78441"/>
    <n v="13.1"/>
    <x v="2"/>
  </r>
  <r>
    <n v="1079"/>
    <s v="Employee_78"/>
    <x v="0"/>
    <s v="South"/>
    <s v="Male"/>
    <n v="54"/>
    <n v="14"/>
    <s v="PhD"/>
    <n v="2006"/>
    <n v="148455"/>
    <n v="8746"/>
    <n v="10"/>
    <n v="2"/>
    <n v="8"/>
    <n v="3"/>
    <n v="45"/>
    <s v="Yes"/>
    <s v="No"/>
    <s v="Rarely"/>
    <n v="7"/>
    <n v="2"/>
    <n v="148"/>
    <n v="0"/>
    <s v="Divorced"/>
    <s v="No"/>
    <s v="Average"/>
    <n v="157201"/>
    <n v="13.9"/>
    <x v="0"/>
  </r>
  <r>
    <n v="1080"/>
    <s v="Employee_79"/>
    <x v="0"/>
    <s v="North"/>
    <s v="Other"/>
    <n v="25"/>
    <n v="34"/>
    <s v="Master's"/>
    <n v="2000"/>
    <n v="122990"/>
    <n v="12975"/>
    <n v="11"/>
    <n v="2"/>
    <n v="5"/>
    <n v="3"/>
    <n v="81"/>
    <s v="Yes"/>
    <s v="No"/>
    <s v="Often"/>
    <n v="6"/>
    <n v="10"/>
    <n v="141"/>
    <n v="39"/>
    <s v="Single"/>
    <s v="No"/>
    <s v="Average"/>
    <n v="135965"/>
    <n v="19.599999999999998"/>
    <x v="1"/>
  </r>
  <r>
    <n v="1081"/>
    <s v="Employee_80"/>
    <x v="1"/>
    <s v="West"/>
    <s v="Male"/>
    <n v="28"/>
    <n v="0"/>
    <s v="Bachelor's"/>
    <n v="2022"/>
    <n v="87986"/>
    <n v="19974"/>
    <n v="9"/>
    <n v="4"/>
    <n v="18"/>
    <n v="7"/>
    <n v="32"/>
    <s v="Yes"/>
    <s v="Yes"/>
    <s v="Rarely"/>
    <n v="2"/>
    <n v="9"/>
    <n v="122"/>
    <n v="7"/>
    <s v="Divorced"/>
    <s v="No"/>
    <s v="At Par"/>
    <n v="107960"/>
    <n v="17.5"/>
    <x v="1"/>
  </r>
  <r>
    <n v="1082"/>
    <s v="Employee_81"/>
    <x v="4"/>
    <s v="North"/>
    <s v="Female"/>
    <n v="43"/>
    <n v="2"/>
    <s v="High School"/>
    <n v="2012"/>
    <n v="68762"/>
    <n v="8754"/>
    <n v="24"/>
    <n v="5"/>
    <n v="15"/>
    <n v="0"/>
    <n v="20"/>
    <s v="No"/>
    <s v="Yes"/>
    <s v="Very Often"/>
    <n v="7"/>
    <n v="12"/>
    <n v="151"/>
    <n v="37"/>
    <s v="Divorced"/>
    <s v="No"/>
    <s v="At Par"/>
    <n v="77516"/>
    <n v="11.5"/>
    <x v="3"/>
  </r>
  <r>
    <n v="1083"/>
    <s v="Employee_82"/>
    <x v="1"/>
    <s v="North"/>
    <s v="Male"/>
    <n v="54"/>
    <n v="23"/>
    <s v="Master's"/>
    <n v="2005"/>
    <n v="53600"/>
    <n v="16596"/>
    <n v="16"/>
    <n v="1"/>
    <n v="1"/>
    <n v="7"/>
    <n v="79"/>
    <s v="Yes"/>
    <s v="No"/>
    <s v="Very Often"/>
    <n v="8"/>
    <n v="6"/>
    <n v="178"/>
    <n v="16"/>
    <s v="Married"/>
    <s v="Yes"/>
    <s v="LOW"/>
    <n v="70196"/>
    <n v="18.400000000000002"/>
    <x v="0"/>
  </r>
  <r>
    <n v="1084"/>
    <s v="Employee_83"/>
    <x v="1"/>
    <s v="North"/>
    <s v="Female"/>
    <n v="38"/>
    <n v="26"/>
    <s v="PhD"/>
    <n v="2005"/>
    <n v="124774"/>
    <n v="6185"/>
    <n v="16"/>
    <n v="1"/>
    <n v="9"/>
    <n v="4"/>
    <n v="78"/>
    <s v="Yes"/>
    <s v="No"/>
    <s v="Often"/>
    <n v="1"/>
    <n v="2"/>
    <n v="152"/>
    <n v="18"/>
    <s v="Divorced"/>
    <s v="Yes"/>
    <s v="LOW"/>
    <n v="130959"/>
    <n v="21.3"/>
    <x v="2"/>
  </r>
  <r>
    <n v="1085"/>
    <s v="Employee_84"/>
    <x v="4"/>
    <s v="East"/>
    <s v="Female"/>
    <n v="45"/>
    <n v="33"/>
    <s v="Master's"/>
    <n v="2011"/>
    <n v="120777"/>
    <n v="2093"/>
    <n v="24"/>
    <n v="1"/>
    <n v="15"/>
    <n v="0"/>
    <n v="56"/>
    <s v="No"/>
    <s v="Yes"/>
    <s v="Very Often"/>
    <n v="9"/>
    <n v="8"/>
    <n v="115"/>
    <n v="32"/>
    <s v="Divorced"/>
    <s v="No"/>
    <s v="LOW"/>
    <n v="122870"/>
    <n v="18.700000000000003"/>
    <x v="3"/>
  </r>
  <r>
    <n v="1086"/>
    <s v="Employee_85"/>
    <x v="4"/>
    <s v="East"/>
    <s v="Other"/>
    <n v="55"/>
    <n v="28"/>
    <s v="PhD"/>
    <n v="2007"/>
    <n v="49810"/>
    <n v="4880"/>
    <n v="10"/>
    <n v="2"/>
    <n v="4"/>
    <n v="3"/>
    <n v="68"/>
    <s v="No"/>
    <s v="No"/>
    <s v="Rarely"/>
    <n v="4"/>
    <n v="8"/>
    <n v="195"/>
    <n v="14"/>
    <s v="Single"/>
    <s v="Yes"/>
    <s v="Average"/>
    <n v="54690"/>
    <n v="16.5"/>
    <x v="0"/>
  </r>
  <r>
    <n v="1087"/>
    <s v="Employee_86"/>
    <x v="4"/>
    <s v="South"/>
    <s v="Female"/>
    <n v="49"/>
    <n v="23"/>
    <s v="High School"/>
    <n v="2023"/>
    <n v="115703"/>
    <n v="11686"/>
    <n v="29"/>
    <n v="4"/>
    <n v="14"/>
    <n v="1"/>
    <n v="69"/>
    <s v="No"/>
    <s v="Yes"/>
    <s v="Often"/>
    <n v="8"/>
    <n v="1"/>
    <n v="136"/>
    <n v="44"/>
    <s v="Divorced"/>
    <s v="No"/>
    <s v="At Par"/>
    <n v="127389"/>
    <n v="21.1"/>
    <x v="3"/>
  </r>
  <r>
    <n v="1088"/>
    <s v="Employee_87"/>
    <x v="4"/>
    <s v="South"/>
    <s v="Female"/>
    <n v="43"/>
    <n v="23"/>
    <s v="High School"/>
    <n v="2021"/>
    <n v="117347"/>
    <n v="11771"/>
    <n v="21"/>
    <n v="3"/>
    <n v="12"/>
    <n v="3"/>
    <n v="66"/>
    <s v="Yes"/>
    <s v="Yes"/>
    <s v="Very Often"/>
    <n v="10"/>
    <n v="12"/>
    <n v="117"/>
    <n v="30"/>
    <s v="Divorced"/>
    <s v="No"/>
    <s v="Average"/>
    <n v="129118"/>
    <n v="20.100000000000001"/>
    <x v="3"/>
  </r>
  <r>
    <n v="1089"/>
    <s v="Employee_88"/>
    <x v="0"/>
    <s v="West"/>
    <s v="Other"/>
    <n v="38"/>
    <n v="3"/>
    <s v="Bachelor's"/>
    <n v="2018"/>
    <n v="135315"/>
    <n v="11680"/>
    <n v="3"/>
    <n v="2"/>
    <n v="12"/>
    <n v="7"/>
    <n v="47"/>
    <s v="Yes"/>
    <s v="Yes"/>
    <s v="Very Often"/>
    <n v="7"/>
    <n v="1"/>
    <n v="119"/>
    <n v="20"/>
    <s v="Married"/>
    <s v="Yes"/>
    <s v="Average"/>
    <n v="146995"/>
    <n v="17.5"/>
    <x v="2"/>
  </r>
  <r>
    <n v="1090"/>
    <s v="Employee_89"/>
    <x v="2"/>
    <s v="South"/>
    <s v="Female"/>
    <n v="55"/>
    <n v="2"/>
    <s v="PhD"/>
    <n v="2004"/>
    <n v="87204"/>
    <n v="3785"/>
    <n v="6"/>
    <n v="3"/>
    <n v="12"/>
    <n v="4"/>
    <n v="75"/>
    <s v="Yes"/>
    <s v="No"/>
    <s v="Often"/>
    <n v="10"/>
    <n v="1"/>
    <n v="145"/>
    <n v="2"/>
    <s v="Married"/>
    <s v="No"/>
    <s v="Average"/>
    <n v="90989"/>
    <n v="22.2"/>
    <x v="0"/>
  </r>
  <r>
    <n v="1091"/>
    <s v="Employee_90"/>
    <x v="2"/>
    <s v="North"/>
    <s v="Other"/>
    <n v="27"/>
    <n v="33"/>
    <s v="Bachelor's"/>
    <n v="2017"/>
    <n v="50085"/>
    <n v="15799"/>
    <n v="20"/>
    <n v="4"/>
    <n v="14"/>
    <n v="0"/>
    <n v="99"/>
    <s v="No"/>
    <s v="No"/>
    <s v="Very Often"/>
    <n v="7"/>
    <n v="12"/>
    <n v="101"/>
    <n v="1"/>
    <s v="Single"/>
    <s v="Yes"/>
    <s v="At Par"/>
    <n v="65884"/>
    <n v="26.8"/>
    <x v="1"/>
  </r>
  <r>
    <n v="1092"/>
    <s v="Employee_91"/>
    <x v="4"/>
    <s v="North"/>
    <s v="Other"/>
    <n v="27"/>
    <n v="22"/>
    <s v="Bachelor's"/>
    <n v="2004"/>
    <n v="76854"/>
    <n v="17280"/>
    <n v="25"/>
    <n v="5"/>
    <n v="13"/>
    <n v="6"/>
    <n v="32"/>
    <s v="Yes"/>
    <s v="Yes"/>
    <s v="Very Often"/>
    <n v="2"/>
    <n v="4"/>
    <n v="186"/>
    <n v="34"/>
    <s v="Single"/>
    <s v="No"/>
    <s v="At Par"/>
    <n v="94134"/>
    <n v="14.7"/>
    <x v="1"/>
  </r>
  <r>
    <n v="1093"/>
    <s v="Employee_92"/>
    <x v="2"/>
    <s v="East"/>
    <s v="Female"/>
    <n v="55"/>
    <n v="22"/>
    <s v="High School"/>
    <n v="2024"/>
    <n v="104797"/>
    <n v="7539"/>
    <n v="13"/>
    <n v="1"/>
    <n v="7"/>
    <n v="0"/>
    <n v="35"/>
    <s v="No"/>
    <s v="No"/>
    <s v="Often"/>
    <n v="1"/>
    <n v="4"/>
    <n v="193"/>
    <n v="40"/>
    <s v="Married"/>
    <s v="Yes"/>
    <s v="LOW"/>
    <n v="112336"/>
    <n v="10.5"/>
    <x v="0"/>
  </r>
  <r>
    <n v="1094"/>
    <s v="Employee_93"/>
    <x v="2"/>
    <s v="North"/>
    <s v="Female"/>
    <n v="22"/>
    <n v="4"/>
    <s v="Master's"/>
    <n v="2009"/>
    <n v="114269"/>
    <n v="18958"/>
    <n v="6"/>
    <n v="3"/>
    <n v="10"/>
    <n v="8"/>
    <n v="32"/>
    <s v="No"/>
    <s v="No"/>
    <s v="Very Often"/>
    <n v="4"/>
    <n v="8"/>
    <n v="162"/>
    <n v="15"/>
    <s v="Married"/>
    <s v="No"/>
    <s v="Average"/>
    <n v="133227"/>
    <n v="13.8"/>
    <x v="1"/>
  </r>
  <r>
    <n v="1095"/>
    <s v="Employee_94"/>
    <x v="4"/>
    <s v="West"/>
    <s v="Male"/>
    <n v="31"/>
    <n v="30"/>
    <s v="Master's"/>
    <n v="2000"/>
    <n v="69779"/>
    <n v="17016"/>
    <n v="23"/>
    <n v="2"/>
    <n v="17"/>
    <n v="2"/>
    <n v="30"/>
    <s v="Yes"/>
    <s v="Yes"/>
    <s v="Very Often"/>
    <n v="2"/>
    <n v="1"/>
    <n v="102"/>
    <n v="44"/>
    <s v="Widowed"/>
    <s v="No"/>
    <s v="Average"/>
    <n v="86795"/>
    <n v="15.1"/>
    <x v="2"/>
  </r>
  <r>
    <n v="1096"/>
    <s v="Employee_95"/>
    <x v="2"/>
    <s v="North"/>
    <s v="Other"/>
    <n v="42"/>
    <n v="5"/>
    <s v="Bachelor's"/>
    <n v="2009"/>
    <n v="86207"/>
    <n v="15730"/>
    <n v="7"/>
    <n v="3"/>
    <n v="3"/>
    <n v="2"/>
    <n v="20"/>
    <s v="Yes"/>
    <s v="Yes"/>
    <s v="Very Often"/>
    <n v="8"/>
    <n v="10"/>
    <n v="145"/>
    <n v="49"/>
    <s v="Divorced"/>
    <s v="Yes"/>
    <s v="Average"/>
    <n v="101937"/>
    <n v="6.1"/>
    <x v="3"/>
  </r>
  <r>
    <n v="1097"/>
    <s v="Employee_96"/>
    <x v="1"/>
    <s v="North"/>
    <s v="Male"/>
    <n v="26"/>
    <n v="9"/>
    <s v="High School"/>
    <n v="2004"/>
    <n v="124615"/>
    <n v="11565"/>
    <n v="0"/>
    <n v="5"/>
    <n v="9"/>
    <n v="5"/>
    <n v="26"/>
    <s v="Yes"/>
    <s v="No"/>
    <s v="Very Often"/>
    <n v="10"/>
    <n v="3"/>
    <n v="148"/>
    <n v="20"/>
    <s v="Single"/>
    <s v="No"/>
    <s v="At Par"/>
    <n v="136180"/>
    <n v="11.2"/>
    <x v="1"/>
  </r>
  <r>
    <n v="1098"/>
    <s v="Employee_97"/>
    <x v="3"/>
    <s v="West"/>
    <s v="Female"/>
    <n v="23"/>
    <n v="6"/>
    <s v="PhD"/>
    <n v="2011"/>
    <n v="63980"/>
    <n v="9060"/>
    <n v="23"/>
    <n v="1"/>
    <n v="0"/>
    <n v="9"/>
    <n v="90"/>
    <s v="No"/>
    <s v="Yes"/>
    <s v="Often"/>
    <n v="7"/>
    <n v="11"/>
    <n v="100"/>
    <n v="11"/>
    <s v="Single"/>
    <s v="No"/>
    <s v="LOW"/>
    <n v="73040"/>
    <n v="20.7"/>
    <x v="1"/>
  </r>
  <r>
    <n v="1099"/>
    <s v="Employee_98"/>
    <x v="3"/>
    <s v="South"/>
    <s v="Male"/>
    <n v="43"/>
    <n v="20"/>
    <s v="Master's"/>
    <n v="2021"/>
    <n v="86117"/>
    <n v="4990"/>
    <n v="21"/>
    <n v="3"/>
    <n v="4"/>
    <n v="5"/>
    <n v="71"/>
    <s v="No"/>
    <s v="No"/>
    <s v="Rarely"/>
    <n v="8"/>
    <n v="1"/>
    <n v="121"/>
    <n v="27"/>
    <s v="Divorced"/>
    <s v="Yes"/>
    <s v="Average"/>
    <n v="91107"/>
    <n v="17.700000000000003"/>
    <x v="3"/>
  </r>
  <r>
    <n v="1100"/>
    <s v="Employee_99"/>
    <x v="4"/>
    <s v="South"/>
    <s v="Other"/>
    <n v="23"/>
    <n v="19"/>
    <s v="Bachelor's"/>
    <n v="2006"/>
    <n v="44141"/>
    <n v="18573"/>
    <n v="3"/>
    <n v="5"/>
    <n v="12"/>
    <n v="5"/>
    <n v="61"/>
    <s v="Yes"/>
    <s v="Yes"/>
    <s v="Rarely"/>
    <n v="6"/>
    <n v="9"/>
    <n v="192"/>
    <n v="11"/>
    <s v="Divorced"/>
    <s v="Yes"/>
    <s v="At Par"/>
    <n v="62714"/>
    <n v="19.700000000000003"/>
    <x v="1"/>
  </r>
  <r>
    <n v="1101"/>
    <s v="Employee_100"/>
    <x v="0"/>
    <s v="West"/>
    <s v="Male"/>
    <n v="31"/>
    <n v="2"/>
    <s v="Master's"/>
    <n v="2008"/>
    <n v="39344"/>
    <n v="5095"/>
    <n v="28"/>
    <n v="2"/>
    <n v="0"/>
    <n v="0"/>
    <n v="95"/>
    <s v="No"/>
    <s v="Yes"/>
    <s v="Very Often"/>
    <n v="1"/>
    <n v="10"/>
    <n v="113"/>
    <n v="32"/>
    <s v="Single"/>
    <s v="Yes"/>
    <s v="Average"/>
    <n v="44439"/>
    <n v="19"/>
    <x v="2"/>
  </r>
  <r>
    <n v="1102"/>
    <s v="Employee_101"/>
    <x v="4"/>
    <s v="East"/>
    <s v="Other"/>
    <n v="55"/>
    <n v="21"/>
    <s v="Master's"/>
    <n v="2021"/>
    <n v="135008"/>
    <n v="15549"/>
    <n v="29"/>
    <n v="4"/>
    <n v="7"/>
    <n v="4"/>
    <n v="25"/>
    <s v="Yes"/>
    <s v="No"/>
    <s v="Very Often"/>
    <n v="9"/>
    <n v="12"/>
    <n v="191"/>
    <n v="19"/>
    <s v="Married"/>
    <s v="No"/>
    <s v="At Par"/>
    <n v="150557"/>
    <n v="9.6999999999999993"/>
    <x v="0"/>
  </r>
  <r>
    <n v="1103"/>
    <s v="Employee_102"/>
    <x v="0"/>
    <s v="North"/>
    <s v="Female"/>
    <n v="37"/>
    <n v="3"/>
    <s v="PhD"/>
    <n v="2020"/>
    <n v="45896"/>
    <n v="19259"/>
    <n v="11"/>
    <n v="2"/>
    <n v="2"/>
    <n v="5"/>
    <n v="65"/>
    <s v="Yes"/>
    <s v="No"/>
    <s v="Rarely"/>
    <n v="6"/>
    <n v="9"/>
    <n v="184"/>
    <n v="39"/>
    <s v="Married"/>
    <s v="Yes"/>
    <s v="Average"/>
    <n v="65155"/>
    <n v="15.5"/>
    <x v="2"/>
  </r>
  <r>
    <n v="1104"/>
    <s v="Employee_103"/>
    <x v="3"/>
    <s v="West"/>
    <s v="Female"/>
    <n v="43"/>
    <n v="27"/>
    <s v="High School"/>
    <n v="2011"/>
    <n v="119353"/>
    <n v="10979"/>
    <n v="23"/>
    <n v="1"/>
    <n v="2"/>
    <n v="7"/>
    <n v="11"/>
    <s v="Yes"/>
    <s v="No"/>
    <s v="Very Often"/>
    <n v="10"/>
    <n v="7"/>
    <n v="144"/>
    <n v="48"/>
    <s v="Divorced"/>
    <s v="Yes"/>
    <s v="LOW"/>
    <n v="130332"/>
    <n v="5.3000000000000007"/>
    <x v="3"/>
  </r>
  <r>
    <n v="1105"/>
    <s v="Employee_104"/>
    <x v="4"/>
    <s v="North"/>
    <s v="Other"/>
    <n v="33"/>
    <n v="11"/>
    <s v="PhD"/>
    <n v="2022"/>
    <n v="59813"/>
    <n v="6408"/>
    <n v="2"/>
    <n v="2"/>
    <n v="6"/>
    <n v="0"/>
    <n v="21"/>
    <s v="No"/>
    <s v="No"/>
    <s v="Rarely"/>
    <n v="1"/>
    <n v="13"/>
    <n v="195"/>
    <n v="20"/>
    <s v="Single"/>
    <s v="Yes"/>
    <s v="Average"/>
    <n v="66221"/>
    <n v="7.2"/>
    <x v="2"/>
  </r>
  <r>
    <n v="1106"/>
    <s v="Employee_105"/>
    <x v="1"/>
    <s v="East"/>
    <s v="Female"/>
    <n v="45"/>
    <n v="4"/>
    <s v="High School"/>
    <n v="2000"/>
    <n v="114431"/>
    <n v="14937"/>
    <n v="12"/>
    <n v="2"/>
    <n v="3"/>
    <n v="4"/>
    <n v="16"/>
    <s v="No"/>
    <s v="No"/>
    <s v="Often"/>
    <n v="1"/>
    <n v="12"/>
    <n v="105"/>
    <n v="38"/>
    <s v="Divorced"/>
    <s v="No"/>
    <s v="Average"/>
    <n v="129368"/>
    <n v="5.9"/>
    <x v="3"/>
  </r>
  <r>
    <n v="1107"/>
    <s v="Employee_106"/>
    <x v="2"/>
    <s v="North"/>
    <s v="Female"/>
    <n v="59"/>
    <n v="12"/>
    <s v="Master's"/>
    <n v="2010"/>
    <n v="95679"/>
    <n v="3833"/>
    <n v="19"/>
    <n v="2"/>
    <n v="2"/>
    <n v="2"/>
    <n v="6"/>
    <s v="Yes"/>
    <s v="Yes"/>
    <s v="Often"/>
    <n v="8"/>
    <n v="8"/>
    <n v="164"/>
    <n v="40"/>
    <s v="Married"/>
    <s v="Yes"/>
    <s v="Average"/>
    <n v="99512"/>
    <n v="2.8000000000000003"/>
    <x v="0"/>
  </r>
  <r>
    <n v="1108"/>
    <s v="Employee_107"/>
    <x v="0"/>
    <s v="West"/>
    <s v="Female"/>
    <n v="31"/>
    <n v="22"/>
    <s v="Bachelor's"/>
    <n v="2020"/>
    <n v="40681"/>
    <n v="6285"/>
    <n v="5"/>
    <n v="2"/>
    <n v="14"/>
    <n v="1"/>
    <n v="67"/>
    <s v="Yes"/>
    <s v="Yes"/>
    <s v="Often"/>
    <n v="6"/>
    <n v="1"/>
    <n v="120"/>
    <n v="48"/>
    <s v="Widowed"/>
    <s v="No"/>
    <s v="Average"/>
    <n v="46966"/>
    <n v="20.700000000000003"/>
    <x v="2"/>
  </r>
  <r>
    <n v="1109"/>
    <s v="Employee_108"/>
    <x v="2"/>
    <s v="North"/>
    <s v="Female"/>
    <n v="56"/>
    <n v="29"/>
    <s v="PhD"/>
    <n v="2014"/>
    <n v="102903"/>
    <n v="10589"/>
    <n v="10"/>
    <n v="1"/>
    <n v="7"/>
    <n v="7"/>
    <n v="36"/>
    <s v="No"/>
    <s v="No"/>
    <s v="Often"/>
    <n v="8"/>
    <n v="5"/>
    <n v="103"/>
    <n v="41"/>
    <s v="Widowed"/>
    <s v="No"/>
    <s v="LOW"/>
    <n v="113492"/>
    <n v="12.8"/>
    <x v="0"/>
  </r>
  <r>
    <n v="1110"/>
    <s v="Employee_109"/>
    <x v="2"/>
    <s v="South"/>
    <s v="Other"/>
    <n v="53"/>
    <n v="24"/>
    <s v="High School"/>
    <n v="2001"/>
    <n v="33228"/>
    <n v="15708"/>
    <n v="22"/>
    <n v="5"/>
    <n v="2"/>
    <n v="6"/>
    <n v="37"/>
    <s v="Yes"/>
    <s v="Yes"/>
    <s v="Often"/>
    <n v="8"/>
    <n v="14"/>
    <n v="102"/>
    <n v="35"/>
    <s v="Married"/>
    <s v="Yes"/>
    <s v="At Par"/>
    <n v="48936"/>
    <n v="10.199999999999999"/>
    <x v="0"/>
  </r>
  <r>
    <n v="1111"/>
    <s v="Employee_110"/>
    <x v="4"/>
    <s v="East"/>
    <s v="Male"/>
    <n v="28"/>
    <n v="26"/>
    <s v="Master's"/>
    <n v="2019"/>
    <n v="34582"/>
    <n v="15116"/>
    <n v="3"/>
    <n v="3"/>
    <n v="6"/>
    <n v="9"/>
    <n v="95"/>
    <s v="No"/>
    <s v="No"/>
    <s v="Often"/>
    <n v="8"/>
    <n v="2"/>
    <n v="129"/>
    <n v="21"/>
    <s v="Divorced"/>
    <s v="No"/>
    <s v="Average"/>
    <n v="49698"/>
    <n v="24.7"/>
    <x v="1"/>
  </r>
  <r>
    <n v="1112"/>
    <s v="Employee_111"/>
    <x v="2"/>
    <s v="East"/>
    <s v="Male"/>
    <n v="42"/>
    <n v="13"/>
    <s v="High School"/>
    <n v="2006"/>
    <n v="108683"/>
    <n v="8645"/>
    <n v="19"/>
    <n v="4"/>
    <n v="17"/>
    <n v="6"/>
    <n v="10"/>
    <s v="Yes"/>
    <s v="Yes"/>
    <s v="Rarely"/>
    <n v="10"/>
    <n v="13"/>
    <n v="130"/>
    <n v="25"/>
    <s v="Widowed"/>
    <s v="No"/>
    <s v="At Par"/>
    <n v="117328"/>
    <n v="12.3"/>
    <x v="3"/>
  </r>
  <r>
    <n v="1113"/>
    <s v="Employee_112"/>
    <x v="1"/>
    <s v="East"/>
    <s v="Female"/>
    <n v="41"/>
    <n v="15"/>
    <s v="High School"/>
    <n v="2020"/>
    <n v="41397"/>
    <n v="13018"/>
    <n v="15"/>
    <n v="3"/>
    <n v="10"/>
    <n v="4"/>
    <n v="0"/>
    <s v="No"/>
    <s v="Yes"/>
    <s v="Very Often"/>
    <n v="7"/>
    <n v="1"/>
    <n v="133"/>
    <n v="6"/>
    <s v="Married"/>
    <s v="No"/>
    <s v="Average"/>
    <n v="54415"/>
    <n v="6.2"/>
    <x v="3"/>
  </r>
  <r>
    <n v="1114"/>
    <s v="Employee_113"/>
    <x v="2"/>
    <s v="West"/>
    <s v="Male"/>
    <n v="47"/>
    <n v="21"/>
    <s v="High School"/>
    <n v="2011"/>
    <n v="68799"/>
    <n v="11889"/>
    <n v="6"/>
    <n v="3"/>
    <n v="10"/>
    <n v="8"/>
    <n v="24"/>
    <s v="Yes"/>
    <s v="No"/>
    <s v="Rarely"/>
    <n v="7"/>
    <n v="3"/>
    <n v="182"/>
    <n v="6"/>
    <s v="Single"/>
    <s v="No"/>
    <s v="Average"/>
    <n v="80688"/>
    <n v="12.200000000000001"/>
    <x v="3"/>
  </r>
  <r>
    <n v="1115"/>
    <s v="Employee_114"/>
    <x v="4"/>
    <s v="East"/>
    <s v="Male"/>
    <n v="25"/>
    <n v="20"/>
    <s v="Master's"/>
    <n v="2021"/>
    <n v="67011"/>
    <n v="5777"/>
    <n v="21"/>
    <n v="4"/>
    <n v="16"/>
    <n v="4"/>
    <n v="41"/>
    <s v="No"/>
    <s v="No"/>
    <s v="Often"/>
    <n v="10"/>
    <n v="7"/>
    <n v="119"/>
    <n v="7"/>
    <s v="Divorced"/>
    <s v="No"/>
    <s v="At Par"/>
    <n v="72788"/>
    <n v="17.399999999999999"/>
    <x v="1"/>
  </r>
  <r>
    <n v="1116"/>
    <s v="Employee_115"/>
    <x v="1"/>
    <s v="South"/>
    <s v="Female"/>
    <n v="43"/>
    <n v="20"/>
    <s v="Bachelor's"/>
    <n v="2017"/>
    <n v="109183"/>
    <n v="16994"/>
    <n v="28"/>
    <n v="1"/>
    <n v="5"/>
    <n v="1"/>
    <n v="51"/>
    <s v="Yes"/>
    <s v="No"/>
    <s v="Very Often"/>
    <n v="4"/>
    <n v="1"/>
    <n v="186"/>
    <n v="25"/>
    <s v="Divorced"/>
    <s v="Yes"/>
    <s v="LOW"/>
    <n v="126177"/>
    <n v="13.000000000000002"/>
    <x v="3"/>
  </r>
  <r>
    <n v="1117"/>
    <s v="Employee_116"/>
    <x v="3"/>
    <s v="West"/>
    <s v="Female"/>
    <n v="36"/>
    <n v="7"/>
    <s v="Bachelor's"/>
    <n v="2002"/>
    <n v="123254"/>
    <n v="3735"/>
    <n v="10"/>
    <n v="4"/>
    <n v="7"/>
    <n v="2"/>
    <n v="23"/>
    <s v="No"/>
    <s v="Yes"/>
    <s v="Very Often"/>
    <n v="9"/>
    <n v="11"/>
    <n v="153"/>
    <n v="23"/>
    <s v="Widowed"/>
    <s v="Yes"/>
    <s v="At Par"/>
    <n v="126989"/>
    <n v="8.6999999999999993"/>
    <x v="2"/>
  </r>
  <r>
    <n v="1118"/>
    <s v="Employee_117"/>
    <x v="2"/>
    <s v="South"/>
    <s v="Male"/>
    <n v="42"/>
    <n v="15"/>
    <s v="Bachelor's"/>
    <n v="2006"/>
    <n v="74264"/>
    <n v="14611"/>
    <n v="23"/>
    <n v="1"/>
    <n v="0"/>
    <n v="3"/>
    <n v="52"/>
    <s v="No"/>
    <s v="No"/>
    <s v="Often"/>
    <n v="2"/>
    <n v="2"/>
    <n v="124"/>
    <n v="23"/>
    <s v="Divorced"/>
    <s v="Yes"/>
    <s v="LOW"/>
    <n v="88875"/>
    <n v="11.3"/>
    <x v="3"/>
  </r>
  <r>
    <n v="1119"/>
    <s v="Employee_118"/>
    <x v="4"/>
    <s v="North"/>
    <s v="Other"/>
    <n v="36"/>
    <n v="30"/>
    <s v="High School"/>
    <n v="2010"/>
    <n v="72317"/>
    <n v="7368"/>
    <n v="0"/>
    <n v="3"/>
    <n v="9"/>
    <n v="4"/>
    <n v="55"/>
    <s v="No"/>
    <s v="No"/>
    <s v="Often"/>
    <n v="9"/>
    <n v="2"/>
    <n v="114"/>
    <n v="39"/>
    <s v="Widowed"/>
    <s v="No"/>
    <s v="Average"/>
    <n v="79685"/>
    <n v="16.7"/>
    <x v="2"/>
  </r>
  <r>
    <n v="1120"/>
    <s v="Employee_119"/>
    <x v="3"/>
    <s v="North"/>
    <s v="Female"/>
    <n v="43"/>
    <n v="9"/>
    <s v="Master's"/>
    <n v="2017"/>
    <n v="77914"/>
    <n v="18205"/>
    <n v="25"/>
    <n v="1"/>
    <n v="18"/>
    <n v="2"/>
    <n v="62"/>
    <s v="No"/>
    <s v="No"/>
    <s v="Often"/>
    <n v="10"/>
    <n v="4"/>
    <n v="137"/>
    <n v="47"/>
    <s v="Widowed"/>
    <s v="Yes"/>
    <s v="LOW"/>
    <n v="96119"/>
    <n v="22"/>
    <x v="3"/>
  </r>
  <r>
    <n v="1121"/>
    <s v="Employee_120"/>
    <x v="3"/>
    <s v="North"/>
    <s v="Other"/>
    <n v="49"/>
    <n v="31"/>
    <s v="High School"/>
    <n v="2011"/>
    <n v="114633"/>
    <n v="1162"/>
    <n v="28"/>
    <n v="5"/>
    <n v="2"/>
    <n v="6"/>
    <n v="80"/>
    <s v="Yes"/>
    <s v="No"/>
    <s v="Often"/>
    <n v="3"/>
    <n v="12"/>
    <n v="122"/>
    <n v="11"/>
    <s v="Married"/>
    <s v="No"/>
    <s v="At Par"/>
    <n v="115795"/>
    <n v="18.8"/>
    <x v="3"/>
  </r>
  <r>
    <n v="1122"/>
    <s v="Employee_121"/>
    <x v="0"/>
    <s v="North"/>
    <s v="Male"/>
    <n v="35"/>
    <n v="33"/>
    <s v="Bachelor's"/>
    <n v="2005"/>
    <n v="132489"/>
    <n v="8777"/>
    <n v="26"/>
    <n v="4"/>
    <n v="3"/>
    <n v="4"/>
    <n v="7"/>
    <s v="No"/>
    <s v="No"/>
    <s v="Often"/>
    <n v="2"/>
    <n v="3"/>
    <n v="151"/>
    <n v="46"/>
    <s v="Widowed"/>
    <s v="No"/>
    <s v="At Par"/>
    <n v="141266"/>
    <n v="4.0999999999999996"/>
    <x v="2"/>
  </r>
  <r>
    <n v="1123"/>
    <s v="Employee_122"/>
    <x v="1"/>
    <s v="South"/>
    <s v="Female"/>
    <n v="48"/>
    <n v="8"/>
    <s v="Bachelor's"/>
    <n v="2004"/>
    <n v="75254"/>
    <n v="15849"/>
    <n v="6"/>
    <n v="5"/>
    <n v="10"/>
    <n v="4"/>
    <n v="58"/>
    <s v="No"/>
    <s v="No"/>
    <s v="Often"/>
    <n v="4"/>
    <n v="3"/>
    <n v="165"/>
    <n v="7"/>
    <s v="Single"/>
    <s v="No"/>
    <s v="At Par"/>
    <n v="91103"/>
    <n v="17.8"/>
    <x v="3"/>
  </r>
  <r>
    <n v="1124"/>
    <s v="Employee_123"/>
    <x v="2"/>
    <s v="West"/>
    <s v="Other"/>
    <n v="49"/>
    <n v="16"/>
    <s v="Master's"/>
    <n v="2000"/>
    <n v="70096"/>
    <n v="19316"/>
    <n v="11"/>
    <n v="3"/>
    <n v="14"/>
    <n v="5"/>
    <n v="44"/>
    <s v="Yes"/>
    <s v="Yes"/>
    <s v="Very Often"/>
    <n v="5"/>
    <n v="10"/>
    <n v="156"/>
    <n v="8"/>
    <s v="Divorced"/>
    <s v="No"/>
    <s v="Average"/>
    <n v="89412"/>
    <n v="17.3"/>
    <x v="3"/>
  </r>
  <r>
    <n v="1125"/>
    <s v="Employee_124"/>
    <x v="4"/>
    <s v="West"/>
    <s v="Female"/>
    <n v="47"/>
    <n v="10"/>
    <s v="High School"/>
    <n v="2011"/>
    <n v="83785"/>
    <n v="4535"/>
    <n v="6"/>
    <n v="4"/>
    <n v="0"/>
    <n v="6"/>
    <n v="26"/>
    <s v="No"/>
    <s v="Yes"/>
    <s v="Often"/>
    <n v="2"/>
    <n v="5"/>
    <n v="156"/>
    <n v="2"/>
    <s v="Widowed"/>
    <s v="Yes"/>
    <s v="At Par"/>
    <n v="88320"/>
    <n v="7"/>
    <x v="3"/>
  </r>
  <r>
    <n v="1126"/>
    <s v="Employee_125"/>
    <x v="0"/>
    <s v="East"/>
    <s v="Male"/>
    <n v="23"/>
    <n v="31"/>
    <s v="PhD"/>
    <n v="2010"/>
    <n v="82344"/>
    <n v="14403"/>
    <n v="26"/>
    <n v="3"/>
    <n v="8"/>
    <n v="9"/>
    <n v="51"/>
    <s v="Yes"/>
    <s v="Yes"/>
    <s v="Often"/>
    <n v="1"/>
    <n v="3"/>
    <n v="178"/>
    <n v="20"/>
    <s v="Divorced"/>
    <s v="No"/>
    <s v="Average"/>
    <n v="96747"/>
    <n v="16.899999999999999"/>
    <x v="1"/>
  </r>
  <r>
    <n v="1127"/>
    <s v="Employee_126"/>
    <x v="1"/>
    <s v="South"/>
    <s v="Other"/>
    <n v="46"/>
    <n v="9"/>
    <s v="PhD"/>
    <n v="2003"/>
    <n v="144988"/>
    <n v="15516"/>
    <n v="22"/>
    <n v="5"/>
    <n v="10"/>
    <n v="9"/>
    <n v="17"/>
    <s v="No"/>
    <s v="Yes"/>
    <s v="Very Often"/>
    <n v="10"/>
    <n v="11"/>
    <n v="151"/>
    <n v="30"/>
    <s v="Widowed"/>
    <s v="Yes"/>
    <s v="At Par"/>
    <n v="160504"/>
    <n v="11.1"/>
    <x v="3"/>
  </r>
  <r>
    <n v="1128"/>
    <s v="Employee_127"/>
    <x v="0"/>
    <s v="North"/>
    <s v="Male"/>
    <n v="24"/>
    <n v="21"/>
    <s v="Bachelor's"/>
    <n v="2017"/>
    <n v="112643"/>
    <n v="8959"/>
    <n v="6"/>
    <n v="3"/>
    <n v="18"/>
    <n v="7"/>
    <n v="90"/>
    <s v="No"/>
    <s v="No"/>
    <s v="Rarely"/>
    <n v="5"/>
    <n v="7"/>
    <n v="134"/>
    <n v="47"/>
    <s v="Married"/>
    <s v="Yes"/>
    <s v="Average"/>
    <n v="121602"/>
    <n v="29.1"/>
    <x v="1"/>
  </r>
  <r>
    <n v="1129"/>
    <s v="Employee_128"/>
    <x v="1"/>
    <s v="South"/>
    <s v="Male"/>
    <n v="29"/>
    <n v="16"/>
    <s v="Master's"/>
    <n v="2003"/>
    <n v="98546"/>
    <n v="4933"/>
    <n v="9"/>
    <n v="4"/>
    <n v="12"/>
    <n v="8"/>
    <n v="85"/>
    <s v="No"/>
    <s v="No"/>
    <s v="Often"/>
    <n v="9"/>
    <n v="5"/>
    <n v="173"/>
    <n v="46"/>
    <s v="Single"/>
    <s v="No"/>
    <s v="At Par"/>
    <n v="103479"/>
    <n v="25.4"/>
    <x v="1"/>
  </r>
  <r>
    <n v="1130"/>
    <s v="Employee_129"/>
    <x v="1"/>
    <s v="East"/>
    <s v="Female"/>
    <n v="54"/>
    <n v="3"/>
    <s v="High School"/>
    <n v="2016"/>
    <n v="101091"/>
    <n v="4385"/>
    <n v="29"/>
    <n v="4"/>
    <n v="15"/>
    <n v="3"/>
    <n v="15"/>
    <s v="No"/>
    <s v="Yes"/>
    <s v="Very Often"/>
    <n v="5"/>
    <n v="4"/>
    <n v="113"/>
    <n v="23"/>
    <s v="Divorced"/>
    <s v="Yes"/>
    <s v="At Par"/>
    <n v="105476"/>
    <n v="11.4"/>
    <x v="0"/>
  </r>
  <r>
    <n v="1131"/>
    <s v="Employee_130"/>
    <x v="2"/>
    <s v="East"/>
    <s v="Other"/>
    <n v="56"/>
    <n v="24"/>
    <s v="High School"/>
    <n v="2001"/>
    <n v="95603"/>
    <n v="1922"/>
    <n v="15"/>
    <n v="3"/>
    <n v="3"/>
    <n v="4"/>
    <n v="65"/>
    <s v="No"/>
    <s v="Yes"/>
    <s v="Very Often"/>
    <n v="10"/>
    <n v="12"/>
    <n v="190"/>
    <n v="3"/>
    <s v="Married"/>
    <s v="Yes"/>
    <s v="Average"/>
    <n v="97525"/>
    <n v="15.7"/>
    <x v="0"/>
  </r>
  <r>
    <n v="1132"/>
    <s v="Employee_131"/>
    <x v="1"/>
    <s v="South"/>
    <s v="Male"/>
    <n v="27"/>
    <n v="20"/>
    <s v="Bachelor's"/>
    <n v="2023"/>
    <n v="58412"/>
    <n v="11367"/>
    <n v="25"/>
    <n v="4"/>
    <n v="0"/>
    <n v="4"/>
    <n v="4"/>
    <s v="No"/>
    <s v="Yes"/>
    <s v="Rarely"/>
    <n v="9"/>
    <n v="3"/>
    <n v="113"/>
    <n v="19"/>
    <s v="Divorced"/>
    <s v="Yes"/>
    <s v="At Par"/>
    <n v="69779"/>
    <n v="2"/>
    <x v="1"/>
  </r>
  <r>
    <n v="1133"/>
    <s v="Employee_132"/>
    <x v="0"/>
    <s v="South"/>
    <s v="Male"/>
    <n v="44"/>
    <n v="0"/>
    <s v="Bachelor's"/>
    <n v="2021"/>
    <n v="140489"/>
    <n v="14737"/>
    <n v="7"/>
    <n v="4"/>
    <n v="19"/>
    <n v="7"/>
    <n v="81"/>
    <s v="Yes"/>
    <s v="No"/>
    <s v="Often"/>
    <n v="10"/>
    <n v="12"/>
    <n v="198"/>
    <n v="15"/>
    <s v="Married"/>
    <s v="No"/>
    <s v="At Par"/>
    <n v="155226"/>
    <n v="27.8"/>
    <x v="3"/>
  </r>
  <r>
    <n v="1134"/>
    <s v="Employee_133"/>
    <x v="1"/>
    <s v="South"/>
    <s v="Other"/>
    <n v="46"/>
    <n v="24"/>
    <s v="High School"/>
    <n v="2001"/>
    <n v="81658"/>
    <n v="1564"/>
    <n v="8"/>
    <n v="3"/>
    <n v="12"/>
    <n v="8"/>
    <n v="2"/>
    <s v="Yes"/>
    <s v="No"/>
    <s v="Often"/>
    <n v="6"/>
    <n v="4"/>
    <n v="132"/>
    <n v="9"/>
    <s v="Single"/>
    <s v="No"/>
    <s v="Average"/>
    <n v="83222"/>
    <n v="8.8000000000000007"/>
    <x v="3"/>
  </r>
  <r>
    <n v="1135"/>
    <s v="Employee_134"/>
    <x v="2"/>
    <s v="West"/>
    <s v="Male"/>
    <n v="40"/>
    <n v="16"/>
    <s v="High School"/>
    <n v="2011"/>
    <n v="129841"/>
    <n v="11789"/>
    <n v="8"/>
    <n v="5"/>
    <n v="0"/>
    <n v="6"/>
    <n v="90"/>
    <s v="No"/>
    <s v="No"/>
    <s v="Often"/>
    <n v="3"/>
    <n v="14"/>
    <n v="151"/>
    <n v="42"/>
    <s v="Widowed"/>
    <s v="No"/>
    <s v="At Par"/>
    <n v="141630"/>
    <n v="19.8"/>
    <x v="2"/>
  </r>
  <r>
    <n v="1136"/>
    <s v="Employee_135"/>
    <x v="2"/>
    <s v="North"/>
    <s v="Male"/>
    <n v="26"/>
    <n v="23"/>
    <s v="Bachelor's"/>
    <n v="2005"/>
    <n v="79549"/>
    <n v="3500"/>
    <n v="1"/>
    <n v="4"/>
    <n v="4"/>
    <n v="4"/>
    <n v="80"/>
    <s v="No"/>
    <s v="Yes"/>
    <s v="Very Often"/>
    <n v="4"/>
    <n v="12"/>
    <n v="100"/>
    <n v="25"/>
    <s v="Married"/>
    <s v="Yes"/>
    <s v="At Par"/>
    <n v="83049"/>
    <n v="19.2"/>
    <x v="1"/>
  </r>
  <r>
    <n v="1137"/>
    <s v="Employee_136"/>
    <x v="0"/>
    <s v="South"/>
    <s v="Other"/>
    <n v="32"/>
    <n v="1"/>
    <s v="High School"/>
    <n v="2009"/>
    <n v="41549"/>
    <n v="7881"/>
    <n v="12"/>
    <n v="4"/>
    <n v="4"/>
    <n v="2"/>
    <n v="79"/>
    <s v="Yes"/>
    <s v="Yes"/>
    <s v="Often"/>
    <n v="4"/>
    <n v="2"/>
    <n v="133"/>
    <n v="28"/>
    <s v="Divorced"/>
    <s v="Yes"/>
    <s v="At Par"/>
    <n v="49430"/>
    <n v="18.400000000000002"/>
    <x v="2"/>
  </r>
  <r>
    <n v="1138"/>
    <s v="Employee_137"/>
    <x v="3"/>
    <s v="South"/>
    <s v="Other"/>
    <n v="33"/>
    <n v="14"/>
    <s v="PhD"/>
    <n v="2024"/>
    <n v="101216"/>
    <n v="4636"/>
    <n v="12"/>
    <n v="4"/>
    <n v="13"/>
    <n v="0"/>
    <n v="69"/>
    <s v="Yes"/>
    <s v="Yes"/>
    <s v="Often"/>
    <n v="1"/>
    <n v="1"/>
    <n v="118"/>
    <n v="4"/>
    <s v="Divorced"/>
    <s v="No"/>
    <s v="At Par"/>
    <n v="105852"/>
    <n v="20.3"/>
    <x v="2"/>
  </r>
  <r>
    <n v="1139"/>
    <s v="Employee_138"/>
    <x v="3"/>
    <s v="South"/>
    <s v="Other"/>
    <n v="31"/>
    <n v="31"/>
    <s v="Bachelor's"/>
    <n v="2022"/>
    <n v="55739"/>
    <n v="1223"/>
    <n v="22"/>
    <n v="4"/>
    <n v="13"/>
    <n v="8"/>
    <n v="6"/>
    <s v="No"/>
    <s v="Yes"/>
    <s v="Often"/>
    <n v="3"/>
    <n v="3"/>
    <n v="123"/>
    <n v="10"/>
    <s v="Married"/>
    <s v="No"/>
    <s v="At Par"/>
    <n v="56962"/>
    <n v="10.1"/>
    <x v="2"/>
  </r>
  <r>
    <n v="1140"/>
    <s v="Employee_139"/>
    <x v="1"/>
    <s v="East"/>
    <s v="Other"/>
    <n v="29"/>
    <n v="5"/>
    <s v="High School"/>
    <n v="2024"/>
    <n v="51209"/>
    <n v="7297"/>
    <n v="22"/>
    <n v="3"/>
    <n v="7"/>
    <n v="4"/>
    <n v="49"/>
    <s v="No"/>
    <s v="Yes"/>
    <s v="Often"/>
    <n v="3"/>
    <n v="11"/>
    <n v="103"/>
    <n v="28"/>
    <s v="Single"/>
    <s v="Yes"/>
    <s v="Average"/>
    <n v="58506"/>
    <n v="14.5"/>
    <x v="1"/>
  </r>
  <r>
    <n v="1141"/>
    <s v="Employee_140"/>
    <x v="4"/>
    <s v="East"/>
    <s v="Female"/>
    <n v="45"/>
    <n v="0"/>
    <s v="Bachelor's"/>
    <n v="2020"/>
    <n v="137051"/>
    <n v="15895"/>
    <n v="3"/>
    <n v="5"/>
    <n v="3"/>
    <n v="8"/>
    <n v="13"/>
    <s v="No"/>
    <s v="No"/>
    <s v="Rarely"/>
    <n v="1"/>
    <n v="2"/>
    <n v="135"/>
    <n v="44"/>
    <s v="Single"/>
    <s v="No"/>
    <s v="At Par"/>
    <n v="152946"/>
    <n v="6.5"/>
    <x v="3"/>
  </r>
  <r>
    <n v="1142"/>
    <s v="Employee_141"/>
    <x v="1"/>
    <s v="West"/>
    <s v="Other"/>
    <n v="49"/>
    <n v="22"/>
    <s v="Master's"/>
    <n v="2022"/>
    <n v="117968"/>
    <n v="1350"/>
    <n v="24"/>
    <n v="5"/>
    <n v="6"/>
    <n v="9"/>
    <n v="37"/>
    <s v="No"/>
    <s v="No"/>
    <s v="Rarely"/>
    <n v="9"/>
    <n v="1"/>
    <n v="176"/>
    <n v="14"/>
    <s v="Widowed"/>
    <s v="No"/>
    <s v="At Par"/>
    <n v="119318"/>
    <n v="13.1"/>
    <x v="3"/>
  </r>
  <r>
    <n v="1143"/>
    <s v="Employee_142"/>
    <x v="0"/>
    <s v="North"/>
    <s v="Female"/>
    <n v="57"/>
    <n v="16"/>
    <s v="Bachelor's"/>
    <n v="2015"/>
    <n v="45116"/>
    <n v="19312"/>
    <n v="23"/>
    <n v="1"/>
    <n v="19"/>
    <n v="3"/>
    <n v="78"/>
    <s v="No"/>
    <s v="No"/>
    <s v="Rarely"/>
    <n v="1"/>
    <n v="1"/>
    <n v="157"/>
    <n v="5"/>
    <s v="Widowed"/>
    <s v="Yes"/>
    <s v="LOW"/>
    <n v="64428"/>
    <n v="26"/>
    <x v="0"/>
  </r>
  <r>
    <n v="1144"/>
    <s v="Employee_143"/>
    <x v="0"/>
    <s v="West"/>
    <s v="Female"/>
    <n v="58"/>
    <n v="33"/>
    <s v="Bachelor's"/>
    <n v="2013"/>
    <n v="50045"/>
    <n v="5732"/>
    <n v="11"/>
    <n v="4"/>
    <n v="18"/>
    <n v="4"/>
    <n v="46"/>
    <s v="No"/>
    <s v="No"/>
    <s v="Often"/>
    <n v="9"/>
    <n v="2"/>
    <n v="131"/>
    <n v="47"/>
    <s v="Divorced"/>
    <s v="Yes"/>
    <s v="At Par"/>
    <n v="55777"/>
    <n v="19.399999999999999"/>
    <x v="0"/>
  </r>
  <r>
    <n v="1145"/>
    <s v="Employee_144"/>
    <x v="0"/>
    <s v="North"/>
    <s v="Female"/>
    <n v="42"/>
    <n v="28"/>
    <s v="Master's"/>
    <n v="2006"/>
    <n v="56327"/>
    <n v="2017"/>
    <n v="16"/>
    <n v="4"/>
    <n v="14"/>
    <n v="3"/>
    <n v="32"/>
    <s v="Yes"/>
    <s v="No"/>
    <s v="Often"/>
    <n v="1"/>
    <n v="13"/>
    <n v="108"/>
    <n v="14"/>
    <s v="Divorced"/>
    <s v="No"/>
    <s v="At Par"/>
    <n v="58344"/>
    <n v="14.3"/>
    <x v="3"/>
  </r>
  <r>
    <n v="1146"/>
    <s v="Employee_145"/>
    <x v="0"/>
    <s v="East"/>
    <s v="Male"/>
    <n v="29"/>
    <n v="8"/>
    <s v="PhD"/>
    <n v="2018"/>
    <n v="65709"/>
    <n v="19610"/>
    <n v="1"/>
    <n v="1"/>
    <n v="3"/>
    <n v="1"/>
    <n v="42"/>
    <s v="No"/>
    <s v="Yes"/>
    <s v="Very Often"/>
    <n v="2"/>
    <n v="13"/>
    <n v="179"/>
    <n v="42"/>
    <s v="Widowed"/>
    <s v="No"/>
    <s v="LOW"/>
    <n v="85319"/>
    <n v="10.200000000000001"/>
    <x v="1"/>
  </r>
  <r>
    <n v="1147"/>
    <s v="Employee_146"/>
    <x v="0"/>
    <s v="East"/>
    <s v="Female"/>
    <n v="30"/>
    <n v="12"/>
    <s v="High School"/>
    <n v="2022"/>
    <n v="73617"/>
    <n v="16229"/>
    <n v="12"/>
    <n v="5"/>
    <n v="18"/>
    <n v="0"/>
    <n v="90"/>
    <s v="No"/>
    <s v="No"/>
    <s v="Very Often"/>
    <n v="2"/>
    <n v="9"/>
    <n v="166"/>
    <n v="19"/>
    <s v="Widowed"/>
    <s v="No"/>
    <s v="At Par"/>
    <n v="89846"/>
    <n v="27"/>
    <x v="2"/>
  </r>
  <r>
    <n v="1148"/>
    <s v="Employee_147"/>
    <x v="2"/>
    <s v="East"/>
    <s v="Female"/>
    <n v="36"/>
    <n v="5"/>
    <s v="Master's"/>
    <n v="2016"/>
    <n v="90139"/>
    <n v="8170"/>
    <n v="28"/>
    <n v="2"/>
    <n v="8"/>
    <n v="7"/>
    <n v="28"/>
    <s v="Yes"/>
    <s v="Yes"/>
    <s v="Very Often"/>
    <n v="6"/>
    <n v="13"/>
    <n v="119"/>
    <n v="33"/>
    <s v="Widowed"/>
    <s v="No"/>
    <s v="Average"/>
    <n v="98309"/>
    <n v="11.700000000000001"/>
    <x v="2"/>
  </r>
  <r>
    <n v="1149"/>
    <s v="Employee_148"/>
    <x v="3"/>
    <s v="West"/>
    <s v="Male"/>
    <n v="39"/>
    <n v="5"/>
    <s v="Bachelor's"/>
    <n v="2008"/>
    <n v="56905"/>
    <n v="14303"/>
    <n v="17"/>
    <n v="2"/>
    <n v="12"/>
    <n v="3"/>
    <n v="56"/>
    <s v="Yes"/>
    <s v="No"/>
    <s v="Often"/>
    <n v="7"/>
    <n v="13"/>
    <n v="173"/>
    <n v="1"/>
    <s v="Married"/>
    <s v="Yes"/>
    <s v="Average"/>
    <n v="71208"/>
    <n v="18.100000000000001"/>
    <x v="2"/>
  </r>
  <r>
    <n v="1150"/>
    <s v="Employee_149"/>
    <x v="0"/>
    <s v="South"/>
    <s v="Male"/>
    <n v="41"/>
    <n v="19"/>
    <s v="High School"/>
    <n v="2012"/>
    <n v="94148"/>
    <n v="7207"/>
    <n v="27"/>
    <n v="5"/>
    <n v="13"/>
    <n v="4"/>
    <n v="4"/>
    <s v="Yes"/>
    <s v="Yes"/>
    <s v="Rarely"/>
    <n v="1"/>
    <n v="5"/>
    <n v="161"/>
    <n v="43"/>
    <s v="Widowed"/>
    <s v="No"/>
    <s v="At Par"/>
    <n v="101355"/>
    <n v="8.5"/>
    <x v="3"/>
  </r>
  <r>
    <n v="1151"/>
    <s v="Employee_150"/>
    <x v="4"/>
    <s v="South"/>
    <s v="Male"/>
    <n v="27"/>
    <n v="2"/>
    <s v="Master's"/>
    <n v="2021"/>
    <n v="102603"/>
    <n v="13316"/>
    <n v="27"/>
    <n v="4"/>
    <n v="13"/>
    <n v="5"/>
    <n v="92"/>
    <s v="Yes"/>
    <s v="Yes"/>
    <s v="Rarely"/>
    <n v="3"/>
    <n v="9"/>
    <n v="157"/>
    <n v="15"/>
    <s v="Married"/>
    <s v="No"/>
    <s v="At Par"/>
    <n v="115919"/>
    <n v="26.400000000000002"/>
    <x v="1"/>
  </r>
  <r>
    <n v="1152"/>
    <s v="Employee_151"/>
    <x v="4"/>
    <s v="East"/>
    <s v="Other"/>
    <n v="33"/>
    <n v="16"/>
    <s v="High School"/>
    <n v="2004"/>
    <n v="128095"/>
    <n v="3419"/>
    <n v="26"/>
    <n v="2"/>
    <n v="9"/>
    <n v="7"/>
    <n v="95"/>
    <s v="No"/>
    <s v="Yes"/>
    <s v="Rarely"/>
    <n v="2"/>
    <n v="8"/>
    <n v="121"/>
    <n v="18"/>
    <s v="Married"/>
    <s v="Yes"/>
    <s v="Average"/>
    <n v="131514"/>
    <n v="25.6"/>
    <x v="2"/>
  </r>
  <r>
    <n v="1153"/>
    <s v="Employee_152"/>
    <x v="4"/>
    <s v="South"/>
    <s v="Male"/>
    <n v="23"/>
    <n v="11"/>
    <s v="High School"/>
    <n v="2022"/>
    <n v="149779"/>
    <n v="7240"/>
    <n v="14"/>
    <n v="3"/>
    <n v="15"/>
    <n v="7"/>
    <n v="59"/>
    <s v="Yes"/>
    <s v="Yes"/>
    <s v="Often"/>
    <n v="8"/>
    <n v="13"/>
    <n v="166"/>
    <n v="33"/>
    <s v="Widowed"/>
    <s v="Yes"/>
    <s v="Average"/>
    <n v="157019"/>
    <n v="21.4"/>
    <x v="1"/>
  </r>
  <r>
    <n v="1154"/>
    <s v="Employee_153"/>
    <x v="4"/>
    <s v="South"/>
    <s v="Male"/>
    <n v="28"/>
    <n v="0"/>
    <s v="Master's"/>
    <n v="2004"/>
    <n v="72919"/>
    <n v="2893"/>
    <n v="7"/>
    <n v="3"/>
    <n v="4"/>
    <n v="6"/>
    <n v="69"/>
    <s v="Yes"/>
    <s v="Yes"/>
    <s v="Rarely"/>
    <n v="9"/>
    <n v="11"/>
    <n v="174"/>
    <n v="48"/>
    <s v="Single"/>
    <s v="Yes"/>
    <s v="Average"/>
    <n v="75812"/>
    <n v="17.600000000000001"/>
    <x v="1"/>
  </r>
  <r>
    <n v="1155"/>
    <s v="Employee_154"/>
    <x v="2"/>
    <s v="West"/>
    <s v="Female"/>
    <n v="37"/>
    <n v="16"/>
    <s v="High School"/>
    <n v="2009"/>
    <n v="113521"/>
    <n v="14753"/>
    <n v="14"/>
    <n v="1"/>
    <n v="5"/>
    <n v="3"/>
    <n v="1"/>
    <s v="No"/>
    <s v="Yes"/>
    <s v="Very Often"/>
    <n v="2"/>
    <n v="6"/>
    <n v="188"/>
    <n v="13"/>
    <s v="Single"/>
    <s v="Yes"/>
    <s v="LOW"/>
    <n v="128274"/>
    <n v="3.5999999999999996"/>
    <x v="2"/>
  </r>
  <r>
    <n v="1156"/>
    <s v="Employee_155"/>
    <x v="4"/>
    <s v="North"/>
    <s v="Male"/>
    <n v="24"/>
    <n v="2"/>
    <s v="PhD"/>
    <n v="2020"/>
    <n v="122905"/>
    <n v="6322"/>
    <n v="0"/>
    <n v="5"/>
    <n v="1"/>
    <n v="5"/>
    <n v="69"/>
    <s v="Yes"/>
    <s v="No"/>
    <s v="Very Often"/>
    <n v="2"/>
    <n v="1"/>
    <n v="147"/>
    <n v="23"/>
    <s v="Divorced"/>
    <s v="Yes"/>
    <s v="At Par"/>
    <n v="129227"/>
    <n v="15.8"/>
    <x v="1"/>
  </r>
  <r>
    <n v="1157"/>
    <s v="Employee_156"/>
    <x v="0"/>
    <s v="East"/>
    <s v="Other"/>
    <n v="24"/>
    <n v="25"/>
    <s v="Master's"/>
    <n v="2009"/>
    <n v="113400"/>
    <n v="12232"/>
    <n v="19"/>
    <n v="5"/>
    <n v="12"/>
    <n v="3"/>
    <n v="42"/>
    <s v="Yes"/>
    <s v="Yes"/>
    <s v="Rarely"/>
    <n v="10"/>
    <n v="10"/>
    <n v="107"/>
    <n v="27"/>
    <s v="Widowed"/>
    <s v="Yes"/>
    <s v="At Par"/>
    <n v="125632"/>
    <n v="15.3"/>
    <x v="1"/>
  </r>
  <r>
    <n v="1158"/>
    <s v="Employee_157"/>
    <x v="1"/>
    <s v="East"/>
    <s v="Male"/>
    <n v="48"/>
    <n v="14"/>
    <s v="PhD"/>
    <n v="2006"/>
    <n v="118150"/>
    <n v="18509"/>
    <n v="9"/>
    <n v="2"/>
    <n v="12"/>
    <n v="6"/>
    <n v="3"/>
    <s v="No"/>
    <s v="Yes"/>
    <s v="Very Often"/>
    <n v="9"/>
    <n v="5"/>
    <n v="172"/>
    <n v="47"/>
    <s v="Divorced"/>
    <s v="Yes"/>
    <s v="Average"/>
    <n v="136659"/>
    <n v="8.4"/>
    <x v="3"/>
  </r>
  <r>
    <n v="1159"/>
    <s v="Employee_158"/>
    <x v="4"/>
    <s v="West"/>
    <s v="Other"/>
    <n v="59"/>
    <n v="31"/>
    <s v="Bachelor's"/>
    <n v="2014"/>
    <n v="88446"/>
    <n v="4117"/>
    <n v="11"/>
    <n v="4"/>
    <n v="18"/>
    <n v="0"/>
    <n v="55"/>
    <s v="No"/>
    <s v="No"/>
    <s v="Rarely"/>
    <n v="4"/>
    <n v="12"/>
    <n v="114"/>
    <n v="31"/>
    <s v="Widowed"/>
    <s v="No"/>
    <s v="At Par"/>
    <n v="92563"/>
    <n v="20"/>
    <x v="0"/>
  </r>
  <r>
    <n v="1160"/>
    <s v="Employee_159"/>
    <x v="2"/>
    <s v="West"/>
    <s v="Male"/>
    <n v="54"/>
    <n v="31"/>
    <s v="High School"/>
    <n v="2006"/>
    <n v="82428"/>
    <n v="5161"/>
    <n v="4"/>
    <n v="5"/>
    <n v="17"/>
    <n v="4"/>
    <n v="92"/>
    <s v="No"/>
    <s v="Yes"/>
    <s v="Rarely"/>
    <n v="5"/>
    <n v="1"/>
    <n v="131"/>
    <n v="36"/>
    <s v="Divorced"/>
    <s v="No"/>
    <s v="At Par"/>
    <n v="87589"/>
    <n v="28.1"/>
    <x v="0"/>
  </r>
  <r>
    <n v="1161"/>
    <s v="Employee_160"/>
    <x v="2"/>
    <s v="South"/>
    <s v="Male"/>
    <n v="49"/>
    <n v="3"/>
    <s v="Bachelor's"/>
    <n v="2014"/>
    <n v="77894"/>
    <n v="16523"/>
    <n v="8"/>
    <n v="2"/>
    <n v="18"/>
    <n v="9"/>
    <n v="58"/>
    <s v="No"/>
    <s v="No"/>
    <s v="Very Often"/>
    <n v="9"/>
    <n v="7"/>
    <n v="152"/>
    <n v="9"/>
    <s v="Married"/>
    <s v="Yes"/>
    <s v="Average"/>
    <n v="94417"/>
    <n v="23.3"/>
    <x v="3"/>
  </r>
  <r>
    <n v="1162"/>
    <s v="Employee_161"/>
    <x v="4"/>
    <s v="East"/>
    <s v="Male"/>
    <n v="22"/>
    <n v="17"/>
    <s v="Bachelor's"/>
    <n v="2002"/>
    <n v="111149"/>
    <n v="5042"/>
    <n v="22"/>
    <n v="2"/>
    <n v="0"/>
    <n v="9"/>
    <n v="88"/>
    <s v="No"/>
    <s v="No"/>
    <s v="Very Often"/>
    <n v="6"/>
    <n v="10"/>
    <n v="166"/>
    <n v="48"/>
    <s v="Widowed"/>
    <s v="No"/>
    <s v="Average"/>
    <n v="116191"/>
    <n v="20.3"/>
    <x v="1"/>
  </r>
  <r>
    <n v="1163"/>
    <s v="Employee_162"/>
    <x v="1"/>
    <s v="North"/>
    <s v="Male"/>
    <n v="29"/>
    <n v="18"/>
    <s v="High School"/>
    <n v="2018"/>
    <n v="36447"/>
    <n v="5433"/>
    <n v="7"/>
    <n v="5"/>
    <n v="7"/>
    <n v="3"/>
    <n v="8"/>
    <s v="No"/>
    <s v="Yes"/>
    <s v="Very Often"/>
    <n v="10"/>
    <n v="14"/>
    <n v="103"/>
    <n v="44"/>
    <s v="Single"/>
    <s v="No"/>
    <s v="At Par"/>
    <n v="41880"/>
    <n v="6"/>
    <x v="1"/>
  </r>
  <r>
    <n v="1164"/>
    <s v="Employee_163"/>
    <x v="4"/>
    <s v="West"/>
    <s v="Other"/>
    <n v="58"/>
    <n v="34"/>
    <s v="Master's"/>
    <n v="2009"/>
    <n v="35499"/>
    <n v="15016"/>
    <n v="15"/>
    <n v="2"/>
    <n v="15"/>
    <n v="6"/>
    <n v="2"/>
    <s v="No"/>
    <s v="Yes"/>
    <s v="Very Often"/>
    <n v="9"/>
    <n v="11"/>
    <n v="129"/>
    <n v="47"/>
    <s v="Widowed"/>
    <s v="Yes"/>
    <s v="Average"/>
    <n v="50515"/>
    <n v="9.6999999999999993"/>
    <x v="0"/>
  </r>
  <r>
    <n v="1165"/>
    <s v="Employee_164"/>
    <x v="2"/>
    <s v="North"/>
    <s v="Other"/>
    <n v="53"/>
    <n v="13"/>
    <s v="High School"/>
    <n v="2014"/>
    <n v="69041"/>
    <n v="3658"/>
    <n v="13"/>
    <n v="1"/>
    <n v="1"/>
    <n v="8"/>
    <n v="89"/>
    <s v="Yes"/>
    <s v="No"/>
    <s v="Rarely"/>
    <n v="9"/>
    <n v="8"/>
    <n v="112"/>
    <n v="8"/>
    <s v="Divorced"/>
    <s v="Yes"/>
    <s v="LOW"/>
    <n v="72699"/>
    <n v="20.7"/>
    <x v="0"/>
  </r>
  <r>
    <n v="1166"/>
    <s v="Employee_165"/>
    <x v="3"/>
    <s v="North"/>
    <s v="Female"/>
    <n v="58"/>
    <n v="32"/>
    <s v="Bachelor's"/>
    <n v="2002"/>
    <n v="61315"/>
    <n v="11910"/>
    <n v="26"/>
    <n v="1"/>
    <n v="7"/>
    <n v="4"/>
    <n v="47"/>
    <s v="Yes"/>
    <s v="Yes"/>
    <s v="Very Often"/>
    <n v="7"/>
    <n v="8"/>
    <n v="120"/>
    <n v="23"/>
    <s v="Divorced"/>
    <s v="Yes"/>
    <s v="LOW"/>
    <n v="73225"/>
    <n v="14.1"/>
    <x v="0"/>
  </r>
  <r>
    <n v="1167"/>
    <s v="Employee_166"/>
    <x v="0"/>
    <s v="East"/>
    <s v="Other"/>
    <n v="25"/>
    <n v="13"/>
    <s v="Bachelor's"/>
    <n v="2005"/>
    <n v="31299"/>
    <n v="3944"/>
    <n v="24"/>
    <n v="5"/>
    <n v="5"/>
    <n v="3"/>
    <n v="42"/>
    <s v="No"/>
    <s v="No"/>
    <s v="Very Often"/>
    <n v="10"/>
    <n v="7"/>
    <n v="140"/>
    <n v="35"/>
    <s v="Divorced"/>
    <s v="Yes"/>
    <s v="At Par"/>
    <n v="35243"/>
    <n v="11.8"/>
    <x v="1"/>
  </r>
  <r>
    <n v="1168"/>
    <s v="Employee_167"/>
    <x v="2"/>
    <s v="East"/>
    <s v="Male"/>
    <n v="51"/>
    <n v="33"/>
    <s v="Master's"/>
    <n v="2011"/>
    <n v="135005"/>
    <n v="8210"/>
    <n v="12"/>
    <n v="4"/>
    <n v="15"/>
    <n v="8"/>
    <n v="90"/>
    <s v="Yes"/>
    <s v="Yes"/>
    <s v="Often"/>
    <n v="9"/>
    <n v="2"/>
    <n v="118"/>
    <n v="28"/>
    <s v="Divorced"/>
    <s v="Yes"/>
    <s v="At Par"/>
    <n v="143215"/>
    <n v="27.9"/>
    <x v="0"/>
  </r>
  <r>
    <n v="1169"/>
    <s v="Employee_168"/>
    <x v="4"/>
    <s v="West"/>
    <s v="Female"/>
    <n v="27"/>
    <n v="3"/>
    <s v="High School"/>
    <n v="2014"/>
    <n v="34994"/>
    <n v="9787"/>
    <n v="22"/>
    <n v="1"/>
    <n v="10"/>
    <n v="4"/>
    <n v="99"/>
    <s v="No"/>
    <s v="No"/>
    <s v="Very Often"/>
    <n v="5"/>
    <n v="5"/>
    <n v="147"/>
    <n v="28"/>
    <s v="Divorced"/>
    <s v="No"/>
    <s v="LOW"/>
    <n v="44781"/>
    <n v="26"/>
    <x v="1"/>
  </r>
  <r>
    <n v="1170"/>
    <s v="Employee_169"/>
    <x v="0"/>
    <s v="East"/>
    <s v="Female"/>
    <n v="40"/>
    <n v="23"/>
    <s v="Bachelor's"/>
    <n v="2005"/>
    <n v="125414"/>
    <n v="2986"/>
    <n v="20"/>
    <n v="1"/>
    <n v="16"/>
    <n v="8"/>
    <n v="95"/>
    <s v="Yes"/>
    <s v="Yes"/>
    <s v="Very Often"/>
    <n v="5"/>
    <n v="4"/>
    <n v="185"/>
    <n v="47"/>
    <s v="Divorced"/>
    <s v="No"/>
    <s v="LOW"/>
    <n v="128400"/>
    <n v="29.4"/>
    <x v="2"/>
  </r>
  <r>
    <n v="1171"/>
    <s v="Employee_170"/>
    <x v="4"/>
    <s v="East"/>
    <s v="Female"/>
    <n v="53"/>
    <n v="28"/>
    <s v="PhD"/>
    <n v="2012"/>
    <n v="111163"/>
    <n v="11942"/>
    <n v="12"/>
    <n v="5"/>
    <n v="18"/>
    <n v="7"/>
    <n v="0"/>
    <s v="No"/>
    <s v="Yes"/>
    <s v="Rarely"/>
    <n v="8"/>
    <n v="5"/>
    <n v="162"/>
    <n v="22"/>
    <s v="Single"/>
    <s v="Yes"/>
    <s v="At Par"/>
    <n v="123105"/>
    <n v="11.1"/>
    <x v="0"/>
  </r>
  <r>
    <n v="1172"/>
    <s v="Employee_171"/>
    <x v="4"/>
    <s v="East"/>
    <s v="Male"/>
    <n v="30"/>
    <n v="18"/>
    <s v="Bachelor's"/>
    <n v="2018"/>
    <n v="37489"/>
    <n v="18458"/>
    <n v="4"/>
    <n v="3"/>
    <n v="10"/>
    <n v="3"/>
    <n v="56"/>
    <s v="Yes"/>
    <s v="No"/>
    <s v="Rarely"/>
    <n v="10"/>
    <n v="10"/>
    <n v="119"/>
    <n v="26"/>
    <s v="Divorced"/>
    <s v="Yes"/>
    <s v="Average"/>
    <n v="55947"/>
    <n v="17.100000000000001"/>
    <x v="2"/>
  </r>
  <r>
    <n v="1173"/>
    <s v="Employee_172"/>
    <x v="3"/>
    <s v="North"/>
    <s v="Other"/>
    <n v="33"/>
    <n v="5"/>
    <s v="Bachelor's"/>
    <n v="2002"/>
    <n v="121647"/>
    <n v="13161"/>
    <n v="15"/>
    <n v="2"/>
    <n v="7"/>
    <n v="6"/>
    <n v="52"/>
    <s v="No"/>
    <s v="No"/>
    <s v="Often"/>
    <n v="4"/>
    <n v="9"/>
    <n v="163"/>
    <n v="30"/>
    <s v="Single"/>
    <s v="No"/>
    <s v="Average"/>
    <n v="134808"/>
    <n v="15.7"/>
    <x v="2"/>
  </r>
  <r>
    <n v="1174"/>
    <s v="Employee_173"/>
    <x v="0"/>
    <s v="West"/>
    <s v="Male"/>
    <n v="32"/>
    <n v="32"/>
    <s v="Master's"/>
    <n v="2007"/>
    <n v="62355"/>
    <n v="4007"/>
    <n v="25"/>
    <n v="1"/>
    <n v="3"/>
    <n v="4"/>
    <n v="15"/>
    <s v="Yes"/>
    <s v="No"/>
    <s v="Very Often"/>
    <n v="9"/>
    <n v="4"/>
    <n v="136"/>
    <n v="42"/>
    <s v="Widowed"/>
    <s v="No"/>
    <s v="LOW"/>
    <n v="66362"/>
    <n v="5.7"/>
    <x v="2"/>
  </r>
  <r>
    <n v="1175"/>
    <s v="Employee_174"/>
    <x v="0"/>
    <s v="South"/>
    <s v="Female"/>
    <n v="37"/>
    <n v="18"/>
    <s v="PhD"/>
    <n v="2007"/>
    <n v="103805"/>
    <n v="1969"/>
    <n v="10"/>
    <n v="3"/>
    <n v="10"/>
    <n v="9"/>
    <n v="50"/>
    <s v="No"/>
    <s v="No"/>
    <s v="Very Often"/>
    <n v="7"/>
    <n v="12"/>
    <n v="130"/>
    <n v="6"/>
    <s v="Married"/>
    <s v="No"/>
    <s v="Average"/>
    <n v="105774"/>
    <n v="17.7"/>
    <x v="2"/>
  </r>
  <r>
    <n v="1176"/>
    <s v="Employee_175"/>
    <x v="3"/>
    <s v="North"/>
    <s v="Male"/>
    <n v="22"/>
    <n v="0"/>
    <s v="Bachelor's"/>
    <n v="2022"/>
    <n v="98367"/>
    <n v="9772"/>
    <n v="21"/>
    <n v="4"/>
    <n v="7"/>
    <n v="3"/>
    <n v="74"/>
    <s v="Yes"/>
    <s v="Yes"/>
    <s v="Very Often"/>
    <n v="7"/>
    <n v="8"/>
    <n v="173"/>
    <n v="48"/>
    <s v="Single"/>
    <s v="Yes"/>
    <s v="At Par"/>
    <n v="108139"/>
    <n v="19.200000000000003"/>
    <x v="1"/>
  </r>
  <r>
    <n v="1177"/>
    <s v="Employee_176"/>
    <x v="2"/>
    <s v="East"/>
    <s v="Male"/>
    <n v="42"/>
    <n v="4"/>
    <s v="Bachelor's"/>
    <n v="2019"/>
    <n v="139906"/>
    <n v="3824"/>
    <n v="4"/>
    <n v="3"/>
    <n v="8"/>
    <n v="4"/>
    <n v="89"/>
    <s v="Yes"/>
    <s v="No"/>
    <s v="Very Often"/>
    <n v="3"/>
    <n v="8"/>
    <n v="117"/>
    <n v="44"/>
    <s v="Widowed"/>
    <s v="Yes"/>
    <s v="Average"/>
    <n v="143730"/>
    <n v="23"/>
    <x v="3"/>
  </r>
  <r>
    <n v="1178"/>
    <s v="Employee_177"/>
    <x v="4"/>
    <s v="North"/>
    <s v="Other"/>
    <n v="51"/>
    <n v="26"/>
    <s v="PhD"/>
    <n v="2014"/>
    <n v="147409"/>
    <n v="2211"/>
    <n v="12"/>
    <n v="5"/>
    <n v="1"/>
    <n v="4"/>
    <n v="54"/>
    <s v="No"/>
    <s v="No"/>
    <s v="Very Often"/>
    <n v="4"/>
    <n v="2"/>
    <n v="119"/>
    <n v="3"/>
    <s v="Married"/>
    <s v="No"/>
    <s v="At Par"/>
    <n v="149620"/>
    <n v="12.5"/>
    <x v="0"/>
  </r>
  <r>
    <n v="1179"/>
    <s v="Employee_178"/>
    <x v="1"/>
    <s v="East"/>
    <s v="Other"/>
    <n v="34"/>
    <n v="15"/>
    <s v="High School"/>
    <n v="2003"/>
    <n v="107355"/>
    <n v="1229"/>
    <n v="27"/>
    <n v="4"/>
    <n v="15"/>
    <n v="8"/>
    <n v="0"/>
    <s v="Yes"/>
    <s v="Yes"/>
    <s v="Very Often"/>
    <n v="7"/>
    <n v="14"/>
    <n v="181"/>
    <n v="13"/>
    <s v="Single"/>
    <s v="Yes"/>
    <s v="At Par"/>
    <n v="108584"/>
    <n v="9.9"/>
    <x v="2"/>
  </r>
  <r>
    <n v="1180"/>
    <s v="Employee_179"/>
    <x v="4"/>
    <s v="East"/>
    <s v="Female"/>
    <n v="55"/>
    <n v="5"/>
    <s v="High School"/>
    <n v="2018"/>
    <n v="146220"/>
    <n v="16774"/>
    <n v="10"/>
    <n v="4"/>
    <n v="5"/>
    <n v="8"/>
    <n v="89"/>
    <s v="Yes"/>
    <s v="Yes"/>
    <s v="Often"/>
    <n v="5"/>
    <n v="6"/>
    <n v="110"/>
    <n v="41"/>
    <s v="Single"/>
    <s v="No"/>
    <s v="At Par"/>
    <n v="162994"/>
    <n v="22.7"/>
    <x v="0"/>
  </r>
  <r>
    <n v="1181"/>
    <s v="Employee_180"/>
    <x v="4"/>
    <s v="North"/>
    <s v="Male"/>
    <n v="25"/>
    <n v="12"/>
    <s v="Bachelor's"/>
    <n v="2020"/>
    <n v="120349"/>
    <n v="15345"/>
    <n v="24"/>
    <n v="3"/>
    <n v="18"/>
    <n v="5"/>
    <n v="27"/>
    <s v="Yes"/>
    <s v="No"/>
    <s v="Very Often"/>
    <n v="3"/>
    <n v="5"/>
    <n v="185"/>
    <n v="41"/>
    <s v="Widowed"/>
    <s v="Yes"/>
    <s v="Average"/>
    <n v="135694"/>
    <n v="15.9"/>
    <x v="1"/>
  </r>
  <r>
    <n v="1182"/>
    <s v="Employee_181"/>
    <x v="2"/>
    <s v="West"/>
    <s v="Male"/>
    <n v="49"/>
    <n v="34"/>
    <s v="Bachelor's"/>
    <n v="2002"/>
    <n v="117173"/>
    <n v="4185"/>
    <n v="18"/>
    <n v="5"/>
    <n v="7"/>
    <n v="3"/>
    <n v="52"/>
    <s v="Yes"/>
    <s v="Yes"/>
    <s v="Very Often"/>
    <n v="1"/>
    <n v="2"/>
    <n v="143"/>
    <n v="9"/>
    <s v="Divorced"/>
    <s v="Yes"/>
    <s v="At Par"/>
    <n v="121358"/>
    <n v="14.8"/>
    <x v="3"/>
  </r>
  <r>
    <n v="1183"/>
    <s v="Employee_182"/>
    <x v="4"/>
    <s v="East"/>
    <s v="Other"/>
    <n v="59"/>
    <n v="18"/>
    <s v="High School"/>
    <n v="2012"/>
    <n v="31996"/>
    <n v="16011"/>
    <n v="2"/>
    <n v="1"/>
    <n v="13"/>
    <n v="1"/>
    <n v="57"/>
    <s v="Yes"/>
    <s v="No"/>
    <s v="Very Often"/>
    <n v="7"/>
    <n v="12"/>
    <n v="181"/>
    <n v="43"/>
    <s v="Single"/>
    <s v="No"/>
    <s v="LOW"/>
    <n v="48007"/>
    <n v="18.200000000000003"/>
    <x v="0"/>
  </r>
  <r>
    <n v="1184"/>
    <s v="Employee_183"/>
    <x v="3"/>
    <s v="West"/>
    <s v="Male"/>
    <n v="52"/>
    <n v="11"/>
    <s v="Master's"/>
    <n v="2007"/>
    <n v="149999"/>
    <n v="17885"/>
    <n v="14"/>
    <n v="3"/>
    <n v="15"/>
    <n v="2"/>
    <n v="72"/>
    <s v="No"/>
    <s v="Yes"/>
    <s v="Often"/>
    <n v="6"/>
    <n v="10"/>
    <n v="163"/>
    <n v="33"/>
    <s v="Single"/>
    <s v="No"/>
    <s v="Average"/>
    <n v="167884"/>
    <n v="22.5"/>
    <x v="0"/>
  </r>
  <r>
    <n v="1185"/>
    <s v="Employee_184"/>
    <x v="3"/>
    <s v="South"/>
    <s v="Male"/>
    <n v="48"/>
    <n v="15"/>
    <s v="PhD"/>
    <n v="2022"/>
    <n v="74387"/>
    <n v="1048"/>
    <n v="6"/>
    <n v="1"/>
    <n v="11"/>
    <n v="1"/>
    <n v="59"/>
    <s v="No"/>
    <s v="No"/>
    <s v="Very Often"/>
    <n v="10"/>
    <n v="4"/>
    <n v="133"/>
    <n v="25"/>
    <s v="Widowed"/>
    <s v="Yes"/>
    <s v="LOW"/>
    <n v="75435"/>
    <n v="17.600000000000001"/>
    <x v="3"/>
  </r>
  <r>
    <n v="1186"/>
    <s v="Employee_185"/>
    <x v="0"/>
    <s v="East"/>
    <s v="Male"/>
    <n v="26"/>
    <n v="9"/>
    <s v="PhD"/>
    <n v="2015"/>
    <n v="144965"/>
    <n v="16173"/>
    <n v="6"/>
    <n v="3"/>
    <n v="4"/>
    <n v="4"/>
    <n v="58"/>
    <s v="Yes"/>
    <s v="Yes"/>
    <s v="Often"/>
    <n v="7"/>
    <n v="7"/>
    <n v="186"/>
    <n v="22"/>
    <s v="Divorced"/>
    <s v="No"/>
    <s v="Average"/>
    <n v="161138"/>
    <n v="14.8"/>
    <x v="1"/>
  </r>
  <r>
    <n v="1187"/>
    <s v="Employee_186"/>
    <x v="1"/>
    <s v="West"/>
    <s v="Other"/>
    <n v="46"/>
    <n v="24"/>
    <s v="Master's"/>
    <n v="2012"/>
    <n v="33089"/>
    <n v="17770"/>
    <n v="5"/>
    <n v="1"/>
    <n v="18"/>
    <n v="5"/>
    <n v="21"/>
    <s v="No"/>
    <s v="No"/>
    <s v="Rarely"/>
    <n v="2"/>
    <n v="13"/>
    <n v="164"/>
    <n v="8"/>
    <s v="Married"/>
    <s v="Yes"/>
    <s v="LOW"/>
    <n v="50859"/>
    <n v="14.7"/>
    <x v="3"/>
  </r>
  <r>
    <n v="1188"/>
    <s v="Employee_187"/>
    <x v="4"/>
    <s v="West"/>
    <s v="Female"/>
    <n v="24"/>
    <n v="19"/>
    <s v="Master's"/>
    <n v="2002"/>
    <n v="128827"/>
    <n v="1969"/>
    <n v="2"/>
    <n v="3"/>
    <n v="17"/>
    <n v="4"/>
    <n v="7"/>
    <s v="Yes"/>
    <s v="No"/>
    <s v="Very Often"/>
    <n v="4"/>
    <n v="1"/>
    <n v="154"/>
    <n v="36"/>
    <s v="Divorced"/>
    <s v="No"/>
    <s v="Average"/>
    <n v="130796"/>
    <n v="11.1"/>
    <x v="1"/>
  </r>
  <r>
    <n v="1189"/>
    <s v="Employee_188"/>
    <x v="4"/>
    <s v="South"/>
    <s v="Female"/>
    <n v="54"/>
    <n v="30"/>
    <s v="Master's"/>
    <n v="2015"/>
    <n v="50659"/>
    <n v="15553"/>
    <n v="29"/>
    <n v="4"/>
    <n v="8"/>
    <n v="1"/>
    <n v="48"/>
    <s v="No"/>
    <s v="Yes"/>
    <s v="Often"/>
    <n v="2"/>
    <n v="9"/>
    <n v="173"/>
    <n v="7"/>
    <s v="Divorced"/>
    <s v="No"/>
    <s v="At Par"/>
    <n v="66212"/>
    <n v="13.900000000000002"/>
    <x v="0"/>
  </r>
  <r>
    <n v="1190"/>
    <s v="Employee_189"/>
    <x v="2"/>
    <s v="West"/>
    <s v="Male"/>
    <n v="25"/>
    <n v="3"/>
    <s v="Master's"/>
    <n v="2008"/>
    <n v="75178"/>
    <n v="6820"/>
    <n v="12"/>
    <n v="2"/>
    <n v="1"/>
    <n v="4"/>
    <n v="41"/>
    <s v="Yes"/>
    <s v="Yes"/>
    <s v="Rarely"/>
    <n v="8"/>
    <n v="10"/>
    <n v="100"/>
    <n v="13"/>
    <s v="Widowed"/>
    <s v="Yes"/>
    <s v="Average"/>
    <n v="81998"/>
    <n v="9.9"/>
    <x v="1"/>
  </r>
  <r>
    <n v="1191"/>
    <s v="Employee_190"/>
    <x v="3"/>
    <s v="West"/>
    <s v="Female"/>
    <n v="46"/>
    <n v="22"/>
    <s v="Master's"/>
    <n v="2013"/>
    <n v="125965"/>
    <n v="15292"/>
    <n v="6"/>
    <n v="4"/>
    <n v="19"/>
    <n v="8"/>
    <n v="26"/>
    <s v="Yes"/>
    <s v="No"/>
    <s v="Often"/>
    <n v="7"/>
    <n v="12"/>
    <n v="137"/>
    <n v="6"/>
    <s v="Divorced"/>
    <s v="Yes"/>
    <s v="At Par"/>
    <n v="141257"/>
    <n v="17.100000000000001"/>
    <x v="3"/>
  </r>
  <r>
    <n v="1192"/>
    <s v="Employee_191"/>
    <x v="1"/>
    <s v="South"/>
    <s v="Other"/>
    <n v="41"/>
    <n v="1"/>
    <s v="Master's"/>
    <n v="2012"/>
    <n v="111268"/>
    <n v="4052"/>
    <n v="4"/>
    <n v="1"/>
    <n v="11"/>
    <n v="3"/>
    <n v="38"/>
    <s v="Yes"/>
    <s v="No"/>
    <s v="Often"/>
    <n v="1"/>
    <n v="1"/>
    <n v="108"/>
    <n v="6"/>
    <s v="Widowed"/>
    <s v="Yes"/>
    <s v="LOW"/>
    <n v="115320"/>
    <n v="14"/>
    <x v="3"/>
  </r>
  <r>
    <n v="1193"/>
    <s v="Employee_192"/>
    <x v="0"/>
    <s v="East"/>
    <s v="Other"/>
    <n v="55"/>
    <n v="21"/>
    <s v="PhD"/>
    <n v="2020"/>
    <n v="115042"/>
    <n v="12609"/>
    <n v="22"/>
    <n v="5"/>
    <n v="1"/>
    <n v="9"/>
    <n v="82"/>
    <s v="Yes"/>
    <s v="Yes"/>
    <s v="Rarely"/>
    <n v="2"/>
    <n v="12"/>
    <n v="194"/>
    <n v="8"/>
    <s v="Married"/>
    <s v="No"/>
    <s v="At Par"/>
    <n v="127651"/>
    <n v="19.600000000000001"/>
    <x v="0"/>
  </r>
  <r>
    <n v="1194"/>
    <s v="Employee_193"/>
    <x v="3"/>
    <s v="West"/>
    <s v="Female"/>
    <n v="47"/>
    <n v="7"/>
    <s v="Master's"/>
    <n v="2024"/>
    <n v="136471"/>
    <n v="3302"/>
    <n v="17"/>
    <n v="4"/>
    <n v="9"/>
    <n v="1"/>
    <n v="24"/>
    <s v="No"/>
    <s v="Yes"/>
    <s v="Very Often"/>
    <n v="2"/>
    <n v="5"/>
    <n v="170"/>
    <n v="2"/>
    <s v="Single"/>
    <s v="No"/>
    <s v="At Par"/>
    <n v="139773"/>
    <n v="9.6000000000000014"/>
    <x v="3"/>
  </r>
  <r>
    <n v="1195"/>
    <s v="Employee_194"/>
    <x v="0"/>
    <s v="West"/>
    <s v="Female"/>
    <n v="26"/>
    <n v="6"/>
    <s v="High School"/>
    <n v="2006"/>
    <n v="100726"/>
    <n v="3283"/>
    <n v="21"/>
    <n v="2"/>
    <n v="0"/>
    <n v="2"/>
    <n v="37"/>
    <s v="No"/>
    <s v="Yes"/>
    <s v="Very Often"/>
    <n v="4"/>
    <n v="7"/>
    <n v="116"/>
    <n v="13"/>
    <s v="Single"/>
    <s v="Yes"/>
    <s v="Average"/>
    <n v="104009"/>
    <n v="8"/>
    <x v="1"/>
  </r>
  <r>
    <n v="1196"/>
    <s v="Employee_195"/>
    <x v="2"/>
    <s v="West"/>
    <s v="Male"/>
    <n v="56"/>
    <n v="13"/>
    <s v="Master's"/>
    <n v="2014"/>
    <n v="100111"/>
    <n v="16385"/>
    <n v="29"/>
    <n v="1"/>
    <n v="3"/>
    <n v="2"/>
    <n v="84"/>
    <s v="No"/>
    <s v="Yes"/>
    <s v="Often"/>
    <n v="3"/>
    <n v="8"/>
    <n v="198"/>
    <n v="16"/>
    <s v="Widowed"/>
    <s v="No"/>
    <s v="LOW"/>
    <n v="116496"/>
    <n v="18.900000000000002"/>
    <x v="0"/>
  </r>
  <r>
    <n v="1197"/>
    <s v="Employee_196"/>
    <x v="2"/>
    <s v="North"/>
    <s v="Female"/>
    <n v="49"/>
    <n v="2"/>
    <s v="Master's"/>
    <n v="2006"/>
    <n v="136031"/>
    <n v="10799"/>
    <n v="7"/>
    <n v="4"/>
    <n v="11"/>
    <n v="8"/>
    <n v="23"/>
    <s v="Yes"/>
    <s v="Yes"/>
    <s v="Rarely"/>
    <n v="1"/>
    <n v="2"/>
    <n v="151"/>
    <n v="49"/>
    <s v="Widowed"/>
    <s v="Yes"/>
    <s v="At Par"/>
    <n v="146830"/>
    <n v="12.5"/>
    <x v="3"/>
  </r>
  <r>
    <n v="1198"/>
    <s v="Employee_197"/>
    <x v="4"/>
    <s v="South"/>
    <s v="Male"/>
    <n v="50"/>
    <n v="15"/>
    <s v="PhD"/>
    <n v="2005"/>
    <n v="143682"/>
    <n v="16620"/>
    <n v="16"/>
    <n v="3"/>
    <n v="8"/>
    <n v="3"/>
    <n v="23"/>
    <s v="No"/>
    <s v="Yes"/>
    <s v="Very Often"/>
    <n v="2"/>
    <n v="4"/>
    <n v="117"/>
    <n v="43"/>
    <s v="Divorced"/>
    <s v="Yes"/>
    <s v="Average"/>
    <n v="160302"/>
    <n v="9.5"/>
    <x v="0"/>
  </r>
  <r>
    <n v="1199"/>
    <s v="Employee_198"/>
    <x v="1"/>
    <s v="North"/>
    <s v="Male"/>
    <n v="30"/>
    <n v="18"/>
    <s v="PhD"/>
    <n v="2001"/>
    <n v="64565"/>
    <n v="1122"/>
    <n v="19"/>
    <n v="5"/>
    <n v="3"/>
    <n v="0"/>
    <n v="59"/>
    <s v="No"/>
    <s v="Yes"/>
    <s v="Often"/>
    <n v="9"/>
    <n v="2"/>
    <n v="162"/>
    <n v="21"/>
    <s v="Divorced"/>
    <s v="Yes"/>
    <s v="At Par"/>
    <n v="65687"/>
    <n v="13.3"/>
    <x v="2"/>
  </r>
  <r>
    <n v="1200"/>
    <s v="Employee_199"/>
    <x v="0"/>
    <s v="South"/>
    <s v="Other"/>
    <n v="59"/>
    <n v="17"/>
    <s v="Master's"/>
    <n v="2008"/>
    <n v="130435"/>
    <n v="10472"/>
    <n v="26"/>
    <n v="1"/>
    <n v="8"/>
    <n v="0"/>
    <n v="82"/>
    <s v="Yes"/>
    <s v="Yes"/>
    <s v="Rarely"/>
    <n v="1"/>
    <n v="4"/>
    <n v="132"/>
    <n v="45"/>
    <s v="Single"/>
    <s v="Yes"/>
    <s v="LOW"/>
    <n v="140907"/>
    <n v="20.400000000000002"/>
    <x v="0"/>
  </r>
  <r>
    <n v="1201"/>
    <s v="Employee_200"/>
    <x v="3"/>
    <s v="East"/>
    <s v="Other"/>
    <n v="27"/>
    <n v="15"/>
    <s v="PhD"/>
    <n v="2021"/>
    <n v="119242"/>
    <n v="4727"/>
    <n v="0"/>
    <n v="4"/>
    <n v="5"/>
    <n v="6"/>
    <n v="49"/>
    <s v="Yes"/>
    <s v="Yes"/>
    <s v="Often"/>
    <n v="9"/>
    <n v="6"/>
    <n v="103"/>
    <n v="25"/>
    <s v="Single"/>
    <s v="Yes"/>
    <s v="At Par"/>
    <n v="123969"/>
    <n v="14.100000000000001"/>
    <x v="1"/>
  </r>
  <r>
    <n v="1202"/>
    <s v="Employee_201"/>
    <x v="2"/>
    <s v="East"/>
    <s v="Other"/>
    <n v="40"/>
    <n v="7"/>
    <s v="Bachelor's"/>
    <n v="2023"/>
    <n v="143204"/>
    <n v="14732"/>
    <n v="13"/>
    <n v="1"/>
    <n v="0"/>
    <n v="6"/>
    <n v="65"/>
    <s v="Yes"/>
    <s v="No"/>
    <s v="Rarely"/>
    <n v="7"/>
    <n v="6"/>
    <n v="186"/>
    <n v="27"/>
    <s v="Single"/>
    <s v="No"/>
    <s v="LOW"/>
    <n v="157936"/>
    <n v="14.8"/>
    <x v="2"/>
  </r>
  <r>
    <n v="1203"/>
    <s v="Employee_202"/>
    <x v="4"/>
    <s v="West"/>
    <s v="Other"/>
    <n v="32"/>
    <n v="32"/>
    <s v="PhD"/>
    <n v="2016"/>
    <n v="52884"/>
    <n v="5958"/>
    <n v="16"/>
    <n v="3"/>
    <n v="9"/>
    <n v="1"/>
    <n v="13"/>
    <s v="No"/>
    <s v="Yes"/>
    <s v="Very Often"/>
    <n v="2"/>
    <n v="12"/>
    <n v="174"/>
    <n v="44"/>
    <s v="Widowed"/>
    <s v="No"/>
    <s v="Average"/>
    <n v="58842"/>
    <n v="7.4"/>
    <x v="2"/>
  </r>
  <r>
    <n v="1204"/>
    <s v="Employee_203"/>
    <x v="4"/>
    <s v="South"/>
    <s v="Female"/>
    <n v="23"/>
    <n v="11"/>
    <s v="PhD"/>
    <n v="2004"/>
    <n v="47199"/>
    <n v="1524"/>
    <n v="9"/>
    <n v="2"/>
    <n v="13"/>
    <n v="8"/>
    <n v="52"/>
    <s v="No"/>
    <s v="Yes"/>
    <s v="Very Often"/>
    <n v="2"/>
    <n v="13"/>
    <n v="151"/>
    <n v="13"/>
    <s v="Married"/>
    <s v="Yes"/>
    <s v="Average"/>
    <n v="48723"/>
    <n v="19.3"/>
    <x v="1"/>
  </r>
  <r>
    <n v="1205"/>
    <s v="Employee_204"/>
    <x v="0"/>
    <s v="East"/>
    <s v="Other"/>
    <n v="30"/>
    <n v="10"/>
    <s v="PhD"/>
    <n v="2011"/>
    <n v="90038"/>
    <n v="10079"/>
    <n v="11"/>
    <n v="4"/>
    <n v="17"/>
    <n v="8"/>
    <n v="31"/>
    <s v="Yes"/>
    <s v="No"/>
    <s v="Often"/>
    <n v="5"/>
    <n v="2"/>
    <n v="108"/>
    <n v="8"/>
    <s v="Married"/>
    <s v="No"/>
    <s v="At Par"/>
    <n v="100117"/>
    <n v="17.100000000000001"/>
    <x v="2"/>
  </r>
  <r>
    <n v="1206"/>
    <s v="Employee_205"/>
    <x v="2"/>
    <s v="South"/>
    <s v="Female"/>
    <n v="42"/>
    <n v="4"/>
    <s v="PhD"/>
    <n v="2000"/>
    <n v="87786"/>
    <n v="9399"/>
    <n v="15"/>
    <n v="1"/>
    <n v="5"/>
    <n v="4"/>
    <n v="95"/>
    <s v="No"/>
    <s v="No"/>
    <s v="Very Often"/>
    <n v="5"/>
    <n v="11"/>
    <n v="163"/>
    <n v="25"/>
    <s v="Widowed"/>
    <s v="Yes"/>
    <s v="LOW"/>
    <n v="97185"/>
    <n v="22.7"/>
    <x v="3"/>
  </r>
  <r>
    <n v="1207"/>
    <s v="Employee_206"/>
    <x v="1"/>
    <s v="East"/>
    <s v="Other"/>
    <n v="45"/>
    <n v="26"/>
    <s v="High School"/>
    <n v="2009"/>
    <n v="139636"/>
    <n v="17532"/>
    <n v="13"/>
    <n v="1"/>
    <n v="17"/>
    <n v="2"/>
    <n v="91"/>
    <s v="Yes"/>
    <s v="No"/>
    <s v="Very Often"/>
    <n v="4"/>
    <n v="4"/>
    <n v="129"/>
    <n v="1"/>
    <s v="Divorced"/>
    <s v="No"/>
    <s v="LOW"/>
    <n v="157168"/>
    <n v="27.3"/>
    <x v="3"/>
  </r>
  <r>
    <n v="1208"/>
    <s v="Employee_207"/>
    <x v="2"/>
    <s v="North"/>
    <s v="Female"/>
    <n v="55"/>
    <n v="11"/>
    <s v="High School"/>
    <n v="2010"/>
    <n v="134970"/>
    <n v="17821"/>
    <n v="29"/>
    <n v="1"/>
    <n v="19"/>
    <n v="2"/>
    <n v="47"/>
    <s v="No"/>
    <s v="No"/>
    <s v="Rarely"/>
    <n v="10"/>
    <n v="4"/>
    <n v="107"/>
    <n v="10"/>
    <s v="Married"/>
    <s v="No"/>
    <s v="LOW"/>
    <n v="152791"/>
    <n v="19.5"/>
    <x v="0"/>
  </r>
  <r>
    <n v="1209"/>
    <s v="Employee_208"/>
    <x v="0"/>
    <s v="East"/>
    <s v="Male"/>
    <n v="43"/>
    <n v="16"/>
    <s v="High School"/>
    <n v="2015"/>
    <n v="79294"/>
    <n v="11394"/>
    <n v="26"/>
    <n v="2"/>
    <n v="15"/>
    <n v="2"/>
    <n v="38"/>
    <s v="Yes"/>
    <s v="No"/>
    <s v="Very Often"/>
    <n v="10"/>
    <n v="14"/>
    <n v="104"/>
    <n v="16"/>
    <s v="Divorced"/>
    <s v="Yes"/>
    <s v="Average"/>
    <n v="90688"/>
    <n v="15.700000000000001"/>
    <x v="3"/>
  </r>
  <r>
    <n v="1210"/>
    <s v="Employee_209"/>
    <x v="0"/>
    <s v="North"/>
    <s v="Female"/>
    <n v="24"/>
    <n v="5"/>
    <s v="Master's"/>
    <n v="2013"/>
    <n v="108015"/>
    <n v="4749"/>
    <n v="15"/>
    <n v="1"/>
    <n v="14"/>
    <n v="5"/>
    <n v="39"/>
    <s v="No"/>
    <s v="No"/>
    <s v="Rarely"/>
    <n v="3"/>
    <n v="1"/>
    <n v="175"/>
    <n v="33"/>
    <s v="Single"/>
    <s v="No"/>
    <s v="LOW"/>
    <n v="112764"/>
    <n v="16.3"/>
    <x v="1"/>
  </r>
  <r>
    <n v="1211"/>
    <s v="Employee_210"/>
    <x v="2"/>
    <s v="East"/>
    <s v="Female"/>
    <n v="33"/>
    <n v="32"/>
    <s v="Master's"/>
    <n v="2007"/>
    <n v="64178"/>
    <n v="12353"/>
    <n v="7"/>
    <n v="5"/>
    <n v="15"/>
    <n v="3"/>
    <n v="41"/>
    <s v="No"/>
    <s v="Yes"/>
    <s v="Rarely"/>
    <n v="4"/>
    <n v="14"/>
    <n v="162"/>
    <n v="18"/>
    <s v="Single"/>
    <s v="Yes"/>
    <s v="At Par"/>
    <n v="76531"/>
    <n v="16.600000000000001"/>
    <x v="2"/>
  </r>
  <r>
    <n v="1212"/>
    <s v="Employee_211"/>
    <x v="0"/>
    <s v="West"/>
    <s v="Other"/>
    <n v="49"/>
    <n v="4"/>
    <s v="Bachelor's"/>
    <n v="2023"/>
    <n v="42665"/>
    <n v="15009"/>
    <n v="22"/>
    <n v="5"/>
    <n v="7"/>
    <n v="7"/>
    <n v="76"/>
    <s v="No"/>
    <s v="No"/>
    <s v="Often"/>
    <n v="10"/>
    <n v="2"/>
    <n v="100"/>
    <n v="38"/>
    <s v="Divorced"/>
    <s v="No"/>
    <s v="At Par"/>
    <n v="57674"/>
    <n v="20.8"/>
    <x v="3"/>
  </r>
  <r>
    <n v="1213"/>
    <s v="Employee_212"/>
    <x v="2"/>
    <s v="North"/>
    <s v="Female"/>
    <n v="51"/>
    <n v="27"/>
    <s v="High School"/>
    <n v="2016"/>
    <n v="30534"/>
    <n v="12437"/>
    <n v="27"/>
    <n v="1"/>
    <n v="12"/>
    <n v="4"/>
    <n v="75"/>
    <s v="Yes"/>
    <s v="No"/>
    <s v="Rarely"/>
    <n v="4"/>
    <n v="14"/>
    <n v="114"/>
    <n v="17"/>
    <s v="Single"/>
    <s v="Yes"/>
    <s v="LOW"/>
    <n v="42971"/>
    <n v="22.2"/>
    <x v="0"/>
  </r>
  <r>
    <n v="1214"/>
    <s v="Employee_213"/>
    <x v="3"/>
    <s v="East"/>
    <s v="Male"/>
    <n v="47"/>
    <n v="13"/>
    <s v="Master's"/>
    <n v="2024"/>
    <n v="121828"/>
    <n v="6336"/>
    <n v="9"/>
    <n v="5"/>
    <n v="10"/>
    <n v="0"/>
    <n v="7"/>
    <s v="Yes"/>
    <s v="No"/>
    <s v="Very Often"/>
    <n v="2"/>
    <n v="3"/>
    <n v="188"/>
    <n v="12"/>
    <s v="Widowed"/>
    <s v="Yes"/>
    <s v="At Par"/>
    <n v="128164"/>
    <n v="6.4"/>
    <x v="3"/>
  </r>
  <r>
    <n v="1215"/>
    <s v="Employee_214"/>
    <x v="2"/>
    <s v="West"/>
    <s v="Male"/>
    <n v="42"/>
    <n v="4"/>
    <s v="PhD"/>
    <n v="2017"/>
    <n v="66132"/>
    <n v="5551"/>
    <n v="28"/>
    <n v="4"/>
    <n v="6"/>
    <n v="8"/>
    <n v="78"/>
    <s v="Yes"/>
    <s v="Yes"/>
    <s v="Rarely"/>
    <n v="5"/>
    <n v="13"/>
    <n v="181"/>
    <n v="4"/>
    <s v="Divorced"/>
    <s v="Yes"/>
    <s v="At Par"/>
    <n v="71683"/>
    <n v="21"/>
    <x v="3"/>
  </r>
  <r>
    <n v="1216"/>
    <s v="Employee_215"/>
    <x v="2"/>
    <s v="North"/>
    <s v="Other"/>
    <n v="49"/>
    <n v="32"/>
    <s v="PhD"/>
    <n v="2011"/>
    <n v="145720"/>
    <n v="3823"/>
    <n v="16"/>
    <n v="5"/>
    <n v="16"/>
    <n v="0"/>
    <n v="25"/>
    <s v="No"/>
    <s v="No"/>
    <s v="Rarely"/>
    <n v="5"/>
    <n v="11"/>
    <n v="137"/>
    <n v="49"/>
    <s v="Divorced"/>
    <s v="Yes"/>
    <s v="At Par"/>
    <n v="149543"/>
    <n v="13"/>
    <x v="3"/>
  </r>
  <r>
    <n v="1217"/>
    <s v="Employee_216"/>
    <x v="0"/>
    <s v="West"/>
    <s v="Male"/>
    <n v="47"/>
    <n v="18"/>
    <s v="High School"/>
    <n v="2024"/>
    <n v="66110"/>
    <n v="13916"/>
    <n v="26"/>
    <n v="1"/>
    <n v="17"/>
    <n v="5"/>
    <n v="11"/>
    <s v="Yes"/>
    <s v="Yes"/>
    <s v="Often"/>
    <n v="5"/>
    <n v="5"/>
    <n v="141"/>
    <n v="22"/>
    <s v="Divorced"/>
    <s v="Yes"/>
    <s v="LOW"/>
    <n v="80026"/>
    <n v="12.2"/>
    <x v="3"/>
  </r>
  <r>
    <n v="1218"/>
    <s v="Employee_217"/>
    <x v="0"/>
    <s v="South"/>
    <s v="Female"/>
    <n v="54"/>
    <n v="21"/>
    <s v="Bachelor's"/>
    <n v="2016"/>
    <n v="88754"/>
    <n v="16167"/>
    <n v="29"/>
    <n v="3"/>
    <n v="18"/>
    <n v="0"/>
    <n v="42"/>
    <s v="No"/>
    <s v="No"/>
    <s v="Very Often"/>
    <n v="10"/>
    <n v="11"/>
    <n v="145"/>
    <n v="23"/>
    <s v="Married"/>
    <s v="Yes"/>
    <s v="Average"/>
    <n v="104921"/>
    <n v="17.399999999999999"/>
    <x v="0"/>
  </r>
  <r>
    <n v="1219"/>
    <s v="Employee_218"/>
    <x v="4"/>
    <s v="South"/>
    <s v="Male"/>
    <n v="42"/>
    <n v="4"/>
    <s v="Bachelor's"/>
    <n v="2013"/>
    <n v="93580"/>
    <n v="9677"/>
    <n v="28"/>
    <n v="4"/>
    <n v="12"/>
    <n v="2"/>
    <n v="50"/>
    <s v="Yes"/>
    <s v="No"/>
    <s v="Very Often"/>
    <n v="1"/>
    <n v="8"/>
    <n v="152"/>
    <n v="28"/>
    <s v="Divorced"/>
    <s v="No"/>
    <s v="At Par"/>
    <n v="103257"/>
    <n v="16.600000000000001"/>
    <x v="3"/>
  </r>
  <r>
    <n v="1220"/>
    <s v="Employee_219"/>
    <x v="4"/>
    <s v="North"/>
    <s v="Other"/>
    <n v="56"/>
    <n v="1"/>
    <s v="PhD"/>
    <n v="2015"/>
    <n v="52469"/>
    <n v="15868"/>
    <n v="17"/>
    <n v="2"/>
    <n v="14"/>
    <n v="9"/>
    <n v="90"/>
    <s v="Yes"/>
    <s v="Yes"/>
    <s v="Very Often"/>
    <n v="6"/>
    <n v="6"/>
    <n v="125"/>
    <n v="47"/>
    <s v="Divorced"/>
    <s v="Yes"/>
    <s v="Average"/>
    <n v="68337"/>
    <n v="27.7"/>
    <x v="0"/>
  </r>
  <r>
    <n v="1221"/>
    <s v="Employee_220"/>
    <x v="3"/>
    <s v="East"/>
    <s v="Female"/>
    <n v="55"/>
    <n v="29"/>
    <s v="Bachelor's"/>
    <n v="2013"/>
    <n v="94016"/>
    <n v="9391"/>
    <n v="19"/>
    <n v="1"/>
    <n v="0"/>
    <n v="4"/>
    <n v="81"/>
    <s v="No"/>
    <s v="Yes"/>
    <s v="Rarely"/>
    <n v="2"/>
    <n v="3"/>
    <n v="160"/>
    <n v="46"/>
    <s v="Divorced"/>
    <s v="No"/>
    <s v="LOW"/>
    <n v="103407"/>
    <n v="17.399999999999999"/>
    <x v="0"/>
  </r>
  <r>
    <n v="1222"/>
    <s v="Employee_221"/>
    <x v="4"/>
    <s v="North"/>
    <s v="Other"/>
    <n v="39"/>
    <n v="3"/>
    <s v="High School"/>
    <n v="2008"/>
    <n v="76233"/>
    <n v="13658"/>
    <n v="15"/>
    <n v="2"/>
    <n v="15"/>
    <n v="9"/>
    <n v="99"/>
    <s v="No"/>
    <s v="No"/>
    <s v="Very Often"/>
    <n v="7"/>
    <n v="6"/>
    <n v="166"/>
    <n v="7"/>
    <s v="Married"/>
    <s v="Yes"/>
    <s v="Average"/>
    <n v="89891"/>
    <n v="30"/>
    <x v="2"/>
  </r>
  <r>
    <n v="1223"/>
    <s v="Employee_222"/>
    <x v="2"/>
    <s v="West"/>
    <s v="Female"/>
    <n v="32"/>
    <n v="32"/>
    <s v="PhD"/>
    <n v="2003"/>
    <n v="132804"/>
    <n v="19366"/>
    <n v="16"/>
    <n v="3"/>
    <n v="4"/>
    <n v="6"/>
    <n v="62"/>
    <s v="Yes"/>
    <s v="Yes"/>
    <s v="Very Often"/>
    <n v="4"/>
    <n v="7"/>
    <n v="153"/>
    <n v="25"/>
    <s v="Single"/>
    <s v="No"/>
    <s v="Average"/>
    <n v="152170"/>
    <n v="16.2"/>
    <x v="2"/>
  </r>
  <r>
    <n v="1224"/>
    <s v="Employee_223"/>
    <x v="0"/>
    <s v="East"/>
    <s v="Male"/>
    <n v="44"/>
    <n v="12"/>
    <s v="Master's"/>
    <n v="2024"/>
    <n v="96708"/>
    <n v="10663"/>
    <n v="15"/>
    <n v="2"/>
    <n v="2"/>
    <n v="9"/>
    <n v="48"/>
    <s v="Yes"/>
    <s v="Yes"/>
    <s v="Rarely"/>
    <n v="5"/>
    <n v="6"/>
    <n v="121"/>
    <n v="14"/>
    <s v="Married"/>
    <s v="Yes"/>
    <s v="Average"/>
    <n v="107371"/>
    <n v="13.3"/>
    <x v="3"/>
  </r>
  <r>
    <n v="1225"/>
    <s v="Employee_224"/>
    <x v="4"/>
    <s v="South"/>
    <s v="Other"/>
    <n v="43"/>
    <n v="19"/>
    <s v="Master's"/>
    <n v="2022"/>
    <n v="88232"/>
    <n v="3311"/>
    <n v="18"/>
    <n v="1"/>
    <n v="9"/>
    <n v="7"/>
    <n v="26"/>
    <s v="No"/>
    <s v="No"/>
    <s v="Often"/>
    <n v="5"/>
    <n v="10"/>
    <n v="125"/>
    <n v="0"/>
    <s v="Widowed"/>
    <s v="Yes"/>
    <s v="LOW"/>
    <n v="91543"/>
    <n v="11.8"/>
    <x v="3"/>
  </r>
  <r>
    <n v="1226"/>
    <s v="Employee_225"/>
    <x v="4"/>
    <s v="East"/>
    <s v="Other"/>
    <n v="38"/>
    <n v="6"/>
    <s v="Bachelor's"/>
    <n v="2010"/>
    <n v="123450"/>
    <n v="8225"/>
    <n v="23"/>
    <n v="1"/>
    <n v="18"/>
    <n v="8"/>
    <n v="8"/>
    <s v="No"/>
    <s v="No"/>
    <s v="Often"/>
    <n v="5"/>
    <n v="6"/>
    <n v="182"/>
    <n v="27"/>
    <s v="Divorced"/>
    <s v="No"/>
    <s v="LOW"/>
    <n v="131675"/>
    <n v="13"/>
    <x v="2"/>
  </r>
  <r>
    <n v="1227"/>
    <s v="Employee_226"/>
    <x v="3"/>
    <s v="South"/>
    <s v="Female"/>
    <n v="26"/>
    <n v="14"/>
    <s v="PhD"/>
    <n v="2005"/>
    <n v="116437"/>
    <n v="12565"/>
    <n v="23"/>
    <n v="3"/>
    <n v="4"/>
    <n v="5"/>
    <n v="38"/>
    <s v="Yes"/>
    <s v="No"/>
    <s v="Rarely"/>
    <n v="2"/>
    <n v="1"/>
    <n v="159"/>
    <n v="48"/>
    <s v="Widowed"/>
    <s v="Yes"/>
    <s v="Average"/>
    <n v="129002"/>
    <n v="11.100000000000001"/>
    <x v="1"/>
  </r>
  <r>
    <n v="1228"/>
    <s v="Employee_227"/>
    <x v="3"/>
    <s v="East"/>
    <s v="Other"/>
    <n v="32"/>
    <n v="22"/>
    <s v="PhD"/>
    <n v="2014"/>
    <n v="136311"/>
    <n v="11270"/>
    <n v="7"/>
    <n v="1"/>
    <n v="6"/>
    <n v="8"/>
    <n v="64"/>
    <s v="No"/>
    <s v="Yes"/>
    <s v="Often"/>
    <n v="5"/>
    <n v="3"/>
    <n v="138"/>
    <n v="46"/>
    <s v="Married"/>
    <s v="Yes"/>
    <s v="LOW"/>
    <n v="147581"/>
    <n v="18.200000000000003"/>
    <x v="2"/>
  </r>
  <r>
    <n v="1229"/>
    <s v="Employee_228"/>
    <x v="2"/>
    <s v="East"/>
    <s v="Female"/>
    <n v="51"/>
    <n v="13"/>
    <s v="Master's"/>
    <n v="2004"/>
    <n v="64409"/>
    <n v="14560"/>
    <n v="5"/>
    <n v="3"/>
    <n v="13"/>
    <n v="7"/>
    <n v="70"/>
    <s v="Yes"/>
    <s v="No"/>
    <s v="Often"/>
    <n v="3"/>
    <n v="7"/>
    <n v="135"/>
    <n v="45"/>
    <s v="Single"/>
    <s v="Yes"/>
    <s v="Average"/>
    <n v="78969"/>
    <n v="22.6"/>
    <x v="0"/>
  </r>
  <r>
    <n v="1230"/>
    <s v="Employee_229"/>
    <x v="0"/>
    <s v="East"/>
    <s v="Female"/>
    <n v="36"/>
    <n v="22"/>
    <s v="PhD"/>
    <n v="2010"/>
    <n v="145159"/>
    <n v="17988"/>
    <n v="5"/>
    <n v="3"/>
    <n v="2"/>
    <n v="8"/>
    <n v="89"/>
    <s v="Yes"/>
    <s v="No"/>
    <s v="Often"/>
    <n v="4"/>
    <n v="4"/>
    <n v="120"/>
    <n v="13"/>
    <s v="Single"/>
    <s v="Yes"/>
    <s v="Average"/>
    <n v="163147"/>
    <n v="21.2"/>
    <x v="2"/>
  </r>
  <r>
    <n v="1231"/>
    <s v="Employee_230"/>
    <x v="3"/>
    <s v="West"/>
    <s v="Female"/>
    <n v="48"/>
    <n v="18"/>
    <s v="PhD"/>
    <n v="2024"/>
    <n v="49324"/>
    <n v="16965"/>
    <n v="20"/>
    <n v="1"/>
    <n v="12"/>
    <n v="9"/>
    <n v="70"/>
    <s v="Yes"/>
    <s v="Yes"/>
    <s v="Very Often"/>
    <n v="2"/>
    <n v="12"/>
    <n v="140"/>
    <n v="41"/>
    <s v="Divorced"/>
    <s v="No"/>
    <s v="LOW"/>
    <n v="66289"/>
    <n v="22.7"/>
    <x v="3"/>
  </r>
  <r>
    <n v="1232"/>
    <s v="Employee_231"/>
    <x v="4"/>
    <s v="West"/>
    <s v="Female"/>
    <n v="56"/>
    <n v="28"/>
    <s v="PhD"/>
    <n v="2017"/>
    <n v="38738"/>
    <n v="6785"/>
    <n v="28"/>
    <n v="5"/>
    <n v="12"/>
    <n v="3"/>
    <n v="6"/>
    <s v="No"/>
    <s v="Yes"/>
    <s v="Often"/>
    <n v="4"/>
    <n v="4"/>
    <n v="147"/>
    <n v="33"/>
    <s v="Single"/>
    <s v="Yes"/>
    <s v="At Par"/>
    <n v="45523"/>
    <n v="8.1"/>
    <x v="0"/>
  </r>
  <r>
    <n v="1233"/>
    <s v="Employee_232"/>
    <x v="0"/>
    <s v="North"/>
    <s v="Male"/>
    <n v="54"/>
    <n v="19"/>
    <s v="Bachelor's"/>
    <n v="2012"/>
    <n v="133030"/>
    <n v="13067"/>
    <n v="8"/>
    <n v="3"/>
    <n v="9"/>
    <n v="8"/>
    <n v="71"/>
    <s v="Yes"/>
    <s v="No"/>
    <s v="Very Often"/>
    <n v="9"/>
    <n v="7"/>
    <n v="125"/>
    <n v="30"/>
    <s v="Married"/>
    <s v="No"/>
    <s v="Average"/>
    <n v="146097"/>
    <n v="21.1"/>
    <x v="0"/>
  </r>
  <r>
    <n v="1234"/>
    <s v="Employee_233"/>
    <x v="0"/>
    <s v="North"/>
    <s v="Female"/>
    <n v="41"/>
    <n v="28"/>
    <s v="PhD"/>
    <n v="2010"/>
    <n v="140093"/>
    <n v="9740"/>
    <n v="3"/>
    <n v="1"/>
    <n v="1"/>
    <n v="6"/>
    <n v="79"/>
    <s v="Yes"/>
    <s v="Yes"/>
    <s v="Often"/>
    <n v="8"/>
    <n v="9"/>
    <n v="162"/>
    <n v="5"/>
    <s v="Married"/>
    <s v="Yes"/>
    <s v="LOW"/>
    <n v="149833"/>
    <n v="18.100000000000001"/>
    <x v="3"/>
  </r>
  <r>
    <n v="1235"/>
    <s v="Employee_234"/>
    <x v="4"/>
    <s v="South"/>
    <s v="Other"/>
    <n v="37"/>
    <n v="23"/>
    <s v="High School"/>
    <n v="2013"/>
    <n v="54054"/>
    <n v="14653"/>
    <n v="25"/>
    <n v="5"/>
    <n v="5"/>
    <n v="4"/>
    <n v="66"/>
    <s v="No"/>
    <s v="No"/>
    <s v="Very Often"/>
    <n v="3"/>
    <n v="14"/>
    <n v="176"/>
    <n v="48"/>
    <s v="Single"/>
    <s v="Yes"/>
    <s v="At Par"/>
    <n v="68707"/>
    <n v="16.899999999999999"/>
    <x v="2"/>
  </r>
  <r>
    <n v="1236"/>
    <s v="Employee_235"/>
    <x v="3"/>
    <s v="West"/>
    <s v="Male"/>
    <n v="55"/>
    <n v="17"/>
    <s v="Bachelor's"/>
    <n v="2017"/>
    <n v="59709"/>
    <n v="18222"/>
    <n v="11"/>
    <n v="3"/>
    <n v="7"/>
    <n v="4"/>
    <n v="9"/>
    <s v="No"/>
    <s v="Yes"/>
    <s v="Rarely"/>
    <n v="1"/>
    <n v="11"/>
    <n v="135"/>
    <n v="4"/>
    <s v="Divorced"/>
    <s v="Yes"/>
    <s v="Average"/>
    <n v="77931"/>
    <n v="6.5"/>
    <x v="0"/>
  </r>
  <r>
    <n v="1237"/>
    <s v="Employee_236"/>
    <x v="4"/>
    <s v="South"/>
    <s v="Other"/>
    <n v="23"/>
    <n v="9"/>
    <s v="PhD"/>
    <n v="2024"/>
    <n v="139321"/>
    <n v="4815"/>
    <n v="27"/>
    <n v="5"/>
    <n v="3"/>
    <n v="0"/>
    <n v="70"/>
    <s v="No"/>
    <s v="No"/>
    <s v="Rarely"/>
    <n v="1"/>
    <n v="13"/>
    <n v="123"/>
    <n v="30"/>
    <s v="Divorced"/>
    <s v="Yes"/>
    <s v="At Par"/>
    <n v="144136"/>
    <n v="15.5"/>
    <x v="1"/>
  </r>
  <r>
    <n v="1238"/>
    <s v="Employee_237"/>
    <x v="0"/>
    <s v="North"/>
    <s v="Male"/>
    <n v="56"/>
    <n v="7"/>
    <s v="PhD"/>
    <n v="2018"/>
    <n v="115643"/>
    <n v="18231"/>
    <n v="11"/>
    <n v="4"/>
    <n v="11"/>
    <n v="1"/>
    <n v="84"/>
    <s v="Yes"/>
    <s v="Yes"/>
    <s v="Often"/>
    <n v="6"/>
    <n v="13"/>
    <n v="189"/>
    <n v="36"/>
    <s v="Married"/>
    <s v="No"/>
    <s v="At Par"/>
    <n v="133874"/>
    <n v="22.6"/>
    <x v="0"/>
  </r>
  <r>
    <n v="1239"/>
    <s v="Employee_238"/>
    <x v="1"/>
    <s v="South"/>
    <s v="Female"/>
    <n v="49"/>
    <n v="25"/>
    <s v="High School"/>
    <n v="2023"/>
    <n v="30363"/>
    <n v="5709"/>
    <n v="22"/>
    <n v="4"/>
    <n v="14"/>
    <n v="9"/>
    <n v="52"/>
    <s v="No"/>
    <s v="Yes"/>
    <s v="Very Often"/>
    <n v="3"/>
    <n v="2"/>
    <n v="120"/>
    <n v="14"/>
    <s v="Single"/>
    <s v="Yes"/>
    <s v="At Par"/>
    <n v="36072"/>
    <n v="20.100000000000001"/>
    <x v="3"/>
  </r>
  <r>
    <n v="1240"/>
    <s v="Employee_239"/>
    <x v="1"/>
    <s v="North"/>
    <s v="Male"/>
    <n v="27"/>
    <n v="28"/>
    <s v="Bachelor's"/>
    <n v="2014"/>
    <n v="40358"/>
    <n v="5507"/>
    <n v="16"/>
    <n v="5"/>
    <n v="7"/>
    <n v="2"/>
    <n v="94"/>
    <s v="No"/>
    <s v="Yes"/>
    <s v="Rarely"/>
    <n v="4"/>
    <n v="9"/>
    <n v="117"/>
    <n v="14"/>
    <s v="Married"/>
    <s v="Yes"/>
    <s v="At Par"/>
    <n v="45865"/>
    <n v="22.900000000000002"/>
    <x v="1"/>
  </r>
  <r>
    <n v="1241"/>
    <s v="Employee_240"/>
    <x v="2"/>
    <s v="West"/>
    <s v="Male"/>
    <n v="30"/>
    <n v="9"/>
    <s v="Master's"/>
    <n v="2008"/>
    <n v="131613"/>
    <n v="7575"/>
    <n v="14"/>
    <n v="3"/>
    <n v="6"/>
    <n v="7"/>
    <n v="86"/>
    <s v="Yes"/>
    <s v="Yes"/>
    <s v="Rarely"/>
    <n v="1"/>
    <n v="3"/>
    <n v="114"/>
    <n v="42"/>
    <s v="Married"/>
    <s v="Yes"/>
    <s v="Average"/>
    <n v="139188"/>
    <n v="22.3"/>
    <x v="2"/>
  </r>
  <r>
    <n v="1242"/>
    <s v="Employee_241"/>
    <x v="4"/>
    <s v="East"/>
    <s v="Other"/>
    <n v="41"/>
    <n v="16"/>
    <s v="Master's"/>
    <n v="2007"/>
    <n v="145233"/>
    <n v="5773"/>
    <n v="8"/>
    <n v="1"/>
    <n v="13"/>
    <n v="5"/>
    <n v="56"/>
    <s v="Yes"/>
    <s v="No"/>
    <s v="Rarely"/>
    <n v="8"/>
    <n v="6"/>
    <n v="178"/>
    <n v="4"/>
    <s v="Widowed"/>
    <s v="No"/>
    <s v="LOW"/>
    <n v="151006"/>
    <n v="19.200000000000003"/>
    <x v="3"/>
  </r>
  <r>
    <n v="1243"/>
    <s v="Employee_242"/>
    <x v="4"/>
    <s v="West"/>
    <s v="Other"/>
    <n v="22"/>
    <n v="1"/>
    <s v="Bachelor's"/>
    <n v="2019"/>
    <n v="33240"/>
    <n v="13446"/>
    <n v="6"/>
    <n v="2"/>
    <n v="18"/>
    <n v="9"/>
    <n v="90"/>
    <s v="Yes"/>
    <s v="Yes"/>
    <s v="Rarely"/>
    <n v="1"/>
    <n v="4"/>
    <n v="105"/>
    <n v="27"/>
    <s v="Married"/>
    <s v="No"/>
    <s v="Average"/>
    <n v="46686"/>
    <n v="29.7"/>
    <x v="1"/>
  </r>
  <r>
    <n v="1244"/>
    <s v="Employee_243"/>
    <x v="2"/>
    <s v="South"/>
    <s v="Female"/>
    <n v="29"/>
    <n v="5"/>
    <s v="PhD"/>
    <n v="2000"/>
    <n v="102201"/>
    <n v="11464"/>
    <n v="9"/>
    <n v="1"/>
    <n v="13"/>
    <n v="4"/>
    <n v="85"/>
    <s v="Yes"/>
    <s v="No"/>
    <s v="Often"/>
    <n v="5"/>
    <n v="1"/>
    <n v="142"/>
    <n v="32"/>
    <s v="Divorced"/>
    <s v="No"/>
    <s v="LOW"/>
    <n v="113665"/>
    <n v="24.7"/>
    <x v="1"/>
  </r>
  <r>
    <n v="1245"/>
    <s v="Employee_244"/>
    <x v="2"/>
    <s v="South"/>
    <s v="Male"/>
    <n v="44"/>
    <n v="4"/>
    <s v="PhD"/>
    <n v="2003"/>
    <n v="75689"/>
    <n v="16864"/>
    <n v="15"/>
    <n v="2"/>
    <n v="12"/>
    <n v="0"/>
    <n v="26"/>
    <s v="No"/>
    <s v="Yes"/>
    <s v="Very Often"/>
    <n v="6"/>
    <n v="9"/>
    <n v="130"/>
    <n v="10"/>
    <s v="Single"/>
    <s v="No"/>
    <s v="Average"/>
    <n v="92553"/>
    <n v="11.2"/>
    <x v="3"/>
  </r>
  <r>
    <n v="1246"/>
    <s v="Employee_245"/>
    <x v="2"/>
    <s v="West"/>
    <s v="Male"/>
    <n v="24"/>
    <n v="27"/>
    <s v="Master's"/>
    <n v="2013"/>
    <n v="31936"/>
    <n v="4320"/>
    <n v="11"/>
    <n v="2"/>
    <n v="0"/>
    <n v="8"/>
    <n v="53"/>
    <s v="Yes"/>
    <s v="Yes"/>
    <s v="Rarely"/>
    <n v="2"/>
    <n v="11"/>
    <n v="127"/>
    <n v="42"/>
    <s v="Single"/>
    <s v="Yes"/>
    <s v="Average"/>
    <n v="36256"/>
    <n v="13.000000000000002"/>
    <x v="1"/>
  </r>
  <r>
    <n v="1247"/>
    <s v="Employee_246"/>
    <x v="0"/>
    <s v="West"/>
    <s v="Male"/>
    <n v="25"/>
    <n v="4"/>
    <s v="Master's"/>
    <n v="2024"/>
    <n v="142272"/>
    <n v="11750"/>
    <n v="24"/>
    <n v="3"/>
    <n v="18"/>
    <n v="2"/>
    <n v="3"/>
    <s v="No"/>
    <s v="No"/>
    <s v="Often"/>
    <n v="7"/>
    <n v="6"/>
    <n v="107"/>
    <n v="5"/>
    <s v="Widowed"/>
    <s v="Yes"/>
    <s v="Average"/>
    <n v="154022"/>
    <n v="10.199999999999999"/>
    <x v="1"/>
  </r>
  <r>
    <n v="1248"/>
    <s v="Employee_247"/>
    <x v="4"/>
    <s v="North"/>
    <s v="Female"/>
    <n v="46"/>
    <n v="17"/>
    <s v="Master's"/>
    <n v="2001"/>
    <n v="121074"/>
    <n v="5698"/>
    <n v="6"/>
    <n v="5"/>
    <n v="0"/>
    <n v="2"/>
    <n v="87"/>
    <s v="Yes"/>
    <s v="Yes"/>
    <s v="Rarely"/>
    <n v="7"/>
    <n v="8"/>
    <n v="128"/>
    <n v="22"/>
    <s v="Widowed"/>
    <s v="No"/>
    <s v="At Par"/>
    <n v="126772"/>
    <n v="18.000000000000004"/>
    <x v="3"/>
  </r>
  <r>
    <n v="1249"/>
    <s v="Employee_248"/>
    <x v="0"/>
    <s v="South"/>
    <s v="Female"/>
    <n v="59"/>
    <n v="25"/>
    <s v="High School"/>
    <n v="2015"/>
    <n v="73965"/>
    <n v="18948"/>
    <n v="17"/>
    <n v="1"/>
    <n v="3"/>
    <n v="1"/>
    <n v="22"/>
    <s v="Yes"/>
    <s v="Yes"/>
    <s v="Rarely"/>
    <n v="1"/>
    <n v="2"/>
    <n v="120"/>
    <n v="39"/>
    <s v="Divorced"/>
    <s v="Yes"/>
    <s v="LOW"/>
    <n v="92913"/>
    <n v="6.2"/>
    <x v="0"/>
  </r>
  <r>
    <n v="1250"/>
    <s v="Employee_249"/>
    <x v="2"/>
    <s v="South"/>
    <s v="Female"/>
    <n v="36"/>
    <n v="19"/>
    <s v="Master's"/>
    <n v="2002"/>
    <n v="107534"/>
    <n v="19224"/>
    <n v="14"/>
    <n v="5"/>
    <n v="9"/>
    <n v="3"/>
    <n v="47"/>
    <s v="No"/>
    <s v="No"/>
    <s v="Rarely"/>
    <n v="4"/>
    <n v="7"/>
    <n v="180"/>
    <n v="1"/>
    <s v="Widowed"/>
    <s v="Yes"/>
    <s v="At Par"/>
    <n v="126758"/>
    <n v="14.8"/>
    <x v="2"/>
  </r>
  <r>
    <n v="1251"/>
    <s v="Employee_250"/>
    <x v="4"/>
    <s v="West"/>
    <s v="Female"/>
    <n v="42"/>
    <n v="26"/>
    <s v="High School"/>
    <n v="2007"/>
    <n v="30882"/>
    <n v="7058"/>
    <n v="5"/>
    <n v="4"/>
    <n v="2"/>
    <n v="1"/>
    <n v="82"/>
    <s v="No"/>
    <s v="Yes"/>
    <s v="Rarely"/>
    <n v="4"/>
    <n v="6"/>
    <n v="187"/>
    <n v="14"/>
    <s v="Married"/>
    <s v="No"/>
    <s v="At Par"/>
    <n v="37940"/>
    <n v="17.700000000000003"/>
    <x v="3"/>
  </r>
  <r>
    <n v="1252"/>
    <s v="Employee_251"/>
    <x v="0"/>
    <s v="East"/>
    <s v="Female"/>
    <n v="56"/>
    <n v="11"/>
    <s v="Bachelor's"/>
    <n v="2005"/>
    <n v="50224"/>
    <n v="1726"/>
    <n v="25"/>
    <n v="3"/>
    <n v="19"/>
    <n v="8"/>
    <n v="41"/>
    <s v="No"/>
    <s v="No"/>
    <s v="Often"/>
    <n v="5"/>
    <n v="2"/>
    <n v="157"/>
    <n v="22"/>
    <s v="Married"/>
    <s v="Yes"/>
    <s v="Average"/>
    <n v="51950"/>
    <n v="20.100000000000001"/>
    <x v="0"/>
  </r>
  <r>
    <n v="1253"/>
    <s v="Employee_252"/>
    <x v="0"/>
    <s v="South"/>
    <s v="Other"/>
    <n v="35"/>
    <n v="6"/>
    <s v="PhD"/>
    <n v="2015"/>
    <n v="135227"/>
    <n v="7697"/>
    <n v="11"/>
    <n v="3"/>
    <n v="8"/>
    <n v="9"/>
    <n v="2"/>
    <s v="Yes"/>
    <s v="Yes"/>
    <s v="Very Often"/>
    <n v="1"/>
    <n v="2"/>
    <n v="159"/>
    <n v="21"/>
    <s v="Divorced"/>
    <s v="No"/>
    <s v="Average"/>
    <n v="142924"/>
    <n v="7.1"/>
    <x v="2"/>
  </r>
  <r>
    <n v="1254"/>
    <s v="Employee_253"/>
    <x v="2"/>
    <s v="East"/>
    <s v="Male"/>
    <n v="57"/>
    <n v="2"/>
    <s v="Master's"/>
    <n v="2023"/>
    <n v="149299"/>
    <n v="12910"/>
    <n v="10"/>
    <n v="4"/>
    <n v="2"/>
    <n v="6"/>
    <n v="90"/>
    <s v="Yes"/>
    <s v="Yes"/>
    <s v="Often"/>
    <n v="1"/>
    <n v="4"/>
    <n v="149"/>
    <n v="8"/>
    <s v="Single"/>
    <s v="No"/>
    <s v="At Par"/>
    <n v="162209"/>
    <n v="20.8"/>
    <x v="0"/>
  </r>
  <r>
    <n v="1255"/>
    <s v="Employee_254"/>
    <x v="4"/>
    <s v="West"/>
    <s v="Male"/>
    <n v="33"/>
    <n v="9"/>
    <s v="PhD"/>
    <n v="2015"/>
    <n v="142012"/>
    <n v="10257"/>
    <n v="19"/>
    <n v="1"/>
    <n v="5"/>
    <n v="7"/>
    <n v="2"/>
    <s v="No"/>
    <s v="Yes"/>
    <s v="Often"/>
    <n v="7"/>
    <n v="4"/>
    <n v="199"/>
    <n v="46"/>
    <s v="Divorced"/>
    <s v="No"/>
    <s v="LOW"/>
    <n v="152269"/>
    <n v="5"/>
    <x v="2"/>
  </r>
  <r>
    <n v="1256"/>
    <s v="Employee_255"/>
    <x v="2"/>
    <s v="West"/>
    <s v="Male"/>
    <n v="38"/>
    <n v="33"/>
    <s v="PhD"/>
    <n v="2006"/>
    <n v="60825"/>
    <n v="13963"/>
    <n v="2"/>
    <n v="4"/>
    <n v="5"/>
    <n v="2"/>
    <n v="27"/>
    <s v="No"/>
    <s v="No"/>
    <s v="Often"/>
    <n v="9"/>
    <n v="3"/>
    <n v="130"/>
    <n v="39"/>
    <s v="Widowed"/>
    <s v="No"/>
    <s v="At Par"/>
    <n v="74788"/>
    <n v="8.5"/>
    <x v="2"/>
  </r>
  <r>
    <n v="1257"/>
    <s v="Employee_256"/>
    <x v="4"/>
    <s v="North"/>
    <s v="Male"/>
    <n v="30"/>
    <n v="24"/>
    <s v="Master's"/>
    <n v="2012"/>
    <n v="100740"/>
    <n v="17666"/>
    <n v="1"/>
    <n v="1"/>
    <n v="11"/>
    <n v="5"/>
    <n v="62"/>
    <s v="Yes"/>
    <s v="Yes"/>
    <s v="Rarely"/>
    <n v="1"/>
    <n v="8"/>
    <n v="146"/>
    <n v="29"/>
    <s v="Single"/>
    <s v="No"/>
    <s v="LOW"/>
    <n v="118406"/>
    <n v="19.399999999999999"/>
    <x v="2"/>
  </r>
  <r>
    <n v="1258"/>
    <s v="Employee_257"/>
    <x v="1"/>
    <s v="South"/>
    <s v="Male"/>
    <n v="56"/>
    <n v="34"/>
    <s v="Master's"/>
    <n v="2012"/>
    <n v="58885"/>
    <n v="2081"/>
    <n v="5"/>
    <n v="2"/>
    <n v="0"/>
    <n v="9"/>
    <n v="80"/>
    <s v="No"/>
    <s v="Yes"/>
    <s v="Very Often"/>
    <n v="2"/>
    <n v="14"/>
    <n v="133"/>
    <n v="15"/>
    <s v="Single"/>
    <s v="No"/>
    <s v="Average"/>
    <n v="60966"/>
    <n v="18.7"/>
    <x v="0"/>
  </r>
  <r>
    <n v="1259"/>
    <s v="Employee_258"/>
    <x v="3"/>
    <s v="East"/>
    <s v="Male"/>
    <n v="34"/>
    <n v="15"/>
    <s v="Bachelor's"/>
    <n v="2004"/>
    <n v="70056"/>
    <n v="11776"/>
    <n v="23"/>
    <n v="3"/>
    <n v="15"/>
    <n v="5"/>
    <n v="30"/>
    <s v="No"/>
    <s v="Yes"/>
    <s v="Rarely"/>
    <n v="6"/>
    <n v="7"/>
    <n v="101"/>
    <n v="45"/>
    <s v="Single"/>
    <s v="Yes"/>
    <s v="Average"/>
    <n v="81832"/>
    <n v="15"/>
    <x v="2"/>
  </r>
  <r>
    <n v="1260"/>
    <s v="Employee_259"/>
    <x v="3"/>
    <s v="North"/>
    <s v="Male"/>
    <n v="36"/>
    <n v="1"/>
    <s v="High School"/>
    <n v="2024"/>
    <n v="33203"/>
    <n v="15196"/>
    <n v="21"/>
    <n v="1"/>
    <n v="4"/>
    <n v="0"/>
    <n v="9"/>
    <s v="Yes"/>
    <s v="Yes"/>
    <s v="Often"/>
    <n v="6"/>
    <n v="2"/>
    <n v="166"/>
    <n v="46"/>
    <s v="Widowed"/>
    <s v="Yes"/>
    <s v="LOW"/>
    <n v="48399"/>
    <n v="3.8"/>
    <x v="2"/>
  </r>
  <r>
    <n v="1261"/>
    <s v="Employee_260"/>
    <x v="3"/>
    <s v="South"/>
    <s v="Male"/>
    <n v="39"/>
    <n v="23"/>
    <s v="High School"/>
    <n v="2019"/>
    <n v="90241"/>
    <n v="10344"/>
    <n v="24"/>
    <n v="5"/>
    <n v="8"/>
    <n v="5"/>
    <n v="48"/>
    <s v="No"/>
    <s v="Yes"/>
    <s v="Rarely"/>
    <n v="2"/>
    <n v="3"/>
    <n v="193"/>
    <n v="29"/>
    <s v="Married"/>
    <s v="Yes"/>
    <s v="At Par"/>
    <n v="100585"/>
    <n v="15.100000000000001"/>
    <x v="2"/>
  </r>
  <r>
    <n v="1262"/>
    <s v="Employee_261"/>
    <x v="2"/>
    <s v="North"/>
    <s v="Other"/>
    <n v="54"/>
    <n v="9"/>
    <s v="PhD"/>
    <n v="2021"/>
    <n v="32244"/>
    <n v="16958"/>
    <n v="29"/>
    <n v="5"/>
    <n v="9"/>
    <n v="2"/>
    <n v="85"/>
    <s v="Yes"/>
    <s v="Yes"/>
    <s v="Very Often"/>
    <n v="9"/>
    <n v="10"/>
    <n v="171"/>
    <n v="44"/>
    <s v="Married"/>
    <s v="No"/>
    <s v="At Par"/>
    <n v="49202"/>
    <n v="22.1"/>
    <x v="0"/>
  </r>
  <r>
    <n v="1263"/>
    <s v="Employee_262"/>
    <x v="1"/>
    <s v="West"/>
    <s v="Male"/>
    <n v="27"/>
    <n v="21"/>
    <s v="Master's"/>
    <n v="2017"/>
    <n v="128322"/>
    <n v="12689"/>
    <n v="4"/>
    <n v="3"/>
    <n v="12"/>
    <n v="2"/>
    <n v="93"/>
    <s v="Yes"/>
    <s v="Yes"/>
    <s v="Very Often"/>
    <n v="4"/>
    <n v="9"/>
    <n v="151"/>
    <n v="8"/>
    <s v="Widowed"/>
    <s v="No"/>
    <s v="Average"/>
    <n v="141011"/>
    <n v="25.200000000000003"/>
    <x v="1"/>
  </r>
  <r>
    <n v="1264"/>
    <s v="Employee_263"/>
    <x v="4"/>
    <s v="South"/>
    <s v="Other"/>
    <n v="48"/>
    <n v="25"/>
    <s v="Bachelor's"/>
    <n v="2014"/>
    <n v="145329"/>
    <n v="18331"/>
    <n v="17"/>
    <n v="4"/>
    <n v="14"/>
    <n v="2"/>
    <n v="20"/>
    <s v="Yes"/>
    <s v="Yes"/>
    <s v="Rarely"/>
    <n v="7"/>
    <n v="13"/>
    <n v="106"/>
    <n v="0"/>
    <s v="Widowed"/>
    <s v="No"/>
    <s v="At Par"/>
    <n v="163660"/>
    <n v="11.6"/>
    <x v="3"/>
  </r>
  <r>
    <n v="1265"/>
    <s v="Employee_264"/>
    <x v="0"/>
    <s v="North"/>
    <s v="Female"/>
    <n v="44"/>
    <n v="26"/>
    <s v="Bachelor's"/>
    <n v="2017"/>
    <n v="98619"/>
    <n v="5760"/>
    <n v="15"/>
    <n v="4"/>
    <n v="11"/>
    <n v="9"/>
    <n v="99"/>
    <s v="No"/>
    <s v="Yes"/>
    <s v="Often"/>
    <n v="6"/>
    <n v="5"/>
    <n v="175"/>
    <n v="37"/>
    <s v="Divorced"/>
    <s v="Yes"/>
    <s v="At Par"/>
    <n v="104379"/>
    <n v="28"/>
    <x v="3"/>
  </r>
  <r>
    <n v="1266"/>
    <s v="Employee_265"/>
    <x v="4"/>
    <s v="North"/>
    <s v="Male"/>
    <n v="48"/>
    <n v="28"/>
    <s v="Bachelor's"/>
    <n v="2001"/>
    <n v="51584"/>
    <n v="14436"/>
    <n v="7"/>
    <n v="1"/>
    <n v="4"/>
    <n v="9"/>
    <n v="52"/>
    <s v="No"/>
    <s v="No"/>
    <s v="Rarely"/>
    <n v="3"/>
    <n v="2"/>
    <n v="118"/>
    <n v="7"/>
    <s v="Divorced"/>
    <s v="Yes"/>
    <s v="LOW"/>
    <n v="66020"/>
    <n v="15.1"/>
    <x v="3"/>
  </r>
  <r>
    <n v="1267"/>
    <s v="Employee_266"/>
    <x v="0"/>
    <s v="East"/>
    <s v="Female"/>
    <n v="55"/>
    <n v="19"/>
    <s v="Bachelor's"/>
    <n v="2009"/>
    <n v="38521"/>
    <n v="1066"/>
    <n v="24"/>
    <n v="4"/>
    <n v="4"/>
    <n v="7"/>
    <n v="86"/>
    <s v="No"/>
    <s v="Yes"/>
    <s v="Often"/>
    <n v="8"/>
    <n v="3"/>
    <n v="189"/>
    <n v="17"/>
    <s v="Married"/>
    <s v="No"/>
    <s v="At Par"/>
    <n v="39587"/>
    <n v="21.3"/>
    <x v="0"/>
  </r>
  <r>
    <n v="1268"/>
    <s v="Employee_267"/>
    <x v="4"/>
    <s v="North"/>
    <s v="Female"/>
    <n v="59"/>
    <n v="26"/>
    <s v="Bachelor's"/>
    <n v="2022"/>
    <n v="80017"/>
    <n v="1564"/>
    <n v="29"/>
    <n v="3"/>
    <n v="17"/>
    <n v="4"/>
    <n v="75"/>
    <s v="No"/>
    <s v="No"/>
    <s v="Very Often"/>
    <n v="7"/>
    <n v="8"/>
    <n v="191"/>
    <n v="26"/>
    <s v="Widowed"/>
    <s v="No"/>
    <s v="Average"/>
    <n v="81581"/>
    <n v="24.7"/>
    <x v="0"/>
  </r>
  <r>
    <n v="1269"/>
    <s v="Employee_268"/>
    <x v="1"/>
    <s v="South"/>
    <s v="Female"/>
    <n v="35"/>
    <n v="19"/>
    <s v="High School"/>
    <n v="2012"/>
    <n v="63541"/>
    <n v="14393"/>
    <n v="25"/>
    <n v="1"/>
    <n v="11"/>
    <n v="3"/>
    <n v="88"/>
    <s v="Yes"/>
    <s v="No"/>
    <s v="Rarely"/>
    <n v="9"/>
    <n v="4"/>
    <n v="114"/>
    <n v="17"/>
    <s v="Divorced"/>
    <s v="No"/>
    <s v="LOW"/>
    <n v="77934"/>
    <n v="24"/>
    <x v="2"/>
  </r>
  <r>
    <n v="1270"/>
    <s v="Employee_269"/>
    <x v="0"/>
    <s v="South"/>
    <s v="Other"/>
    <n v="57"/>
    <n v="18"/>
    <s v="High School"/>
    <n v="2017"/>
    <n v="59063"/>
    <n v="4670"/>
    <n v="19"/>
    <n v="2"/>
    <n v="2"/>
    <n v="8"/>
    <n v="53"/>
    <s v="Yes"/>
    <s v="No"/>
    <s v="Very Often"/>
    <n v="3"/>
    <n v="14"/>
    <n v="177"/>
    <n v="31"/>
    <s v="Widowed"/>
    <s v="No"/>
    <s v="Average"/>
    <n v="63733"/>
    <n v="14.000000000000002"/>
    <x v="0"/>
  </r>
  <r>
    <n v="1271"/>
    <s v="Employee_270"/>
    <x v="2"/>
    <s v="East"/>
    <s v="Female"/>
    <n v="29"/>
    <n v="19"/>
    <s v="High School"/>
    <n v="2014"/>
    <n v="100268"/>
    <n v="3251"/>
    <n v="21"/>
    <n v="4"/>
    <n v="6"/>
    <n v="8"/>
    <n v="56"/>
    <s v="No"/>
    <s v="Yes"/>
    <s v="Often"/>
    <n v="1"/>
    <n v="2"/>
    <n v="147"/>
    <n v="48"/>
    <s v="Widowed"/>
    <s v="No"/>
    <s v="At Par"/>
    <n v="103519"/>
    <n v="16.600000000000001"/>
    <x v="1"/>
  </r>
  <r>
    <n v="1272"/>
    <s v="Employee_271"/>
    <x v="4"/>
    <s v="South"/>
    <s v="Female"/>
    <n v="56"/>
    <n v="34"/>
    <s v="Master's"/>
    <n v="2011"/>
    <n v="148206"/>
    <n v="13949"/>
    <n v="10"/>
    <n v="4"/>
    <n v="16"/>
    <n v="0"/>
    <n v="19"/>
    <s v="No"/>
    <s v="No"/>
    <s v="Often"/>
    <n v="2"/>
    <n v="2"/>
    <n v="113"/>
    <n v="31"/>
    <s v="Married"/>
    <s v="Yes"/>
    <s v="At Par"/>
    <n v="162155"/>
    <n v="11.8"/>
    <x v="0"/>
  </r>
  <r>
    <n v="1273"/>
    <s v="Employee_272"/>
    <x v="4"/>
    <s v="West"/>
    <s v="Female"/>
    <n v="40"/>
    <n v="1"/>
    <s v="PhD"/>
    <n v="2014"/>
    <n v="94952"/>
    <n v="1804"/>
    <n v="9"/>
    <n v="1"/>
    <n v="18"/>
    <n v="1"/>
    <n v="48"/>
    <s v="No"/>
    <s v="No"/>
    <s v="Rarely"/>
    <n v="1"/>
    <n v="6"/>
    <n v="102"/>
    <n v="47"/>
    <s v="Married"/>
    <s v="No"/>
    <s v="LOW"/>
    <n v="96756"/>
    <n v="18.900000000000002"/>
    <x v="2"/>
  </r>
  <r>
    <n v="1274"/>
    <s v="Employee_273"/>
    <x v="0"/>
    <s v="South"/>
    <s v="Male"/>
    <n v="51"/>
    <n v="29"/>
    <s v="Bachelor's"/>
    <n v="2012"/>
    <n v="123054"/>
    <n v="10583"/>
    <n v="23"/>
    <n v="5"/>
    <n v="17"/>
    <n v="7"/>
    <n v="6"/>
    <s v="No"/>
    <s v="No"/>
    <s v="Rarely"/>
    <n v="5"/>
    <n v="8"/>
    <n v="149"/>
    <n v="44"/>
    <s v="Widowed"/>
    <s v="No"/>
    <s v="At Par"/>
    <n v="133637"/>
    <n v="11.8"/>
    <x v="0"/>
  </r>
  <r>
    <n v="1275"/>
    <s v="Employee_274"/>
    <x v="2"/>
    <s v="South"/>
    <s v="Male"/>
    <n v="35"/>
    <n v="33"/>
    <s v="Master's"/>
    <n v="2017"/>
    <n v="69563"/>
    <n v="18619"/>
    <n v="24"/>
    <n v="4"/>
    <n v="0"/>
    <n v="4"/>
    <n v="28"/>
    <s v="Yes"/>
    <s v="Yes"/>
    <s v="Rarely"/>
    <n v="10"/>
    <n v="7"/>
    <n v="192"/>
    <n v="35"/>
    <s v="Single"/>
    <s v="No"/>
    <s v="At Par"/>
    <n v="88182"/>
    <n v="6.8000000000000007"/>
    <x v="2"/>
  </r>
  <r>
    <n v="1276"/>
    <s v="Employee_275"/>
    <x v="2"/>
    <s v="North"/>
    <s v="Other"/>
    <n v="41"/>
    <n v="21"/>
    <s v="Bachelor's"/>
    <n v="2014"/>
    <n v="69752"/>
    <n v="13224"/>
    <n v="11"/>
    <n v="3"/>
    <n v="4"/>
    <n v="6"/>
    <n v="47"/>
    <s v="No"/>
    <s v="No"/>
    <s v="Very Often"/>
    <n v="2"/>
    <n v="4"/>
    <n v="153"/>
    <n v="35"/>
    <s v="Single"/>
    <s v="No"/>
    <s v="Average"/>
    <n v="82976"/>
    <n v="13.2"/>
    <x v="3"/>
  </r>
  <r>
    <n v="1277"/>
    <s v="Employee_276"/>
    <x v="1"/>
    <s v="North"/>
    <s v="Other"/>
    <n v="46"/>
    <n v="2"/>
    <s v="High School"/>
    <n v="2024"/>
    <n v="125233"/>
    <n v="7016"/>
    <n v="20"/>
    <n v="4"/>
    <n v="1"/>
    <n v="0"/>
    <n v="92"/>
    <s v="Yes"/>
    <s v="Yes"/>
    <s v="Often"/>
    <n v="3"/>
    <n v="2"/>
    <n v="105"/>
    <n v="20"/>
    <s v="Widowed"/>
    <s v="Yes"/>
    <s v="At Par"/>
    <n v="132249"/>
    <n v="18.900000000000002"/>
    <x v="3"/>
  </r>
  <r>
    <n v="1278"/>
    <s v="Employee_277"/>
    <x v="2"/>
    <s v="South"/>
    <s v="Male"/>
    <n v="45"/>
    <n v="5"/>
    <s v="Master's"/>
    <n v="2022"/>
    <n v="32567"/>
    <n v="14036"/>
    <n v="27"/>
    <n v="2"/>
    <n v="0"/>
    <n v="9"/>
    <n v="12"/>
    <s v="No"/>
    <s v="No"/>
    <s v="Often"/>
    <n v="8"/>
    <n v="9"/>
    <n v="148"/>
    <n v="45"/>
    <s v="Married"/>
    <s v="No"/>
    <s v="Average"/>
    <n v="46603"/>
    <n v="5.0999999999999996"/>
    <x v="3"/>
  </r>
  <r>
    <n v="1279"/>
    <s v="Employee_278"/>
    <x v="2"/>
    <s v="East"/>
    <s v="Other"/>
    <n v="35"/>
    <n v="14"/>
    <s v="High School"/>
    <n v="2010"/>
    <n v="46121"/>
    <n v="13392"/>
    <n v="5"/>
    <n v="4"/>
    <n v="6"/>
    <n v="4"/>
    <n v="2"/>
    <s v="No"/>
    <s v="No"/>
    <s v="Very Often"/>
    <n v="10"/>
    <n v="4"/>
    <n v="122"/>
    <n v="31"/>
    <s v="Single"/>
    <s v="No"/>
    <s v="At Par"/>
    <n v="59513"/>
    <n v="4.5999999999999996"/>
    <x v="2"/>
  </r>
  <r>
    <n v="1280"/>
    <s v="Employee_279"/>
    <x v="2"/>
    <s v="North"/>
    <s v="Male"/>
    <n v="47"/>
    <n v="26"/>
    <s v="Bachelor's"/>
    <n v="2018"/>
    <n v="31674"/>
    <n v="8938"/>
    <n v="26"/>
    <n v="5"/>
    <n v="10"/>
    <n v="2"/>
    <n v="1"/>
    <s v="No"/>
    <s v="Yes"/>
    <s v="Rarely"/>
    <n v="5"/>
    <n v="9"/>
    <n v="191"/>
    <n v="30"/>
    <s v="Married"/>
    <s v="No"/>
    <s v="At Par"/>
    <n v="40612"/>
    <n v="5.8"/>
    <x v="3"/>
  </r>
  <r>
    <n v="1281"/>
    <s v="Employee_280"/>
    <x v="3"/>
    <s v="East"/>
    <s v="Female"/>
    <n v="59"/>
    <n v="9"/>
    <s v="Bachelor's"/>
    <n v="2002"/>
    <n v="106411"/>
    <n v="5141"/>
    <n v="19"/>
    <n v="4"/>
    <n v="10"/>
    <n v="9"/>
    <n v="15"/>
    <s v="Yes"/>
    <s v="Yes"/>
    <s v="Rarely"/>
    <n v="4"/>
    <n v="5"/>
    <n v="177"/>
    <n v="36"/>
    <s v="Single"/>
    <s v="Yes"/>
    <s v="At Par"/>
    <n v="111552"/>
    <n v="10.7"/>
    <x v="0"/>
  </r>
  <r>
    <n v="1282"/>
    <s v="Employee_281"/>
    <x v="1"/>
    <s v="South"/>
    <s v="Female"/>
    <n v="44"/>
    <n v="8"/>
    <s v="PhD"/>
    <n v="2006"/>
    <n v="139876"/>
    <n v="10546"/>
    <n v="4"/>
    <n v="1"/>
    <n v="17"/>
    <n v="1"/>
    <n v="93"/>
    <s v="No"/>
    <s v="No"/>
    <s v="Very Often"/>
    <n v="5"/>
    <n v="14"/>
    <n v="177"/>
    <n v="15"/>
    <s v="Widowed"/>
    <s v="No"/>
    <s v="LOW"/>
    <n v="150422"/>
    <n v="27.400000000000002"/>
    <x v="3"/>
  </r>
  <r>
    <n v="1283"/>
    <s v="Employee_282"/>
    <x v="4"/>
    <s v="South"/>
    <s v="Other"/>
    <n v="43"/>
    <n v="32"/>
    <s v="Bachelor's"/>
    <n v="2020"/>
    <n v="96275"/>
    <n v="6335"/>
    <n v="22"/>
    <n v="4"/>
    <n v="16"/>
    <n v="1"/>
    <n v="5"/>
    <s v="Yes"/>
    <s v="No"/>
    <s v="Often"/>
    <n v="10"/>
    <n v="12"/>
    <n v="119"/>
    <n v="45"/>
    <s v="Divorced"/>
    <s v="Yes"/>
    <s v="At Par"/>
    <n v="102610"/>
    <n v="9.3000000000000007"/>
    <x v="3"/>
  </r>
  <r>
    <n v="1284"/>
    <s v="Employee_283"/>
    <x v="0"/>
    <s v="West"/>
    <s v="Male"/>
    <n v="40"/>
    <n v="31"/>
    <s v="High School"/>
    <n v="2013"/>
    <n v="97081"/>
    <n v="6077"/>
    <n v="8"/>
    <n v="5"/>
    <n v="1"/>
    <n v="8"/>
    <n v="44"/>
    <s v="Yes"/>
    <s v="No"/>
    <s v="Often"/>
    <n v="6"/>
    <n v="12"/>
    <n v="176"/>
    <n v="45"/>
    <s v="Divorced"/>
    <s v="No"/>
    <s v="At Par"/>
    <n v="103158"/>
    <n v="11.700000000000001"/>
    <x v="2"/>
  </r>
  <r>
    <n v="1285"/>
    <s v="Employee_284"/>
    <x v="4"/>
    <s v="North"/>
    <s v="Male"/>
    <n v="24"/>
    <n v="5"/>
    <s v="Bachelor's"/>
    <n v="2013"/>
    <n v="59140"/>
    <n v="14247"/>
    <n v="25"/>
    <n v="1"/>
    <n v="6"/>
    <n v="3"/>
    <n v="70"/>
    <s v="No"/>
    <s v="Yes"/>
    <s v="Often"/>
    <n v="7"/>
    <n v="11"/>
    <n v="190"/>
    <n v="13"/>
    <s v="Married"/>
    <s v="No"/>
    <s v="LOW"/>
    <n v="73387"/>
    <n v="17.899999999999999"/>
    <x v="1"/>
  </r>
  <r>
    <n v="1286"/>
    <s v="Employee_285"/>
    <x v="1"/>
    <s v="South"/>
    <s v="Other"/>
    <n v="40"/>
    <n v="1"/>
    <s v="PhD"/>
    <n v="2021"/>
    <n v="39327"/>
    <n v="6611"/>
    <n v="26"/>
    <n v="3"/>
    <n v="6"/>
    <n v="3"/>
    <n v="4"/>
    <s v="Yes"/>
    <s v="Yes"/>
    <s v="Often"/>
    <n v="9"/>
    <n v="11"/>
    <n v="159"/>
    <n v="23"/>
    <s v="Married"/>
    <s v="No"/>
    <s v="Average"/>
    <n v="45938"/>
    <n v="4.7"/>
    <x v="2"/>
  </r>
  <r>
    <n v="1287"/>
    <s v="Employee_286"/>
    <x v="0"/>
    <s v="West"/>
    <s v="Male"/>
    <n v="30"/>
    <n v="28"/>
    <s v="PhD"/>
    <n v="2012"/>
    <n v="100663"/>
    <n v="9089"/>
    <n v="28"/>
    <n v="1"/>
    <n v="9"/>
    <n v="6"/>
    <n v="55"/>
    <s v="Yes"/>
    <s v="No"/>
    <s v="Very Often"/>
    <n v="1"/>
    <n v="14"/>
    <n v="198"/>
    <n v="24"/>
    <s v="Single"/>
    <s v="No"/>
    <s v="LOW"/>
    <n v="109752"/>
    <n v="17.3"/>
    <x v="2"/>
  </r>
  <r>
    <n v="1288"/>
    <s v="Employee_287"/>
    <x v="1"/>
    <s v="North"/>
    <s v="Female"/>
    <n v="49"/>
    <n v="3"/>
    <s v="High School"/>
    <n v="2011"/>
    <n v="53331"/>
    <n v="3892"/>
    <n v="15"/>
    <n v="2"/>
    <n v="2"/>
    <n v="9"/>
    <n v="70"/>
    <s v="Yes"/>
    <s v="No"/>
    <s v="Often"/>
    <n v="4"/>
    <n v="7"/>
    <n v="144"/>
    <n v="45"/>
    <s v="Widowed"/>
    <s v="No"/>
    <s v="Average"/>
    <n v="57223"/>
    <n v="17.7"/>
    <x v="3"/>
  </r>
  <r>
    <n v="1289"/>
    <s v="Employee_288"/>
    <x v="2"/>
    <s v="South"/>
    <s v="Other"/>
    <n v="41"/>
    <n v="0"/>
    <s v="Master's"/>
    <n v="2023"/>
    <n v="53004"/>
    <n v="6577"/>
    <n v="21"/>
    <n v="1"/>
    <n v="11"/>
    <n v="9"/>
    <n v="97"/>
    <s v="No"/>
    <s v="Yes"/>
    <s v="Very Often"/>
    <n v="9"/>
    <n v="12"/>
    <n v="160"/>
    <n v="34"/>
    <s v="Single"/>
    <s v="No"/>
    <s v="LOW"/>
    <n v="59581"/>
    <n v="27.6"/>
    <x v="3"/>
  </r>
  <r>
    <n v="1290"/>
    <s v="Employee_289"/>
    <x v="0"/>
    <s v="South"/>
    <s v="Other"/>
    <n v="28"/>
    <n v="18"/>
    <s v="Bachelor's"/>
    <n v="2008"/>
    <n v="137369"/>
    <n v="18943"/>
    <n v="13"/>
    <n v="3"/>
    <n v="2"/>
    <n v="1"/>
    <n v="31"/>
    <s v="Yes"/>
    <s v="Yes"/>
    <s v="Rarely"/>
    <n v="5"/>
    <n v="5"/>
    <n v="155"/>
    <n v="16"/>
    <s v="Widowed"/>
    <s v="No"/>
    <s v="Average"/>
    <n v="156312"/>
    <n v="7.5"/>
    <x v="1"/>
  </r>
  <r>
    <n v="1291"/>
    <s v="Employee_290"/>
    <x v="2"/>
    <s v="North"/>
    <s v="Male"/>
    <n v="35"/>
    <n v="25"/>
    <s v="PhD"/>
    <n v="2000"/>
    <n v="149243"/>
    <n v="7683"/>
    <n v="21"/>
    <n v="4"/>
    <n v="10"/>
    <n v="2"/>
    <n v="48"/>
    <s v="Yes"/>
    <s v="No"/>
    <s v="Very Often"/>
    <n v="8"/>
    <n v="2"/>
    <n v="101"/>
    <n v="45"/>
    <s v="Widowed"/>
    <s v="No"/>
    <s v="At Par"/>
    <n v="156926"/>
    <n v="15.200000000000001"/>
    <x v="2"/>
  </r>
  <r>
    <n v="1292"/>
    <s v="Employee_291"/>
    <x v="4"/>
    <s v="North"/>
    <s v="Other"/>
    <n v="30"/>
    <n v="24"/>
    <s v="Bachelor's"/>
    <n v="2018"/>
    <n v="40492"/>
    <n v="2507"/>
    <n v="7"/>
    <n v="1"/>
    <n v="11"/>
    <n v="2"/>
    <n v="12"/>
    <s v="No"/>
    <s v="Yes"/>
    <s v="Often"/>
    <n v="1"/>
    <n v="6"/>
    <n v="144"/>
    <n v="41"/>
    <s v="Married"/>
    <s v="No"/>
    <s v="LOW"/>
    <n v="42999"/>
    <n v="8.5"/>
    <x v="2"/>
  </r>
  <r>
    <n v="1293"/>
    <s v="Employee_292"/>
    <x v="4"/>
    <s v="North"/>
    <s v="Male"/>
    <n v="40"/>
    <n v="9"/>
    <s v="Bachelor's"/>
    <n v="2010"/>
    <n v="84797"/>
    <n v="17335"/>
    <n v="26"/>
    <n v="1"/>
    <n v="3"/>
    <n v="5"/>
    <n v="29"/>
    <s v="No"/>
    <s v="No"/>
    <s v="Rarely"/>
    <n v="4"/>
    <n v="7"/>
    <n v="139"/>
    <n v="44"/>
    <s v="Divorced"/>
    <s v="Yes"/>
    <s v="LOW"/>
    <n v="102132"/>
    <n v="8.8000000000000007"/>
    <x v="2"/>
  </r>
  <r>
    <n v="1294"/>
    <s v="Employee_293"/>
    <x v="0"/>
    <s v="South"/>
    <s v="Male"/>
    <n v="35"/>
    <n v="14"/>
    <s v="Master's"/>
    <n v="2022"/>
    <n v="88095"/>
    <n v="3063"/>
    <n v="19"/>
    <n v="1"/>
    <n v="15"/>
    <n v="2"/>
    <n v="24"/>
    <s v="Yes"/>
    <s v="Yes"/>
    <s v="Very Often"/>
    <n v="9"/>
    <n v="14"/>
    <n v="123"/>
    <n v="3"/>
    <s v="Divorced"/>
    <s v="Yes"/>
    <s v="LOW"/>
    <n v="91158"/>
    <n v="12.9"/>
    <x v="2"/>
  </r>
  <r>
    <n v="1295"/>
    <s v="Employee_294"/>
    <x v="0"/>
    <s v="South"/>
    <s v="Male"/>
    <n v="59"/>
    <n v="21"/>
    <s v="PhD"/>
    <n v="2021"/>
    <n v="43749"/>
    <n v="3000"/>
    <n v="18"/>
    <n v="1"/>
    <n v="19"/>
    <n v="4"/>
    <n v="84"/>
    <s v="Yes"/>
    <s v="No"/>
    <s v="Very Often"/>
    <n v="1"/>
    <n v="11"/>
    <n v="128"/>
    <n v="10"/>
    <s v="Married"/>
    <s v="Yes"/>
    <s v="LOW"/>
    <n v="46749"/>
    <n v="27.5"/>
    <x v="0"/>
  </r>
  <r>
    <n v="1296"/>
    <s v="Employee_295"/>
    <x v="1"/>
    <s v="West"/>
    <s v="Male"/>
    <n v="57"/>
    <n v="20"/>
    <s v="Bachelor's"/>
    <n v="2022"/>
    <n v="93217"/>
    <n v="16566"/>
    <n v="13"/>
    <n v="3"/>
    <n v="17"/>
    <n v="3"/>
    <n v="59"/>
    <s v="Yes"/>
    <s v="No"/>
    <s v="Very Often"/>
    <n v="1"/>
    <n v="13"/>
    <n v="166"/>
    <n v="46"/>
    <s v="Divorced"/>
    <s v="Yes"/>
    <s v="Average"/>
    <n v="109783"/>
    <n v="21.200000000000003"/>
    <x v="0"/>
  </r>
  <r>
    <n v="1297"/>
    <s v="Employee_296"/>
    <x v="1"/>
    <s v="East"/>
    <s v="Male"/>
    <n v="38"/>
    <n v="21"/>
    <s v="PhD"/>
    <n v="2023"/>
    <n v="119044"/>
    <n v="2294"/>
    <n v="6"/>
    <n v="5"/>
    <n v="3"/>
    <n v="2"/>
    <n v="58"/>
    <s v="Yes"/>
    <s v="No"/>
    <s v="Rarely"/>
    <n v="4"/>
    <n v="6"/>
    <n v="167"/>
    <n v="14"/>
    <s v="Married"/>
    <s v="No"/>
    <s v="At Par"/>
    <n v="121338"/>
    <n v="13.700000000000001"/>
    <x v="2"/>
  </r>
  <r>
    <n v="1298"/>
    <s v="Employee_297"/>
    <x v="2"/>
    <s v="North"/>
    <s v="Other"/>
    <n v="51"/>
    <n v="33"/>
    <s v="High School"/>
    <n v="2021"/>
    <n v="39045"/>
    <n v="16096"/>
    <n v="4"/>
    <n v="5"/>
    <n v="5"/>
    <n v="7"/>
    <n v="84"/>
    <s v="No"/>
    <s v="Yes"/>
    <s v="Very Often"/>
    <n v="3"/>
    <n v="13"/>
    <n v="165"/>
    <n v="29"/>
    <s v="Single"/>
    <s v="No"/>
    <s v="At Par"/>
    <n v="55141"/>
    <n v="21.400000000000002"/>
    <x v="0"/>
  </r>
  <r>
    <n v="1299"/>
    <s v="Employee_298"/>
    <x v="0"/>
    <s v="South"/>
    <s v="Female"/>
    <n v="30"/>
    <n v="29"/>
    <s v="High School"/>
    <n v="2018"/>
    <n v="50116"/>
    <n v="5065"/>
    <n v="17"/>
    <n v="1"/>
    <n v="14"/>
    <n v="9"/>
    <n v="27"/>
    <s v="No"/>
    <s v="No"/>
    <s v="Often"/>
    <n v="7"/>
    <n v="14"/>
    <n v="183"/>
    <n v="23"/>
    <s v="Widowed"/>
    <s v="Yes"/>
    <s v="LOW"/>
    <n v="55181"/>
    <n v="15.1"/>
    <x v="2"/>
  </r>
  <r>
    <n v="1300"/>
    <s v="Employee_299"/>
    <x v="4"/>
    <s v="South"/>
    <s v="Female"/>
    <n v="54"/>
    <n v="24"/>
    <s v="Bachelor's"/>
    <n v="2017"/>
    <n v="48667"/>
    <n v="15090"/>
    <n v="1"/>
    <n v="3"/>
    <n v="0"/>
    <n v="2"/>
    <n v="57"/>
    <s v="Yes"/>
    <s v="No"/>
    <s v="Rarely"/>
    <n v="3"/>
    <n v="3"/>
    <n v="153"/>
    <n v="1"/>
    <s v="Divorced"/>
    <s v="Yes"/>
    <s v="Average"/>
    <n v="63757"/>
    <n v="12"/>
    <x v="0"/>
  </r>
  <r>
    <n v="1301"/>
    <s v="Employee_300"/>
    <x v="1"/>
    <s v="North"/>
    <s v="Other"/>
    <n v="46"/>
    <n v="27"/>
    <s v="PhD"/>
    <n v="2011"/>
    <n v="105057"/>
    <n v="18987"/>
    <n v="10"/>
    <n v="3"/>
    <n v="2"/>
    <n v="5"/>
    <n v="19"/>
    <s v="No"/>
    <s v="Yes"/>
    <s v="Rarely"/>
    <n v="1"/>
    <n v="10"/>
    <n v="152"/>
    <n v="42"/>
    <s v="Divorced"/>
    <s v="Yes"/>
    <s v="Average"/>
    <n v="124044"/>
    <n v="6.3000000000000007"/>
    <x v="3"/>
  </r>
  <r>
    <n v="1302"/>
    <s v="Employee_301"/>
    <x v="1"/>
    <s v="East"/>
    <s v="Other"/>
    <n v="35"/>
    <n v="0"/>
    <s v="Bachelor's"/>
    <n v="2022"/>
    <n v="104205"/>
    <n v="18706"/>
    <n v="21"/>
    <n v="1"/>
    <n v="4"/>
    <n v="6"/>
    <n v="33"/>
    <s v="Yes"/>
    <s v="No"/>
    <s v="Very Often"/>
    <n v="10"/>
    <n v="8"/>
    <n v="178"/>
    <n v="33"/>
    <s v="Single"/>
    <s v="Yes"/>
    <s v="LOW"/>
    <n v="122911"/>
    <n v="10.4"/>
    <x v="2"/>
  </r>
  <r>
    <n v="1303"/>
    <s v="Employee_302"/>
    <x v="4"/>
    <s v="North"/>
    <s v="Female"/>
    <n v="32"/>
    <n v="3"/>
    <s v="PhD"/>
    <n v="2000"/>
    <n v="57302"/>
    <n v="19825"/>
    <n v="7"/>
    <n v="2"/>
    <n v="16"/>
    <n v="6"/>
    <n v="4"/>
    <s v="No"/>
    <s v="No"/>
    <s v="Often"/>
    <n v="2"/>
    <n v="3"/>
    <n v="148"/>
    <n v="22"/>
    <s v="Single"/>
    <s v="No"/>
    <s v="Average"/>
    <n v="77127"/>
    <n v="10.6"/>
    <x v="2"/>
  </r>
  <r>
    <n v="1304"/>
    <s v="Employee_303"/>
    <x v="1"/>
    <s v="East"/>
    <s v="Female"/>
    <n v="56"/>
    <n v="6"/>
    <s v="PhD"/>
    <n v="2018"/>
    <n v="41283"/>
    <n v="18482"/>
    <n v="0"/>
    <n v="1"/>
    <n v="13"/>
    <n v="1"/>
    <n v="81"/>
    <s v="No"/>
    <s v="No"/>
    <s v="Rarely"/>
    <n v="10"/>
    <n v="14"/>
    <n v="131"/>
    <n v="30"/>
    <s v="Divorced"/>
    <s v="Yes"/>
    <s v="LOW"/>
    <n v="59765"/>
    <n v="23"/>
    <x v="0"/>
  </r>
  <r>
    <n v="1305"/>
    <s v="Employee_304"/>
    <x v="2"/>
    <s v="South"/>
    <s v="Female"/>
    <n v="35"/>
    <n v="8"/>
    <s v="Master's"/>
    <n v="2019"/>
    <n v="60935"/>
    <n v="10318"/>
    <n v="26"/>
    <n v="2"/>
    <n v="8"/>
    <n v="2"/>
    <n v="59"/>
    <s v="Yes"/>
    <s v="Yes"/>
    <s v="Very Often"/>
    <n v="4"/>
    <n v="5"/>
    <n v="160"/>
    <n v="36"/>
    <s v="Divorced"/>
    <s v="No"/>
    <s v="Average"/>
    <n v="71253"/>
    <n v="16.399999999999999"/>
    <x v="2"/>
  </r>
  <r>
    <n v="1306"/>
    <s v="Employee_305"/>
    <x v="0"/>
    <s v="East"/>
    <s v="Female"/>
    <n v="51"/>
    <n v="18"/>
    <s v="Master's"/>
    <n v="2016"/>
    <n v="102534"/>
    <n v="9488"/>
    <n v="21"/>
    <n v="1"/>
    <n v="2"/>
    <n v="9"/>
    <n v="42"/>
    <s v="Yes"/>
    <s v="Yes"/>
    <s v="Often"/>
    <n v="1"/>
    <n v="9"/>
    <n v="141"/>
    <n v="12"/>
    <s v="Married"/>
    <s v="No"/>
    <s v="LOW"/>
    <n v="112022"/>
    <n v="12.1"/>
    <x v="0"/>
  </r>
  <r>
    <n v="1307"/>
    <s v="Employee_306"/>
    <x v="4"/>
    <s v="West"/>
    <s v="Female"/>
    <n v="25"/>
    <n v="0"/>
    <s v="Master's"/>
    <n v="2004"/>
    <n v="124342"/>
    <n v="12241"/>
    <n v="11"/>
    <n v="2"/>
    <n v="12"/>
    <n v="9"/>
    <n v="56"/>
    <s v="Yes"/>
    <s v="Yes"/>
    <s v="Very Often"/>
    <n v="1"/>
    <n v="11"/>
    <n v="100"/>
    <n v="32"/>
    <s v="Married"/>
    <s v="No"/>
    <s v="Average"/>
    <n v="136583"/>
    <n v="19.899999999999999"/>
    <x v="1"/>
  </r>
  <r>
    <n v="1308"/>
    <s v="Employee_307"/>
    <x v="0"/>
    <s v="South"/>
    <s v="Male"/>
    <n v="25"/>
    <n v="9"/>
    <s v="Bachelor's"/>
    <n v="2002"/>
    <n v="61624"/>
    <n v="11417"/>
    <n v="1"/>
    <n v="2"/>
    <n v="2"/>
    <n v="3"/>
    <n v="56"/>
    <s v="Yes"/>
    <s v="Yes"/>
    <s v="Very Often"/>
    <n v="8"/>
    <n v="5"/>
    <n v="162"/>
    <n v="6"/>
    <s v="Divorced"/>
    <s v="Yes"/>
    <s v="Average"/>
    <n v="73041"/>
    <n v="13.100000000000001"/>
    <x v="1"/>
  </r>
  <r>
    <n v="1309"/>
    <s v="Employee_308"/>
    <x v="1"/>
    <s v="West"/>
    <s v="Other"/>
    <n v="49"/>
    <n v="8"/>
    <s v="Master's"/>
    <n v="2001"/>
    <n v="43440"/>
    <n v="16574"/>
    <n v="17"/>
    <n v="1"/>
    <n v="10"/>
    <n v="6"/>
    <n v="74"/>
    <s v="No"/>
    <s v="No"/>
    <s v="Rarely"/>
    <n v="7"/>
    <n v="7"/>
    <n v="134"/>
    <n v="31"/>
    <s v="Married"/>
    <s v="Yes"/>
    <s v="LOW"/>
    <n v="60014"/>
    <n v="21.6"/>
    <x v="3"/>
  </r>
  <r>
    <n v="1310"/>
    <s v="Employee_309"/>
    <x v="1"/>
    <s v="North"/>
    <s v="Male"/>
    <n v="29"/>
    <n v="31"/>
    <s v="Master's"/>
    <n v="2002"/>
    <n v="141001"/>
    <n v="16302"/>
    <n v="6"/>
    <n v="2"/>
    <n v="1"/>
    <n v="1"/>
    <n v="53"/>
    <s v="No"/>
    <s v="Yes"/>
    <s v="Rarely"/>
    <n v="8"/>
    <n v="11"/>
    <n v="150"/>
    <n v="6"/>
    <s v="Single"/>
    <s v="No"/>
    <s v="Average"/>
    <n v="157303"/>
    <n v="11.400000000000002"/>
    <x v="1"/>
  </r>
  <r>
    <n v="1311"/>
    <s v="Employee_310"/>
    <x v="4"/>
    <s v="North"/>
    <s v="Female"/>
    <n v="23"/>
    <n v="31"/>
    <s v="High School"/>
    <n v="2007"/>
    <n v="76501"/>
    <n v="15650"/>
    <n v="25"/>
    <n v="4"/>
    <n v="14"/>
    <n v="2"/>
    <n v="80"/>
    <s v="Yes"/>
    <s v="Yes"/>
    <s v="Very Often"/>
    <n v="4"/>
    <n v="14"/>
    <n v="170"/>
    <n v="41"/>
    <s v="Widowed"/>
    <s v="Yes"/>
    <s v="At Par"/>
    <n v="92151"/>
    <n v="23.6"/>
    <x v="1"/>
  </r>
  <r>
    <n v="1312"/>
    <s v="Employee_311"/>
    <x v="2"/>
    <s v="North"/>
    <s v="Female"/>
    <n v="43"/>
    <n v="5"/>
    <s v="PhD"/>
    <n v="2015"/>
    <n v="117333"/>
    <n v="14350"/>
    <n v="16"/>
    <n v="5"/>
    <n v="12"/>
    <n v="6"/>
    <n v="44"/>
    <s v="No"/>
    <s v="Yes"/>
    <s v="Rarely"/>
    <n v="6"/>
    <n v="7"/>
    <n v="144"/>
    <n v="37"/>
    <s v="Married"/>
    <s v="Yes"/>
    <s v="At Par"/>
    <n v="131683"/>
    <n v="16.600000000000001"/>
    <x v="3"/>
  </r>
  <r>
    <n v="1313"/>
    <s v="Employee_312"/>
    <x v="3"/>
    <s v="East"/>
    <s v="Female"/>
    <n v="37"/>
    <n v="16"/>
    <s v="PhD"/>
    <n v="2005"/>
    <n v="31269"/>
    <n v="3096"/>
    <n v="21"/>
    <n v="3"/>
    <n v="18"/>
    <n v="6"/>
    <n v="85"/>
    <s v="No"/>
    <s v="No"/>
    <s v="Rarely"/>
    <n v="3"/>
    <n v="5"/>
    <n v="176"/>
    <n v="43"/>
    <s v="Widowed"/>
    <s v="No"/>
    <s v="Average"/>
    <n v="34365"/>
    <n v="27.8"/>
    <x v="2"/>
  </r>
  <r>
    <n v="1314"/>
    <s v="Employee_313"/>
    <x v="4"/>
    <s v="South"/>
    <s v="Male"/>
    <n v="50"/>
    <n v="9"/>
    <s v="Master's"/>
    <n v="2012"/>
    <n v="37868"/>
    <n v="12801"/>
    <n v="29"/>
    <n v="2"/>
    <n v="15"/>
    <n v="9"/>
    <n v="36"/>
    <s v="Yes"/>
    <s v="No"/>
    <s v="Often"/>
    <n v="8"/>
    <n v="2"/>
    <n v="164"/>
    <n v="12"/>
    <s v="Married"/>
    <s v="No"/>
    <s v="Average"/>
    <n v="50669"/>
    <n v="17.399999999999999"/>
    <x v="0"/>
  </r>
  <r>
    <n v="1315"/>
    <s v="Employee_314"/>
    <x v="3"/>
    <s v="North"/>
    <s v="Male"/>
    <n v="51"/>
    <n v="26"/>
    <s v="PhD"/>
    <n v="2022"/>
    <n v="60251"/>
    <n v="19592"/>
    <n v="22"/>
    <n v="2"/>
    <n v="17"/>
    <n v="2"/>
    <n v="83"/>
    <s v="Yes"/>
    <s v="No"/>
    <s v="Often"/>
    <n v="4"/>
    <n v="5"/>
    <n v="113"/>
    <n v="23"/>
    <s v="Divorced"/>
    <s v="Yes"/>
    <s v="Average"/>
    <n v="79843"/>
    <n v="25.700000000000003"/>
    <x v="0"/>
  </r>
  <r>
    <n v="1316"/>
    <s v="Employee_315"/>
    <x v="3"/>
    <s v="North"/>
    <s v="Female"/>
    <n v="33"/>
    <n v="34"/>
    <s v="High School"/>
    <n v="2021"/>
    <n v="107909"/>
    <n v="17559"/>
    <n v="13"/>
    <n v="3"/>
    <n v="6"/>
    <n v="0"/>
    <n v="47"/>
    <s v="No"/>
    <s v="Yes"/>
    <s v="Very Often"/>
    <n v="3"/>
    <n v="7"/>
    <n v="192"/>
    <n v="27"/>
    <s v="Married"/>
    <s v="No"/>
    <s v="Average"/>
    <n v="125468"/>
    <n v="12.4"/>
    <x v="2"/>
  </r>
  <r>
    <n v="1317"/>
    <s v="Employee_316"/>
    <x v="2"/>
    <s v="South"/>
    <s v="Male"/>
    <n v="56"/>
    <n v="20"/>
    <s v="High School"/>
    <n v="2021"/>
    <n v="114523"/>
    <n v="8169"/>
    <n v="23"/>
    <n v="2"/>
    <n v="12"/>
    <n v="2"/>
    <n v="53"/>
    <s v="Yes"/>
    <s v="No"/>
    <s v="Very Often"/>
    <n v="4"/>
    <n v="7"/>
    <n v="102"/>
    <n v="31"/>
    <s v="Widowed"/>
    <s v="Yes"/>
    <s v="Average"/>
    <n v="122692"/>
    <n v="17.200000000000003"/>
    <x v="0"/>
  </r>
  <r>
    <n v="1318"/>
    <s v="Employee_317"/>
    <x v="3"/>
    <s v="North"/>
    <s v="Male"/>
    <n v="32"/>
    <n v="24"/>
    <s v="Master's"/>
    <n v="2015"/>
    <n v="68729"/>
    <n v="14288"/>
    <n v="6"/>
    <n v="3"/>
    <n v="3"/>
    <n v="4"/>
    <n v="47"/>
    <s v="Yes"/>
    <s v="No"/>
    <s v="Very Often"/>
    <n v="6"/>
    <n v="4"/>
    <n v="123"/>
    <n v="42"/>
    <s v="Widowed"/>
    <s v="Yes"/>
    <s v="Average"/>
    <n v="83017"/>
    <n v="12.1"/>
    <x v="2"/>
  </r>
  <r>
    <n v="1319"/>
    <s v="Employee_318"/>
    <x v="3"/>
    <s v="West"/>
    <s v="Female"/>
    <n v="42"/>
    <n v="27"/>
    <s v="High School"/>
    <n v="2015"/>
    <n v="45734"/>
    <n v="11694"/>
    <n v="21"/>
    <n v="1"/>
    <n v="8"/>
    <n v="6"/>
    <n v="5"/>
    <s v="No"/>
    <s v="Yes"/>
    <s v="Very Often"/>
    <n v="7"/>
    <n v="1"/>
    <n v="164"/>
    <n v="17"/>
    <s v="Divorced"/>
    <s v="No"/>
    <s v="LOW"/>
    <n v="57428"/>
    <n v="6.8"/>
    <x v="3"/>
  </r>
  <r>
    <n v="1320"/>
    <s v="Employee_319"/>
    <x v="2"/>
    <s v="South"/>
    <s v="Male"/>
    <n v="42"/>
    <n v="14"/>
    <s v="PhD"/>
    <n v="2002"/>
    <n v="72429"/>
    <n v="13191"/>
    <n v="24"/>
    <n v="4"/>
    <n v="9"/>
    <n v="3"/>
    <n v="33"/>
    <s v="No"/>
    <s v="No"/>
    <s v="Often"/>
    <n v="7"/>
    <n v="6"/>
    <n v="147"/>
    <n v="33"/>
    <s v="Widowed"/>
    <s v="No"/>
    <s v="At Par"/>
    <n v="85620"/>
    <n v="12"/>
    <x v="3"/>
  </r>
  <r>
    <n v="1321"/>
    <s v="Employee_320"/>
    <x v="3"/>
    <s v="South"/>
    <s v="Other"/>
    <n v="26"/>
    <n v="3"/>
    <s v="Bachelor's"/>
    <n v="2012"/>
    <n v="71337"/>
    <n v="19051"/>
    <n v="28"/>
    <n v="4"/>
    <n v="8"/>
    <n v="0"/>
    <n v="62"/>
    <s v="Yes"/>
    <s v="Yes"/>
    <s v="Rarely"/>
    <n v="4"/>
    <n v="13"/>
    <n v="109"/>
    <n v="47"/>
    <s v="Divorced"/>
    <s v="Yes"/>
    <s v="At Par"/>
    <n v="90388"/>
    <n v="16.399999999999999"/>
    <x v="1"/>
  </r>
  <r>
    <n v="1322"/>
    <s v="Employee_321"/>
    <x v="3"/>
    <s v="South"/>
    <s v="Other"/>
    <n v="41"/>
    <n v="28"/>
    <s v="PhD"/>
    <n v="2013"/>
    <n v="70325"/>
    <n v="11737"/>
    <n v="2"/>
    <n v="5"/>
    <n v="6"/>
    <n v="5"/>
    <n v="77"/>
    <s v="No"/>
    <s v="Yes"/>
    <s v="Often"/>
    <n v="8"/>
    <n v="14"/>
    <n v="112"/>
    <n v="33"/>
    <s v="Divorced"/>
    <s v="No"/>
    <s v="At Par"/>
    <n v="82062"/>
    <n v="19.899999999999999"/>
    <x v="3"/>
  </r>
  <r>
    <n v="1323"/>
    <s v="Employee_322"/>
    <x v="3"/>
    <s v="West"/>
    <s v="Other"/>
    <n v="58"/>
    <n v="8"/>
    <s v="Bachelor's"/>
    <n v="2007"/>
    <n v="113600"/>
    <n v="19207"/>
    <n v="26"/>
    <n v="2"/>
    <n v="14"/>
    <n v="1"/>
    <n v="47"/>
    <s v="Yes"/>
    <s v="No"/>
    <s v="Very Often"/>
    <n v="7"/>
    <n v="3"/>
    <n v="199"/>
    <n v="37"/>
    <s v="Widowed"/>
    <s v="Yes"/>
    <s v="Average"/>
    <n v="132807"/>
    <n v="16.700000000000003"/>
    <x v="0"/>
  </r>
  <r>
    <n v="1324"/>
    <s v="Employee_323"/>
    <x v="4"/>
    <s v="South"/>
    <s v="Other"/>
    <n v="24"/>
    <n v="26"/>
    <s v="Master's"/>
    <n v="2011"/>
    <n v="92514"/>
    <n v="6147"/>
    <n v="5"/>
    <n v="5"/>
    <n v="7"/>
    <n v="2"/>
    <n v="22"/>
    <s v="Yes"/>
    <s v="Yes"/>
    <s v="Very Often"/>
    <n v="2"/>
    <n v="11"/>
    <n v="172"/>
    <n v="0"/>
    <s v="Single"/>
    <s v="No"/>
    <s v="At Par"/>
    <n v="98661"/>
    <n v="8.5"/>
    <x v="1"/>
  </r>
  <r>
    <n v="1325"/>
    <s v="Employee_324"/>
    <x v="4"/>
    <s v="West"/>
    <s v="Female"/>
    <n v="54"/>
    <n v="25"/>
    <s v="Bachelor's"/>
    <n v="2022"/>
    <n v="38433"/>
    <n v="18740"/>
    <n v="19"/>
    <n v="1"/>
    <n v="18"/>
    <n v="3"/>
    <n v="83"/>
    <s v="No"/>
    <s v="Yes"/>
    <s v="Often"/>
    <n v="8"/>
    <n v="5"/>
    <n v="113"/>
    <n v="42"/>
    <s v="Widowed"/>
    <s v="Yes"/>
    <s v="LOW"/>
    <n v="57173"/>
    <n v="26.5"/>
    <x v="0"/>
  </r>
  <r>
    <n v="1326"/>
    <s v="Employee_325"/>
    <x v="4"/>
    <s v="South"/>
    <s v="Female"/>
    <n v="30"/>
    <n v="18"/>
    <s v="High School"/>
    <n v="2022"/>
    <n v="143957"/>
    <n v="7199"/>
    <n v="1"/>
    <n v="4"/>
    <n v="10"/>
    <n v="5"/>
    <n v="12"/>
    <s v="No"/>
    <s v="Yes"/>
    <s v="Often"/>
    <n v="9"/>
    <n v="4"/>
    <n v="199"/>
    <n v="49"/>
    <s v="Widowed"/>
    <s v="No"/>
    <s v="At Par"/>
    <n v="151156"/>
    <n v="8.9"/>
    <x v="2"/>
  </r>
  <r>
    <n v="1327"/>
    <s v="Employee_326"/>
    <x v="2"/>
    <s v="East"/>
    <s v="Female"/>
    <n v="30"/>
    <n v="27"/>
    <s v="PhD"/>
    <n v="2021"/>
    <n v="39111"/>
    <n v="1546"/>
    <n v="16"/>
    <n v="1"/>
    <n v="4"/>
    <n v="5"/>
    <n v="46"/>
    <s v="Yes"/>
    <s v="Yes"/>
    <s v="Very Often"/>
    <n v="5"/>
    <n v="13"/>
    <n v="109"/>
    <n v="41"/>
    <s v="Married"/>
    <s v="Yes"/>
    <s v="LOW"/>
    <n v="40657"/>
    <n v="12.700000000000001"/>
    <x v="2"/>
  </r>
  <r>
    <n v="1328"/>
    <s v="Employee_327"/>
    <x v="1"/>
    <s v="North"/>
    <s v="Other"/>
    <n v="25"/>
    <n v="16"/>
    <s v="Bachelor's"/>
    <n v="2020"/>
    <n v="133986"/>
    <n v="6231"/>
    <n v="11"/>
    <n v="1"/>
    <n v="1"/>
    <n v="6"/>
    <n v="43"/>
    <s v="Yes"/>
    <s v="Yes"/>
    <s v="Rarely"/>
    <n v="4"/>
    <n v="2"/>
    <n v="139"/>
    <n v="30"/>
    <s v="Widowed"/>
    <s v="Yes"/>
    <s v="LOW"/>
    <n v="140217"/>
    <n v="10.899999999999999"/>
    <x v="1"/>
  </r>
  <r>
    <n v="1329"/>
    <s v="Employee_328"/>
    <x v="3"/>
    <s v="East"/>
    <s v="Other"/>
    <n v="56"/>
    <n v="19"/>
    <s v="PhD"/>
    <n v="2007"/>
    <n v="93753"/>
    <n v="8965"/>
    <n v="11"/>
    <n v="2"/>
    <n v="9"/>
    <n v="4"/>
    <n v="31"/>
    <s v="Yes"/>
    <s v="Yes"/>
    <s v="Very Often"/>
    <n v="4"/>
    <n v="12"/>
    <n v="122"/>
    <n v="49"/>
    <s v="Married"/>
    <s v="No"/>
    <s v="Average"/>
    <n v="102718"/>
    <n v="11.9"/>
    <x v="0"/>
  </r>
  <r>
    <n v="1330"/>
    <s v="Employee_329"/>
    <x v="3"/>
    <s v="North"/>
    <s v="Male"/>
    <n v="38"/>
    <n v="22"/>
    <s v="Master's"/>
    <n v="2020"/>
    <n v="143783"/>
    <n v="19467"/>
    <n v="29"/>
    <n v="1"/>
    <n v="15"/>
    <n v="6"/>
    <n v="25"/>
    <s v="No"/>
    <s v="No"/>
    <s v="Often"/>
    <n v="4"/>
    <n v="7"/>
    <n v="198"/>
    <n v="0"/>
    <s v="Married"/>
    <s v="Yes"/>
    <s v="LOW"/>
    <n v="163250"/>
    <n v="14.3"/>
    <x v="2"/>
  </r>
  <r>
    <n v="1331"/>
    <s v="Employee_330"/>
    <x v="2"/>
    <s v="West"/>
    <s v="Male"/>
    <n v="55"/>
    <n v="31"/>
    <s v="Master's"/>
    <n v="2024"/>
    <n v="110583"/>
    <n v="3040"/>
    <n v="16"/>
    <n v="4"/>
    <n v="12"/>
    <n v="1"/>
    <n v="52"/>
    <s v="Yes"/>
    <s v="Yes"/>
    <s v="Very Often"/>
    <n v="6"/>
    <n v="14"/>
    <n v="154"/>
    <n v="15"/>
    <s v="Widowed"/>
    <s v="Yes"/>
    <s v="At Par"/>
    <n v="113623"/>
    <n v="16.700000000000003"/>
    <x v="0"/>
  </r>
  <r>
    <n v="1332"/>
    <s v="Employee_331"/>
    <x v="3"/>
    <s v="East"/>
    <s v="Other"/>
    <n v="45"/>
    <n v="32"/>
    <s v="High School"/>
    <n v="2008"/>
    <n v="103620"/>
    <n v="2752"/>
    <n v="26"/>
    <n v="5"/>
    <n v="7"/>
    <n v="0"/>
    <n v="13"/>
    <s v="No"/>
    <s v="Yes"/>
    <s v="Very Often"/>
    <n v="4"/>
    <n v="5"/>
    <n v="162"/>
    <n v="38"/>
    <s v="Divorced"/>
    <s v="Yes"/>
    <s v="At Par"/>
    <n v="106372"/>
    <n v="6.1"/>
    <x v="3"/>
  </r>
  <r>
    <n v="1333"/>
    <s v="Employee_332"/>
    <x v="4"/>
    <s v="South"/>
    <s v="Other"/>
    <n v="53"/>
    <n v="4"/>
    <s v="Master's"/>
    <n v="2000"/>
    <n v="51751"/>
    <n v="2849"/>
    <n v="9"/>
    <n v="4"/>
    <n v="8"/>
    <n v="9"/>
    <n v="51"/>
    <s v="Yes"/>
    <s v="Yes"/>
    <s v="Rarely"/>
    <n v="7"/>
    <n v="14"/>
    <n v="170"/>
    <n v="14"/>
    <s v="Single"/>
    <s v="Yes"/>
    <s v="At Par"/>
    <n v="54600"/>
    <n v="16.899999999999999"/>
    <x v="0"/>
  </r>
  <r>
    <n v="1334"/>
    <s v="Employee_333"/>
    <x v="1"/>
    <s v="North"/>
    <s v="Other"/>
    <n v="22"/>
    <n v="33"/>
    <s v="Bachelor's"/>
    <n v="2005"/>
    <n v="46453"/>
    <n v="3642"/>
    <n v="2"/>
    <n v="2"/>
    <n v="10"/>
    <n v="7"/>
    <n v="35"/>
    <s v="No"/>
    <s v="Yes"/>
    <s v="Very Often"/>
    <n v="7"/>
    <n v="7"/>
    <n v="141"/>
    <n v="32"/>
    <s v="Widowed"/>
    <s v="Yes"/>
    <s v="Average"/>
    <n v="50095"/>
    <n v="14.1"/>
    <x v="1"/>
  </r>
  <r>
    <n v="1335"/>
    <s v="Employee_334"/>
    <x v="0"/>
    <s v="North"/>
    <s v="Other"/>
    <n v="29"/>
    <n v="10"/>
    <s v="Master's"/>
    <n v="2022"/>
    <n v="115844"/>
    <n v="2600"/>
    <n v="19"/>
    <n v="4"/>
    <n v="10"/>
    <n v="0"/>
    <n v="7"/>
    <s v="Yes"/>
    <s v="No"/>
    <s v="Very Often"/>
    <n v="5"/>
    <n v="9"/>
    <n v="198"/>
    <n v="22"/>
    <s v="Widowed"/>
    <s v="No"/>
    <s v="At Par"/>
    <n v="118444"/>
    <n v="6.4"/>
    <x v="1"/>
  </r>
  <r>
    <n v="1336"/>
    <s v="Employee_335"/>
    <x v="3"/>
    <s v="East"/>
    <s v="Male"/>
    <n v="44"/>
    <n v="2"/>
    <s v="High School"/>
    <n v="2018"/>
    <n v="68968"/>
    <n v="14951"/>
    <n v="17"/>
    <n v="3"/>
    <n v="15"/>
    <n v="1"/>
    <n v="39"/>
    <s v="No"/>
    <s v="No"/>
    <s v="Very Often"/>
    <n v="5"/>
    <n v="4"/>
    <n v="165"/>
    <n v="40"/>
    <s v="Divorced"/>
    <s v="Yes"/>
    <s v="Average"/>
    <n v="83919"/>
    <n v="15.600000000000001"/>
    <x v="3"/>
  </r>
  <r>
    <n v="1337"/>
    <s v="Employee_336"/>
    <x v="4"/>
    <s v="West"/>
    <s v="Other"/>
    <n v="33"/>
    <n v="32"/>
    <s v="PhD"/>
    <n v="2022"/>
    <n v="60077"/>
    <n v="12797"/>
    <n v="12"/>
    <n v="5"/>
    <n v="9"/>
    <n v="9"/>
    <n v="85"/>
    <s v="Yes"/>
    <s v="Yes"/>
    <s v="Often"/>
    <n v="10"/>
    <n v="5"/>
    <n v="178"/>
    <n v="33"/>
    <s v="Married"/>
    <s v="Yes"/>
    <s v="At Par"/>
    <n v="72874"/>
    <n v="24.2"/>
    <x v="2"/>
  </r>
  <r>
    <n v="1338"/>
    <s v="Employee_337"/>
    <x v="0"/>
    <s v="East"/>
    <s v="Male"/>
    <n v="33"/>
    <n v="10"/>
    <s v="PhD"/>
    <n v="2010"/>
    <n v="138582"/>
    <n v="18002"/>
    <n v="11"/>
    <n v="3"/>
    <n v="11"/>
    <n v="5"/>
    <n v="21"/>
    <s v="Yes"/>
    <s v="No"/>
    <s v="Often"/>
    <n v="8"/>
    <n v="9"/>
    <n v="172"/>
    <n v="16"/>
    <s v="Divorced"/>
    <s v="Yes"/>
    <s v="Average"/>
    <n v="156584"/>
    <n v="11.2"/>
    <x v="2"/>
  </r>
  <r>
    <n v="1339"/>
    <s v="Employee_338"/>
    <x v="1"/>
    <s v="West"/>
    <s v="Other"/>
    <n v="36"/>
    <n v="15"/>
    <s v="Master's"/>
    <n v="2010"/>
    <n v="64775"/>
    <n v="2132"/>
    <n v="26"/>
    <n v="3"/>
    <n v="5"/>
    <n v="0"/>
    <n v="15"/>
    <s v="Yes"/>
    <s v="Yes"/>
    <s v="Rarely"/>
    <n v="7"/>
    <n v="13"/>
    <n v="146"/>
    <n v="24"/>
    <s v="Divorced"/>
    <s v="No"/>
    <s v="Average"/>
    <n v="66907"/>
    <n v="5.5"/>
    <x v="2"/>
  </r>
  <r>
    <n v="1340"/>
    <s v="Employee_339"/>
    <x v="0"/>
    <s v="West"/>
    <s v="Other"/>
    <n v="40"/>
    <n v="17"/>
    <s v="Bachelor's"/>
    <n v="2022"/>
    <n v="88144"/>
    <n v="6491"/>
    <n v="26"/>
    <n v="2"/>
    <n v="11"/>
    <n v="9"/>
    <n v="90"/>
    <s v="Yes"/>
    <s v="Yes"/>
    <s v="Very Often"/>
    <n v="7"/>
    <n v="10"/>
    <n v="180"/>
    <n v="41"/>
    <s v="Married"/>
    <s v="No"/>
    <s v="Average"/>
    <n v="94635"/>
    <n v="26.2"/>
    <x v="2"/>
  </r>
  <r>
    <n v="1341"/>
    <s v="Employee_340"/>
    <x v="4"/>
    <s v="North"/>
    <s v="Other"/>
    <n v="47"/>
    <n v="29"/>
    <s v="High School"/>
    <n v="2012"/>
    <n v="78570"/>
    <n v="6795"/>
    <n v="29"/>
    <n v="1"/>
    <n v="9"/>
    <n v="2"/>
    <n v="59"/>
    <s v="No"/>
    <s v="Yes"/>
    <s v="Often"/>
    <n v="6"/>
    <n v="11"/>
    <n v="151"/>
    <n v="5"/>
    <s v="Widowed"/>
    <s v="Yes"/>
    <s v="LOW"/>
    <n v="85365"/>
    <n v="16.899999999999999"/>
    <x v="3"/>
  </r>
  <r>
    <n v="1342"/>
    <s v="Employee_341"/>
    <x v="0"/>
    <s v="East"/>
    <s v="Male"/>
    <n v="50"/>
    <n v="9"/>
    <s v="Bachelor's"/>
    <n v="2010"/>
    <n v="76097"/>
    <n v="11531"/>
    <n v="26"/>
    <n v="3"/>
    <n v="17"/>
    <n v="6"/>
    <n v="59"/>
    <s v="No"/>
    <s v="Yes"/>
    <s v="Rarely"/>
    <n v="7"/>
    <n v="14"/>
    <n v="117"/>
    <n v="30"/>
    <s v="Divorced"/>
    <s v="Yes"/>
    <s v="Average"/>
    <n v="87628"/>
    <n v="22.1"/>
    <x v="0"/>
  </r>
  <r>
    <n v="1343"/>
    <s v="Employee_342"/>
    <x v="2"/>
    <s v="East"/>
    <s v="Male"/>
    <n v="43"/>
    <n v="17"/>
    <s v="High School"/>
    <n v="2017"/>
    <n v="54503"/>
    <n v="11931"/>
    <n v="16"/>
    <n v="4"/>
    <n v="17"/>
    <n v="7"/>
    <n v="9"/>
    <s v="No"/>
    <s v="No"/>
    <s v="Very Often"/>
    <n v="7"/>
    <n v="13"/>
    <n v="178"/>
    <n v="4"/>
    <s v="Divorced"/>
    <s v="No"/>
    <s v="At Par"/>
    <n v="66434"/>
    <n v="12.4"/>
    <x v="3"/>
  </r>
  <r>
    <n v="1344"/>
    <s v="Employee_343"/>
    <x v="0"/>
    <s v="West"/>
    <s v="Female"/>
    <n v="42"/>
    <n v="18"/>
    <s v="Master's"/>
    <n v="2022"/>
    <n v="32779"/>
    <n v="8633"/>
    <n v="3"/>
    <n v="1"/>
    <n v="3"/>
    <n v="3"/>
    <n v="24"/>
    <s v="No"/>
    <s v="No"/>
    <s v="Rarely"/>
    <n v="10"/>
    <n v="4"/>
    <n v="117"/>
    <n v="39"/>
    <s v="Widowed"/>
    <s v="No"/>
    <s v="LOW"/>
    <n v="41412"/>
    <n v="7.2000000000000011"/>
    <x v="3"/>
  </r>
  <r>
    <n v="1345"/>
    <s v="Employee_344"/>
    <x v="3"/>
    <s v="East"/>
    <s v="Other"/>
    <n v="59"/>
    <n v="12"/>
    <s v="High School"/>
    <n v="2014"/>
    <n v="116840"/>
    <n v="18871"/>
    <n v="22"/>
    <n v="4"/>
    <n v="8"/>
    <n v="2"/>
    <n v="30"/>
    <s v="No"/>
    <s v="Yes"/>
    <s v="Rarely"/>
    <n v="2"/>
    <n v="5"/>
    <n v="123"/>
    <n v="39"/>
    <s v="Widowed"/>
    <s v="Yes"/>
    <s v="At Par"/>
    <n v="135711"/>
    <n v="10.6"/>
    <x v="0"/>
  </r>
  <r>
    <n v="1346"/>
    <s v="Employee_345"/>
    <x v="3"/>
    <s v="South"/>
    <s v="Female"/>
    <n v="41"/>
    <n v="2"/>
    <s v="High School"/>
    <n v="2000"/>
    <n v="30755"/>
    <n v="6009"/>
    <n v="9"/>
    <n v="4"/>
    <n v="6"/>
    <n v="0"/>
    <n v="20"/>
    <s v="Yes"/>
    <s v="Yes"/>
    <s v="Rarely"/>
    <n v="10"/>
    <n v="13"/>
    <n v="122"/>
    <n v="29"/>
    <s v="Single"/>
    <s v="No"/>
    <s v="At Par"/>
    <n v="36764"/>
    <n v="7"/>
    <x v="3"/>
  </r>
  <r>
    <n v="1347"/>
    <s v="Employee_346"/>
    <x v="2"/>
    <s v="South"/>
    <s v="Female"/>
    <n v="50"/>
    <n v="9"/>
    <s v="Master's"/>
    <n v="2020"/>
    <n v="69263"/>
    <n v="3113"/>
    <n v="10"/>
    <n v="1"/>
    <n v="17"/>
    <n v="8"/>
    <n v="90"/>
    <s v="No"/>
    <s v="No"/>
    <s v="Rarely"/>
    <n v="2"/>
    <n v="5"/>
    <n v="111"/>
    <n v="4"/>
    <s v="Divorced"/>
    <s v="Yes"/>
    <s v="LOW"/>
    <n v="72376"/>
    <n v="28.9"/>
    <x v="0"/>
  </r>
  <r>
    <n v="1348"/>
    <s v="Employee_347"/>
    <x v="4"/>
    <s v="East"/>
    <s v="Male"/>
    <n v="25"/>
    <n v="0"/>
    <s v="Bachelor's"/>
    <n v="2024"/>
    <n v="138491"/>
    <n v="2044"/>
    <n v="5"/>
    <n v="1"/>
    <n v="7"/>
    <n v="9"/>
    <n v="80"/>
    <s v="No"/>
    <s v="No"/>
    <s v="Rarely"/>
    <n v="10"/>
    <n v="8"/>
    <n v="122"/>
    <n v="11"/>
    <s v="Single"/>
    <s v="Yes"/>
    <s v="LOW"/>
    <n v="140535"/>
    <n v="22.2"/>
    <x v="1"/>
  </r>
  <r>
    <n v="1349"/>
    <s v="Employee_348"/>
    <x v="3"/>
    <s v="East"/>
    <s v="Male"/>
    <n v="28"/>
    <n v="26"/>
    <s v="Master's"/>
    <n v="2006"/>
    <n v="85087"/>
    <n v="14923"/>
    <n v="5"/>
    <n v="4"/>
    <n v="10"/>
    <n v="5"/>
    <n v="32"/>
    <s v="No"/>
    <s v="Yes"/>
    <s v="Rarely"/>
    <n v="7"/>
    <n v="13"/>
    <n v="120"/>
    <n v="6"/>
    <s v="Married"/>
    <s v="Yes"/>
    <s v="At Par"/>
    <n v="100010"/>
    <n v="12.9"/>
    <x v="1"/>
  </r>
  <r>
    <n v="1350"/>
    <s v="Employee_349"/>
    <x v="1"/>
    <s v="West"/>
    <s v="Female"/>
    <n v="49"/>
    <n v="7"/>
    <s v="High School"/>
    <n v="2022"/>
    <n v="72281"/>
    <n v="3431"/>
    <n v="26"/>
    <n v="2"/>
    <n v="6"/>
    <n v="5"/>
    <n v="30"/>
    <s v="No"/>
    <s v="No"/>
    <s v="Rarely"/>
    <n v="10"/>
    <n v="4"/>
    <n v="163"/>
    <n v="44"/>
    <s v="Widowed"/>
    <s v="No"/>
    <s v="Average"/>
    <n v="75712"/>
    <n v="10.5"/>
    <x v="3"/>
  </r>
  <r>
    <n v="1351"/>
    <s v="Employee_350"/>
    <x v="3"/>
    <s v="South"/>
    <s v="Other"/>
    <n v="49"/>
    <n v="16"/>
    <s v="Master's"/>
    <n v="2012"/>
    <n v="81482"/>
    <n v="14926"/>
    <n v="8"/>
    <n v="5"/>
    <n v="8"/>
    <n v="8"/>
    <n v="89"/>
    <s v="Yes"/>
    <s v="Yes"/>
    <s v="Very Often"/>
    <n v="7"/>
    <n v="4"/>
    <n v="189"/>
    <n v="12"/>
    <s v="Widowed"/>
    <s v="Yes"/>
    <s v="At Par"/>
    <n v="96408"/>
    <n v="24.2"/>
    <x v="3"/>
  </r>
  <r>
    <n v="1352"/>
    <s v="Employee_351"/>
    <x v="3"/>
    <s v="South"/>
    <s v="Male"/>
    <n v="25"/>
    <n v="8"/>
    <s v="High School"/>
    <n v="2011"/>
    <n v="84857"/>
    <n v="2582"/>
    <n v="29"/>
    <n v="5"/>
    <n v="7"/>
    <n v="0"/>
    <n v="20"/>
    <s v="Yes"/>
    <s v="No"/>
    <s v="Very Often"/>
    <n v="7"/>
    <n v="13"/>
    <n v="171"/>
    <n v="48"/>
    <s v="Single"/>
    <s v="Yes"/>
    <s v="At Par"/>
    <n v="87439"/>
    <n v="7.5"/>
    <x v="1"/>
  </r>
  <r>
    <n v="1353"/>
    <s v="Employee_352"/>
    <x v="4"/>
    <s v="North"/>
    <s v="Other"/>
    <n v="43"/>
    <n v="5"/>
    <s v="Master's"/>
    <n v="2017"/>
    <n v="47400"/>
    <n v="15374"/>
    <n v="14"/>
    <n v="2"/>
    <n v="2"/>
    <n v="5"/>
    <n v="35"/>
    <s v="Yes"/>
    <s v="No"/>
    <s v="Rarely"/>
    <n v="5"/>
    <n v="7"/>
    <n v="193"/>
    <n v="3"/>
    <s v="Divorced"/>
    <s v="No"/>
    <s v="Average"/>
    <n v="62774"/>
    <n v="9.5"/>
    <x v="3"/>
  </r>
  <r>
    <n v="1354"/>
    <s v="Employee_353"/>
    <x v="0"/>
    <s v="West"/>
    <s v="Other"/>
    <n v="33"/>
    <n v="24"/>
    <s v="PhD"/>
    <n v="2023"/>
    <n v="70115"/>
    <n v="2308"/>
    <n v="1"/>
    <n v="1"/>
    <n v="16"/>
    <n v="4"/>
    <n v="64"/>
    <s v="Yes"/>
    <s v="No"/>
    <s v="Very Often"/>
    <n v="1"/>
    <n v="11"/>
    <n v="133"/>
    <n v="49"/>
    <s v="Married"/>
    <s v="Yes"/>
    <s v="LOW"/>
    <n v="72423"/>
    <n v="22"/>
    <x v="2"/>
  </r>
  <r>
    <n v="1355"/>
    <s v="Employee_354"/>
    <x v="3"/>
    <s v="North"/>
    <s v="Female"/>
    <n v="24"/>
    <n v="27"/>
    <s v="PhD"/>
    <n v="2018"/>
    <n v="44249"/>
    <n v="9793"/>
    <n v="3"/>
    <n v="4"/>
    <n v="1"/>
    <n v="5"/>
    <n v="3"/>
    <s v="No"/>
    <s v="No"/>
    <s v="Rarely"/>
    <n v="2"/>
    <n v="5"/>
    <n v="101"/>
    <n v="41"/>
    <s v="Divorced"/>
    <s v="Yes"/>
    <s v="At Par"/>
    <n v="54042"/>
    <n v="2.6"/>
    <x v="1"/>
  </r>
  <r>
    <n v="1356"/>
    <s v="Employee_355"/>
    <x v="2"/>
    <s v="South"/>
    <s v="Female"/>
    <n v="43"/>
    <n v="32"/>
    <s v="Master's"/>
    <n v="2014"/>
    <n v="143183"/>
    <n v="2620"/>
    <n v="4"/>
    <n v="5"/>
    <n v="14"/>
    <n v="7"/>
    <n v="67"/>
    <s v="No"/>
    <s v="Yes"/>
    <s v="Very Often"/>
    <n v="9"/>
    <n v="6"/>
    <n v="168"/>
    <n v="2"/>
    <s v="Divorced"/>
    <s v="Yes"/>
    <s v="At Par"/>
    <n v="145803"/>
    <n v="22.5"/>
    <x v="3"/>
  </r>
  <r>
    <n v="1357"/>
    <s v="Employee_356"/>
    <x v="0"/>
    <s v="West"/>
    <s v="Female"/>
    <n v="23"/>
    <n v="8"/>
    <s v="Bachelor's"/>
    <n v="2007"/>
    <n v="76825"/>
    <n v="5766"/>
    <n v="16"/>
    <n v="4"/>
    <n v="13"/>
    <n v="4"/>
    <n v="89"/>
    <s v="Yes"/>
    <s v="Yes"/>
    <s v="Often"/>
    <n v="8"/>
    <n v="6"/>
    <n v="130"/>
    <n v="11"/>
    <s v="Single"/>
    <s v="No"/>
    <s v="At Par"/>
    <n v="82591"/>
    <n v="25.5"/>
    <x v="1"/>
  </r>
  <r>
    <n v="1358"/>
    <s v="Employee_357"/>
    <x v="1"/>
    <s v="East"/>
    <s v="Female"/>
    <n v="45"/>
    <n v="17"/>
    <s v="High School"/>
    <n v="2018"/>
    <n v="140361"/>
    <n v="6192"/>
    <n v="7"/>
    <n v="2"/>
    <n v="17"/>
    <n v="1"/>
    <n v="3"/>
    <s v="Yes"/>
    <s v="No"/>
    <s v="Rarely"/>
    <n v="8"/>
    <n v="12"/>
    <n v="196"/>
    <n v="0"/>
    <s v="Divorced"/>
    <s v="No"/>
    <s v="Average"/>
    <n v="146553"/>
    <n v="9.4"/>
    <x v="3"/>
  </r>
  <r>
    <n v="1359"/>
    <s v="Employee_358"/>
    <x v="4"/>
    <s v="West"/>
    <s v="Male"/>
    <n v="55"/>
    <n v="20"/>
    <s v="PhD"/>
    <n v="2009"/>
    <n v="54600"/>
    <n v="7622"/>
    <n v="7"/>
    <n v="4"/>
    <n v="15"/>
    <n v="1"/>
    <n v="8"/>
    <s v="No"/>
    <s v="Yes"/>
    <s v="Often"/>
    <n v="10"/>
    <n v="6"/>
    <n v="167"/>
    <n v="26"/>
    <s v="Single"/>
    <s v="Yes"/>
    <s v="At Par"/>
    <n v="62222"/>
    <n v="9.4"/>
    <x v="0"/>
  </r>
  <r>
    <n v="1360"/>
    <s v="Employee_359"/>
    <x v="1"/>
    <s v="East"/>
    <s v="Male"/>
    <n v="48"/>
    <n v="1"/>
    <s v="Bachelor's"/>
    <n v="2006"/>
    <n v="67706"/>
    <n v="7093"/>
    <n v="21"/>
    <n v="2"/>
    <n v="19"/>
    <n v="9"/>
    <n v="29"/>
    <s v="No"/>
    <s v="No"/>
    <s v="Rarely"/>
    <n v="1"/>
    <n v="14"/>
    <n v="169"/>
    <n v="42"/>
    <s v="Widowed"/>
    <s v="No"/>
    <s v="Average"/>
    <n v="74799"/>
    <n v="18"/>
    <x v="3"/>
  </r>
  <r>
    <n v="1361"/>
    <s v="Employee_360"/>
    <x v="0"/>
    <s v="East"/>
    <s v="Female"/>
    <n v="22"/>
    <n v="14"/>
    <s v="High School"/>
    <n v="2017"/>
    <n v="49222"/>
    <n v="17484"/>
    <n v="11"/>
    <n v="1"/>
    <n v="3"/>
    <n v="4"/>
    <n v="44"/>
    <s v="Yes"/>
    <s v="No"/>
    <s v="Rarely"/>
    <n v="6"/>
    <n v="10"/>
    <n v="186"/>
    <n v="49"/>
    <s v="Widowed"/>
    <s v="Yes"/>
    <s v="LOW"/>
    <n v="66706"/>
    <n v="11.5"/>
    <x v="1"/>
  </r>
  <r>
    <n v="1362"/>
    <s v="Employee_361"/>
    <x v="0"/>
    <s v="West"/>
    <s v="Male"/>
    <n v="29"/>
    <n v="27"/>
    <s v="PhD"/>
    <n v="2015"/>
    <n v="129041"/>
    <n v="1237"/>
    <n v="20"/>
    <n v="2"/>
    <n v="19"/>
    <n v="2"/>
    <n v="3"/>
    <s v="Yes"/>
    <s v="Yes"/>
    <s v="Often"/>
    <n v="9"/>
    <n v="5"/>
    <n v="118"/>
    <n v="12"/>
    <s v="Widowed"/>
    <s v="Yes"/>
    <s v="Average"/>
    <n v="130278"/>
    <n v="10.7"/>
    <x v="1"/>
  </r>
  <r>
    <n v="1363"/>
    <s v="Employee_362"/>
    <x v="0"/>
    <s v="East"/>
    <s v="Female"/>
    <n v="44"/>
    <n v="17"/>
    <s v="PhD"/>
    <n v="2019"/>
    <n v="134504"/>
    <n v="12110"/>
    <n v="7"/>
    <n v="2"/>
    <n v="5"/>
    <n v="9"/>
    <n v="68"/>
    <s v="Yes"/>
    <s v="Yes"/>
    <s v="Often"/>
    <n v="8"/>
    <n v="13"/>
    <n v="171"/>
    <n v="16"/>
    <s v="Married"/>
    <s v="No"/>
    <s v="Average"/>
    <n v="146614"/>
    <n v="18.8"/>
    <x v="3"/>
  </r>
  <r>
    <n v="1364"/>
    <s v="Employee_363"/>
    <x v="1"/>
    <s v="North"/>
    <s v="Other"/>
    <n v="59"/>
    <n v="33"/>
    <s v="Master's"/>
    <n v="2005"/>
    <n v="71139"/>
    <n v="7073"/>
    <n v="18"/>
    <n v="5"/>
    <n v="5"/>
    <n v="2"/>
    <n v="22"/>
    <s v="Yes"/>
    <s v="Yes"/>
    <s v="Often"/>
    <n v="3"/>
    <n v="13"/>
    <n v="112"/>
    <n v="7"/>
    <s v="Married"/>
    <s v="No"/>
    <s v="At Par"/>
    <n v="78212"/>
    <n v="7.5"/>
    <x v="0"/>
  </r>
  <r>
    <n v="1365"/>
    <s v="Employee_364"/>
    <x v="0"/>
    <s v="South"/>
    <s v="Other"/>
    <n v="27"/>
    <n v="21"/>
    <s v="High School"/>
    <n v="2008"/>
    <n v="144919"/>
    <n v="3542"/>
    <n v="2"/>
    <n v="4"/>
    <n v="10"/>
    <n v="7"/>
    <n v="15"/>
    <s v="No"/>
    <s v="No"/>
    <s v="Rarely"/>
    <n v="4"/>
    <n v="5"/>
    <n v="164"/>
    <n v="31"/>
    <s v="Divorced"/>
    <s v="Yes"/>
    <s v="At Par"/>
    <n v="148461"/>
    <n v="10.1"/>
    <x v="1"/>
  </r>
  <r>
    <n v="1366"/>
    <s v="Employee_365"/>
    <x v="1"/>
    <s v="East"/>
    <s v="Other"/>
    <n v="43"/>
    <n v="10"/>
    <s v="Bachelor's"/>
    <n v="2020"/>
    <n v="146605"/>
    <n v="16282"/>
    <n v="17"/>
    <n v="5"/>
    <n v="16"/>
    <n v="6"/>
    <n v="21"/>
    <s v="No"/>
    <s v="Yes"/>
    <s v="Often"/>
    <n v="3"/>
    <n v="9"/>
    <n v="105"/>
    <n v="19"/>
    <s v="Single"/>
    <s v="No"/>
    <s v="At Par"/>
    <n v="162887"/>
    <n v="14"/>
    <x v="3"/>
  </r>
  <r>
    <n v="1367"/>
    <s v="Employee_366"/>
    <x v="0"/>
    <s v="North"/>
    <s v="Female"/>
    <n v="46"/>
    <n v="12"/>
    <s v="Bachelor's"/>
    <n v="2012"/>
    <n v="71302"/>
    <n v="11195"/>
    <n v="20"/>
    <n v="3"/>
    <n v="2"/>
    <n v="0"/>
    <n v="71"/>
    <s v="No"/>
    <s v="Yes"/>
    <s v="Often"/>
    <n v="6"/>
    <n v="13"/>
    <n v="170"/>
    <n v="16"/>
    <s v="Divorced"/>
    <s v="No"/>
    <s v="Average"/>
    <n v="82497"/>
    <n v="15.200000000000001"/>
    <x v="3"/>
  </r>
  <r>
    <n v="1368"/>
    <s v="Employee_367"/>
    <x v="2"/>
    <s v="East"/>
    <s v="Other"/>
    <n v="39"/>
    <n v="3"/>
    <s v="Bachelor's"/>
    <n v="2024"/>
    <n v="124684"/>
    <n v="2537"/>
    <n v="18"/>
    <n v="2"/>
    <n v="12"/>
    <n v="4"/>
    <n v="47"/>
    <s v="Yes"/>
    <s v="Yes"/>
    <s v="Very Often"/>
    <n v="9"/>
    <n v="8"/>
    <n v="126"/>
    <n v="33"/>
    <s v="Widowed"/>
    <s v="No"/>
    <s v="Average"/>
    <n v="127221"/>
    <n v="16.600000000000001"/>
    <x v="2"/>
  </r>
  <r>
    <n v="1369"/>
    <s v="Employee_368"/>
    <x v="0"/>
    <s v="South"/>
    <s v="Male"/>
    <n v="38"/>
    <n v="21"/>
    <s v="High School"/>
    <n v="2020"/>
    <n v="117838"/>
    <n v="18138"/>
    <n v="18"/>
    <n v="3"/>
    <n v="2"/>
    <n v="8"/>
    <n v="61"/>
    <s v="No"/>
    <s v="Yes"/>
    <s v="Very Often"/>
    <n v="8"/>
    <n v="4"/>
    <n v="178"/>
    <n v="34"/>
    <s v="Divorced"/>
    <s v="Yes"/>
    <s v="Average"/>
    <n v="135976"/>
    <n v="15.600000000000001"/>
    <x v="2"/>
  </r>
  <r>
    <n v="1370"/>
    <s v="Employee_369"/>
    <x v="1"/>
    <s v="North"/>
    <s v="Other"/>
    <n v="33"/>
    <n v="6"/>
    <s v="Bachelor's"/>
    <n v="2007"/>
    <n v="98159"/>
    <n v="12560"/>
    <n v="14"/>
    <n v="5"/>
    <n v="15"/>
    <n v="3"/>
    <n v="96"/>
    <s v="No"/>
    <s v="No"/>
    <s v="Often"/>
    <n v="10"/>
    <n v="7"/>
    <n v="151"/>
    <n v="34"/>
    <s v="Divorced"/>
    <s v="Yes"/>
    <s v="At Par"/>
    <n v="110719"/>
    <n v="27.6"/>
    <x v="2"/>
  </r>
  <r>
    <n v="1371"/>
    <s v="Employee_370"/>
    <x v="3"/>
    <s v="South"/>
    <s v="Other"/>
    <n v="27"/>
    <n v="23"/>
    <s v="Bachelor's"/>
    <n v="2015"/>
    <n v="38646"/>
    <n v="14434"/>
    <n v="5"/>
    <n v="4"/>
    <n v="14"/>
    <n v="0"/>
    <n v="59"/>
    <s v="Yes"/>
    <s v="No"/>
    <s v="Often"/>
    <n v="4"/>
    <n v="8"/>
    <n v="197"/>
    <n v="37"/>
    <s v="Divorced"/>
    <s v="No"/>
    <s v="At Par"/>
    <n v="53080"/>
    <n v="18.8"/>
    <x v="1"/>
  </r>
  <r>
    <n v="1372"/>
    <s v="Employee_371"/>
    <x v="0"/>
    <s v="South"/>
    <s v="Other"/>
    <n v="47"/>
    <n v="3"/>
    <s v="Bachelor's"/>
    <n v="2012"/>
    <n v="43543"/>
    <n v="8396"/>
    <n v="15"/>
    <n v="5"/>
    <n v="10"/>
    <n v="7"/>
    <n v="79"/>
    <s v="Yes"/>
    <s v="No"/>
    <s v="Often"/>
    <n v="2"/>
    <n v="12"/>
    <n v="186"/>
    <n v="41"/>
    <s v="Widowed"/>
    <s v="Yes"/>
    <s v="At Par"/>
    <n v="51939"/>
    <n v="22.900000000000002"/>
    <x v="3"/>
  </r>
  <r>
    <n v="1373"/>
    <s v="Employee_372"/>
    <x v="3"/>
    <s v="North"/>
    <s v="Male"/>
    <n v="48"/>
    <n v="27"/>
    <s v="Master's"/>
    <n v="2012"/>
    <n v="124496"/>
    <n v="17924"/>
    <n v="7"/>
    <n v="4"/>
    <n v="17"/>
    <n v="4"/>
    <n v="4"/>
    <s v="Yes"/>
    <s v="No"/>
    <s v="Often"/>
    <n v="8"/>
    <n v="9"/>
    <n v="147"/>
    <n v="23"/>
    <s v="Single"/>
    <s v="Yes"/>
    <s v="At Par"/>
    <n v="142420"/>
    <n v="10.5"/>
    <x v="3"/>
  </r>
  <r>
    <n v="1374"/>
    <s v="Employee_373"/>
    <x v="2"/>
    <s v="North"/>
    <s v="Female"/>
    <n v="29"/>
    <n v="14"/>
    <s v="Master's"/>
    <n v="2016"/>
    <n v="52785"/>
    <n v="6131"/>
    <n v="15"/>
    <n v="4"/>
    <n v="14"/>
    <n v="1"/>
    <n v="79"/>
    <s v="Yes"/>
    <s v="No"/>
    <s v="Very Often"/>
    <n v="8"/>
    <n v="5"/>
    <n v="187"/>
    <n v="17"/>
    <s v="Divorced"/>
    <s v="No"/>
    <s v="At Par"/>
    <n v="58916"/>
    <n v="23.1"/>
    <x v="1"/>
  </r>
  <r>
    <n v="1375"/>
    <s v="Employee_374"/>
    <x v="4"/>
    <s v="North"/>
    <s v="Male"/>
    <n v="40"/>
    <n v="0"/>
    <s v="High School"/>
    <n v="2022"/>
    <n v="108353"/>
    <n v="9697"/>
    <n v="17"/>
    <n v="1"/>
    <n v="4"/>
    <n v="0"/>
    <n v="6"/>
    <s v="Yes"/>
    <s v="No"/>
    <s v="Rarely"/>
    <n v="6"/>
    <n v="3"/>
    <n v="178"/>
    <n v="49"/>
    <s v="Widowed"/>
    <s v="Yes"/>
    <s v="LOW"/>
    <n v="118050"/>
    <n v="3.2"/>
    <x v="2"/>
  </r>
  <r>
    <n v="1376"/>
    <s v="Employee_375"/>
    <x v="2"/>
    <s v="West"/>
    <s v="Female"/>
    <n v="22"/>
    <n v="2"/>
    <s v="High School"/>
    <n v="2019"/>
    <n v="61406"/>
    <n v="18513"/>
    <n v="19"/>
    <n v="2"/>
    <n v="15"/>
    <n v="2"/>
    <n v="50"/>
    <s v="Yes"/>
    <s v="No"/>
    <s v="Often"/>
    <n v="8"/>
    <n v="13"/>
    <n v="198"/>
    <n v="45"/>
    <s v="Married"/>
    <s v="No"/>
    <s v="Average"/>
    <n v="79919"/>
    <n v="18.100000000000001"/>
    <x v="1"/>
  </r>
  <r>
    <n v="1377"/>
    <s v="Employee_376"/>
    <x v="0"/>
    <s v="North"/>
    <s v="Female"/>
    <n v="50"/>
    <n v="13"/>
    <s v="Bachelor's"/>
    <n v="2004"/>
    <n v="118992"/>
    <n v="11271"/>
    <n v="15"/>
    <n v="5"/>
    <n v="15"/>
    <n v="8"/>
    <n v="64"/>
    <s v="No"/>
    <s v="Yes"/>
    <s v="Often"/>
    <n v="9"/>
    <n v="4"/>
    <n v="167"/>
    <n v="47"/>
    <s v="Single"/>
    <s v="Yes"/>
    <s v="At Par"/>
    <n v="130263"/>
    <n v="22.700000000000003"/>
    <x v="0"/>
  </r>
  <r>
    <n v="1378"/>
    <s v="Employee_377"/>
    <x v="3"/>
    <s v="North"/>
    <s v="Other"/>
    <n v="56"/>
    <n v="0"/>
    <s v="Master's"/>
    <n v="2021"/>
    <n v="81428"/>
    <n v="4145"/>
    <n v="10"/>
    <n v="4"/>
    <n v="16"/>
    <n v="0"/>
    <n v="8"/>
    <s v="No"/>
    <s v="No"/>
    <s v="Very Often"/>
    <n v="1"/>
    <n v="10"/>
    <n v="143"/>
    <n v="38"/>
    <s v="Widowed"/>
    <s v="Yes"/>
    <s v="At Par"/>
    <n v="85573"/>
    <n v="9.6"/>
    <x v="0"/>
  </r>
  <r>
    <n v="1379"/>
    <s v="Employee_378"/>
    <x v="3"/>
    <s v="North"/>
    <s v="Female"/>
    <n v="35"/>
    <n v="20"/>
    <s v="PhD"/>
    <n v="2020"/>
    <n v="53777"/>
    <n v="14100"/>
    <n v="6"/>
    <n v="5"/>
    <n v="8"/>
    <n v="3"/>
    <n v="81"/>
    <s v="No"/>
    <s v="No"/>
    <s v="Often"/>
    <n v="9"/>
    <n v="6"/>
    <n v="116"/>
    <n v="32"/>
    <s v="Divorced"/>
    <s v="No"/>
    <s v="At Par"/>
    <n v="67877"/>
    <n v="21.099999999999998"/>
    <x v="2"/>
  </r>
  <r>
    <n v="1380"/>
    <s v="Employee_379"/>
    <x v="1"/>
    <s v="North"/>
    <s v="Male"/>
    <n v="56"/>
    <n v="28"/>
    <s v="PhD"/>
    <n v="2016"/>
    <n v="87939"/>
    <n v="5067"/>
    <n v="16"/>
    <n v="5"/>
    <n v="2"/>
    <n v="7"/>
    <n v="44"/>
    <s v="No"/>
    <s v="No"/>
    <s v="Often"/>
    <n v="2"/>
    <n v="10"/>
    <n v="194"/>
    <n v="48"/>
    <s v="Widowed"/>
    <s v="Yes"/>
    <s v="At Par"/>
    <n v="93006"/>
    <n v="11.9"/>
    <x v="0"/>
  </r>
  <r>
    <n v="1381"/>
    <s v="Employee_380"/>
    <x v="3"/>
    <s v="East"/>
    <s v="Male"/>
    <n v="41"/>
    <n v="4"/>
    <s v="Bachelor's"/>
    <n v="2008"/>
    <n v="83026"/>
    <n v="5195"/>
    <n v="16"/>
    <n v="4"/>
    <n v="19"/>
    <n v="7"/>
    <n v="46"/>
    <s v="No"/>
    <s v="No"/>
    <s v="Very Often"/>
    <n v="1"/>
    <n v="11"/>
    <n v="137"/>
    <n v="22"/>
    <s v="Single"/>
    <s v="No"/>
    <s v="At Par"/>
    <n v="88221"/>
    <n v="20.8"/>
    <x v="3"/>
  </r>
  <r>
    <n v="1382"/>
    <s v="Employee_381"/>
    <x v="1"/>
    <s v="West"/>
    <s v="Female"/>
    <n v="34"/>
    <n v="9"/>
    <s v="Bachelor's"/>
    <n v="2001"/>
    <n v="116450"/>
    <n v="10244"/>
    <n v="11"/>
    <n v="3"/>
    <n v="12"/>
    <n v="9"/>
    <n v="66"/>
    <s v="No"/>
    <s v="Yes"/>
    <s v="Often"/>
    <n v="8"/>
    <n v="5"/>
    <n v="109"/>
    <n v="24"/>
    <s v="Divorced"/>
    <s v="Yes"/>
    <s v="Average"/>
    <n v="126694"/>
    <n v="21.9"/>
    <x v="2"/>
  </r>
  <r>
    <n v="1383"/>
    <s v="Employee_382"/>
    <x v="4"/>
    <s v="South"/>
    <s v="Other"/>
    <n v="59"/>
    <n v="27"/>
    <s v="Master's"/>
    <n v="2024"/>
    <n v="59553"/>
    <n v="8281"/>
    <n v="12"/>
    <n v="2"/>
    <n v="2"/>
    <n v="7"/>
    <n v="23"/>
    <s v="Yes"/>
    <s v="No"/>
    <s v="Often"/>
    <n v="8"/>
    <n v="9"/>
    <n v="153"/>
    <n v="36"/>
    <s v="Married"/>
    <s v="Yes"/>
    <s v="Average"/>
    <n v="67834"/>
    <n v="7.7000000000000011"/>
    <x v="0"/>
  </r>
  <r>
    <n v="1384"/>
    <s v="Employee_383"/>
    <x v="0"/>
    <s v="North"/>
    <s v="Other"/>
    <n v="29"/>
    <n v="20"/>
    <s v="Master's"/>
    <n v="2017"/>
    <n v="53548"/>
    <n v="3509"/>
    <n v="9"/>
    <n v="2"/>
    <n v="6"/>
    <n v="9"/>
    <n v="91"/>
    <s v="Yes"/>
    <s v="No"/>
    <s v="Very Often"/>
    <n v="4"/>
    <n v="13"/>
    <n v="190"/>
    <n v="26"/>
    <s v="Married"/>
    <s v="Yes"/>
    <s v="Average"/>
    <n v="57057"/>
    <n v="23.9"/>
    <x v="1"/>
  </r>
  <r>
    <n v="1385"/>
    <s v="Employee_384"/>
    <x v="1"/>
    <s v="East"/>
    <s v="Male"/>
    <n v="41"/>
    <n v="6"/>
    <s v="Master's"/>
    <n v="2008"/>
    <n v="93221"/>
    <n v="16502"/>
    <n v="6"/>
    <n v="1"/>
    <n v="5"/>
    <n v="7"/>
    <n v="9"/>
    <s v="Yes"/>
    <s v="Yes"/>
    <s v="Rarely"/>
    <n v="8"/>
    <n v="11"/>
    <n v="105"/>
    <n v="0"/>
    <s v="Married"/>
    <s v="No"/>
    <s v="LOW"/>
    <n v="109723"/>
    <n v="6.4"/>
    <x v="3"/>
  </r>
  <r>
    <n v="1386"/>
    <s v="Employee_385"/>
    <x v="4"/>
    <s v="East"/>
    <s v="Other"/>
    <n v="54"/>
    <n v="2"/>
    <s v="High School"/>
    <n v="2005"/>
    <n v="67265"/>
    <n v="7533"/>
    <n v="13"/>
    <n v="1"/>
    <n v="8"/>
    <n v="3"/>
    <n v="72"/>
    <s v="No"/>
    <s v="No"/>
    <s v="Often"/>
    <n v="7"/>
    <n v="11"/>
    <n v="105"/>
    <n v="20"/>
    <s v="Widowed"/>
    <s v="Yes"/>
    <s v="LOW"/>
    <n v="74798"/>
    <n v="19.3"/>
    <x v="0"/>
  </r>
  <r>
    <n v="1387"/>
    <s v="Employee_386"/>
    <x v="3"/>
    <s v="East"/>
    <s v="Female"/>
    <n v="47"/>
    <n v="19"/>
    <s v="High School"/>
    <n v="2010"/>
    <n v="70701"/>
    <n v="18065"/>
    <n v="22"/>
    <n v="1"/>
    <n v="11"/>
    <n v="7"/>
    <n v="76"/>
    <s v="No"/>
    <s v="No"/>
    <s v="Often"/>
    <n v="2"/>
    <n v="14"/>
    <n v="151"/>
    <n v="48"/>
    <s v="Single"/>
    <s v="Yes"/>
    <s v="LOW"/>
    <n v="88766"/>
    <n v="22.8"/>
    <x v="3"/>
  </r>
  <r>
    <n v="1388"/>
    <s v="Employee_387"/>
    <x v="3"/>
    <s v="South"/>
    <s v="Female"/>
    <n v="42"/>
    <n v="18"/>
    <s v="Bachelor's"/>
    <n v="2024"/>
    <n v="81287"/>
    <n v="15670"/>
    <n v="0"/>
    <n v="2"/>
    <n v="14"/>
    <n v="8"/>
    <n v="47"/>
    <s v="Yes"/>
    <s v="No"/>
    <s v="Rarely"/>
    <n v="5"/>
    <n v="3"/>
    <n v="114"/>
    <n v="9"/>
    <s v="Married"/>
    <s v="No"/>
    <s v="Average"/>
    <n v="96957"/>
    <n v="18.8"/>
    <x v="3"/>
  </r>
  <r>
    <n v="1389"/>
    <s v="Employee_388"/>
    <x v="4"/>
    <s v="North"/>
    <s v="Male"/>
    <n v="30"/>
    <n v="34"/>
    <s v="High School"/>
    <n v="2005"/>
    <n v="36727"/>
    <n v="4932"/>
    <n v="16"/>
    <n v="3"/>
    <n v="19"/>
    <n v="6"/>
    <n v="34"/>
    <s v="Yes"/>
    <s v="No"/>
    <s v="Very Often"/>
    <n v="10"/>
    <n v="2"/>
    <n v="167"/>
    <n v="30"/>
    <s v="Divorced"/>
    <s v="No"/>
    <s v="Average"/>
    <n v="41659"/>
    <n v="18.100000000000001"/>
    <x v="2"/>
  </r>
  <r>
    <n v="1390"/>
    <s v="Employee_389"/>
    <x v="3"/>
    <s v="West"/>
    <s v="Female"/>
    <n v="45"/>
    <n v="3"/>
    <s v="Master's"/>
    <n v="2005"/>
    <n v="140460"/>
    <n v="15595"/>
    <n v="3"/>
    <n v="2"/>
    <n v="2"/>
    <n v="1"/>
    <n v="53"/>
    <s v="Yes"/>
    <s v="No"/>
    <s v="Rarely"/>
    <n v="4"/>
    <n v="6"/>
    <n v="156"/>
    <n v="43"/>
    <s v="Divorced"/>
    <s v="Yes"/>
    <s v="Average"/>
    <n v="156055"/>
    <n v="11.900000000000002"/>
    <x v="3"/>
  </r>
  <r>
    <n v="1391"/>
    <s v="Employee_390"/>
    <x v="4"/>
    <s v="West"/>
    <s v="Male"/>
    <n v="58"/>
    <n v="4"/>
    <s v="Master's"/>
    <n v="2012"/>
    <n v="80717"/>
    <n v="14041"/>
    <n v="20"/>
    <n v="2"/>
    <n v="9"/>
    <n v="8"/>
    <n v="86"/>
    <s v="Yes"/>
    <s v="No"/>
    <s v="Often"/>
    <n v="3"/>
    <n v="13"/>
    <n v="155"/>
    <n v="24"/>
    <s v="Divorced"/>
    <s v="No"/>
    <s v="Average"/>
    <n v="94758"/>
    <n v="24.099999999999998"/>
    <x v="0"/>
  </r>
  <r>
    <n v="1392"/>
    <s v="Employee_391"/>
    <x v="1"/>
    <s v="East"/>
    <s v="Female"/>
    <n v="38"/>
    <n v="0"/>
    <s v="High School"/>
    <n v="2010"/>
    <n v="62427"/>
    <n v="6560"/>
    <n v="4"/>
    <n v="2"/>
    <n v="0"/>
    <n v="7"/>
    <n v="80"/>
    <s v="Yes"/>
    <s v="No"/>
    <s v="Rarely"/>
    <n v="1"/>
    <n v="7"/>
    <n v="106"/>
    <n v="19"/>
    <s v="Widowed"/>
    <s v="No"/>
    <s v="Average"/>
    <n v="68987"/>
    <n v="18.100000000000001"/>
    <x v="2"/>
  </r>
  <r>
    <n v="1393"/>
    <s v="Employee_392"/>
    <x v="1"/>
    <s v="South"/>
    <s v="Male"/>
    <n v="45"/>
    <n v="3"/>
    <s v="PhD"/>
    <n v="2013"/>
    <n v="46692"/>
    <n v="5016"/>
    <n v="19"/>
    <n v="2"/>
    <n v="18"/>
    <n v="4"/>
    <n v="70"/>
    <s v="No"/>
    <s v="Yes"/>
    <s v="Very Often"/>
    <n v="5"/>
    <n v="5"/>
    <n v="150"/>
    <n v="1"/>
    <s v="Single"/>
    <s v="No"/>
    <s v="Average"/>
    <n v="51708"/>
    <n v="24.2"/>
    <x v="3"/>
  </r>
  <r>
    <n v="1394"/>
    <s v="Employee_393"/>
    <x v="4"/>
    <s v="South"/>
    <s v="Other"/>
    <n v="42"/>
    <n v="11"/>
    <s v="Bachelor's"/>
    <n v="2001"/>
    <n v="61625"/>
    <n v="1719"/>
    <n v="23"/>
    <n v="3"/>
    <n v="18"/>
    <n v="2"/>
    <n v="15"/>
    <s v="No"/>
    <s v="Yes"/>
    <s v="Often"/>
    <n v="10"/>
    <n v="1"/>
    <n v="157"/>
    <n v="47"/>
    <s v="Single"/>
    <s v="No"/>
    <s v="Average"/>
    <n v="63344"/>
    <n v="12.6"/>
    <x v="3"/>
  </r>
  <r>
    <n v="1395"/>
    <s v="Employee_394"/>
    <x v="1"/>
    <s v="South"/>
    <s v="Female"/>
    <n v="34"/>
    <n v="26"/>
    <s v="PhD"/>
    <n v="2007"/>
    <n v="54918"/>
    <n v="1074"/>
    <n v="22"/>
    <n v="1"/>
    <n v="12"/>
    <n v="6"/>
    <n v="52"/>
    <s v="No"/>
    <s v="No"/>
    <s v="Very Often"/>
    <n v="8"/>
    <n v="3"/>
    <n v="163"/>
    <n v="14"/>
    <s v="Married"/>
    <s v="Yes"/>
    <s v="LOW"/>
    <n v="55992"/>
    <n v="18.2"/>
    <x v="2"/>
  </r>
  <r>
    <n v="1396"/>
    <s v="Employee_395"/>
    <x v="1"/>
    <s v="West"/>
    <s v="Female"/>
    <n v="32"/>
    <n v="22"/>
    <s v="Bachelor's"/>
    <n v="2002"/>
    <n v="136931"/>
    <n v="14161"/>
    <n v="24"/>
    <n v="5"/>
    <n v="11"/>
    <n v="1"/>
    <n v="39"/>
    <s v="Yes"/>
    <s v="Yes"/>
    <s v="Very Often"/>
    <n v="9"/>
    <n v="3"/>
    <n v="125"/>
    <n v="27"/>
    <s v="Single"/>
    <s v="No"/>
    <s v="At Par"/>
    <n v="151092"/>
    <n v="13.600000000000001"/>
    <x v="2"/>
  </r>
  <r>
    <n v="1397"/>
    <s v="Employee_396"/>
    <x v="1"/>
    <s v="East"/>
    <s v="Male"/>
    <n v="40"/>
    <n v="24"/>
    <s v="PhD"/>
    <n v="2022"/>
    <n v="71136"/>
    <n v="3149"/>
    <n v="6"/>
    <n v="1"/>
    <n v="0"/>
    <n v="2"/>
    <n v="99"/>
    <s v="No"/>
    <s v="No"/>
    <s v="Rarely"/>
    <n v="7"/>
    <n v="12"/>
    <n v="157"/>
    <n v="12"/>
    <s v="Divorced"/>
    <s v="Yes"/>
    <s v="LOW"/>
    <n v="74285"/>
    <n v="20.400000000000002"/>
    <x v="2"/>
  </r>
  <r>
    <n v="1398"/>
    <s v="Employee_397"/>
    <x v="2"/>
    <s v="North"/>
    <s v="Male"/>
    <n v="32"/>
    <n v="20"/>
    <s v="High School"/>
    <n v="2020"/>
    <n v="144826"/>
    <n v="15033"/>
    <n v="9"/>
    <n v="1"/>
    <n v="18"/>
    <n v="8"/>
    <n v="19"/>
    <s v="Yes"/>
    <s v="Yes"/>
    <s v="Rarely"/>
    <n v="1"/>
    <n v="14"/>
    <n v="130"/>
    <n v="49"/>
    <s v="Divorced"/>
    <s v="Yes"/>
    <s v="LOW"/>
    <n v="159859"/>
    <n v="15.2"/>
    <x v="2"/>
  </r>
  <r>
    <n v="1399"/>
    <s v="Employee_398"/>
    <x v="0"/>
    <s v="West"/>
    <s v="Female"/>
    <n v="34"/>
    <n v="23"/>
    <s v="Bachelor's"/>
    <n v="2002"/>
    <n v="144881"/>
    <n v="5207"/>
    <n v="16"/>
    <n v="5"/>
    <n v="15"/>
    <n v="3"/>
    <n v="87"/>
    <s v="No"/>
    <s v="No"/>
    <s v="Very Often"/>
    <n v="1"/>
    <n v="4"/>
    <n v="165"/>
    <n v="13"/>
    <s v="Widowed"/>
    <s v="Yes"/>
    <s v="At Par"/>
    <n v="150088"/>
    <n v="25.8"/>
    <x v="2"/>
  </r>
  <r>
    <n v="1400"/>
    <s v="Employee_399"/>
    <x v="3"/>
    <s v="East"/>
    <s v="Male"/>
    <n v="22"/>
    <n v="24"/>
    <s v="Bachelor's"/>
    <n v="2000"/>
    <n v="82409"/>
    <n v="16043"/>
    <n v="28"/>
    <n v="2"/>
    <n v="14"/>
    <n v="3"/>
    <n v="68"/>
    <s v="Yes"/>
    <s v="Yes"/>
    <s v="Very Often"/>
    <n v="1"/>
    <n v="14"/>
    <n v="191"/>
    <n v="49"/>
    <s v="Divorced"/>
    <s v="No"/>
    <s v="Average"/>
    <n v="98452"/>
    <n v="21.5"/>
    <x v="1"/>
  </r>
  <r>
    <n v="1401"/>
    <s v="Employee_400"/>
    <x v="2"/>
    <s v="East"/>
    <s v="Female"/>
    <n v="40"/>
    <n v="31"/>
    <s v="Bachelor's"/>
    <n v="2023"/>
    <n v="45577"/>
    <n v="10078"/>
    <n v="29"/>
    <n v="3"/>
    <n v="15"/>
    <n v="2"/>
    <n v="44"/>
    <s v="Yes"/>
    <s v="No"/>
    <s v="Often"/>
    <n v="2"/>
    <n v="10"/>
    <n v="112"/>
    <n v="1"/>
    <s v="Single"/>
    <s v="No"/>
    <s v="Average"/>
    <n v="55655"/>
    <n v="16.899999999999999"/>
    <x v="2"/>
  </r>
  <r>
    <n v="1402"/>
    <s v="Employee_401"/>
    <x v="1"/>
    <s v="North"/>
    <s v="Other"/>
    <n v="33"/>
    <n v="31"/>
    <s v="Master's"/>
    <n v="2018"/>
    <n v="115155"/>
    <n v="12725"/>
    <n v="6"/>
    <n v="3"/>
    <n v="10"/>
    <n v="4"/>
    <n v="5"/>
    <s v="No"/>
    <s v="Yes"/>
    <s v="Very Often"/>
    <n v="1"/>
    <n v="6"/>
    <n v="117"/>
    <n v="33"/>
    <s v="Divorced"/>
    <s v="Yes"/>
    <s v="Average"/>
    <n v="127880"/>
    <n v="7.2"/>
    <x v="2"/>
  </r>
  <r>
    <n v="1403"/>
    <s v="Employee_402"/>
    <x v="4"/>
    <s v="North"/>
    <s v="Male"/>
    <n v="29"/>
    <n v="4"/>
    <s v="Master's"/>
    <n v="2017"/>
    <n v="141776"/>
    <n v="4936"/>
    <n v="0"/>
    <n v="1"/>
    <n v="5"/>
    <n v="2"/>
    <n v="91"/>
    <s v="No"/>
    <s v="Yes"/>
    <s v="Very Often"/>
    <n v="4"/>
    <n v="5"/>
    <n v="193"/>
    <n v="34"/>
    <s v="Married"/>
    <s v="Yes"/>
    <s v="LOW"/>
    <n v="146712"/>
    <n v="21.3"/>
    <x v="1"/>
  </r>
  <r>
    <n v="1404"/>
    <s v="Employee_403"/>
    <x v="1"/>
    <s v="North"/>
    <s v="Female"/>
    <n v="29"/>
    <n v="15"/>
    <s v="PhD"/>
    <n v="2016"/>
    <n v="129246"/>
    <n v="10307"/>
    <n v="6"/>
    <n v="5"/>
    <n v="10"/>
    <n v="8"/>
    <n v="68"/>
    <s v="No"/>
    <s v="No"/>
    <s v="Rarely"/>
    <n v="10"/>
    <n v="1"/>
    <n v="174"/>
    <n v="36"/>
    <s v="Widowed"/>
    <s v="No"/>
    <s v="At Par"/>
    <n v="139553"/>
    <n v="21"/>
    <x v="1"/>
  </r>
  <r>
    <n v="1405"/>
    <s v="Employee_404"/>
    <x v="0"/>
    <s v="South"/>
    <s v="Other"/>
    <n v="33"/>
    <n v="32"/>
    <s v="High School"/>
    <n v="2019"/>
    <n v="132924"/>
    <n v="18459"/>
    <n v="25"/>
    <n v="4"/>
    <n v="2"/>
    <n v="2"/>
    <n v="48"/>
    <s v="No"/>
    <s v="No"/>
    <s v="Very Often"/>
    <n v="9"/>
    <n v="6"/>
    <n v="112"/>
    <n v="24"/>
    <s v="Widowed"/>
    <s v="No"/>
    <s v="At Par"/>
    <n v="151383"/>
    <n v="11.200000000000001"/>
    <x v="2"/>
  </r>
  <r>
    <n v="1406"/>
    <s v="Employee_405"/>
    <x v="1"/>
    <s v="North"/>
    <s v="Other"/>
    <n v="54"/>
    <n v="20"/>
    <s v="Master's"/>
    <n v="2023"/>
    <n v="111731"/>
    <n v="5615"/>
    <n v="23"/>
    <n v="2"/>
    <n v="14"/>
    <n v="1"/>
    <n v="38"/>
    <s v="No"/>
    <s v="Yes"/>
    <s v="Very Often"/>
    <n v="4"/>
    <n v="14"/>
    <n v="123"/>
    <n v="47"/>
    <s v="Single"/>
    <s v="Yes"/>
    <s v="Average"/>
    <n v="117346"/>
    <n v="14.9"/>
    <x v="0"/>
  </r>
  <r>
    <n v="1407"/>
    <s v="Employee_406"/>
    <x v="4"/>
    <s v="East"/>
    <s v="Female"/>
    <n v="47"/>
    <n v="8"/>
    <s v="Bachelor's"/>
    <n v="2012"/>
    <n v="57689"/>
    <n v="8265"/>
    <n v="10"/>
    <n v="1"/>
    <n v="0"/>
    <n v="4"/>
    <n v="1"/>
    <s v="Yes"/>
    <s v="Yes"/>
    <s v="Rarely"/>
    <n v="4"/>
    <n v="14"/>
    <n v="156"/>
    <n v="14"/>
    <s v="Divorced"/>
    <s v="No"/>
    <s v="LOW"/>
    <n v="65954"/>
    <n v="1.4"/>
    <x v="3"/>
  </r>
  <r>
    <n v="1408"/>
    <s v="Employee_407"/>
    <x v="0"/>
    <s v="North"/>
    <s v="Male"/>
    <n v="49"/>
    <n v="5"/>
    <s v="Master's"/>
    <n v="2002"/>
    <n v="41154"/>
    <n v="11116"/>
    <n v="8"/>
    <n v="3"/>
    <n v="6"/>
    <n v="5"/>
    <n v="38"/>
    <s v="No"/>
    <s v="No"/>
    <s v="Often"/>
    <n v="7"/>
    <n v="9"/>
    <n v="128"/>
    <n v="11"/>
    <s v="Divorced"/>
    <s v="No"/>
    <s v="Average"/>
    <n v="52270"/>
    <n v="12.100000000000001"/>
    <x v="3"/>
  </r>
  <r>
    <n v="1409"/>
    <s v="Employee_408"/>
    <x v="1"/>
    <s v="East"/>
    <s v="Female"/>
    <n v="26"/>
    <n v="34"/>
    <s v="High School"/>
    <n v="2000"/>
    <n v="134657"/>
    <n v="16733"/>
    <n v="11"/>
    <n v="5"/>
    <n v="0"/>
    <n v="0"/>
    <n v="20"/>
    <s v="No"/>
    <s v="Yes"/>
    <s v="Rarely"/>
    <n v="9"/>
    <n v="11"/>
    <n v="155"/>
    <n v="8"/>
    <s v="Single"/>
    <s v="Yes"/>
    <s v="At Par"/>
    <n v="151390"/>
    <n v="4"/>
    <x v="1"/>
  </r>
  <r>
    <n v="1410"/>
    <s v="Employee_409"/>
    <x v="0"/>
    <s v="West"/>
    <s v="Other"/>
    <n v="29"/>
    <n v="21"/>
    <s v="Master's"/>
    <n v="2003"/>
    <n v="124948"/>
    <n v="14892"/>
    <n v="2"/>
    <n v="5"/>
    <n v="16"/>
    <n v="5"/>
    <n v="39"/>
    <s v="Yes"/>
    <s v="No"/>
    <s v="Rarely"/>
    <n v="7"/>
    <n v="1"/>
    <n v="153"/>
    <n v="30"/>
    <s v="Single"/>
    <s v="No"/>
    <s v="At Par"/>
    <n v="139840"/>
    <n v="17.3"/>
    <x v="1"/>
  </r>
  <r>
    <n v="1411"/>
    <s v="Employee_410"/>
    <x v="3"/>
    <s v="South"/>
    <s v="Female"/>
    <n v="46"/>
    <n v="4"/>
    <s v="Bachelor's"/>
    <n v="2024"/>
    <n v="51341"/>
    <n v="5652"/>
    <n v="3"/>
    <n v="1"/>
    <n v="8"/>
    <n v="9"/>
    <n v="81"/>
    <s v="No"/>
    <s v="Yes"/>
    <s v="Very Often"/>
    <n v="1"/>
    <n v="8"/>
    <n v="104"/>
    <n v="13"/>
    <s v="Married"/>
    <s v="No"/>
    <s v="LOW"/>
    <n v="56993"/>
    <n v="22.9"/>
    <x v="3"/>
  </r>
  <r>
    <n v="1412"/>
    <s v="Employee_411"/>
    <x v="3"/>
    <s v="West"/>
    <s v="Male"/>
    <n v="48"/>
    <n v="22"/>
    <s v="PhD"/>
    <n v="2012"/>
    <n v="127554"/>
    <n v="11473"/>
    <n v="3"/>
    <n v="4"/>
    <n v="12"/>
    <n v="2"/>
    <n v="53"/>
    <s v="Yes"/>
    <s v="Yes"/>
    <s v="Very Often"/>
    <n v="1"/>
    <n v="8"/>
    <n v="134"/>
    <n v="28"/>
    <s v="Single"/>
    <s v="Yes"/>
    <s v="At Par"/>
    <n v="139027"/>
    <n v="17.200000000000003"/>
    <x v="3"/>
  </r>
  <r>
    <n v="1413"/>
    <s v="Employee_412"/>
    <x v="1"/>
    <s v="West"/>
    <s v="Other"/>
    <n v="44"/>
    <n v="16"/>
    <s v="Bachelor's"/>
    <n v="2016"/>
    <n v="104681"/>
    <n v="10247"/>
    <n v="27"/>
    <n v="3"/>
    <n v="10"/>
    <n v="3"/>
    <n v="11"/>
    <s v="No"/>
    <s v="No"/>
    <s v="Often"/>
    <n v="4"/>
    <n v="3"/>
    <n v="118"/>
    <n v="47"/>
    <s v="Divorced"/>
    <s v="No"/>
    <s v="Average"/>
    <n v="114928"/>
    <n v="8.1"/>
    <x v="3"/>
  </r>
  <r>
    <n v="1414"/>
    <s v="Employee_413"/>
    <x v="0"/>
    <s v="East"/>
    <s v="Female"/>
    <n v="51"/>
    <n v="11"/>
    <s v="High School"/>
    <n v="2010"/>
    <n v="137798"/>
    <n v="17925"/>
    <n v="24"/>
    <n v="1"/>
    <n v="19"/>
    <n v="5"/>
    <n v="80"/>
    <s v="No"/>
    <s v="No"/>
    <s v="Very Often"/>
    <n v="4"/>
    <n v="13"/>
    <n v="154"/>
    <n v="42"/>
    <s v="Married"/>
    <s v="Yes"/>
    <s v="LOW"/>
    <n v="155723"/>
    <n v="27"/>
    <x v="0"/>
  </r>
  <r>
    <n v="1415"/>
    <s v="Employee_414"/>
    <x v="4"/>
    <s v="West"/>
    <s v="Male"/>
    <n v="44"/>
    <n v="22"/>
    <s v="PhD"/>
    <n v="2001"/>
    <n v="76330"/>
    <n v="3161"/>
    <n v="12"/>
    <n v="4"/>
    <n v="5"/>
    <n v="7"/>
    <n v="36"/>
    <s v="Yes"/>
    <s v="No"/>
    <s v="Often"/>
    <n v="1"/>
    <n v="9"/>
    <n v="176"/>
    <n v="37"/>
    <s v="Widowed"/>
    <s v="No"/>
    <s v="At Par"/>
    <n v="79491"/>
    <n v="11.8"/>
    <x v="3"/>
  </r>
  <r>
    <n v="1416"/>
    <s v="Employee_415"/>
    <x v="1"/>
    <s v="East"/>
    <s v="Other"/>
    <n v="41"/>
    <n v="15"/>
    <s v="Master's"/>
    <n v="2024"/>
    <n v="148069"/>
    <n v="19635"/>
    <n v="22"/>
    <n v="5"/>
    <n v="0"/>
    <n v="8"/>
    <n v="37"/>
    <s v="No"/>
    <s v="Yes"/>
    <s v="Often"/>
    <n v="6"/>
    <n v="11"/>
    <n v="168"/>
    <n v="41"/>
    <s v="Divorced"/>
    <s v="Yes"/>
    <s v="At Par"/>
    <n v="167704"/>
    <n v="9.8000000000000007"/>
    <x v="3"/>
  </r>
  <r>
    <n v="1417"/>
    <s v="Employee_416"/>
    <x v="3"/>
    <s v="North"/>
    <s v="Male"/>
    <n v="39"/>
    <n v="2"/>
    <s v="Master's"/>
    <n v="2015"/>
    <n v="117759"/>
    <n v="15588"/>
    <n v="18"/>
    <n v="2"/>
    <n v="6"/>
    <n v="5"/>
    <n v="14"/>
    <s v="No"/>
    <s v="Yes"/>
    <s v="Often"/>
    <n v="10"/>
    <n v="13"/>
    <n v="143"/>
    <n v="7"/>
    <s v="Widowed"/>
    <s v="No"/>
    <s v="Average"/>
    <n v="133347"/>
    <n v="7.3000000000000007"/>
    <x v="2"/>
  </r>
  <r>
    <n v="1418"/>
    <s v="Employee_417"/>
    <x v="3"/>
    <s v="North"/>
    <s v="Other"/>
    <n v="39"/>
    <n v="29"/>
    <s v="Master's"/>
    <n v="2001"/>
    <n v="98416"/>
    <n v="13061"/>
    <n v="9"/>
    <n v="3"/>
    <n v="11"/>
    <n v="6"/>
    <n v="6"/>
    <s v="No"/>
    <s v="Yes"/>
    <s v="Often"/>
    <n v="2"/>
    <n v="13"/>
    <n v="177"/>
    <n v="47"/>
    <s v="Widowed"/>
    <s v="Yes"/>
    <s v="Average"/>
    <n v="111477"/>
    <n v="8.5"/>
    <x v="2"/>
  </r>
  <r>
    <n v="1419"/>
    <s v="Employee_418"/>
    <x v="1"/>
    <s v="East"/>
    <s v="Female"/>
    <n v="23"/>
    <n v="21"/>
    <s v="PhD"/>
    <n v="2018"/>
    <n v="116807"/>
    <n v="7041"/>
    <n v="4"/>
    <n v="3"/>
    <n v="19"/>
    <n v="4"/>
    <n v="77"/>
    <s v="No"/>
    <s v="No"/>
    <s v="Very Often"/>
    <n v="5"/>
    <n v="11"/>
    <n v="137"/>
    <n v="2"/>
    <s v="Widowed"/>
    <s v="No"/>
    <s v="Average"/>
    <n v="123848"/>
    <n v="26.1"/>
    <x v="1"/>
  </r>
  <r>
    <n v="1420"/>
    <s v="Employee_419"/>
    <x v="0"/>
    <s v="North"/>
    <s v="Male"/>
    <n v="25"/>
    <n v="8"/>
    <s v="Bachelor's"/>
    <n v="2022"/>
    <n v="63313"/>
    <n v="13673"/>
    <n v="6"/>
    <n v="4"/>
    <n v="18"/>
    <n v="8"/>
    <n v="49"/>
    <s v="Yes"/>
    <s v="Yes"/>
    <s v="Rarely"/>
    <n v="8"/>
    <n v="8"/>
    <n v="161"/>
    <n v="1"/>
    <s v="Divorced"/>
    <s v="No"/>
    <s v="At Par"/>
    <n v="76986"/>
    <n v="21.200000000000003"/>
    <x v="1"/>
  </r>
  <r>
    <n v="1421"/>
    <s v="Employee_420"/>
    <x v="3"/>
    <s v="South"/>
    <s v="Other"/>
    <n v="51"/>
    <n v="28"/>
    <s v="PhD"/>
    <n v="2018"/>
    <n v="76900"/>
    <n v="2560"/>
    <n v="23"/>
    <n v="1"/>
    <n v="16"/>
    <n v="3"/>
    <n v="64"/>
    <s v="Yes"/>
    <s v="Yes"/>
    <s v="Rarely"/>
    <n v="3"/>
    <n v="3"/>
    <n v="121"/>
    <n v="15"/>
    <s v="Widowed"/>
    <s v="No"/>
    <s v="LOW"/>
    <n v="79460"/>
    <n v="21.700000000000003"/>
    <x v="0"/>
  </r>
  <r>
    <n v="1422"/>
    <s v="Employee_421"/>
    <x v="0"/>
    <s v="West"/>
    <s v="Male"/>
    <n v="54"/>
    <n v="22"/>
    <s v="PhD"/>
    <n v="2024"/>
    <n v="108840"/>
    <n v="12954"/>
    <n v="15"/>
    <n v="5"/>
    <n v="3"/>
    <n v="9"/>
    <n v="66"/>
    <s v="No"/>
    <s v="No"/>
    <s v="Very Often"/>
    <n v="9"/>
    <n v="10"/>
    <n v="172"/>
    <n v="18"/>
    <s v="Divorced"/>
    <s v="Yes"/>
    <s v="At Par"/>
    <n v="121794"/>
    <n v="17.399999999999999"/>
    <x v="0"/>
  </r>
  <r>
    <n v="1423"/>
    <s v="Employee_422"/>
    <x v="3"/>
    <s v="South"/>
    <s v="Male"/>
    <n v="57"/>
    <n v="12"/>
    <s v="High School"/>
    <n v="2015"/>
    <n v="64695"/>
    <n v="18548"/>
    <n v="0"/>
    <n v="4"/>
    <n v="2"/>
    <n v="5"/>
    <n v="43"/>
    <s v="No"/>
    <s v="Yes"/>
    <s v="Very Often"/>
    <n v="7"/>
    <n v="5"/>
    <n v="139"/>
    <n v="29"/>
    <s v="Widowed"/>
    <s v="No"/>
    <s v="At Par"/>
    <n v="83243"/>
    <n v="11.1"/>
    <x v="0"/>
  </r>
  <r>
    <n v="1424"/>
    <s v="Employee_423"/>
    <x v="3"/>
    <s v="West"/>
    <s v="Female"/>
    <n v="39"/>
    <n v="31"/>
    <s v="PhD"/>
    <n v="2021"/>
    <n v="60225"/>
    <n v="16078"/>
    <n v="11"/>
    <n v="2"/>
    <n v="0"/>
    <n v="4"/>
    <n v="30"/>
    <s v="Yes"/>
    <s v="Yes"/>
    <s v="Often"/>
    <n v="9"/>
    <n v="3"/>
    <n v="125"/>
    <n v="40"/>
    <s v="Single"/>
    <s v="Yes"/>
    <s v="Average"/>
    <n v="76303"/>
    <n v="7.2"/>
    <x v="2"/>
  </r>
  <r>
    <n v="1425"/>
    <s v="Employee_424"/>
    <x v="2"/>
    <s v="North"/>
    <s v="Male"/>
    <n v="58"/>
    <n v="22"/>
    <s v="Master's"/>
    <n v="2018"/>
    <n v="116072"/>
    <n v="6419"/>
    <n v="1"/>
    <n v="2"/>
    <n v="17"/>
    <n v="0"/>
    <n v="42"/>
    <s v="Yes"/>
    <s v="No"/>
    <s v="Very Often"/>
    <n v="1"/>
    <n v="5"/>
    <n v="104"/>
    <n v="15"/>
    <s v="Single"/>
    <s v="No"/>
    <s v="Average"/>
    <n v="122491"/>
    <n v="16.899999999999999"/>
    <x v="0"/>
  </r>
  <r>
    <n v="1426"/>
    <s v="Employee_425"/>
    <x v="3"/>
    <s v="South"/>
    <s v="Other"/>
    <n v="40"/>
    <n v="16"/>
    <s v="Bachelor's"/>
    <n v="2008"/>
    <n v="126367"/>
    <n v="3722"/>
    <n v="6"/>
    <n v="2"/>
    <n v="14"/>
    <n v="4"/>
    <n v="76"/>
    <s v="No"/>
    <s v="No"/>
    <s v="Rarely"/>
    <n v="5"/>
    <n v="9"/>
    <n v="192"/>
    <n v="30"/>
    <s v="Divorced"/>
    <s v="No"/>
    <s v="Average"/>
    <n v="130089"/>
    <n v="23.400000000000002"/>
    <x v="2"/>
  </r>
  <r>
    <n v="1427"/>
    <s v="Employee_426"/>
    <x v="4"/>
    <s v="North"/>
    <s v="Other"/>
    <n v="49"/>
    <n v="20"/>
    <s v="Bachelor's"/>
    <n v="2000"/>
    <n v="79156"/>
    <n v="11550"/>
    <n v="10"/>
    <n v="4"/>
    <n v="7"/>
    <n v="4"/>
    <n v="47"/>
    <s v="Yes"/>
    <s v="No"/>
    <s v="Very Often"/>
    <n v="3"/>
    <n v="12"/>
    <n v="153"/>
    <n v="27"/>
    <s v="Widowed"/>
    <s v="No"/>
    <s v="At Par"/>
    <n v="90706"/>
    <n v="14.1"/>
    <x v="3"/>
  </r>
  <r>
    <n v="1428"/>
    <s v="Employee_427"/>
    <x v="1"/>
    <s v="West"/>
    <s v="Other"/>
    <n v="41"/>
    <n v="1"/>
    <s v="Bachelor's"/>
    <n v="2009"/>
    <n v="107209"/>
    <n v="17854"/>
    <n v="28"/>
    <n v="5"/>
    <n v="0"/>
    <n v="8"/>
    <n v="81"/>
    <s v="Yes"/>
    <s v="No"/>
    <s v="Very Often"/>
    <n v="4"/>
    <n v="4"/>
    <n v="185"/>
    <n v="3"/>
    <s v="Widowed"/>
    <s v="No"/>
    <s v="At Par"/>
    <n v="125063"/>
    <n v="18.599999999999998"/>
    <x v="3"/>
  </r>
  <r>
    <n v="1429"/>
    <s v="Employee_428"/>
    <x v="1"/>
    <s v="East"/>
    <s v="Other"/>
    <n v="54"/>
    <n v="5"/>
    <s v="Master's"/>
    <n v="2018"/>
    <n v="117453"/>
    <n v="2468"/>
    <n v="29"/>
    <n v="3"/>
    <n v="19"/>
    <n v="0"/>
    <n v="80"/>
    <s v="Yes"/>
    <s v="No"/>
    <s v="Often"/>
    <n v="4"/>
    <n v="6"/>
    <n v="148"/>
    <n v="9"/>
    <s v="Widowed"/>
    <s v="No"/>
    <s v="Average"/>
    <n v="119921"/>
    <n v="25.5"/>
    <x v="0"/>
  </r>
  <r>
    <n v="1430"/>
    <s v="Employee_429"/>
    <x v="0"/>
    <s v="East"/>
    <s v="Female"/>
    <n v="33"/>
    <n v="17"/>
    <s v="Master's"/>
    <n v="2000"/>
    <n v="57829"/>
    <n v="1808"/>
    <n v="12"/>
    <n v="1"/>
    <n v="13"/>
    <n v="4"/>
    <n v="80"/>
    <s v="Yes"/>
    <s v="No"/>
    <s v="Often"/>
    <n v="7"/>
    <n v="3"/>
    <n v="102"/>
    <n v="44"/>
    <s v="Single"/>
    <s v="No"/>
    <s v="LOW"/>
    <n v="59637"/>
    <n v="23.7"/>
    <x v="2"/>
  </r>
  <r>
    <n v="1431"/>
    <s v="Employee_430"/>
    <x v="3"/>
    <s v="South"/>
    <s v="Male"/>
    <n v="36"/>
    <n v="29"/>
    <s v="Master's"/>
    <n v="2001"/>
    <n v="110908"/>
    <n v="7719"/>
    <n v="1"/>
    <n v="3"/>
    <n v="3"/>
    <n v="6"/>
    <n v="60"/>
    <s v="No"/>
    <s v="No"/>
    <s v="Often"/>
    <n v="10"/>
    <n v="3"/>
    <n v="191"/>
    <n v="17"/>
    <s v="Widowed"/>
    <s v="Yes"/>
    <s v="Average"/>
    <n v="118627"/>
    <n v="15.3"/>
    <x v="2"/>
  </r>
  <r>
    <n v="1432"/>
    <s v="Employee_431"/>
    <x v="4"/>
    <s v="North"/>
    <s v="Female"/>
    <n v="23"/>
    <n v="21"/>
    <s v="Master's"/>
    <n v="2015"/>
    <n v="55938"/>
    <n v="17363"/>
    <n v="6"/>
    <n v="5"/>
    <n v="4"/>
    <n v="5"/>
    <n v="74"/>
    <s v="Yes"/>
    <s v="No"/>
    <s v="Often"/>
    <n v="8"/>
    <n v="5"/>
    <n v="137"/>
    <n v="46"/>
    <s v="Widowed"/>
    <s v="Yes"/>
    <s v="At Par"/>
    <n v="73301"/>
    <n v="18.3"/>
    <x v="1"/>
  </r>
  <r>
    <n v="1433"/>
    <s v="Employee_432"/>
    <x v="0"/>
    <s v="North"/>
    <s v="Male"/>
    <n v="50"/>
    <n v="32"/>
    <s v="Master's"/>
    <n v="2011"/>
    <n v="89164"/>
    <n v="11591"/>
    <n v="14"/>
    <n v="3"/>
    <n v="12"/>
    <n v="5"/>
    <n v="83"/>
    <s v="No"/>
    <s v="No"/>
    <s v="Rarely"/>
    <n v="10"/>
    <n v="8"/>
    <n v="113"/>
    <n v="31"/>
    <s v="Divorced"/>
    <s v="No"/>
    <s v="Average"/>
    <n v="100755"/>
    <n v="24.1"/>
    <x v="0"/>
  </r>
  <r>
    <n v="1434"/>
    <s v="Employee_433"/>
    <x v="2"/>
    <s v="South"/>
    <s v="Male"/>
    <n v="31"/>
    <n v="29"/>
    <s v="PhD"/>
    <n v="2007"/>
    <n v="84530"/>
    <n v="6073"/>
    <n v="24"/>
    <n v="4"/>
    <n v="14"/>
    <n v="6"/>
    <n v="9"/>
    <s v="No"/>
    <s v="Yes"/>
    <s v="Very Often"/>
    <n v="5"/>
    <n v="14"/>
    <n v="146"/>
    <n v="29"/>
    <s v="Widowed"/>
    <s v="No"/>
    <s v="At Par"/>
    <n v="90603"/>
    <n v="10.6"/>
    <x v="2"/>
  </r>
  <r>
    <n v="1435"/>
    <s v="Employee_434"/>
    <x v="0"/>
    <s v="East"/>
    <s v="Male"/>
    <n v="23"/>
    <n v="16"/>
    <s v="Master's"/>
    <n v="2022"/>
    <n v="98199"/>
    <n v="9012"/>
    <n v="10"/>
    <n v="2"/>
    <n v="5"/>
    <n v="5"/>
    <n v="28"/>
    <s v="Yes"/>
    <s v="No"/>
    <s v="Very Often"/>
    <n v="10"/>
    <n v="8"/>
    <n v="113"/>
    <n v="35"/>
    <s v="Single"/>
    <s v="No"/>
    <s v="Average"/>
    <n v="107211"/>
    <n v="9.6000000000000014"/>
    <x v="1"/>
  </r>
  <r>
    <n v="1436"/>
    <s v="Employee_435"/>
    <x v="0"/>
    <s v="West"/>
    <s v="Female"/>
    <n v="32"/>
    <n v="31"/>
    <s v="Master's"/>
    <n v="2017"/>
    <n v="90282"/>
    <n v="19029"/>
    <n v="1"/>
    <n v="5"/>
    <n v="0"/>
    <n v="4"/>
    <n v="47"/>
    <s v="No"/>
    <s v="No"/>
    <s v="Often"/>
    <n v="7"/>
    <n v="3"/>
    <n v="174"/>
    <n v="8"/>
    <s v="Widowed"/>
    <s v="No"/>
    <s v="At Par"/>
    <n v="109311"/>
    <n v="10.6"/>
    <x v="2"/>
  </r>
  <r>
    <n v="1437"/>
    <s v="Employee_436"/>
    <x v="3"/>
    <s v="South"/>
    <s v="Male"/>
    <n v="34"/>
    <n v="13"/>
    <s v="Master's"/>
    <n v="2001"/>
    <n v="77801"/>
    <n v="14892"/>
    <n v="6"/>
    <n v="5"/>
    <n v="18"/>
    <n v="9"/>
    <n v="97"/>
    <s v="No"/>
    <s v="Yes"/>
    <s v="Rarely"/>
    <n v="3"/>
    <n v="8"/>
    <n v="172"/>
    <n v="35"/>
    <s v="Single"/>
    <s v="No"/>
    <s v="At Par"/>
    <n v="92693"/>
    <n v="31.1"/>
    <x v="2"/>
  </r>
  <r>
    <n v="1438"/>
    <s v="Employee_437"/>
    <x v="2"/>
    <s v="West"/>
    <s v="Female"/>
    <n v="31"/>
    <n v="9"/>
    <s v="Master's"/>
    <n v="2024"/>
    <n v="39465"/>
    <n v="9249"/>
    <n v="3"/>
    <n v="3"/>
    <n v="12"/>
    <n v="4"/>
    <n v="80"/>
    <s v="Yes"/>
    <s v="No"/>
    <s v="Rarely"/>
    <n v="3"/>
    <n v="13"/>
    <n v="137"/>
    <n v="28"/>
    <s v="Single"/>
    <s v="Yes"/>
    <s v="Average"/>
    <n v="48714"/>
    <n v="23.2"/>
    <x v="2"/>
  </r>
  <r>
    <n v="1439"/>
    <s v="Employee_438"/>
    <x v="0"/>
    <s v="East"/>
    <s v="Other"/>
    <n v="35"/>
    <n v="33"/>
    <s v="Bachelor's"/>
    <n v="2012"/>
    <n v="33326"/>
    <n v="18513"/>
    <n v="10"/>
    <n v="4"/>
    <n v="5"/>
    <n v="8"/>
    <n v="61"/>
    <s v="Yes"/>
    <s v="Yes"/>
    <s v="Very Often"/>
    <n v="3"/>
    <n v="11"/>
    <n v="163"/>
    <n v="15"/>
    <s v="Married"/>
    <s v="No"/>
    <s v="At Par"/>
    <n v="51839"/>
    <n v="17.100000000000001"/>
    <x v="2"/>
  </r>
  <r>
    <n v="1440"/>
    <s v="Employee_439"/>
    <x v="4"/>
    <s v="North"/>
    <s v="Other"/>
    <n v="39"/>
    <n v="8"/>
    <s v="Master's"/>
    <n v="2005"/>
    <n v="33659"/>
    <n v="16147"/>
    <n v="28"/>
    <n v="3"/>
    <n v="14"/>
    <n v="7"/>
    <n v="12"/>
    <s v="Yes"/>
    <s v="Yes"/>
    <s v="Often"/>
    <n v="4"/>
    <n v="13"/>
    <n v="143"/>
    <n v="27"/>
    <s v="Single"/>
    <s v="No"/>
    <s v="Average"/>
    <n v="49806"/>
    <n v="11.5"/>
    <x v="2"/>
  </r>
  <r>
    <n v="1441"/>
    <s v="Employee_440"/>
    <x v="4"/>
    <s v="East"/>
    <s v="Male"/>
    <n v="30"/>
    <n v="27"/>
    <s v="PhD"/>
    <n v="2020"/>
    <n v="90289"/>
    <n v="18737"/>
    <n v="1"/>
    <n v="3"/>
    <n v="15"/>
    <n v="9"/>
    <n v="43"/>
    <s v="No"/>
    <s v="No"/>
    <s v="Very Often"/>
    <n v="6"/>
    <n v="8"/>
    <n v="169"/>
    <n v="20"/>
    <s v="Married"/>
    <s v="Yes"/>
    <s v="Average"/>
    <n v="109026"/>
    <n v="18.799999999999997"/>
    <x v="2"/>
  </r>
  <r>
    <n v="1442"/>
    <s v="Employee_441"/>
    <x v="1"/>
    <s v="South"/>
    <s v="Female"/>
    <n v="49"/>
    <n v="10"/>
    <s v="PhD"/>
    <n v="2005"/>
    <n v="57594"/>
    <n v="1767"/>
    <n v="28"/>
    <n v="5"/>
    <n v="15"/>
    <n v="3"/>
    <n v="46"/>
    <s v="No"/>
    <s v="Yes"/>
    <s v="Very Often"/>
    <n v="5"/>
    <n v="3"/>
    <n v="164"/>
    <n v="46"/>
    <s v="Married"/>
    <s v="Yes"/>
    <s v="At Par"/>
    <n v="59361"/>
    <n v="17.600000000000001"/>
    <x v="3"/>
  </r>
  <r>
    <n v="1443"/>
    <s v="Employee_442"/>
    <x v="2"/>
    <s v="North"/>
    <s v="Other"/>
    <n v="24"/>
    <n v="13"/>
    <s v="PhD"/>
    <n v="2008"/>
    <n v="145819"/>
    <n v="4895"/>
    <n v="15"/>
    <n v="3"/>
    <n v="9"/>
    <n v="3"/>
    <n v="63"/>
    <s v="No"/>
    <s v="No"/>
    <s v="Rarely"/>
    <n v="8"/>
    <n v="10"/>
    <n v="124"/>
    <n v="1"/>
    <s v="Widowed"/>
    <s v="Yes"/>
    <s v="Average"/>
    <n v="150714"/>
    <n v="18"/>
    <x v="1"/>
  </r>
  <r>
    <n v="1444"/>
    <s v="Employee_443"/>
    <x v="2"/>
    <s v="South"/>
    <s v="Female"/>
    <n v="41"/>
    <n v="18"/>
    <s v="High School"/>
    <n v="2015"/>
    <n v="34763"/>
    <n v="11200"/>
    <n v="6"/>
    <n v="2"/>
    <n v="8"/>
    <n v="9"/>
    <n v="90"/>
    <s v="No"/>
    <s v="No"/>
    <s v="Rarely"/>
    <n v="5"/>
    <n v="13"/>
    <n v="115"/>
    <n v="45"/>
    <s v="Married"/>
    <s v="No"/>
    <s v="Average"/>
    <n v="45963"/>
    <n v="24.7"/>
    <x v="3"/>
  </r>
  <r>
    <n v="1445"/>
    <s v="Employee_444"/>
    <x v="1"/>
    <s v="South"/>
    <s v="Female"/>
    <n v="27"/>
    <n v="14"/>
    <s v="Bachelor's"/>
    <n v="2010"/>
    <n v="118657"/>
    <n v="8329"/>
    <n v="12"/>
    <n v="3"/>
    <n v="8"/>
    <n v="4"/>
    <n v="52"/>
    <s v="Yes"/>
    <s v="Yes"/>
    <s v="Very Often"/>
    <n v="5"/>
    <n v="10"/>
    <n v="114"/>
    <n v="34"/>
    <s v="Divorced"/>
    <s v="No"/>
    <s v="Average"/>
    <n v="126986"/>
    <n v="15.6"/>
    <x v="1"/>
  </r>
  <r>
    <n v="1446"/>
    <s v="Employee_445"/>
    <x v="0"/>
    <s v="East"/>
    <s v="Male"/>
    <n v="48"/>
    <n v="27"/>
    <s v="Master's"/>
    <n v="2006"/>
    <n v="40828"/>
    <n v="16332"/>
    <n v="4"/>
    <n v="2"/>
    <n v="16"/>
    <n v="2"/>
    <n v="89"/>
    <s v="No"/>
    <s v="Yes"/>
    <s v="Often"/>
    <n v="10"/>
    <n v="2"/>
    <n v="197"/>
    <n v="27"/>
    <s v="Single"/>
    <s v="No"/>
    <s v="Average"/>
    <n v="57160"/>
    <n v="26.400000000000002"/>
    <x v="3"/>
  </r>
  <r>
    <n v="1447"/>
    <s v="Employee_446"/>
    <x v="2"/>
    <s v="South"/>
    <s v="Other"/>
    <n v="23"/>
    <n v="23"/>
    <s v="High School"/>
    <n v="2009"/>
    <n v="77588"/>
    <n v="15621"/>
    <n v="16"/>
    <n v="5"/>
    <n v="16"/>
    <n v="7"/>
    <n v="91"/>
    <s v="Yes"/>
    <s v="Yes"/>
    <s v="Often"/>
    <n v="2"/>
    <n v="10"/>
    <n v="180"/>
    <n v="35"/>
    <s v="Divorced"/>
    <s v="No"/>
    <s v="At Par"/>
    <n v="93209"/>
    <n v="28.3"/>
    <x v="1"/>
  </r>
  <r>
    <n v="1448"/>
    <s v="Employee_447"/>
    <x v="4"/>
    <s v="East"/>
    <s v="Male"/>
    <n v="50"/>
    <n v="7"/>
    <s v="Master's"/>
    <n v="2009"/>
    <n v="41221"/>
    <n v="12334"/>
    <n v="20"/>
    <n v="4"/>
    <n v="16"/>
    <n v="6"/>
    <n v="76"/>
    <s v="Yes"/>
    <s v="No"/>
    <s v="Very Often"/>
    <n v="5"/>
    <n v="2"/>
    <n v="102"/>
    <n v="30"/>
    <s v="Married"/>
    <s v="No"/>
    <s v="At Par"/>
    <n v="53555"/>
    <n v="25"/>
    <x v="0"/>
  </r>
  <r>
    <n v="1449"/>
    <s v="Employee_448"/>
    <x v="4"/>
    <s v="North"/>
    <s v="Male"/>
    <n v="59"/>
    <n v="8"/>
    <s v="High School"/>
    <n v="2024"/>
    <n v="41211"/>
    <n v="19174"/>
    <n v="11"/>
    <n v="2"/>
    <n v="11"/>
    <n v="4"/>
    <n v="75"/>
    <s v="Yes"/>
    <s v="No"/>
    <s v="Very Often"/>
    <n v="7"/>
    <n v="9"/>
    <n v="166"/>
    <n v="32"/>
    <s v="Widowed"/>
    <s v="Yes"/>
    <s v="Average"/>
    <n v="60385"/>
    <n v="21.7"/>
    <x v="0"/>
  </r>
  <r>
    <n v="1450"/>
    <s v="Employee_449"/>
    <x v="3"/>
    <s v="East"/>
    <s v="Other"/>
    <n v="24"/>
    <n v="32"/>
    <s v="High School"/>
    <n v="2019"/>
    <n v="43569"/>
    <n v="1885"/>
    <n v="27"/>
    <n v="4"/>
    <n v="12"/>
    <n v="9"/>
    <n v="43"/>
    <s v="Yes"/>
    <s v="Yes"/>
    <s v="Often"/>
    <n v="2"/>
    <n v="7"/>
    <n v="136"/>
    <n v="22"/>
    <s v="Single"/>
    <s v="No"/>
    <s v="At Par"/>
    <n v="45454"/>
    <n v="17.299999999999997"/>
    <x v="1"/>
  </r>
  <r>
    <n v="1451"/>
    <s v="Employee_450"/>
    <x v="2"/>
    <s v="North"/>
    <s v="Other"/>
    <n v="37"/>
    <n v="32"/>
    <s v="PhD"/>
    <n v="2017"/>
    <n v="126894"/>
    <n v="8734"/>
    <n v="18"/>
    <n v="4"/>
    <n v="11"/>
    <n v="2"/>
    <n v="27"/>
    <s v="No"/>
    <s v="No"/>
    <s v="Often"/>
    <n v="6"/>
    <n v="6"/>
    <n v="180"/>
    <n v="40"/>
    <s v="Divorced"/>
    <s v="No"/>
    <s v="At Par"/>
    <n v="135628"/>
    <n v="11.5"/>
    <x v="2"/>
  </r>
  <r>
    <n v="1452"/>
    <s v="Employee_451"/>
    <x v="0"/>
    <s v="East"/>
    <s v="Female"/>
    <n v="51"/>
    <n v="18"/>
    <s v="PhD"/>
    <n v="2023"/>
    <n v="67860"/>
    <n v="4906"/>
    <n v="6"/>
    <n v="2"/>
    <n v="13"/>
    <n v="4"/>
    <n v="1"/>
    <s v="Yes"/>
    <s v="No"/>
    <s v="Often"/>
    <n v="7"/>
    <n v="7"/>
    <n v="154"/>
    <n v="16"/>
    <s v="Widowed"/>
    <s v="No"/>
    <s v="Average"/>
    <n v="72766"/>
    <n v="7.9"/>
    <x v="0"/>
  </r>
  <r>
    <n v="1453"/>
    <s v="Employee_452"/>
    <x v="1"/>
    <s v="West"/>
    <s v="Other"/>
    <n v="23"/>
    <n v="2"/>
    <s v="High School"/>
    <n v="2019"/>
    <n v="101558"/>
    <n v="5492"/>
    <n v="5"/>
    <n v="5"/>
    <n v="9"/>
    <n v="2"/>
    <n v="56"/>
    <s v="No"/>
    <s v="Yes"/>
    <s v="Very Often"/>
    <n v="5"/>
    <n v="8"/>
    <n v="137"/>
    <n v="45"/>
    <s v="Married"/>
    <s v="Yes"/>
    <s v="At Par"/>
    <n v="107050"/>
    <n v="16.3"/>
    <x v="1"/>
  </r>
  <r>
    <n v="1454"/>
    <s v="Employee_453"/>
    <x v="1"/>
    <s v="West"/>
    <s v="Female"/>
    <n v="38"/>
    <n v="9"/>
    <s v="PhD"/>
    <n v="2008"/>
    <n v="75337"/>
    <n v="10730"/>
    <n v="7"/>
    <n v="1"/>
    <n v="18"/>
    <n v="9"/>
    <n v="56"/>
    <s v="Yes"/>
    <s v="Yes"/>
    <s v="Rarely"/>
    <n v="9"/>
    <n v="12"/>
    <n v="162"/>
    <n v="48"/>
    <s v="Widowed"/>
    <s v="No"/>
    <s v="LOW"/>
    <n v="86067"/>
    <n v="22.9"/>
    <x v="2"/>
  </r>
  <r>
    <n v="1455"/>
    <s v="Employee_454"/>
    <x v="0"/>
    <s v="South"/>
    <s v="Female"/>
    <n v="33"/>
    <n v="0"/>
    <s v="High School"/>
    <n v="2014"/>
    <n v="82311"/>
    <n v="3073"/>
    <n v="12"/>
    <n v="4"/>
    <n v="1"/>
    <n v="4"/>
    <n v="33"/>
    <s v="Yes"/>
    <s v="Yes"/>
    <s v="Often"/>
    <n v="4"/>
    <n v="1"/>
    <n v="100"/>
    <n v="0"/>
    <s v="Divorced"/>
    <s v="No"/>
    <s v="At Par"/>
    <n v="85384"/>
    <n v="8.3000000000000007"/>
    <x v="2"/>
  </r>
  <r>
    <n v="1456"/>
    <s v="Employee_455"/>
    <x v="3"/>
    <s v="East"/>
    <s v="Female"/>
    <n v="56"/>
    <n v="28"/>
    <s v="Bachelor's"/>
    <n v="2003"/>
    <n v="43515"/>
    <n v="17696"/>
    <n v="4"/>
    <n v="4"/>
    <n v="3"/>
    <n v="0"/>
    <n v="86"/>
    <s v="Yes"/>
    <s v="Yes"/>
    <s v="Often"/>
    <n v="10"/>
    <n v="8"/>
    <n v="170"/>
    <n v="41"/>
    <s v="Widowed"/>
    <s v="No"/>
    <s v="At Par"/>
    <n v="61211"/>
    <n v="18.7"/>
    <x v="0"/>
  </r>
  <r>
    <n v="1457"/>
    <s v="Employee_456"/>
    <x v="1"/>
    <s v="East"/>
    <s v="Other"/>
    <n v="22"/>
    <n v="33"/>
    <s v="PhD"/>
    <n v="2007"/>
    <n v="101695"/>
    <n v="7269"/>
    <n v="1"/>
    <n v="5"/>
    <n v="18"/>
    <n v="5"/>
    <n v="57"/>
    <s v="No"/>
    <s v="Yes"/>
    <s v="Often"/>
    <n v="1"/>
    <n v="3"/>
    <n v="189"/>
    <n v="22"/>
    <s v="Divorced"/>
    <s v="No"/>
    <s v="At Par"/>
    <n v="108964"/>
    <n v="21.9"/>
    <x v="1"/>
  </r>
  <r>
    <n v="1458"/>
    <s v="Employee_457"/>
    <x v="2"/>
    <s v="North"/>
    <s v="Male"/>
    <n v="36"/>
    <n v="12"/>
    <s v="PhD"/>
    <n v="2008"/>
    <n v="141527"/>
    <n v="18194"/>
    <n v="8"/>
    <n v="5"/>
    <n v="6"/>
    <n v="9"/>
    <n v="51"/>
    <s v="Yes"/>
    <s v="Yes"/>
    <s v="Very Often"/>
    <n v="8"/>
    <n v="3"/>
    <n v="118"/>
    <n v="47"/>
    <s v="Widowed"/>
    <s v="Yes"/>
    <s v="At Par"/>
    <n v="159721"/>
    <n v="15.9"/>
    <x v="2"/>
  </r>
  <r>
    <n v="1459"/>
    <s v="Employee_458"/>
    <x v="3"/>
    <s v="South"/>
    <s v="Female"/>
    <n v="47"/>
    <n v="0"/>
    <s v="PhD"/>
    <n v="2012"/>
    <n v="136749"/>
    <n v="7841"/>
    <n v="29"/>
    <n v="3"/>
    <n v="14"/>
    <n v="3"/>
    <n v="28"/>
    <s v="Yes"/>
    <s v="Yes"/>
    <s v="Rarely"/>
    <n v="8"/>
    <n v="6"/>
    <n v="151"/>
    <n v="26"/>
    <s v="Single"/>
    <s v="Yes"/>
    <s v="Average"/>
    <n v="144590"/>
    <n v="13.5"/>
    <x v="3"/>
  </r>
  <r>
    <n v="1460"/>
    <s v="Employee_459"/>
    <x v="2"/>
    <s v="East"/>
    <s v="Male"/>
    <n v="58"/>
    <n v="33"/>
    <s v="Bachelor's"/>
    <n v="2008"/>
    <n v="117227"/>
    <n v="11955"/>
    <n v="10"/>
    <n v="5"/>
    <n v="14"/>
    <n v="3"/>
    <n v="34"/>
    <s v="Yes"/>
    <s v="Yes"/>
    <s v="Rarely"/>
    <n v="7"/>
    <n v="4"/>
    <n v="129"/>
    <n v="24"/>
    <s v="Widowed"/>
    <s v="Yes"/>
    <s v="At Par"/>
    <n v="129182"/>
    <n v="14.700000000000001"/>
    <x v="0"/>
  </r>
  <r>
    <n v="1461"/>
    <s v="Employee_460"/>
    <x v="4"/>
    <s v="South"/>
    <s v="Male"/>
    <n v="42"/>
    <n v="28"/>
    <s v="High School"/>
    <n v="2003"/>
    <n v="54904"/>
    <n v="3032"/>
    <n v="23"/>
    <n v="4"/>
    <n v="5"/>
    <n v="7"/>
    <n v="74"/>
    <s v="Yes"/>
    <s v="Yes"/>
    <s v="Often"/>
    <n v="8"/>
    <n v="4"/>
    <n v="154"/>
    <n v="31"/>
    <s v="Single"/>
    <s v="No"/>
    <s v="At Par"/>
    <n v="57936"/>
    <n v="19.400000000000002"/>
    <x v="3"/>
  </r>
  <r>
    <n v="1462"/>
    <s v="Employee_461"/>
    <x v="3"/>
    <s v="West"/>
    <s v="Other"/>
    <n v="52"/>
    <n v="12"/>
    <s v="Master's"/>
    <n v="2016"/>
    <n v="89935"/>
    <n v="10699"/>
    <n v="5"/>
    <n v="2"/>
    <n v="2"/>
    <n v="1"/>
    <n v="47"/>
    <s v="No"/>
    <s v="Yes"/>
    <s v="Very Often"/>
    <n v="2"/>
    <n v="4"/>
    <n v="113"/>
    <n v="18"/>
    <s v="Divorced"/>
    <s v="Yes"/>
    <s v="Average"/>
    <n v="100634"/>
    <n v="10.700000000000001"/>
    <x v="0"/>
  </r>
  <r>
    <n v="1463"/>
    <s v="Employee_462"/>
    <x v="1"/>
    <s v="East"/>
    <s v="Male"/>
    <n v="46"/>
    <n v="28"/>
    <s v="PhD"/>
    <n v="2015"/>
    <n v="73790"/>
    <n v="13737"/>
    <n v="28"/>
    <n v="1"/>
    <n v="5"/>
    <n v="3"/>
    <n v="32"/>
    <s v="No"/>
    <s v="No"/>
    <s v="Rarely"/>
    <n v="3"/>
    <n v="10"/>
    <n v="112"/>
    <n v="23"/>
    <s v="Single"/>
    <s v="Yes"/>
    <s v="LOW"/>
    <n v="87527"/>
    <n v="9.8000000000000007"/>
    <x v="3"/>
  </r>
  <r>
    <n v="1464"/>
    <s v="Employee_463"/>
    <x v="3"/>
    <s v="East"/>
    <s v="Male"/>
    <n v="44"/>
    <n v="23"/>
    <s v="High School"/>
    <n v="2014"/>
    <n v="98580"/>
    <n v="11762"/>
    <n v="25"/>
    <n v="3"/>
    <n v="15"/>
    <n v="1"/>
    <n v="74"/>
    <s v="Yes"/>
    <s v="No"/>
    <s v="Very Often"/>
    <n v="9"/>
    <n v="9"/>
    <n v="183"/>
    <n v="2"/>
    <s v="Widowed"/>
    <s v="No"/>
    <s v="Average"/>
    <n v="110342"/>
    <n v="22.6"/>
    <x v="3"/>
  </r>
  <r>
    <n v="1465"/>
    <s v="Employee_464"/>
    <x v="3"/>
    <s v="South"/>
    <s v="Other"/>
    <n v="45"/>
    <n v="25"/>
    <s v="Bachelor's"/>
    <n v="2002"/>
    <n v="105148"/>
    <n v="8129"/>
    <n v="6"/>
    <n v="2"/>
    <n v="1"/>
    <n v="0"/>
    <n v="72"/>
    <s v="Yes"/>
    <s v="Yes"/>
    <s v="Rarely"/>
    <n v="1"/>
    <n v="8"/>
    <n v="189"/>
    <n v="11"/>
    <s v="Single"/>
    <s v="No"/>
    <s v="Average"/>
    <n v="113277"/>
    <n v="14.9"/>
    <x v="3"/>
  </r>
  <r>
    <n v="1466"/>
    <s v="Employee_465"/>
    <x v="3"/>
    <s v="East"/>
    <s v="Female"/>
    <n v="59"/>
    <n v="16"/>
    <s v="Master's"/>
    <n v="2024"/>
    <n v="35636"/>
    <n v="9788"/>
    <n v="24"/>
    <n v="1"/>
    <n v="6"/>
    <n v="9"/>
    <n v="77"/>
    <s v="No"/>
    <s v="No"/>
    <s v="Often"/>
    <n v="8"/>
    <n v="3"/>
    <n v="126"/>
    <n v="34"/>
    <s v="Divorced"/>
    <s v="Yes"/>
    <s v="LOW"/>
    <n v="45424"/>
    <n v="21.1"/>
    <x v="0"/>
  </r>
  <r>
    <n v="1467"/>
    <s v="Employee_466"/>
    <x v="3"/>
    <s v="South"/>
    <s v="Male"/>
    <n v="49"/>
    <n v="6"/>
    <s v="PhD"/>
    <n v="2019"/>
    <n v="107129"/>
    <n v="3147"/>
    <n v="6"/>
    <n v="1"/>
    <n v="10"/>
    <n v="2"/>
    <n v="8"/>
    <s v="No"/>
    <s v="No"/>
    <s v="Very Often"/>
    <n v="8"/>
    <n v="1"/>
    <n v="188"/>
    <n v="14"/>
    <s v="Widowed"/>
    <s v="Yes"/>
    <s v="LOW"/>
    <n v="110276"/>
    <n v="7.2"/>
    <x v="3"/>
  </r>
  <r>
    <n v="1468"/>
    <s v="Employee_467"/>
    <x v="2"/>
    <s v="East"/>
    <s v="Other"/>
    <n v="42"/>
    <n v="12"/>
    <s v="Bachelor's"/>
    <n v="2004"/>
    <n v="144483"/>
    <n v="1615"/>
    <n v="18"/>
    <n v="1"/>
    <n v="6"/>
    <n v="7"/>
    <n v="47"/>
    <s v="No"/>
    <s v="No"/>
    <s v="Often"/>
    <n v="7"/>
    <n v="1"/>
    <n v="108"/>
    <n v="16"/>
    <s v="Single"/>
    <s v="Yes"/>
    <s v="LOW"/>
    <n v="146098"/>
    <n v="14.5"/>
    <x v="3"/>
  </r>
  <r>
    <n v="1469"/>
    <s v="Employee_468"/>
    <x v="4"/>
    <s v="North"/>
    <s v="Male"/>
    <n v="39"/>
    <n v="4"/>
    <s v="Bachelor's"/>
    <n v="2022"/>
    <n v="32892"/>
    <n v="1947"/>
    <n v="5"/>
    <n v="2"/>
    <n v="3"/>
    <n v="5"/>
    <n v="66"/>
    <s v="Yes"/>
    <s v="No"/>
    <s v="Rarely"/>
    <n v="5"/>
    <n v="1"/>
    <n v="140"/>
    <n v="49"/>
    <s v="Single"/>
    <s v="Yes"/>
    <s v="Average"/>
    <n v="34839"/>
    <n v="16.200000000000003"/>
    <x v="2"/>
  </r>
  <r>
    <n v="1470"/>
    <s v="Employee_469"/>
    <x v="0"/>
    <s v="South"/>
    <s v="Male"/>
    <n v="57"/>
    <n v="25"/>
    <s v="Master's"/>
    <n v="2004"/>
    <n v="51672"/>
    <n v="6677"/>
    <n v="10"/>
    <n v="3"/>
    <n v="19"/>
    <n v="6"/>
    <n v="92"/>
    <s v="No"/>
    <s v="No"/>
    <s v="Rarely"/>
    <n v="4"/>
    <n v="4"/>
    <n v="147"/>
    <n v="31"/>
    <s v="Married"/>
    <s v="No"/>
    <s v="Average"/>
    <n v="58349"/>
    <n v="29.700000000000003"/>
    <x v="0"/>
  </r>
  <r>
    <n v="1471"/>
    <s v="Employee_470"/>
    <x v="3"/>
    <s v="East"/>
    <s v="Female"/>
    <n v="56"/>
    <n v="2"/>
    <s v="High School"/>
    <n v="2019"/>
    <n v="35812"/>
    <n v="8866"/>
    <n v="28"/>
    <n v="3"/>
    <n v="6"/>
    <n v="1"/>
    <n v="82"/>
    <s v="Yes"/>
    <s v="No"/>
    <s v="Often"/>
    <n v="10"/>
    <n v="14"/>
    <n v="111"/>
    <n v="6"/>
    <s v="Single"/>
    <s v="No"/>
    <s v="Average"/>
    <n v="44678"/>
    <n v="19.700000000000003"/>
    <x v="0"/>
  </r>
  <r>
    <n v="1472"/>
    <s v="Employee_471"/>
    <x v="1"/>
    <s v="West"/>
    <s v="Male"/>
    <n v="30"/>
    <n v="6"/>
    <s v="PhD"/>
    <n v="2014"/>
    <n v="126621"/>
    <n v="3013"/>
    <n v="10"/>
    <n v="1"/>
    <n v="3"/>
    <n v="5"/>
    <n v="35"/>
    <s v="No"/>
    <s v="Yes"/>
    <s v="Rarely"/>
    <n v="10"/>
    <n v="6"/>
    <n v="109"/>
    <n v="18"/>
    <s v="Married"/>
    <s v="Yes"/>
    <s v="LOW"/>
    <n v="129634"/>
    <n v="10"/>
    <x v="2"/>
  </r>
  <r>
    <n v="1473"/>
    <s v="Employee_472"/>
    <x v="3"/>
    <s v="East"/>
    <s v="Other"/>
    <n v="59"/>
    <n v="0"/>
    <s v="PhD"/>
    <n v="2017"/>
    <n v="30654"/>
    <n v="17874"/>
    <n v="6"/>
    <n v="2"/>
    <n v="11"/>
    <n v="7"/>
    <n v="95"/>
    <s v="No"/>
    <s v="Yes"/>
    <s v="Often"/>
    <n v="10"/>
    <n v="4"/>
    <n v="105"/>
    <n v="6"/>
    <s v="Divorced"/>
    <s v="Yes"/>
    <s v="Average"/>
    <n v="48528"/>
    <n v="26.6"/>
    <x v="0"/>
  </r>
  <r>
    <n v="1474"/>
    <s v="Employee_473"/>
    <x v="1"/>
    <s v="West"/>
    <s v="Male"/>
    <n v="51"/>
    <n v="16"/>
    <s v="High School"/>
    <n v="2014"/>
    <n v="84633"/>
    <n v="19812"/>
    <n v="1"/>
    <n v="1"/>
    <n v="4"/>
    <n v="7"/>
    <n v="70"/>
    <s v="Yes"/>
    <s v="No"/>
    <s v="Often"/>
    <n v="10"/>
    <n v="11"/>
    <n v="133"/>
    <n v="4"/>
    <s v="Married"/>
    <s v="Yes"/>
    <s v="LOW"/>
    <n v="104445"/>
    <n v="18.100000000000001"/>
    <x v="0"/>
  </r>
  <r>
    <n v="1475"/>
    <s v="Employee_474"/>
    <x v="2"/>
    <s v="West"/>
    <s v="Female"/>
    <n v="55"/>
    <n v="24"/>
    <s v="High School"/>
    <n v="2001"/>
    <n v="47143"/>
    <n v="5987"/>
    <n v="18"/>
    <n v="5"/>
    <n v="18"/>
    <n v="3"/>
    <n v="91"/>
    <s v="No"/>
    <s v="No"/>
    <s v="Often"/>
    <n v="6"/>
    <n v="11"/>
    <n v="151"/>
    <n v="39"/>
    <s v="Divorced"/>
    <s v="No"/>
    <s v="At Par"/>
    <n v="53130"/>
    <n v="28.099999999999998"/>
    <x v="0"/>
  </r>
  <r>
    <n v="1476"/>
    <s v="Employee_475"/>
    <x v="1"/>
    <s v="North"/>
    <s v="Female"/>
    <n v="53"/>
    <n v="2"/>
    <s v="High School"/>
    <n v="2012"/>
    <n v="85934"/>
    <n v="9733"/>
    <n v="3"/>
    <n v="3"/>
    <n v="4"/>
    <n v="5"/>
    <n v="43"/>
    <s v="Yes"/>
    <s v="Yes"/>
    <s v="Rarely"/>
    <n v="1"/>
    <n v="3"/>
    <n v="140"/>
    <n v="20"/>
    <s v="Single"/>
    <s v="No"/>
    <s v="Average"/>
    <n v="95667"/>
    <n v="12.1"/>
    <x v="0"/>
  </r>
  <r>
    <n v="1477"/>
    <s v="Employee_476"/>
    <x v="0"/>
    <s v="South"/>
    <s v="Other"/>
    <n v="24"/>
    <n v="14"/>
    <s v="Master's"/>
    <n v="2003"/>
    <n v="97334"/>
    <n v="10479"/>
    <n v="25"/>
    <n v="4"/>
    <n v="18"/>
    <n v="4"/>
    <n v="81"/>
    <s v="No"/>
    <s v="No"/>
    <s v="Very Often"/>
    <n v="5"/>
    <n v="8"/>
    <n v="182"/>
    <n v="47"/>
    <s v="Single"/>
    <s v="No"/>
    <s v="At Par"/>
    <n v="107813"/>
    <n v="26.4"/>
    <x v="1"/>
  </r>
  <r>
    <n v="1478"/>
    <s v="Employee_477"/>
    <x v="4"/>
    <s v="East"/>
    <s v="Female"/>
    <n v="24"/>
    <n v="28"/>
    <s v="Master's"/>
    <n v="2009"/>
    <n v="133463"/>
    <n v="10825"/>
    <n v="5"/>
    <n v="1"/>
    <n v="2"/>
    <n v="8"/>
    <n v="59"/>
    <s v="Yes"/>
    <s v="No"/>
    <s v="Often"/>
    <n v="4"/>
    <n v="14"/>
    <n v="105"/>
    <n v="47"/>
    <s v="Married"/>
    <s v="Yes"/>
    <s v="LOW"/>
    <n v="144288"/>
    <n v="15.200000000000001"/>
    <x v="1"/>
  </r>
  <r>
    <n v="1479"/>
    <s v="Employee_478"/>
    <x v="1"/>
    <s v="North"/>
    <s v="Male"/>
    <n v="49"/>
    <n v="31"/>
    <s v="PhD"/>
    <n v="2012"/>
    <n v="59087"/>
    <n v="3926"/>
    <n v="16"/>
    <n v="5"/>
    <n v="10"/>
    <n v="7"/>
    <n v="62"/>
    <s v="No"/>
    <s v="No"/>
    <s v="Very Often"/>
    <n v="4"/>
    <n v="8"/>
    <n v="101"/>
    <n v="46"/>
    <s v="Divorced"/>
    <s v="No"/>
    <s v="At Par"/>
    <n v="63013"/>
    <n v="19.5"/>
    <x v="3"/>
  </r>
  <r>
    <n v="1480"/>
    <s v="Employee_479"/>
    <x v="1"/>
    <s v="East"/>
    <s v="Female"/>
    <n v="36"/>
    <n v="25"/>
    <s v="Master's"/>
    <n v="2009"/>
    <n v="41618"/>
    <n v="8282"/>
    <n v="24"/>
    <n v="3"/>
    <n v="6"/>
    <n v="1"/>
    <n v="4"/>
    <s v="No"/>
    <s v="No"/>
    <s v="Rarely"/>
    <n v="7"/>
    <n v="6"/>
    <n v="114"/>
    <n v="6"/>
    <s v="Single"/>
    <s v="Yes"/>
    <s v="Average"/>
    <n v="49900"/>
    <n v="4.0999999999999996"/>
    <x v="2"/>
  </r>
  <r>
    <n v="1481"/>
    <s v="Employee_480"/>
    <x v="4"/>
    <s v="West"/>
    <s v="Other"/>
    <n v="44"/>
    <n v="15"/>
    <s v="Bachelor's"/>
    <n v="2008"/>
    <n v="38446"/>
    <n v="16635"/>
    <n v="4"/>
    <n v="2"/>
    <n v="16"/>
    <n v="6"/>
    <n v="86"/>
    <s v="Yes"/>
    <s v="No"/>
    <s v="Rarely"/>
    <n v="9"/>
    <n v="9"/>
    <n v="116"/>
    <n v="36"/>
    <s v="Married"/>
    <s v="Yes"/>
    <s v="Average"/>
    <n v="55081"/>
    <n v="27"/>
    <x v="3"/>
  </r>
  <r>
    <n v="1482"/>
    <s v="Employee_481"/>
    <x v="0"/>
    <s v="South"/>
    <s v="Female"/>
    <n v="32"/>
    <n v="24"/>
    <s v="PhD"/>
    <n v="2007"/>
    <n v="117182"/>
    <n v="16847"/>
    <n v="28"/>
    <n v="3"/>
    <n v="8"/>
    <n v="6"/>
    <n v="85"/>
    <s v="Yes"/>
    <s v="Yes"/>
    <s v="Very Often"/>
    <n v="8"/>
    <n v="12"/>
    <n v="115"/>
    <n v="22"/>
    <s v="Married"/>
    <s v="No"/>
    <s v="Average"/>
    <n v="134029"/>
    <n v="22.8"/>
    <x v="2"/>
  </r>
  <r>
    <n v="1483"/>
    <s v="Employee_482"/>
    <x v="3"/>
    <s v="East"/>
    <s v="Female"/>
    <n v="53"/>
    <n v="27"/>
    <s v="Master's"/>
    <n v="2002"/>
    <n v="132127"/>
    <n v="10490"/>
    <n v="27"/>
    <n v="2"/>
    <n v="8"/>
    <n v="0"/>
    <n v="89"/>
    <s v="Yes"/>
    <s v="Yes"/>
    <s v="Often"/>
    <n v="8"/>
    <n v="10"/>
    <n v="127"/>
    <n v="10"/>
    <s v="Married"/>
    <s v="Yes"/>
    <s v="Average"/>
    <n v="142617"/>
    <n v="21.8"/>
    <x v="0"/>
  </r>
  <r>
    <n v="1484"/>
    <s v="Employee_483"/>
    <x v="1"/>
    <s v="East"/>
    <s v="Female"/>
    <n v="57"/>
    <n v="8"/>
    <s v="High School"/>
    <n v="2015"/>
    <n v="78867"/>
    <n v="7986"/>
    <n v="29"/>
    <n v="2"/>
    <n v="9"/>
    <n v="0"/>
    <n v="75"/>
    <s v="Yes"/>
    <s v="No"/>
    <s v="Rarely"/>
    <n v="5"/>
    <n v="1"/>
    <n v="184"/>
    <n v="9"/>
    <s v="Single"/>
    <s v="No"/>
    <s v="Average"/>
    <n v="86853"/>
    <n v="19.5"/>
    <x v="0"/>
  </r>
  <r>
    <n v="1485"/>
    <s v="Employee_484"/>
    <x v="4"/>
    <s v="West"/>
    <s v="Other"/>
    <n v="54"/>
    <n v="0"/>
    <s v="Bachelor's"/>
    <n v="2013"/>
    <n v="81028"/>
    <n v="7862"/>
    <n v="6"/>
    <n v="1"/>
    <n v="12"/>
    <n v="3"/>
    <n v="39"/>
    <s v="No"/>
    <s v="Yes"/>
    <s v="Often"/>
    <n v="6"/>
    <n v="13"/>
    <n v="171"/>
    <n v="20"/>
    <s v="Divorced"/>
    <s v="No"/>
    <s v="LOW"/>
    <n v="88890"/>
    <n v="14.700000000000001"/>
    <x v="0"/>
  </r>
  <r>
    <n v="1486"/>
    <s v="Employee_485"/>
    <x v="2"/>
    <s v="East"/>
    <s v="Female"/>
    <n v="45"/>
    <n v="28"/>
    <s v="High School"/>
    <n v="2008"/>
    <n v="90101"/>
    <n v="13159"/>
    <n v="8"/>
    <n v="1"/>
    <n v="14"/>
    <n v="4"/>
    <n v="18"/>
    <s v="No"/>
    <s v="No"/>
    <s v="Often"/>
    <n v="2"/>
    <n v="8"/>
    <n v="109"/>
    <n v="40"/>
    <s v="Single"/>
    <s v="Yes"/>
    <s v="LOW"/>
    <n v="103260"/>
    <n v="11.8"/>
    <x v="3"/>
  </r>
  <r>
    <n v="1487"/>
    <s v="Employee_486"/>
    <x v="4"/>
    <s v="East"/>
    <s v="Female"/>
    <n v="55"/>
    <n v="21"/>
    <s v="PhD"/>
    <n v="2020"/>
    <n v="57200"/>
    <n v="5423"/>
    <n v="24"/>
    <n v="3"/>
    <n v="4"/>
    <n v="3"/>
    <n v="46"/>
    <s v="No"/>
    <s v="No"/>
    <s v="Very Often"/>
    <n v="3"/>
    <n v="6"/>
    <n v="109"/>
    <n v="32"/>
    <s v="Widowed"/>
    <s v="Yes"/>
    <s v="Average"/>
    <n v="62623"/>
    <n v="12.100000000000001"/>
    <x v="0"/>
  </r>
  <r>
    <n v="1488"/>
    <s v="Employee_487"/>
    <x v="2"/>
    <s v="West"/>
    <s v="Male"/>
    <n v="49"/>
    <n v="15"/>
    <s v="High School"/>
    <n v="2010"/>
    <n v="125107"/>
    <n v="11450"/>
    <n v="0"/>
    <n v="5"/>
    <n v="2"/>
    <n v="6"/>
    <n v="64"/>
    <s v="No"/>
    <s v="No"/>
    <s v="Rarely"/>
    <n v="5"/>
    <n v="1"/>
    <n v="109"/>
    <n v="19"/>
    <s v="Widowed"/>
    <s v="No"/>
    <s v="At Par"/>
    <n v="136557"/>
    <n v="15.600000000000001"/>
    <x v="3"/>
  </r>
  <r>
    <n v="1489"/>
    <s v="Employee_488"/>
    <x v="0"/>
    <s v="North"/>
    <s v="Other"/>
    <n v="58"/>
    <n v="6"/>
    <s v="Master's"/>
    <n v="2002"/>
    <n v="118074"/>
    <n v="9159"/>
    <n v="0"/>
    <n v="3"/>
    <n v="7"/>
    <n v="2"/>
    <n v="66"/>
    <s v="No"/>
    <s v="No"/>
    <s v="Very Often"/>
    <n v="2"/>
    <n v="4"/>
    <n v="172"/>
    <n v="32"/>
    <s v="Single"/>
    <s v="No"/>
    <s v="Average"/>
    <n v="127233"/>
    <n v="17.3"/>
    <x v="0"/>
  </r>
  <r>
    <n v="1490"/>
    <s v="Employee_489"/>
    <x v="3"/>
    <s v="West"/>
    <s v="Female"/>
    <n v="28"/>
    <n v="13"/>
    <s v="Master's"/>
    <n v="2004"/>
    <n v="136091"/>
    <n v="3073"/>
    <n v="18"/>
    <n v="4"/>
    <n v="19"/>
    <n v="6"/>
    <n v="90"/>
    <s v="No"/>
    <s v="No"/>
    <s v="Rarely"/>
    <n v="3"/>
    <n v="5"/>
    <n v="127"/>
    <n v="39"/>
    <s v="Divorced"/>
    <s v="No"/>
    <s v="At Par"/>
    <n v="139164"/>
    <n v="29.3"/>
    <x v="1"/>
  </r>
  <r>
    <n v="1491"/>
    <s v="Employee_490"/>
    <x v="4"/>
    <s v="North"/>
    <s v="Other"/>
    <n v="25"/>
    <n v="28"/>
    <s v="PhD"/>
    <n v="2009"/>
    <n v="91465"/>
    <n v="18085"/>
    <n v="5"/>
    <n v="2"/>
    <n v="9"/>
    <n v="7"/>
    <n v="17"/>
    <s v="Yes"/>
    <s v="No"/>
    <s v="Very Often"/>
    <n v="4"/>
    <n v="7"/>
    <n v="123"/>
    <n v="34"/>
    <s v="Married"/>
    <s v="No"/>
    <s v="Average"/>
    <n v="109550"/>
    <n v="10"/>
    <x v="1"/>
  </r>
  <r>
    <n v="1492"/>
    <s v="Employee_491"/>
    <x v="1"/>
    <s v="South"/>
    <s v="Female"/>
    <n v="58"/>
    <n v="18"/>
    <s v="High School"/>
    <n v="2012"/>
    <n v="139500"/>
    <n v="11111"/>
    <n v="17"/>
    <n v="2"/>
    <n v="12"/>
    <n v="5"/>
    <n v="49"/>
    <s v="No"/>
    <s v="No"/>
    <s v="Rarely"/>
    <n v="6"/>
    <n v="8"/>
    <n v="118"/>
    <n v="33"/>
    <s v="Widowed"/>
    <s v="No"/>
    <s v="Average"/>
    <n v="150611"/>
    <n v="17.3"/>
    <x v="0"/>
  </r>
  <r>
    <n v="1493"/>
    <s v="Employee_492"/>
    <x v="0"/>
    <s v="North"/>
    <s v="Female"/>
    <n v="22"/>
    <n v="18"/>
    <s v="PhD"/>
    <n v="2003"/>
    <n v="116436"/>
    <n v="7825"/>
    <n v="9"/>
    <n v="1"/>
    <n v="2"/>
    <n v="5"/>
    <n v="29"/>
    <s v="No"/>
    <s v="No"/>
    <s v="Rarely"/>
    <n v="5"/>
    <n v="9"/>
    <n v="196"/>
    <n v="35"/>
    <s v="Widowed"/>
    <s v="No"/>
    <s v="LOW"/>
    <n v="124261"/>
    <n v="8.3000000000000007"/>
    <x v="1"/>
  </r>
  <r>
    <n v="1494"/>
    <s v="Employee_493"/>
    <x v="4"/>
    <s v="North"/>
    <s v="Female"/>
    <n v="22"/>
    <n v="1"/>
    <s v="High School"/>
    <n v="2023"/>
    <n v="148422"/>
    <n v="11652"/>
    <n v="27"/>
    <n v="5"/>
    <n v="7"/>
    <n v="7"/>
    <n v="65"/>
    <s v="Yes"/>
    <s v="No"/>
    <s v="Rarely"/>
    <n v="10"/>
    <n v="12"/>
    <n v="167"/>
    <n v="26"/>
    <s v="Single"/>
    <s v="No"/>
    <s v="At Par"/>
    <n v="160074"/>
    <n v="18.600000000000001"/>
    <x v="1"/>
  </r>
  <r>
    <n v="1495"/>
    <s v="Employee_494"/>
    <x v="1"/>
    <s v="South"/>
    <s v="Male"/>
    <n v="41"/>
    <n v="14"/>
    <s v="Bachelor's"/>
    <n v="2012"/>
    <n v="117892"/>
    <n v="13454"/>
    <n v="10"/>
    <n v="1"/>
    <n v="8"/>
    <n v="7"/>
    <n v="4"/>
    <s v="No"/>
    <s v="Yes"/>
    <s v="Often"/>
    <n v="4"/>
    <n v="12"/>
    <n v="155"/>
    <n v="18"/>
    <s v="Widowed"/>
    <s v="Yes"/>
    <s v="LOW"/>
    <n v="131346"/>
    <n v="6.9"/>
    <x v="3"/>
  </r>
  <r>
    <n v="1496"/>
    <s v="Employee_495"/>
    <x v="4"/>
    <s v="North"/>
    <s v="Male"/>
    <n v="40"/>
    <n v="2"/>
    <s v="Master's"/>
    <n v="2011"/>
    <n v="118559"/>
    <n v="8968"/>
    <n v="0"/>
    <n v="4"/>
    <n v="11"/>
    <n v="6"/>
    <n v="92"/>
    <s v="No"/>
    <s v="No"/>
    <s v="Often"/>
    <n v="2"/>
    <n v="6"/>
    <n v="166"/>
    <n v="42"/>
    <s v="Widowed"/>
    <s v="No"/>
    <s v="At Par"/>
    <n v="127527"/>
    <n v="25.700000000000003"/>
    <x v="2"/>
  </r>
  <r>
    <n v="1497"/>
    <s v="Employee_496"/>
    <x v="2"/>
    <s v="West"/>
    <s v="Male"/>
    <n v="50"/>
    <n v="10"/>
    <s v="PhD"/>
    <n v="2004"/>
    <n v="69148"/>
    <n v="13516"/>
    <n v="0"/>
    <n v="3"/>
    <n v="10"/>
    <n v="5"/>
    <n v="96"/>
    <s v="No"/>
    <s v="Yes"/>
    <s v="Very Often"/>
    <n v="5"/>
    <n v="10"/>
    <n v="141"/>
    <n v="4"/>
    <s v="Married"/>
    <s v="Yes"/>
    <s v="Average"/>
    <n v="82664"/>
    <n v="25.700000000000003"/>
    <x v="0"/>
  </r>
  <r>
    <n v="1498"/>
    <s v="Employee_497"/>
    <x v="4"/>
    <s v="North"/>
    <s v="Other"/>
    <n v="31"/>
    <n v="29"/>
    <s v="Bachelor's"/>
    <n v="2009"/>
    <n v="112928"/>
    <n v="15290"/>
    <n v="12"/>
    <n v="3"/>
    <n v="1"/>
    <n v="5"/>
    <n v="41"/>
    <s v="Yes"/>
    <s v="Yes"/>
    <s v="Very Often"/>
    <n v="5"/>
    <n v="9"/>
    <n v="111"/>
    <n v="28"/>
    <s v="Married"/>
    <s v="Yes"/>
    <s v="Average"/>
    <n v="128218"/>
    <n v="10.200000000000001"/>
    <x v="2"/>
  </r>
  <r>
    <n v="1499"/>
    <s v="Employee_498"/>
    <x v="4"/>
    <s v="South"/>
    <s v="Other"/>
    <n v="39"/>
    <n v="17"/>
    <s v="Bachelor's"/>
    <n v="2023"/>
    <n v="50698"/>
    <n v="8776"/>
    <n v="4"/>
    <n v="5"/>
    <n v="17"/>
    <n v="9"/>
    <n v="83"/>
    <s v="Yes"/>
    <s v="No"/>
    <s v="Rarely"/>
    <n v="7"/>
    <n v="4"/>
    <n v="117"/>
    <n v="9"/>
    <s v="Divorced"/>
    <s v="No"/>
    <s v="At Par"/>
    <n v="59474"/>
    <n v="27.8"/>
    <x v="2"/>
  </r>
  <r>
    <n v="1500"/>
    <s v="Employee_499"/>
    <x v="4"/>
    <s v="West"/>
    <s v="Male"/>
    <n v="49"/>
    <n v="1"/>
    <s v="PhD"/>
    <n v="2008"/>
    <n v="72470"/>
    <n v="9558"/>
    <n v="19"/>
    <n v="1"/>
    <n v="8"/>
    <n v="5"/>
    <n v="93"/>
    <s v="No"/>
    <s v="Yes"/>
    <s v="Rarely"/>
    <n v="1"/>
    <n v="8"/>
    <n v="122"/>
    <n v="39"/>
    <s v="Widowed"/>
    <s v="No"/>
    <s v="LOW"/>
    <n v="82028"/>
    <n v="24.1"/>
    <x v="3"/>
  </r>
  <r>
    <n v="1501"/>
    <s v="Employee_500"/>
    <x v="0"/>
    <s v="South"/>
    <s v="Other"/>
    <n v="56"/>
    <n v="31"/>
    <s v="PhD"/>
    <n v="2019"/>
    <n v="122071"/>
    <n v="9719"/>
    <n v="0"/>
    <n v="1"/>
    <n v="1"/>
    <n v="7"/>
    <n v="4"/>
    <s v="Yes"/>
    <s v="No"/>
    <s v="Often"/>
    <n v="4"/>
    <n v="3"/>
    <n v="183"/>
    <n v="12"/>
    <s v="Divorced"/>
    <s v="No"/>
    <s v="LOW"/>
    <n v="131790"/>
    <n v="3.4000000000000004"/>
    <x v="0"/>
  </r>
  <r>
    <n v="1502"/>
    <s v="Employee_501"/>
    <x v="4"/>
    <s v="South"/>
    <s v="Female"/>
    <n v="52"/>
    <n v="7"/>
    <s v="Bachelor's"/>
    <n v="2006"/>
    <n v="81660"/>
    <n v="5886"/>
    <n v="19"/>
    <n v="4"/>
    <n v="1"/>
    <n v="0"/>
    <n v="49"/>
    <s v="No"/>
    <s v="No"/>
    <s v="Often"/>
    <n v="5"/>
    <n v="4"/>
    <n v="105"/>
    <n v="28"/>
    <s v="Divorced"/>
    <s v="No"/>
    <s v="At Par"/>
    <n v="87546"/>
    <n v="10.3"/>
    <x v="0"/>
  </r>
  <r>
    <n v="1503"/>
    <s v="Employee_502"/>
    <x v="1"/>
    <s v="East"/>
    <s v="Female"/>
    <n v="48"/>
    <n v="21"/>
    <s v="High School"/>
    <n v="2001"/>
    <n v="83910"/>
    <n v="5619"/>
    <n v="2"/>
    <n v="3"/>
    <n v="2"/>
    <n v="4"/>
    <n v="84"/>
    <s v="No"/>
    <s v="No"/>
    <s v="Often"/>
    <n v="8"/>
    <n v="10"/>
    <n v="152"/>
    <n v="4"/>
    <s v="Married"/>
    <s v="No"/>
    <s v="Average"/>
    <n v="89529"/>
    <n v="19"/>
    <x v="3"/>
  </r>
  <r>
    <n v="1504"/>
    <s v="Employee_503"/>
    <x v="2"/>
    <s v="East"/>
    <s v="Female"/>
    <n v="32"/>
    <n v="5"/>
    <s v="Bachelor's"/>
    <n v="2021"/>
    <n v="65450"/>
    <n v="14956"/>
    <n v="17"/>
    <n v="1"/>
    <n v="15"/>
    <n v="2"/>
    <n v="57"/>
    <s v="No"/>
    <s v="No"/>
    <s v="Very Often"/>
    <n v="8"/>
    <n v="4"/>
    <n v="197"/>
    <n v="11"/>
    <s v="Married"/>
    <s v="Yes"/>
    <s v="LOW"/>
    <n v="80406"/>
    <n v="19.5"/>
    <x v="2"/>
  </r>
  <r>
    <n v="1505"/>
    <s v="Employee_504"/>
    <x v="2"/>
    <s v="South"/>
    <s v="Male"/>
    <n v="59"/>
    <n v="11"/>
    <s v="PhD"/>
    <n v="2023"/>
    <n v="86463"/>
    <n v="11345"/>
    <n v="8"/>
    <n v="5"/>
    <n v="18"/>
    <n v="7"/>
    <n v="78"/>
    <s v="Yes"/>
    <s v="Yes"/>
    <s v="Often"/>
    <n v="1"/>
    <n v="6"/>
    <n v="141"/>
    <n v="12"/>
    <s v="Single"/>
    <s v="Yes"/>
    <s v="At Par"/>
    <n v="97808"/>
    <n v="26.700000000000003"/>
    <x v="0"/>
  </r>
  <r>
    <n v="1506"/>
    <s v="Employee_505"/>
    <x v="4"/>
    <s v="South"/>
    <s v="Other"/>
    <n v="26"/>
    <n v="14"/>
    <s v="Bachelor's"/>
    <n v="2022"/>
    <n v="63757"/>
    <n v="7875"/>
    <n v="13"/>
    <n v="3"/>
    <n v="3"/>
    <n v="5"/>
    <n v="83"/>
    <s v="No"/>
    <s v="Yes"/>
    <s v="Very Often"/>
    <n v="5"/>
    <n v="9"/>
    <n v="165"/>
    <n v="21"/>
    <s v="Married"/>
    <s v="No"/>
    <s v="Average"/>
    <n v="71632"/>
    <n v="19.600000000000001"/>
    <x v="1"/>
  </r>
  <r>
    <n v="1507"/>
    <s v="Employee_506"/>
    <x v="0"/>
    <s v="South"/>
    <s v="Male"/>
    <n v="29"/>
    <n v="27"/>
    <s v="High School"/>
    <n v="2006"/>
    <n v="108012"/>
    <n v="11100"/>
    <n v="26"/>
    <n v="4"/>
    <n v="17"/>
    <n v="1"/>
    <n v="7"/>
    <s v="No"/>
    <s v="No"/>
    <s v="Often"/>
    <n v="10"/>
    <n v="6"/>
    <n v="129"/>
    <n v="39"/>
    <s v="Divorced"/>
    <s v="No"/>
    <s v="At Par"/>
    <n v="119112"/>
    <n v="10.199999999999999"/>
    <x v="1"/>
  </r>
  <r>
    <n v="1508"/>
    <s v="Employee_507"/>
    <x v="0"/>
    <s v="East"/>
    <s v="Other"/>
    <n v="55"/>
    <n v="17"/>
    <s v="Master's"/>
    <n v="2007"/>
    <n v="136750"/>
    <n v="8856"/>
    <n v="16"/>
    <n v="5"/>
    <n v="19"/>
    <n v="6"/>
    <n v="30"/>
    <s v="No"/>
    <s v="Yes"/>
    <s v="Often"/>
    <n v="1"/>
    <n v="1"/>
    <n v="108"/>
    <n v="14"/>
    <s v="Widowed"/>
    <s v="No"/>
    <s v="At Par"/>
    <n v="145606"/>
    <n v="17.3"/>
    <x v="0"/>
  </r>
  <r>
    <n v="1509"/>
    <s v="Employee_508"/>
    <x v="1"/>
    <s v="East"/>
    <s v="Female"/>
    <n v="33"/>
    <n v="1"/>
    <s v="Master's"/>
    <n v="2006"/>
    <n v="100247"/>
    <n v="6401"/>
    <n v="22"/>
    <n v="2"/>
    <n v="17"/>
    <n v="6"/>
    <n v="11"/>
    <s v="No"/>
    <s v="Yes"/>
    <s v="Rarely"/>
    <n v="1"/>
    <n v="5"/>
    <n v="190"/>
    <n v="12"/>
    <s v="Divorced"/>
    <s v="No"/>
    <s v="Average"/>
    <n v="106648"/>
    <n v="12.5"/>
    <x v="2"/>
  </r>
  <r>
    <n v="1510"/>
    <s v="Employee_509"/>
    <x v="4"/>
    <s v="North"/>
    <s v="Male"/>
    <n v="59"/>
    <n v="12"/>
    <s v="Bachelor's"/>
    <n v="2020"/>
    <n v="102015"/>
    <n v="4022"/>
    <n v="13"/>
    <n v="4"/>
    <n v="9"/>
    <n v="4"/>
    <n v="20"/>
    <s v="No"/>
    <s v="Yes"/>
    <s v="Very Often"/>
    <n v="2"/>
    <n v="9"/>
    <n v="141"/>
    <n v="0"/>
    <s v="Divorced"/>
    <s v="Yes"/>
    <s v="At Par"/>
    <n v="106037"/>
    <n v="9.6999999999999993"/>
    <x v="0"/>
  </r>
  <r>
    <n v="1511"/>
    <s v="Employee_510"/>
    <x v="2"/>
    <s v="North"/>
    <s v="Other"/>
    <n v="22"/>
    <n v="14"/>
    <s v="High School"/>
    <n v="2022"/>
    <n v="61390"/>
    <n v="12675"/>
    <n v="28"/>
    <n v="5"/>
    <n v="10"/>
    <n v="7"/>
    <n v="93"/>
    <s v="Yes"/>
    <s v="No"/>
    <s v="Often"/>
    <n v="2"/>
    <n v="5"/>
    <n v="133"/>
    <n v="37"/>
    <s v="Divorced"/>
    <s v="Yes"/>
    <s v="At Par"/>
    <n v="74065"/>
    <n v="25.700000000000003"/>
    <x v="1"/>
  </r>
  <r>
    <n v="1512"/>
    <s v="Employee_511"/>
    <x v="0"/>
    <s v="South"/>
    <s v="Other"/>
    <n v="52"/>
    <n v="19"/>
    <s v="Master's"/>
    <n v="2013"/>
    <n v="86116"/>
    <n v="11912"/>
    <n v="3"/>
    <n v="1"/>
    <n v="16"/>
    <n v="4"/>
    <n v="61"/>
    <s v="No"/>
    <s v="Yes"/>
    <s v="Rarely"/>
    <n v="9"/>
    <n v="6"/>
    <n v="139"/>
    <n v="42"/>
    <s v="Married"/>
    <s v="Yes"/>
    <s v="LOW"/>
    <n v="98028"/>
    <n v="21.4"/>
    <x v="0"/>
  </r>
  <r>
    <n v="1513"/>
    <s v="Employee_512"/>
    <x v="4"/>
    <s v="West"/>
    <s v="Female"/>
    <n v="25"/>
    <n v="28"/>
    <s v="Bachelor's"/>
    <n v="2018"/>
    <n v="43161"/>
    <n v="6738"/>
    <n v="4"/>
    <n v="2"/>
    <n v="19"/>
    <n v="0"/>
    <n v="90"/>
    <s v="Yes"/>
    <s v="Yes"/>
    <s v="Very Often"/>
    <n v="4"/>
    <n v="3"/>
    <n v="187"/>
    <n v="44"/>
    <s v="Divorced"/>
    <s v="No"/>
    <s v="Average"/>
    <n v="49899"/>
    <n v="27.5"/>
    <x v="1"/>
  </r>
  <r>
    <n v="1514"/>
    <s v="Employee_513"/>
    <x v="0"/>
    <s v="West"/>
    <s v="Male"/>
    <n v="26"/>
    <n v="28"/>
    <s v="Bachelor's"/>
    <n v="2004"/>
    <n v="62152"/>
    <n v="16126"/>
    <n v="25"/>
    <n v="4"/>
    <n v="15"/>
    <n v="8"/>
    <n v="89"/>
    <s v="No"/>
    <s v="Yes"/>
    <s v="Very Often"/>
    <n v="3"/>
    <n v="8"/>
    <n v="116"/>
    <n v="0"/>
    <s v="Single"/>
    <s v="No"/>
    <s v="At Par"/>
    <n v="78278"/>
    <n v="27.7"/>
    <x v="1"/>
  </r>
  <r>
    <n v="1515"/>
    <s v="Employee_514"/>
    <x v="0"/>
    <s v="East"/>
    <s v="Male"/>
    <n v="51"/>
    <n v="2"/>
    <s v="High School"/>
    <n v="2022"/>
    <n v="110171"/>
    <n v="2770"/>
    <n v="20"/>
    <n v="1"/>
    <n v="19"/>
    <n v="3"/>
    <n v="32"/>
    <s v="Yes"/>
    <s v="No"/>
    <s v="Often"/>
    <n v="1"/>
    <n v="10"/>
    <n v="128"/>
    <n v="10"/>
    <s v="Widowed"/>
    <s v="No"/>
    <s v="LOW"/>
    <n v="112941"/>
    <n v="16.8"/>
    <x v="0"/>
  </r>
  <r>
    <n v="1516"/>
    <s v="Employee_515"/>
    <x v="2"/>
    <s v="East"/>
    <s v="Male"/>
    <n v="45"/>
    <n v="18"/>
    <s v="PhD"/>
    <n v="2024"/>
    <n v="136379"/>
    <n v="13305"/>
    <n v="16"/>
    <n v="2"/>
    <n v="12"/>
    <n v="1"/>
    <n v="25"/>
    <s v="No"/>
    <s v="Yes"/>
    <s v="Very Often"/>
    <n v="2"/>
    <n v="11"/>
    <n v="199"/>
    <n v="42"/>
    <s v="Married"/>
    <s v="Yes"/>
    <s v="Average"/>
    <n v="149684"/>
    <n v="11.3"/>
    <x v="3"/>
  </r>
  <r>
    <n v="1517"/>
    <s v="Employee_516"/>
    <x v="3"/>
    <s v="East"/>
    <s v="Female"/>
    <n v="24"/>
    <n v="2"/>
    <s v="Bachelor's"/>
    <n v="2017"/>
    <n v="125833"/>
    <n v="10969"/>
    <n v="21"/>
    <n v="3"/>
    <n v="1"/>
    <n v="3"/>
    <n v="89"/>
    <s v="No"/>
    <s v="Yes"/>
    <s v="Rarely"/>
    <n v="6"/>
    <n v="13"/>
    <n v="149"/>
    <n v="39"/>
    <s v="Divorced"/>
    <s v="Yes"/>
    <s v="Average"/>
    <n v="136802"/>
    <n v="19.2"/>
    <x v="1"/>
  </r>
  <r>
    <n v="1518"/>
    <s v="Employee_517"/>
    <x v="1"/>
    <s v="South"/>
    <s v="Male"/>
    <n v="32"/>
    <n v="13"/>
    <s v="PhD"/>
    <n v="2019"/>
    <n v="50836"/>
    <n v="13404"/>
    <n v="28"/>
    <n v="1"/>
    <n v="1"/>
    <n v="8"/>
    <n v="99"/>
    <s v="Yes"/>
    <s v="No"/>
    <s v="Rarely"/>
    <n v="9"/>
    <n v="4"/>
    <n v="175"/>
    <n v="21"/>
    <s v="Single"/>
    <s v="Yes"/>
    <s v="LOW"/>
    <n v="64240"/>
    <n v="22.7"/>
    <x v="2"/>
  </r>
  <r>
    <n v="1519"/>
    <s v="Employee_518"/>
    <x v="1"/>
    <s v="West"/>
    <s v="Female"/>
    <n v="25"/>
    <n v="3"/>
    <s v="PhD"/>
    <n v="2011"/>
    <n v="120367"/>
    <n v="9989"/>
    <n v="24"/>
    <n v="5"/>
    <n v="13"/>
    <n v="1"/>
    <n v="39"/>
    <s v="Yes"/>
    <s v="Yes"/>
    <s v="Very Often"/>
    <n v="5"/>
    <n v="4"/>
    <n v="194"/>
    <n v="34"/>
    <s v="Widowed"/>
    <s v="No"/>
    <s v="At Par"/>
    <n v="130356"/>
    <n v="14.600000000000001"/>
    <x v="1"/>
  </r>
  <r>
    <n v="1520"/>
    <s v="Employee_519"/>
    <x v="2"/>
    <s v="North"/>
    <s v="Female"/>
    <n v="47"/>
    <n v="10"/>
    <s v="Master's"/>
    <n v="2022"/>
    <n v="96543"/>
    <n v="4215"/>
    <n v="1"/>
    <n v="4"/>
    <n v="3"/>
    <n v="3"/>
    <n v="64"/>
    <s v="No"/>
    <s v="No"/>
    <s v="Rarely"/>
    <n v="4"/>
    <n v="11"/>
    <n v="148"/>
    <n v="43"/>
    <s v="Divorced"/>
    <s v="Yes"/>
    <s v="At Par"/>
    <n v="100758"/>
    <n v="15.200000000000001"/>
    <x v="3"/>
  </r>
  <r>
    <n v="1521"/>
    <s v="Employee_520"/>
    <x v="0"/>
    <s v="South"/>
    <s v="Female"/>
    <n v="48"/>
    <n v="30"/>
    <s v="PhD"/>
    <n v="2016"/>
    <n v="85648"/>
    <n v="12980"/>
    <n v="22"/>
    <n v="2"/>
    <n v="16"/>
    <n v="1"/>
    <n v="58"/>
    <s v="Yes"/>
    <s v="No"/>
    <s v="Very Often"/>
    <n v="5"/>
    <n v="12"/>
    <n v="172"/>
    <n v="5"/>
    <s v="Widowed"/>
    <s v="No"/>
    <s v="Average"/>
    <n v="98628"/>
    <n v="19.900000000000002"/>
    <x v="3"/>
  </r>
  <r>
    <n v="1522"/>
    <s v="Employee_521"/>
    <x v="4"/>
    <s v="North"/>
    <s v="Other"/>
    <n v="48"/>
    <n v="31"/>
    <s v="High School"/>
    <n v="2012"/>
    <n v="56331"/>
    <n v="7694"/>
    <n v="21"/>
    <n v="1"/>
    <n v="12"/>
    <n v="4"/>
    <n v="14"/>
    <s v="Yes"/>
    <s v="No"/>
    <s v="Rarely"/>
    <n v="9"/>
    <n v="5"/>
    <n v="160"/>
    <n v="27"/>
    <s v="Married"/>
    <s v="Yes"/>
    <s v="LOW"/>
    <n v="64025"/>
    <n v="10"/>
    <x v="3"/>
  </r>
  <r>
    <n v="1523"/>
    <s v="Employee_522"/>
    <x v="0"/>
    <s v="North"/>
    <s v="Male"/>
    <n v="27"/>
    <n v="26"/>
    <s v="Master's"/>
    <n v="2001"/>
    <n v="135992"/>
    <n v="18136"/>
    <n v="4"/>
    <n v="3"/>
    <n v="3"/>
    <n v="2"/>
    <n v="0"/>
    <s v="No"/>
    <s v="No"/>
    <s v="Very Often"/>
    <n v="7"/>
    <n v="14"/>
    <n v="182"/>
    <n v="30"/>
    <s v="Married"/>
    <s v="No"/>
    <s v="Average"/>
    <n v="154128"/>
    <n v="2.1"/>
    <x v="1"/>
  </r>
  <r>
    <n v="1524"/>
    <s v="Employee_523"/>
    <x v="2"/>
    <s v="South"/>
    <s v="Male"/>
    <n v="36"/>
    <n v="29"/>
    <s v="Master's"/>
    <n v="2024"/>
    <n v="40763"/>
    <n v="11661"/>
    <n v="3"/>
    <n v="4"/>
    <n v="2"/>
    <n v="9"/>
    <n v="10"/>
    <s v="No"/>
    <s v="No"/>
    <s v="Very Often"/>
    <n v="8"/>
    <n v="10"/>
    <n v="145"/>
    <n v="7"/>
    <s v="Single"/>
    <s v="No"/>
    <s v="At Par"/>
    <n v="52424"/>
    <n v="5.6999999999999993"/>
    <x v="2"/>
  </r>
  <r>
    <n v="1525"/>
    <s v="Employee_524"/>
    <x v="1"/>
    <s v="North"/>
    <s v="Female"/>
    <n v="51"/>
    <n v="1"/>
    <s v="Master's"/>
    <n v="2012"/>
    <n v="99444"/>
    <n v="2392"/>
    <n v="3"/>
    <n v="4"/>
    <n v="11"/>
    <n v="1"/>
    <n v="54"/>
    <s v="No"/>
    <s v="No"/>
    <s v="Very Often"/>
    <n v="4"/>
    <n v="9"/>
    <n v="145"/>
    <n v="4"/>
    <s v="Married"/>
    <s v="No"/>
    <s v="At Par"/>
    <n v="101836"/>
    <n v="16.600000000000001"/>
    <x v="0"/>
  </r>
  <r>
    <n v="1526"/>
    <s v="Employee_525"/>
    <x v="0"/>
    <s v="West"/>
    <s v="Female"/>
    <n v="58"/>
    <n v="8"/>
    <s v="Bachelor's"/>
    <n v="2006"/>
    <n v="123109"/>
    <n v="7789"/>
    <n v="5"/>
    <n v="1"/>
    <n v="7"/>
    <n v="8"/>
    <n v="1"/>
    <s v="No"/>
    <s v="Yes"/>
    <s v="Rarely"/>
    <n v="8"/>
    <n v="13"/>
    <n v="116"/>
    <n v="41"/>
    <s v="Single"/>
    <s v="No"/>
    <s v="LOW"/>
    <n v="130898"/>
    <n v="6.1"/>
    <x v="0"/>
  </r>
  <r>
    <n v="1527"/>
    <s v="Employee_526"/>
    <x v="1"/>
    <s v="North"/>
    <s v="Male"/>
    <n v="58"/>
    <n v="27"/>
    <s v="Bachelor's"/>
    <n v="2009"/>
    <n v="49187"/>
    <n v="15385"/>
    <n v="19"/>
    <n v="3"/>
    <n v="1"/>
    <n v="4"/>
    <n v="64"/>
    <s v="No"/>
    <s v="No"/>
    <s v="Very Often"/>
    <n v="6"/>
    <n v="8"/>
    <n v="165"/>
    <n v="47"/>
    <s v="Divorced"/>
    <s v="Yes"/>
    <s v="Average"/>
    <n v="64572"/>
    <n v="14.5"/>
    <x v="0"/>
  </r>
  <r>
    <n v="1528"/>
    <s v="Employee_527"/>
    <x v="4"/>
    <s v="West"/>
    <s v="Female"/>
    <n v="58"/>
    <n v="30"/>
    <s v="PhD"/>
    <n v="2022"/>
    <n v="41957"/>
    <n v="18061"/>
    <n v="20"/>
    <n v="2"/>
    <n v="5"/>
    <n v="9"/>
    <n v="94"/>
    <s v="Yes"/>
    <s v="Yes"/>
    <s v="Very Often"/>
    <n v="5"/>
    <n v="7"/>
    <n v="104"/>
    <n v="43"/>
    <s v="Widowed"/>
    <s v="Yes"/>
    <s v="Average"/>
    <n v="60018"/>
    <n v="24"/>
    <x v="0"/>
  </r>
  <r>
    <n v="1529"/>
    <s v="Employee_528"/>
    <x v="1"/>
    <s v="West"/>
    <s v="Male"/>
    <n v="56"/>
    <n v="33"/>
    <s v="Master's"/>
    <n v="2005"/>
    <n v="34379"/>
    <n v="1105"/>
    <n v="12"/>
    <n v="1"/>
    <n v="9"/>
    <n v="4"/>
    <n v="43"/>
    <s v="No"/>
    <s v="Yes"/>
    <s v="Often"/>
    <n v="7"/>
    <n v="5"/>
    <n v="153"/>
    <n v="16"/>
    <s v="Married"/>
    <s v="Yes"/>
    <s v="LOW"/>
    <n v="35484"/>
    <n v="14.299999999999999"/>
    <x v="0"/>
  </r>
  <r>
    <n v="1530"/>
    <s v="Employee_529"/>
    <x v="1"/>
    <s v="West"/>
    <s v="Other"/>
    <n v="44"/>
    <n v="14"/>
    <s v="Master's"/>
    <n v="2002"/>
    <n v="57959"/>
    <n v="12479"/>
    <n v="21"/>
    <n v="2"/>
    <n v="11"/>
    <n v="0"/>
    <n v="15"/>
    <s v="Yes"/>
    <s v="No"/>
    <s v="Often"/>
    <n v="6"/>
    <n v="9"/>
    <n v="115"/>
    <n v="37"/>
    <s v="Widowed"/>
    <s v="No"/>
    <s v="Average"/>
    <n v="70438"/>
    <n v="8.5"/>
    <x v="3"/>
  </r>
  <r>
    <n v="1531"/>
    <s v="Employee_530"/>
    <x v="3"/>
    <s v="East"/>
    <s v="Female"/>
    <n v="27"/>
    <n v="24"/>
    <s v="High School"/>
    <n v="2002"/>
    <n v="112018"/>
    <n v="2946"/>
    <n v="4"/>
    <n v="4"/>
    <n v="9"/>
    <n v="5"/>
    <n v="21"/>
    <s v="No"/>
    <s v="Yes"/>
    <s v="Very Often"/>
    <n v="3"/>
    <n v="9"/>
    <n v="180"/>
    <n v="8"/>
    <s v="Widowed"/>
    <s v="Yes"/>
    <s v="At Par"/>
    <n v="114964"/>
    <n v="10.199999999999999"/>
    <x v="1"/>
  </r>
  <r>
    <n v="1532"/>
    <s v="Employee_531"/>
    <x v="3"/>
    <s v="North"/>
    <s v="Male"/>
    <n v="25"/>
    <n v="7"/>
    <s v="PhD"/>
    <n v="2017"/>
    <n v="57105"/>
    <n v="6544"/>
    <n v="22"/>
    <n v="2"/>
    <n v="9"/>
    <n v="6"/>
    <n v="17"/>
    <s v="No"/>
    <s v="Yes"/>
    <s v="Often"/>
    <n v="5"/>
    <n v="10"/>
    <n v="190"/>
    <n v="9"/>
    <s v="Divorced"/>
    <s v="No"/>
    <s v="Average"/>
    <n v="63649"/>
    <n v="9.6999999999999993"/>
    <x v="1"/>
  </r>
  <r>
    <n v="1533"/>
    <s v="Employee_532"/>
    <x v="3"/>
    <s v="South"/>
    <s v="Female"/>
    <n v="39"/>
    <n v="8"/>
    <s v="High School"/>
    <n v="2010"/>
    <n v="30877"/>
    <n v="18479"/>
    <n v="24"/>
    <n v="3"/>
    <n v="2"/>
    <n v="0"/>
    <n v="46"/>
    <s v="Yes"/>
    <s v="Yes"/>
    <s v="Very Often"/>
    <n v="9"/>
    <n v="10"/>
    <n v="106"/>
    <n v="19"/>
    <s v="Divorced"/>
    <s v="Yes"/>
    <s v="Average"/>
    <n v="49356"/>
    <n v="10.200000000000001"/>
    <x v="2"/>
  </r>
  <r>
    <n v="1534"/>
    <s v="Employee_533"/>
    <x v="1"/>
    <s v="South"/>
    <s v="Male"/>
    <n v="30"/>
    <n v="31"/>
    <s v="PhD"/>
    <n v="2021"/>
    <n v="78353"/>
    <n v="14275"/>
    <n v="25"/>
    <n v="5"/>
    <n v="19"/>
    <n v="8"/>
    <n v="80"/>
    <s v="No"/>
    <s v="No"/>
    <s v="Often"/>
    <n v="7"/>
    <n v="2"/>
    <n v="107"/>
    <n v="13"/>
    <s v="Married"/>
    <s v="Yes"/>
    <s v="At Par"/>
    <n v="92628"/>
    <n v="27.9"/>
    <x v="2"/>
  </r>
  <r>
    <n v="1535"/>
    <s v="Employee_534"/>
    <x v="2"/>
    <s v="North"/>
    <s v="Male"/>
    <n v="50"/>
    <n v="16"/>
    <s v="PhD"/>
    <n v="2019"/>
    <n v="113788"/>
    <n v="7985"/>
    <n v="22"/>
    <n v="3"/>
    <n v="9"/>
    <n v="7"/>
    <n v="29"/>
    <s v="Yes"/>
    <s v="Yes"/>
    <s v="Rarely"/>
    <n v="4"/>
    <n v="4"/>
    <n v="171"/>
    <n v="13"/>
    <s v="Divorced"/>
    <s v="No"/>
    <s v="Average"/>
    <n v="121773"/>
    <n v="12.4"/>
    <x v="0"/>
  </r>
  <r>
    <n v="1536"/>
    <s v="Employee_535"/>
    <x v="1"/>
    <s v="East"/>
    <s v="Female"/>
    <n v="34"/>
    <n v="34"/>
    <s v="Bachelor's"/>
    <n v="2004"/>
    <n v="126870"/>
    <n v="2782"/>
    <n v="6"/>
    <n v="2"/>
    <n v="8"/>
    <n v="7"/>
    <n v="9"/>
    <s v="Yes"/>
    <s v="Yes"/>
    <s v="Rarely"/>
    <n v="7"/>
    <n v="8"/>
    <n v="186"/>
    <n v="25"/>
    <s v="Widowed"/>
    <s v="No"/>
    <s v="Average"/>
    <n v="129652"/>
    <n v="7.9"/>
    <x v="2"/>
  </r>
  <r>
    <n v="1537"/>
    <s v="Employee_536"/>
    <x v="2"/>
    <s v="East"/>
    <s v="Other"/>
    <n v="38"/>
    <n v="18"/>
    <s v="Bachelor's"/>
    <n v="2018"/>
    <n v="114585"/>
    <n v="7213"/>
    <n v="19"/>
    <n v="1"/>
    <n v="19"/>
    <n v="6"/>
    <n v="98"/>
    <s v="Yes"/>
    <s v="No"/>
    <s v="Very Often"/>
    <n v="5"/>
    <n v="13"/>
    <n v="195"/>
    <n v="28"/>
    <s v="Single"/>
    <s v="No"/>
    <s v="LOW"/>
    <n v="121798"/>
    <n v="30.900000000000002"/>
    <x v="2"/>
  </r>
  <r>
    <n v="1538"/>
    <s v="Employee_537"/>
    <x v="2"/>
    <s v="West"/>
    <s v="Male"/>
    <n v="53"/>
    <n v="28"/>
    <s v="High School"/>
    <n v="2021"/>
    <n v="113308"/>
    <n v="15485"/>
    <n v="0"/>
    <n v="4"/>
    <n v="18"/>
    <n v="4"/>
    <n v="57"/>
    <s v="No"/>
    <s v="Yes"/>
    <s v="Very Often"/>
    <n v="2"/>
    <n v="14"/>
    <n v="181"/>
    <n v="48"/>
    <s v="Single"/>
    <s v="Yes"/>
    <s v="At Par"/>
    <n v="128793"/>
    <n v="21.6"/>
    <x v="0"/>
  </r>
  <r>
    <n v="1539"/>
    <s v="Employee_538"/>
    <x v="3"/>
    <s v="North"/>
    <s v="Male"/>
    <n v="43"/>
    <n v="6"/>
    <s v="PhD"/>
    <n v="2018"/>
    <n v="81567"/>
    <n v="16605"/>
    <n v="13"/>
    <n v="5"/>
    <n v="13"/>
    <n v="2"/>
    <n v="61"/>
    <s v="No"/>
    <s v="Yes"/>
    <s v="Rarely"/>
    <n v="6"/>
    <n v="1"/>
    <n v="137"/>
    <n v="26"/>
    <s v="Single"/>
    <s v="No"/>
    <s v="At Par"/>
    <n v="98172"/>
    <n v="19.3"/>
    <x v="3"/>
  </r>
  <r>
    <n v="1540"/>
    <s v="Employee_539"/>
    <x v="0"/>
    <s v="North"/>
    <s v="Male"/>
    <n v="25"/>
    <n v="27"/>
    <s v="Master's"/>
    <n v="2014"/>
    <n v="87913"/>
    <n v="5869"/>
    <n v="23"/>
    <n v="1"/>
    <n v="1"/>
    <n v="8"/>
    <n v="84"/>
    <s v="No"/>
    <s v="Yes"/>
    <s v="Rarely"/>
    <n v="7"/>
    <n v="13"/>
    <n v="153"/>
    <n v="24"/>
    <s v="Married"/>
    <s v="Yes"/>
    <s v="LOW"/>
    <n v="93782"/>
    <n v="19.7"/>
    <x v="1"/>
  </r>
  <r>
    <n v="1541"/>
    <s v="Employee_540"/>
    <x v="4"/>
    <s v="South"/>
    <s v="Other"/>
    <n v="26"/>
    <n v="8"/>
    <s v="Bachelor's"/>
    <n v="2015"/>
    <n v="32637"/>
    <n v="18945"/>
    <n v="3"/>
    <n v="1"/>
    <n v="4"/>
    <n v="6"/>
    <n v="79"/>
    <s v="No"/>
    <s v="No"/>
    <s v="Often"/>
    <n v="8"/>
    <n v="5"/>
    <n v="175"/>
    <n v="15"/>
    <s v="Divorced"/>
    <s v="Yes"/>
    <s v="LOW"/>
    <n v="51582"/>
    <n v="19.600000000000001"/>
    <x v="1"/>
  </r>
  <r>
    <n v="1542"/>
    <s v="Employee_541"/>
    <x v="3"/>
    <s v="North"/>
    <s v="Other"/>
    <n v="58"/>
    <n v="27"/>
    <s v="Master's"/>
    <n v="2023"/>
    <n v="102778"/>
    <n v="10867"/>
    <n v="16"/>
    <n v="3"/>
    <n v="19"/>
    <n v="9"/>
    <n v="5"/>
    <s v="No"/>
    <s v="Yes"/>
    <s v="Very Often"/>
    <n v="6"/>
    <n v="8"/>
    <n v="114"/>
    <n v="35"/>
    <s v="Divorced"/>
    <s v="Yes"/>
    <s v="Average"/>
    <n v="113645"/>
    <n v="13.2"/>
    <x v="0"/>
  </r>
  <r>
    <n v="1543"/>
    <s v="Employee_542"/>
    <x v="3"/>
    <s v="East"/>
    <s v="Female"/>
    <n v="34"/>
    <n v="5"/>
    <s v="High School"/>
    <n v="2008"/>
    <n v="72025"/>
    <n v="4981"/>
    <n v="20"/>
    <n v="2"/>
    <n v="7"/>
    <n v="9"/>
    <n v="66"/>
    <s v="No"/>
    <s v="Yes"/>
    <s v="Rarely"/>
    <n v="8"/>
    <n v="2"/>
    <n v="191"/>
    <n v="33"/>
    <s v="Divorced"/>
    <s v="No"/>
    <s v="Average"/>
    <n v="77006"/>
    <n v="19.399999999999999"/>
    <x v="2"/>
  </r>
  <r>
    <n v="1544"/>
    <s v="Employee_543"/>
    <x v="0"/>
    <s v="North"/>
    <s v="Other"/>
    <n v="55"/>
    <n v="28"/>
    <s v="Bachelor's"/>
    <n v="2003"/>
    <n v="136917"/>
    <n v="10493"/>
    <n v="13"/>
    <n v="3"/>
    <n v="6"/>
    <n v="7"/>
    <n v="40"/>
    <s v="Yes"/>
    <s v="No"/>
    <s v="Rarely"/>
    <n v="7"/>
    <n v="2"/>
    <n v="149"/>
    <n v="15"/>
    <s v="Divorced"/>
    <s v="Yes"/>
    <s v="Average"/>
    <n v="147410"/>
    <n v="13.1"/>
    <x v="0"/>
  </r>
  <r>
    <n v="1545"/>
    <s v="Employee_544"/>
    <x v="4"/>
    <s v="South"/>
    <s v="Female"/>
    <n v="43"/>
    <n v="16"/>
    <s v="Bachelor's"/>
    <n v="2014"/>
    <n v="131187"/>
    <n v="6682"/>
    <n v="15"/>
    <n v="2"/>
    <n v="5"/>
    <n v="5"/>
    <n v="42"/>
    <s v="No"/>
    <s v="No"/>
    <s v="Very Often"/>
    <n v="2"/>
    <n v="13"/>
    <n v="155"/>
    <n v="32"/>
    <s v="Widowed"/>
    <s v="No"/>
    <s v="Average"/>
    <n v="137869"/>
    <n v="12.4"/>
    <x v="3"/>
  </r>
  <r>
    <n v="1546"/>
    <s v="Employee_545"/>
    <x v="1"/>
    <s v="West"/>
    <s v="Female"/>
    <n v="44"/>
    <n v="15"/>
    <s v="PhD"/>
    <n v="2024"/>
    <n v="129508"/>
    <n v="6782"/>
    <n v="13"/>
    <n v="3"/>
    <n v="10"/>
    <n v="4"/>
    <n v="84"/>
    <s v="No"/>
    <s v="No"/>
    <s v="Often"/>
    <n v="6"/>
    <n v="8"/>
    <n v="194"/>
    <n v="2"/>
    <s v="Single"/>
    <s v="No"/>
    <s v="Average"/>
    <n v="136290"/>
    <n v="23"/>
    <x v="3"/>
  </r>
  <r>
    <n v="1547"/>
    <s v="Employee_546"/>
    <x v="1"/>
    <s v="South"/>
    <s v="Other"/>
    <n v="24"/>
    <n v="22"/>
    <s v="High School"/>
    <n v="2011"/>
    <n v="112464"/>
    <n v="18327"/>
    <n v="15"/>
    <n v="1"/>
    <n v="11"/>
    <n v="7"/>
    <n v="76"/>
    <s v="No"/>
    <s v="Yes"/>
    <s v="Often"/>
    <n v="9"/>
    <n v="10"/>
    <n v="108"/>
    <n v="22"/>
    <s v="Widowed"/>
    <s v="Yes"/>
    <s v="LOW"/>
    <n v="130791"/>
    <n v="22.8"/>
    <x v="1"/>
  </r>
  <r>
    <n v="1548"/>
    <s v="Employee_547"/>
    <x v="3"/>
    <s v="South"/>
    <s v="Female"/>
    <n v="55"/>
    <n v="30"/>
    <s v="PhD"/>
    <n v="2022"/>
    <n v="58742"/>
    <n v="10137"/>
    <n v="23"/>
    <n v="4"/>
    <n v="17"/>
    <n v="2"/>
    <n v="17"/>
    <s v="No"/>
    <s v="No"/>
    <s v="Often"/>
    <n v="6"/>
    <n v="12"/>
    <n v="107"/>
    <n v="10"/>
    <s v="Married"/>
    <s v="Yes"/>
    <s v="At Par"/>
    <n v="68879"/>
    <n v="12.5"/>
    <x v="0"/>
  </r>
  <r>
    <n v="1549"/>
    <s v="Employee_548"/>
    <x v="4"/>
    <s v="West"/>
    <s v="Other"/>
    <n v="53"/>
    <n v="2"/>
    <s v="Bachelor's"/>
    <n v="2002"/>
    <n v="41831"/>
    <n v="17984"/>
    <n v="19"/>
    <n v="2"/>
    <n v="18"/>
    <n v="6"/>
    <n v="57"/>
    <s v="Yes"/>
    <s v="No"/>
    <s v="Often"/>
    <n v="4"/>
    <n v="9"/>
    <n v="118"/>
    <n v="47"/>
    <s v="Single"/>
    <s v="Yes"/>
    <s v="Average"/>
    <n v="59815"/>
    <n v="22.2"/>
    <x v="0"/>
  </r>
  <r>
    <n v="1550"/>
    <s v="Employee_549"/>
    <x v="3"/>
    <s v="South"/>
    <s v="Female"/>
    <n v="42"/>
    <n v="20"/>
    <s v="High School"/>
    <n v="2022"/>
    <n v="143768"/>
    <n v="14012"/>
    <n v="28"/>
    <n v="5"/>
    <n v="9"/>
    <n v="1"/>
    <n v="59"/>
    <s v="Yes"/>
    <s v="No"/>
    <s v="Rarely"/>
    <n v="7"/>
    <n v="7"/>
    <n v="150"/>
    <n v="17"/>
    <s v="Single"/>
    <s v="Yes"/>
    <s v="At Par"/>
    <n v="157780"/>
    <n v="16.600000000000001"/>
    <x v="3"/>
  </r>
  <r>
    <n v="1551"/>
    <s v="Employee_550"/>
    <x v="2"/>
    <s v="South"/>
    <s v="Other"/>
    <n v="42"/>
    <n v="25"/>
    <s v="Bachelor's"/>
    <n v="2013"/>
    <n v="145911"/>
    <n v="2524"/>
    <n v="27"/>
    <n v="5"/>
    <n v="13"/>
    <n v="2"/>
    <n v="87"/>
    <s v="Yes"/>
    <s v="Yes"/>
    <s v="Very Often"/>
    <n v="3"/>
    <n v="8"/>
    <n v="171"/>
    <n v="46"/>
    <s v="Widowed"/>
    <s v="No"/>
    <s v="At Par"/>
    <n v="148435"/>
    <n v="24.500000000000004"/>
    <x v="3"/>
  </r>
  <r>
    <n v="1552"/>
    <s v="Employee_551"/>
    <x v="3"/>
    <s v="North"/>
    <s v="Other"/>
    <n v="32"/>
    <n v="21"/>
    <s v="High School"/>
    <n v="2016"/>
    <n v="115092"/>
    <n v="17634"/>
    <n v="7"/>
    <n v="1"/>
    <n v="2"/>
    <n v="1"/>
    <n v="26"/>
    <s v="Yes"/>
    <s v="No"/>
    <s v="Very Often"/>
    <n v="5"/>
    <n v="5"/>
    <n v="197"/>
    <n v="40"/>
    <s v="Married"/>
    <s v="No"/>
    <s v="LOW"/>
    <n v="132726"/>
    <n v="6.5"/>
    <x v="2"/>
  </r>
  <r>
    <n v="1553"/>
    <s v="Employee_552"/>
    <x v="3"/>
    <s v="North"/>
    <s v="Female"/>
    <n v="25"/>
    <n v="11"/>
    <s v="Bachelor's"/>
    <n v="2018"/>
    <n v="120879"/>
    <n v="1078"/>
    <n v="23"/>
    <n v="3"/>
    <n v="17"/>
    <n v="4"/>
    <n v="67"/>
    <s v="Yes"/>
    <s v="No"/>
    <s v="Rarely"/>
    <n v="1"/>
    <n v="1"/>
    <n v="156"/>
    <n v="43"/>
    <s v="Married"/>
    <s v="No"/>
    <s v="Average"/>
    <n v="121957"/>
    <n v="23.1"/>
    <x v="1"/>
  </r>
  <r>
    <n v="1554"/>
    <s v="Employee_553"/>
    <x v="1"/>
    <s v="West"/>
    <s v="Male"/>
    <n v="22"/>
    <n v="12"/>
    <s v="Master's"/>
    <n v="2005"/>
    <n v="118370"/>
    <n v="4123"/>
    <n v="2"/>
    <n v="3"/>
    <n v="14"/>
    <n v="6"/>
    <n v="21"/>
    <s v="No"/>
    <s v="No"/>
    <s v="Rarely"/>
    <n v="10"/>
    <n v="4"/>
    <n v="167"/>
    <n v="28"/>
    <s v="Single"/>
    <s v="No"/>
    <s v="Average"/>
    <n v="122493"/>
    <n v="13"/>
    <x v="1"/>
  </r>
  <r>
    <n v="1555"/>
    <s v="Employee_554"/>
    <x v="1"/>
    <s v="North"/>
    <s v="Female"/>
    <n v="49"/>
    <n v="10"/>
    <s v="Master's"/>
    <n v="2003"/>
    <n v="76762"/>
    <n v="8064"/>
    <n v="24"/>
    <n v="1"/>
    <n v="5"/>
    <n v="9"/>
    <n v="23"/>
    <s v="Yes"/>
    <s v="No"/>
    <s v="Rarely"/>
    <n v="3"/>
    <n v="2"/>
    <n v="130"/>
    <n v="49"/>
    <s v="Divorced"/>
    <s v="No"/>
    <s v="LOW"/>
    <n v="84826"/>
    <n v="9.8000000000000007"/>
    <x v="3"/>
  </r>
  <r>
    <n v="1556"/>
    <s v="Employee_555"/>
    <x v="1"/>
    <s v="North"/>
    <s v="Other"/>
    <n v="45"/>
    <n v="15"/>
    <s v="PhD"/>
    <n v="2006"/>
    <n v="134824"/>
    <n v="14068"/>
    <n v="18"/>
    <n v="5"/>
    <n v="9"/>
    <n v="9"/>
    <n v="39"/>
    <s v="Yes"/>
    <s v="No"/>
    <s v="Very Often"/>
    <n v="8"/>
    <n v="3"/>
    <n v="102"/>
    <n v="4"/>
    <s v="Married"/>
    <s v="No"/>
    <s v="At Par"/>
    <n v="148892"/>
    <n v="15"/>
    <x v="3"/>
  </r>
  <r>
    <n v="1557"/>
    <s v="Employee_556"/>
    <x v="2"/>
    <s v="South"/>
    <s v="Male"/>
    <n v="56"/>
    <n v="7"/>
    <s v="Master's"/>
    <n v="2018"/>
    <n v="128958"/>
    <n v="9417"/>
    <n v="0"/>
    <n v="5"/>
    <n v="11"/>
    <n v="0"/>
    <n v="73"/>
    <s v="No"/>
    <s v="Yes"/>
    <s v="Very Often"/>
    <n v="9"/>
    <n v="12"/>
    <n v="198"/>
    <n v="23"/>
    <s v="Widowed"/>
    <s v="No"/>
    <s v="At Par"/>
    <n v="138375"/>
    <n v="20.100000000000001"/>
    <x v="0"/>
  </r>
  <r>
    <n v="1558"/>
    <s v="Employee_557"/>
    <x v="1"/>
    <s v="East"/>
    <s v="Female"/>
    <n v="34"/>
    <n v="1"/>
    <s v="Bachelor's"/>
    <n v="2016"/>
    <n v="118741"/>
    <n v="14362"/>
    <n v="1"/>
    <n v="3"/>
    <n v="6"/>
    <n v="9"/>
    <n v="65"/>
    <s v="No"/>
    <s v="Yes"/>
    <s v="Very Often"/>
    <n v="9"/>
    <n v="3"/>
    <n v="182"/>
    <n v="28"/>
    <s v="Married"/>
    <s v="No"/>
    <s v="Average"/>
    <n v="133103"/>
    <n v="18.7"/>
    <x v="2"/>
  </r>
  <r>
    <n v="1559"/>
    <s v="Employee_558"/>
    <x v="4"/>
    <s v="North"/>
    <s v="Female"/>
    <n v="55"/>
    <n v="29"/>
    <s v="Bachelor's"/>
    <n v="2024"/>
    <n v="48830"/>
    <n v="2209"/>
    <n v="14"/>
    <n v="2"/>
    <n v="16"/>
    <n v="8"/>
    <n v="39"/>
    <s v="Yes"/>
    <s v="No"/>
    <s v="Often"/>
    <n v="10"/>
    <n v="9"/>
    <n v="142"/>
    <n v="28"/>
    <s v="Single"/>
    <s v="No"/>
    <s v="Average"/>
    <n v="51039"/>
    <n v="18.200000000000003"/>
    <x v="0"/>
  </r>
  <r>
    <n v="1560"/>
    <s v="Employee_559"/>
    <x v="0"/>
    <s v="East"/>
    <s v="Female"/>
    <n v="32"/>
    <n v="29"/>
    <s v="Master's"/>
    <n v="2015"/>
    <n v="85044"/>
    <n v="6153"/>
    <n v="21"/>
    <n v="4"/>
    <n v="0"/>
    <n v="0"/>
    <n v="5"/>
    <s v="No"/>
    <s v="No"/>
    <s v="Rarely"/>
    <n v="2"/>
    <n v="13"/>
    <n v="128"/>
    <n v="25"/>
    <s v="Divorced"/>
    <s v="Yes"/>
    <s v="At Par"/>
    <n v="91197"/>
    <n v="1"/>
    <x v="2"/>
  </r>
  <r>
    <n v="1561"/>
    <s v="Employee_560"/>
    <x v="4"/>
    <s v="North"/>
    <s v="Male"/>
    <n v="57"/>
    <n v="11"/>
    <s v="PhD"/>
    <n v="2014"/>
    <n v="103948"/>
    <n v="5898"/>
    <n v="27"/>
    <n v="2"/>
    <n v="17"/>
    <n v="0"/>
    <n v="17"/>
    <s v="No"/>
    <s v="No"/>
    <s v="Rarely"/>
    <n v="4"/>
    <n v="10"/>
    <n v="109"/>
    <n v="39"/>
    <s v="Married"/>
    <s v="Yes"/>
    <s v="Average"/>
    <n v="109846"/>
    <n v="11.9"/>
    <x v="0"/>
  </r>
  <r>
    <n v="1562"/>
    <s v="Employee_561"/>
    <x v="4"/>
    <s v="North"/>
    <s v="Other"/>
    <n v="38"/>
    <n v="9"/>
    <s v="Master's"/>
    <n v="2021"/>
    <n v="99202"/>
    <n v="19562"/>
    <n v="9"/>
    <n v="5"/>
    <n v="14"/>
    <n v="9"/>
    <n v="80"/>
    <s v="Yes"/>
    <s v="Yes"/>
    <s v="Rarely"/>
    <n v="5"/>
    <n v="4"/>
    <n v="111"/>
    <n v="2"/>
    <s v="Single"/>
    <s v="No"/>
    <s v="At Par"/>
    <n v="118764"/>
    <n v="25.7"/>
    <x v="2"/>
  </r>
  <r>
    <n v="1563"/>
    <s v="Employee_562"/>
    <x v="1"/>
    <s v="West"/>
    <s v="Female"/>
    <n v="56"/>
    <n v="10"/>
    <s v="High School"/>
    <n v="2007"/>
    <n v="67045"/>
    <n v="11871"/>
    <n v="17"/>
    <n v="2"/>
    <n v="18"/>
    <n v="7"/>
    <n v="86"/>
    <s v="No"/>
    <s v="Yes"/>
    <s v="Very Often"/>
    <n v="3"/>
    <n v="2"/>
    <n v="145"/>
    <n v="1"/>
    <s v="Married"/>
    <s v="No"/>
    <s v="Average"/>
    <n v="78916"/>
    <n v="28.3"/>
    <x v="0"/>
  </r>
  <r>
    <n v="1564"/>
    <s v="Employee_563"/>
    <x v="0"/>
    <s v="West"/>
    <s v="Female"/>
    <n v="39"/>
    <n v="14"/>
    <s v="High School"/>
    <n v="2018"/>
    <n v="116322"/>
    <n v="8610"/>
    <n v="21"/>
    <n v="4"/>
    <n v="0"/>
    <n v="5"/>
    <n v="29"/>
    <s v="Yes"/>
    <s v="Yes"/>
    <s v="Rarely"/>
    <n v="1"/>
    <n v="3"/>
    <n v="129"/>
    <n v="24"/>
    <s v="Divorced"/>
    <s v="Yes"/>
    <s v="At Par"/>
    <n v="124932"/>
    <n v="7.3000000000000007"/>
    <x v="2"/>
  </r>
  <r>
    <n v="1565"/>
    <s v="Employee_564"/>
    <x v="0"/>
    <s v="West"/>
    <s v="Female"/>
    <n v="43"/>
    <n v="15"/>
    <s v="High School"/>
    <n v="2007"/>
    <n v="147257"/>
    <n v="12077"/>
    <n v="13"/>
    <n v="2"/>
    <n v="4"/>
    <n v="5"/>
    <n v="20"/>
    <s v="Yes"/>
    <s v="Yes"/>
    <s v="Rarely"/>
    <n v="6"/>
    <n v="3"/>
    <n v="193"/>
    <n v="18"/>
    <s v="Widowed"/>
    <s v="Yes"/>
    <s v="Average"/>
    <n v="159334"/>
    <n v="7.5"/>
    <x v="3"/>
  </r>
  <r>
    <n v="1566"/>
    <s v="Employee_565"/>
    <x v="0"/>
    <s v="East"/>
    <s v="Female"/>
    <n v="45"/>
    <n v="16"/>
    <s v="Master's"/>
    <n v="2017"/>
    <n v="101051"/>
    <n v="16791"/>
    <n v="16"/>
    <n v="2"/>
    <n v="14"/>
    <n v="8"/>
    <n v="61"/>
    <s v="No"/>
    <s v="No"/>
    <s v="Often"/>
    <n v="10"/>
    <n v="14"/>
    <n v="181"/>
    <n v="39"/>
    <s v="Single"/>
    <s v="Yes"/>
    <s v="Average"/>
    <n v="117842"/>
    <n v="21.6"/>
    <x v="3"/>
  </r>
  <r>
    <n v="1567"/>
    <s v="Employee_566"/>
    <x v="2"/>
    <s v="South"/>
    <s v="Female"/>
    <n v="40"/>
    <n v="25"/>
    <s v="Master's"/>
    <n v="2015"/>
    <n v="137509"/>
    <n v="3544"/>
    <n v="26"/>
    <n v="2"/>
    <n v="2"/>
    <n v="3"/>
    <n v="9"/>
    <s v="Yes"/>
    <s v="No"/>
    <s v="Very Often"/>
    <n v="2"/>
    <n v="7"/>
    <n v="187"/>
    <n v="1"/>
    <s v="Single"/>
    <s v="No"/>
    <s v="Average"/>
    <n v="141053"/>
    <n v="3.7"/>
    <x v="2"/>
  </r>
  <r>
    <n v="1568"/>
    <s v="Employee_567"/>
    <x v="1"/>
    <s v="North"/>
    <s v="Other"/>
    <n v="58"/>
    <n v="1"/>
    <s v="Master's"/>
    <n v="2019"/>
    <n v="56627"/>
    <n v="6522"/>
    <n v="12"/>
    <n v="2"/>
    <n v="0"/>
    <n v="7"/>
    <n v="12"/>
    <s v="Yes"/>
    <s v="No"/>
    <s v="Rarely"/>
    <n v="9"/>
    <n v="8"/>
    <n v="131"/>
    <n v="18"/>
    <s v="Divorced"/>
    <s v="Yes"/>
    <s v="Average"/>
    <n v="63149"/>
    <n v="4.5"/>
    <x v="0"/>
  </r>
  <r>
    <n v="1569"/>
    <s v="Employee_568"/>
    <x v="0"/>
    <s v="North"/>
    <s v="Other"/>
    <n v="42"/>
    <n v="11"/>
    <s v="High School"/>
    <n v="2018"/>
    <n v="45198"/>
    <n v="3370"/>
    <n v="0"/>
    <n v="1"/>
    <n v="7"/>
    <n v="3"/>
    <n v="75"/>
    <s v="No"/>
    <s v="No"/>
    <s v="Very Often"/>
    <n v="1"/>
    <n v="13"/>
    <n v="172"/>
    <n v="0"/>
    <s v="Single"/>
    <s v="Yes"/>
    <s v="LOW"/>
    <n v="48568"/>
    <n v="19.399999999999999"/>
    <x v="3"/>
  </r>
  <r>
    <n v="1570"/>
    <s v="Employee_569"/>
    <x v="2"/>
    <s v="North"/>
    <s v="Female"/>
    <n v="29"/>
    <n v="25"/>
    <s v="PhD"/>
    <n v="2009"/>
    <n v="99521"/>
    <n v="5710"/>
    <n v="4"/>
    <n v="5"/>
    <n v="11"/>
    <n v="1"/>
    <n v="8"/>
    <s v="No"/>
    <s v="Yes"/>
    <s v="Very Often"/>
    <n v="9"/>
    <n v="11"/>
    <n v="146"/>
    <n v="26"/>
    <s v="Divorced"/>
    <s v="Yes"/>
    <s v="At Par"/>
    <n v="105231"/>
    <n v="7.4"/>
    <x v="1"/>
  </r>
  <r>
    <n v="1571"/>
    <s v="Employee_570"/>
    <x v="3"/>
    <s v="East"/>
    <s v="Male"/>
    <n v="49"/>
    <n v="22"/>
    <s v="Bachelor's"/>
    <n v="2016"/>
    <n v="141439"/>
    <n v="1328"/>
    <n v="25"/>
    <n v="4"/>
    <n v="18"/>
    <n v="7"/>
    <n v="67"/>
    <s v="No"/>
    <s v="No"/>
    <s v="Very Often"/>
    <n v="7"/>
    <n v="13"/>
    <n v="187"/>
    <n v="44"/>
    <s v="Single"/>
    <s v="Yes"/>
    <s v="At Par"/>
    <n v="142767"/>
    <n v="24.5"/>
    <x v="3"/>
  </r>
  <r>
    <n v="1572"/>
    <s v="Employee_571"/>
    <x v="3"/>
    <s v="West"/>
    <s v="Other"/>
    <n v="26"/>
    <n v="17"/>
    <s v="Master's"/>
    <n v="2012"/>
    <n v="136471"/>
    <n v="14683"/>
    <n v="12"/>
    <n v="5"/>
    <n v="11"/>
    <n v="6"/>
    <n v="38"/>
    <s v="No"/>
    <s v="Yes"/>
    <s v="Often"/>
    <n v="10"/>
    <n v="6"/>
    <n v="162"/>
    <n v="48"/>
    <s v="Divorced"/>
    <s v="Yes"/>
    <s v="At Par"/>
    <n v="151154"/>
    <n v="14.9"/>
    <x v="1"/>
  </r>
  <r>
    <n v="1573"/>
    <s v="Employee_572"/>
    <x v="2"/>
    <s v="South"/>
    <s v="Male"/>
    <n v="38"/>
    <n v="31"/>
    <s v="PhD"/>
    <n v="2012"/>
    <n v="59475"/>
    <n v="6579"/>
    <n v="26"/>
    <n v="1"/>
    <n v="12"/>
    <n v="3"/>
    <n v="23"/>
    <s v="Yes"/>
    <s v="Yes"/>
    <s v="Very Often"/>
    <n v="2"/>
    <n v="4"/>
    <n v="125"/>
    <n v="34"/>
    <s v="Married"/>
    <s v="No"/>
    <s v="LOW"/>
    <n v="66054"/>
    <n v="11.5"/>
    <x v="2"/>
  </r>
  <r>
    <n v="1574"/>
    <s v="Employee_573"/>
    <x v="2"/>
    <s v="East"/>
    <s v="Other"/>
    <n v="58"/>
    <n v="2"/>
    <s v="Bachelor's"/>
    <n v="2006"/>
    <n v="135752"/>
    <n v="14122"/>
    <n v="24"/>
    <n v="1"/>
    <n v="0"/>
    <n v="8"/>
    <n v="33"/>
    <s v="No"/>
    <s v="No"/>
    <s v="Very Often"/>
    <n v="6"/>
    <n v="6"/>
    <n v="102"/>
    <n v="40"/>
    <s v="Married"/>
    <s v="Yes"/>
    <s v="LOW"/>
    <n v="149874"/>
    <n v="9"/>
    <x v="0"/>
  </r>
  <r>
    <n v="1575"/>
    <s v="Employee_574"/>
    <x v="1"/>
    <s v="West"/>
    <s v="Female"/>
    <n v="57"/>
    <n v="2"/>
    <s v="Bachelor's"/>
    <n v="2009"/>
    <n v="148998"/>
    <n v="7794"/>
    <n v="13"/>
    <n v="1"/>
    <n v="18"/>
    <n v="8"/>
    <n v="60"/>
    <s v="No"/>
    <s v="Yes"/>
    <s v="Very Often"/>
    <n v="8"/>
    <n v="13"/>
    <n v="122"/>
    <n v="4"/>
    <s v="Married"/>
    <s v="No"/>
    <s v="LOW"/>
    <n v="156792"/>
    <n v="23.4"/>
    <x v="0"/>
  </r>
  <r>
    <n v="1576"/>
    <s v="Employee_575"/>
    <x v="1"/>
    <s v="East"/>
    <s v="Other"/>
    <n v="40"/>
    <n v="29"/>
    <s v="Bachelor's"/>
    <n v="2001"/>
    <n v="49403"/>
    <n v="1120"/>
    <n v="23"/>
    <n v="1"/>
    <n v="5"/>
    <n v="7"/>
    <n v="40"/>
    <s v="Yes"/>
    <s v="Yes"/>
    <s v="Rarely"/>
    <n v="2"/>
    <n v="11"/>
    <n v="174"/>
    <n v="37"/>
    <s v="Single"/>
    <s v="Yes"/>
    <s v="LOW"/>
    <n v="50523"/>
    <n v="12.6"/>
    <x v="2"/>
  </r>
  <r>
    <n v="1577"/>
    <s v="Employee_576"/>
    <x v="3"/>
    <s v="South"/>
    <s v="Female"/>
    <n v="48"/>
    <n v="0"/>
    <s v="PhD"/>
    <n v="2003"/>
    <n v="33681"/>
    <n v="7749"/>
    <n v="2"/>
    <n v="2"/>
    <n v="7"/>
    <n v="0"/>
    <n v="4"/>
    <s v="Yes"/>
    <s v="No"/>
    <s v="Often"/>
    <n v="5"/>
    <n v="1"/>
    <n v="173"/>
    <n v="3"/>
    <s v="Divorced"/>
    <s v="Yes"/>
    <s v="Average"/>
    <n v="41430"/>
    <n v="4.3"/>
    <x v="3"/>
  </r>
  <r>
    <n v="1578"/>
    <s v="Employee_577"/>
    <x v="0"/>
    <s v="West"/>
    <s v="Other"/>
    <n v="55"/>
    <n v="29"/>
    <s v="PhD"/>
    <n v="2024"/>
    <n v="121555"/>
    <n v="14763"/>
    <n v="14"/>
    <n v="5"/>
    <n v="3"/>
    <n v="6"/>
    <n v="78"/>
    <s v="Yes"/>
    <s v="Yes"/>
    <s v="Rarely"/>
    <n v="6"/>
    <n v="13"/>
    <n v="149"/>
    <n v="16"/>
    <s v="Divorced"/>
    <s v="Yes"/>
    <s v="At Par"/>
    <n v="136318"/>
    <n v="18.900000000000002"/>
    <x v="0"/>
  </r>
  <r>
    <n v="1579"/>
    <s v="Employee_578"/>
    <x v="3"/>
    <s v="East"/>
    <s v="Female"/>
    <n v="32"/>
    <n v="31"/>
    <s v="High School"/>
    <n v="2005"/>
    <n v="148884"/>
    <n v="18348"/>
    <n v="18"/>
    <n v="3"/>
    <n v="4"/>
    <n v="4"/>
    <n v="49"/>
    <s v="Yes"/>
    <s v="Yes"/>
    <s v="Often"/>
    <n v="3"/>
    <n v="10"/>
    <n v="135"/>
    <n v="20"/>
    <s v="Widowed"/>
    <s v="Yes"/>
    <s v="Average"/>
    <n v="167232"/>
    <n v="13"/>
    <x v="2"/>
  </r>
  <r>
    <n v="1580"/>
    <s v="Employee_579"/>
    <x v="0"/>
    <s v="South"/>
    <s v="Female"/>
    <n v="33"/>
    <n v="27"/>
    <s v="PhD"/>
    <n v="2023"/>
    <n v="123122"/>
    <n v="16450"/>
    <n v="16"/>
    <n v="4"/>
    <n v="6"/>
    <n v="6"/>
    <n v="3"/>
    <s v="No"/>
    <s v="No"/>
    <s v="Often"/>
    <n v="2"/>
    <n v="8"/>
    <n v="112"/>
    <n v="47"/>
    <s v="Married"/>
    <s v="Yes"/>
    <s v="At Par"/>
    <n v="139572"/>
    <n v="5.4"/>
    <x v="2"/>
  </r>
  <r>
    <n v="1581"/>
    <s v="Employee_580"/>
    <x v="0"/>
    <s v="North"/>
    <s v="Female"/>
    <n v="42"/>
    <n v="20"/>
    <s v="PhD"/>
    <n v="2017"/>
    <n v="145260"/>
    <n v="4675"/>
    <n v="29"/>
    <n v="1"/>
    <n v="3"/>
    <n v="8"/>
    <n v="50"/>
    <s v="No"/>
    <s v="Yes"/>
    <s v="Very Often"/>
    <n v="6"/>
    <n v="1"/>
    <n v="128"/>
    <n v="30"/>
    <s v="Widowed"/>
    <s v="No"/>
    <s v="LOW"/>
    <n v="149935"/>
    <n v="13.9"/>
    <x v="3"/>
  </r>
  <r>
    <n v="1582"/>
    <s v="Employee_581"/>
    <x v="1"/>
    <s v="South"/>
    <s v="Female"/>
    <n v="32"/>
    <n v="12"/>
    <s v="PhD"/>
    <n v="2022"/>
    <n v="72292"/>
    <n v="19460"/>
    <n v="2"/>
    <n v="5"/>
    <n v="19"/>
    <n v="1"/>
    <n v="51"/>
    <s v="Yes"/>
    <s v="Yes"/>
    <s v="Very Often"/>
    <n v="3"/>
    <n v="5"/>
    <n v="137"/>
    <n v="47"/>
    <s v="Married"/>
    <s v="No"/>
    <s v="At Par"/>
    <n v="91752"/>
    <n v="20"/>
    <x v="2"/>
  </r>
  <r>
    <n v="1583"/>
    <s v="Employee_582"/>
    <x v="4"/>
    <s v="North"/>
    <s v="Male"/>
    <n v="49"/>
    <n v="26"/>
    <s v="Bachelor's"/>
    <n v="2005"/>
    <n v="133057"/>
    <n v="6643"/>
    <n v="15"/>
    <n v="1"/>
    <n v="3"/>
    <n v="3"/>
    <n v="38"/>
    <s v="Yes"/>
    <s v="No"/>
    <s v="Rarely"/>
    <n v="2"/>
    <n v="2"/>
    <n v="176"/>
    <n v="21"/>
    <s v="Widowed"/>
    <s v="No"/>
    <s v="LOW"/>
    <n v="139700"/>
    <n v="10"/>
    <x v="3"/>
  </r>
  <r>
    <n v="1584"/>
    <s v="Employee_583"/>
    <x v="4"/>
    <s v="East"/>
    <s v="Female"/>
    <n v="26"/>
    <n v="6"/>
    <s v="Master's"/>
    <n v="2024"/>
    <n v="135386"/>
    <n v="12560"/>
    <n v="13"/>
    <n v="1"/>
    <n v="14"/>
    <n v="3"/>
    <n v="7"/>
    <s v="Yes"/>
    <s v="Yes"/>
    <s v="Often"/>
    <n v="1"/>
    <n v="6"/>
    <n v="189"/>
    <n v="10"/>
    <s v="Married"/>
    <s v="No"/>
    <s v="LOW"/>
    <n v="147946"/>
    <n v="9.3000000000000007"/>
    <x v="1"/>
  </r>
  <r>
    <n v="1585"/>
    <s v="Employee_584"/>
    <x v="2"/>
    <s v="West"/>
    <s v="Male"/>
    <n v="38"/>
    <n v="21"/>
    <s v="High School"/>
    <n v="2022"/>
    <n v="132306"/>
    <n v="18700"/>
    <n v="11"/>
    <n v="1"/>
    <n v="4"/>
    <n v="1"/>
    <n v="44"/>
    <s v="Yes"/>
    <s v="No"/>
    <s v="Very Often"/>
    <n v="8"/>
    <n v="9"/>
    <n v="183"/>
    <n v="33"/>
    <s v="Divorced"/>
    <s v="No"/>
    <s v="LOW"/>
    <n v="151006"/>
    <n v="11.100000000000001"/>
    <x v="2"/>
  </r>
  <r>
    <n v="1586"/>
    <s v="Employee_585"/>
    <x v="1"/>
    <s v="West"/>
    <s v="Male"/>
    <n v="41"/>
    <n v="9"/>
    <s v="Master's"/>
    <n v="2016"/>
    <n v="35629"/>
    <n v="18580"/>
    <n v="27"/>
    <n v="1"/>
    <n v="8"/>
    <n v="2"/>
    <n v="87"/>
    <s v="No"/>
    <s v="Yes"/>
    <s v="Very Often"/>
    <n v="1"/>
    <n v="5"/>
    <n v="104"/>
    <n v="48"/>
    <s v="Married"/>
    <s v="No"/>
    <s v="LOW"/>
    <n v="54209"/>
    <n v="22.000000000000004"/>
    <x v="3"/>
  </r>
  <r>
    <n v="1587"/>
    <s v="Employee_586"/>
    <x v="0"/>
    <s v="East"/>
    <s v="Female"/>
    <n v="33"/>
    <n v="14"/>
    <s v="Master's"/>
    <n v="2013"/>
    <n v="123246"/>
    <n v="16383"/>
    <n v="11"/>
    <n v="1"/>
    <n v="1"/>
    <n v="7"/>
    <n v="27"/>
    <s v="Yes"/>
    <s v="Yes"/>
    <s v="Very Often"/>
    <n v="5"/>
    <n v="4"/>
    <n v="119"/>
    <n v="14"/>
    <s v="Single"/>
    <s v="No"/>
    <s v="LOW"/>
    <n v="139629"/>
    <n v="8"/>
    <x v="2"/>
  </r>
  <r>
    <n v="1588"/>
    <s v="Employee_587"/>
    <x v="4"/>
    <s v="West"/>
    <s v="Male"/>
    <n v="27"/>
    <n v="14"/>
    <s v="PhD"/>
    <n v="2023"/>
    <n v="125864"/>
    <n v="4170"/>
    <n v="28"/>
    <n v="4"/>
    <n v="6"/>
    <n v="8"/>
    <n v="26"/>
    <s v="No"/>
    <s v="No"/>
    <s v="Very Often"/>
    <n v="6"/>
    <n v="14"/>
    <n v="177"/>
    <n v="49"/>
    <s v="Married"/>
    <s v="Yes"/>
    <s v="At Par"/>
    <n v="130034"/>
    <n v="10.6"/>
    <x v="1"/>
  </r>
  <r>
    <n v="1589"/>
    <s v="Employee_588"/>
    <x v="0"/>
    <s v="West"/>
    <s v="Other"/>
    <n v="38"/>
    <n v="3"/>
    <s v="High School"/>
    <n v="2010"/>
    <n v="107814"/>
    <n v="1355"/>
    <n v="10"/>
    <n v="5"/>
    <n v="16"/>
    <n v="5"/>
    <n v="64"/>
    <s v="Yes"/>
    <s v="No"/>
    <s v="Rarely"/>
    <n v="3"/>
    <n v="2"/>
    <n v="113"/>
    <n v="9"/>
    <s v="Married"/>
    <s v="No"/>
    <s v="At Par"/>
    <n v="109169"/>
    <n v="22.3"/>
    <x v="2"/>
  </r>
  <r>
    <n v="1590"/>
    <s v="Employee_589"/>
    <x v="4"/>
    <s v="North"/>
    <s v="Female"/>
    <n v="40"/>
    <n v="31"/>
    <s v="Master's"/>
    <n v="2018"/>
    <n v="38417"/>
    <n v="10718"/>
    <n v="16"/>
    <n v="1"/>
    <n v="15"/>
    <n v="9"/>
    <n v="33"/>
    <s v="No"/>
    <s v="Yes"/>
    <s v="Rarely"/>
    <n v="7"/>
    <n v="12"/>
    <n v="107"/>
    <n v="37"/>
    <s v="Divorced"/>
    <s v="Yes"/>
    <s v="LOW"/>
    <n v="49135"/>
    <n v="16.8"/>
    <x v="2"/>
  </r>
  <r>
    <n v="1591"/>
    <s v="Employee_590"/>
    <x v="4"/>
    <s v="East"/>
    <s v="Male"/>
    <n v="47"/>
    <n v="22"/>
    <s v="Master's"/>
    <n v="2001"/>
    <n v="148888"/>
    <n v="1028"/>
    <n v="7"/>
    <n v="1"/>
    <n v="16"/>
    <n v="1"/>
    <n v="80"/>
    <s v="No"/>
    <s v="No"/>
    <s v="Very Often"/>
    <n v="2"/>
    <n v="3"/>
    <n v="147"/>
    <n v="31"/>
    <s v="Single"/>
    <s v="Yes"/>
    <s v="LOW"/>
    <n v="149916"/>
    <n v="24.3"/>
    <x v="3"/>
  </r>
  <r>
    <n v="1592"/>
    <s v="Employee_591"/>
    <x v="4"/>
    <s v="South"/>
    <s v="Female"/>
    <n v="53"/>
    <n v="5"/>
    <s v="High School"/>
    <n v="2002"/>
    <n v="64765"/>
    <n v="15831"/>
    <n v="16"/>
    <n v="1"/>
    <n v="19"/>
    <n v="1"/>
    <n v="61"/>
    <s v="No"/>
    <s v="Yes"/>
    <s v="Very Often"/>
    <n v="7"/>
    <n v="6"/>
    <n v="112"/>
    <n v="47"/>
    <s v="Divorced"/>
    <s v="No"/>
    <s v="LOW"/>
    <n v="80596"/>
    <n v="22"/>
    <x v="0"/>
  </r>
  <r>
    <n v="1593"/>
    <s v="Employee_592"/>
    <x v="1"/>
    <s v="North"/>
    <s v="Female"/>
    <n v="27"/>
    <n v="23"/>
    <s v="PhD"/>
    <n v="2010"/>
    <n v="104499"/>
    <n v="18397"/>
    <n v="20"/>
    <n v="1"/>
    <n v="1"/>
    <n v="6"/>
    <n v="61"/>
    <s v="No"/>
    <s v="No"/>
    <s v="Very Often"/>
    <n v="2"/>
    <n v="8"/>
    <n v="123"/>
    <n v="30"/>
    <s v="Widowed"/>
    <s v="Yes"/>
    <s v="LOW"/>
    <n v="122896"/>
    <n v="14.5"/>
    <x v="1"/>
  </r>
  <r>
    <n v="1594"/>
    <s v="Employee_593"/>
    <x v="3"/>
    <s v="East"/>
    <s v="Female"/>
    <n v="57"/>
    <n v="19"/>
    <s v="Master's"/>
    <n v="2005"/>
    <n v="144088"/>
    <n v="11894"/>
    <n v="24"/>
    <n v="2"/>
    <n v="10"/>
    <n v="7"/>
    <n v="37"/>
    <s v="Yes"/>
    <s v="Yes"/>
    <s v="Very Often"/>
    <n v="5"/>
    <n v="14"/>
    <n v="178"/>
    <n v="36"/>
    <s v="Widowed"/>
    <s v="Yes"/>
    <s v="Average"/>
    <n v="155982"/>
    <n v="14.5"/>
    <x v="0"/>
  </r>
  <r>
    <n v="1595"/>
    <s v="Employee_594"/>
    <x v="0"/>
    <s v="North"/>
    <s v="Male"/>
    <n v="59"/>
    <n v="19"/>
    <s v="Bachelor's"/>
    <n v="2013"/>
    <n v="86574"/>
    <n v="10019"/>
    <n v="22"/>
    <n v="2"/>
    <n v="1"/>
    <n v="7"/>
    <n v="25"/>
    <s v="No"/>
    <s v="Yes"/>
    <s v="Very Often"/>
    <n v="7"/>
    <n v="8"/>
    <n v="164"/>
    <n v="43"/>
    <s v="Single"/>
    <s v="No"/>
    <s v="Average"/>
    <n v="96593"/>
    <n v="7.6"/>
    <x v="0"/>
  </r>
  <r>
    <n v="1596"/>
    <s v="Employee_595"/>
    <x v="1"/>
    <s v="South"/>
    <s v="Other"/>
    <n v="32"/>
    <n v="11"/>
    <s v="Master's"/>
    <n v="2018"/>
    <n v="132828"/>
    <n v="13638"/>
    <n v="19"/>
    <n v="3"/>
    <n v="0"/>
    <n v="5"/>
    <n v="23"/>
    <s v="Yes"/>
    <s v="Yes"/>
    <s v="Often"/>
    <n v="3"/>
    <n v="5"/>
    <n v="185"/>
    <n v="27"/>
    <s v="Widowed"/>
    <s v="Yes"/>
    <s v="Average"/>
    <n v="146466"/>
    <n v="6.1000000000000005"/>
    <x v="2"/>
  </r>
  <r>
    <n v="1597"/>
    <s v="Employee_596"/>
    <x v="1"/>
    <s v="South"/>
    <s v="Other"/>
    <n v="54"/>
    <n v="32"/>
    <s v="Bachelor's"/>
    <n v="2015"/>
    <n v="120545"/>
    <n v="15889"/>
    <n v="10"/>
    <n v="1"/>
    <n v="1"/>
    <n v="9"/>
    <n v="38"/>
    <s v="No"/>
    <s v="Yes"/>
    <s v="Often"/>
    <n v="4"/>
    <n v="5"/>
    <n v="133"/>
    <n v="30"/>
    <s v="Single"/>
    <s v="No"/>
    <s v="LOW"/>
    <n v="136434"/>
    <n v="10.8"/>
    <x v="0"/>
  </r>
  <r>
    <n v="1598"/>
    <s v="Employee_597"/>
    <x v="1"/>
    <s v="East"/>
    <s v="Male"/>
    <n v="45"/>
    <n v="27"/>
    <s v="PhD"/>
    <n v="2020"/>
    <n v="57675"/>
    <n v="3024"/>
    <n v="24"/>
    <n v="3"/>
    <n v="8"/>
    <n v="7"/>
    <n v="20"/>
    <s v="No"/>
    <s v="Yes"/>
    <s v="Often"/>
    <n v="1"/>
    <n v="10"/>
    <n v="150"/>
    <n v="5"/>
    <s v="Married"/>
    <s v="Yes"/>
    <s v="Average"/>
    <n v="60699"/>
    <n v="10.1"/>
    <x v="3"/>
  </r>
  <r>
    <n v="1599"/>
    <s v="Employee_598"/>
    <x v="1"/>
    <s v="South"/>
    <s v="Female"/>
    <n v="44"/>
    <n v="7"/>
    <s v="Master's"/>
    <n v="2021"/>
    <n v="131711"/>
    <n v="6839"/>
    <n v="24"/>
    <n v="4"/>
    <n v="1"/>
    <n v="0"/>
    <n v="93"/>
    <s v="Yes"/>
    <s v="No"/>
    <s v="Often"/>
    <n v="3"/>
    <n v="14"/>
    <n v="102"/>
    <n v="13"/>
    <s v="Widowed"/>
    <s v="No"/>
    <s v="At Par"/>
    <n v="138550"/>
    <n v="19.100000000000001"/>
    <x v="3"/>
  </r>
  <r>
    <n v="1600"/>
    <s v="Employee_599"/>
    <x v="1"/>
    <s v="North"/>
    <s v="Male"/>
    <n v="36"/>
    <n v="0"/>
    <s v="High School"/>
    <n v="2023"/>
    <n v="102267"/>
    <n v="14503"/>
    <n v="1"/>
    <n v="3"/>
    <n v="14"/>
    <n v="8"/>
    <n v="46"/>
    <s v="Yes"/>
    <s v="No"/>
    <s v="Very Often"/>
    <n v="9"/>
    <n v="13"/>
    <n v="189"/>
    <n v="22"/>
    <s v="Married"/>
    <s v="Yes"/>
    <s v="Average"/>
    <n v="116770"/>
    <n v="18.600000000000001"/>
    <x v="2"/>
  </r>
  <r>
    <n v="1601"/>
    <s v="Employee_600"/>
    <x v="2"/>
    <s v="South"/>
    <s v="Male"/>
    <n v="48"/>
    <n v="21"/>
    <s v="High School"/>
    <n v="2006"/>
    <n v="70563"/>
    <n v="11303"/>
    <n v="9"/>
    <n v="5"/>
    <n v="9"/>
    <n v="0"/>
    <n v="47"/>
    <s v="No"/>
    <s v="Yes"/>
    <s v="Often"/>
    <n v="10"/>
    <n v="3"/>
    <n v="177"/>
    <n v="15"/>
    <s v="Divorced"/>
    <s v="No"/>
    <s v="At Par"/>
    <n v="81866"/>
    <n v="13.9"/>
    <x v="3"/>
  </r>
  <r>
    <n v="1602"/>
    <s v="Employee_601"/>
    <x v="0"/>
    <s v="North"/>
    <s v="Male"/>
    <n v="32"/>
    <n v="5"/>
    <s v="Master's"/>
    <n v="2007"/>
    <n v="41332"/>
    <n v="18138"/>
    <n v="9"/>
    <n v="2"/>
    <n v="14"/>
    <n v="2"/>
    <n v="12"/>
    <s v="No"/>
    <s v="Yes"/>
    <s v="Often"/>
    <n v="5"/>
    <n v="7"/>
    <n v="157"/>
    <n v="24"/>
    <s v="Widowed"/>
    <s v="Yes"/>
    <s v="Average"/>
    <n v="59470"/>
    <n v="10"/>
    <x v="2"/>
  </r>
  <r>
    <n v="1603"/>
    <s v="Employee_602"/>
    <x v="1"/>
    <s v="North"/>
    <s v="Female"/>
    <n v="38"/>
    <n v="20"/>
    <s v="PhD"/>
    <n v="2018"/>
    <n v="49177"/>
    <n v="18622"/>
    <n v="10"/>
    <n v="2"/>
    <n v="9"/>
    <n v="8"/>
    <n v="2"/>
    <s v="Yes"/>
    <s v="No"/>
    <s v="Rarely"/>
    <n v="8"/>
    <n v="13"/>
    <n v="171"/>
    <n v="38"/>
    <s v="Divorced"/>
    <s v="No"/>
    <s v="Average"/>
    <n v="67799"/>
    <n v="7.3"/>
    <x v="2"/>
  </r>
  <r>
    <n v="1604"/>
    <s v="Employee_603"/>
    <x v="0"/>
    <s v="South"/>
    <s v="Male"/>
    <n v="35"/>
    <n v="31"/>
    <s v="PhD"/>
    <n v="2019"/>
    <n v="119254"/>
    <n v="2906"/>
    <n v="27"/>
    <n v="1"/>
    <n v="16"/>
    <n v="4"/>
    <n v="31"/>
    <s v="No"/>
    <s v="No"/>
    <s v="Often"/>
    <n v="2"/>
    <n v="6"/>
    <n v="154"/>
    <n v="1"/>
    <s v="Divorced"/>
    <s v="Yes"/>
    <s v="LOW"/>
    <n v="122160"/>
    <n v="15.4"/>
    <x v="2"/>
  </r>
  <r>
    <n v="1605"/>
    <s v="Employee_604"/>
    <x v="2"/>
    <s v="East"/>
    <s v="Female"/>
    <n v="48"/>
    <n v="34"/>
    <s v="High School"/>
    <n v="2015"/>
    <n v="98447"/>
    <n v="8399"/>
    <n v="5"/>
    <n v="1"/>
    <n v="8"/>
    <n v="8"/>
    <n v="34"/>
    <s v="Yes"/>
    <s v="No"/>
    <s v="Often"/>
    <n v="3"/>
    <n v="1"/>
    <n v="179"/>
    <n v="37"/>
    <s v="Single"/>
    <s v="Yes"/>
    <s v="LOW"/>
    <n v="106846"/>
    <n v="13.200000000000001"/>
    <x v="3"/>
  </r>
  <r>
    <n v="1606"/>
    <s v="Employee_605"/>
    <x v="2"/>
    <s v="West"/>
    <s v="Male"/>
    <n v="39"/>
    <n v="14"/>
    <s v="Master's"/>
    <n v="2021"/>
    <n v="87104"/>
    <n v="8961"/>
    <n v="3"/>
    <n v="4"/>
    <n v="17"/>
    <n v="8"/>
    <n v="18"/>
    <s v="Yes"/>
    <s v="No"/>
    <s v="Very Often"/>
    <n v="7"/>
    <n v="4"/>
    <n v="141"/>
    <n v="40"/>
    <s v="Divorced"/>
    <s v="No"/>
    <s v="At Par"/>
    <n v="96065"/>
    <n v="14.5"/>
    <x v="2"/>
  </r>
  <r>
    <n v="1607"/>
    <s v="Employee_606"/>
    <x v="0"/>
    <s v="South"/>
    <s v="Other"/>
    <n v="49"/>
    <n v="4"/>
    <s v="PhD"/>
    <n v="2006"/>
    <n v="114335"/>
    <n v="13031"/>
    <n v="23"/>
    <n v="4"/>
    <n v="3"/>
    <n v="5"/>
    <n v="13"/>
    <s v="Yes"/>
    <s v="No"/>
    <s v="Often"/>
    <n v="10"/>
    <n v="6"/>
    <n v="120"/>
    <n v="38"/>
    <s v="Single"/>
    <s v="Yes"/>
    <s v="At Par"/>
    <n v="127366"/>
    <n v="5.6"/>
    <x v="3"/>
  </r>
  <r>
    <n v="1608"/>
    <s v="Employee_607"/>
    <x v="4"/>
    <s v="North"/>
    <s v="Male"/>
    <n v="25"/>
    <n v="5"/>
    <s v="High School"/>
    <n v="2008"/>
    <n v="144938"/>
    <n v="16128"/>
    <n v="11"/>
    <n v="5"/>
    <n v="8"/>
    <n v="0"/>
    <n v="47"/>
    <s v="No"/>
    <s v="Yes"/>
    <s v="Often"/>
    <n v="4"/>
    <n v="11"/>
    <n v="109"/>
    <n v="33"/>
    <s v="Single"/>
    <s v="No"/>
    <s v="At Par"/>
    <n v="161066"/>
    <n v="13.4"/>
    <x v="1"/>
  </r>
  <r>
    <n v="1609"/>
    <s v="Employee_608"/>
    <x v="3"/>
    <s v="North"/>
    <s v="Male"/>
    <n v="28"/>
    <n v="24"/>
    <s v="Bachelor's"/>
    <n v="2012"/>
    <n v="110730"/>
    <n v="16663"/>
    <n v="10"/>
    <n v="1"/>
    <n v="15"/>
    <n v="9"/>
    <n v="85"/>
    <s v="No"/>
    <s v="Yes"/>
    <s v="Very Often"/>
    <n v="9"/>
    <n v="6"/>
    <n v="156"/>
    <n v="39"/>
    <s v="Single"/>
    <s v="Yes"/>
    <s v="LOW"/>
    <n v="127393"/>
    <n v="27.2"/>
    <x v="1"/>
  </r>
  <r>
    <n v="1610"/>
    <s v="Employee_609"/>
    <x v="4"/>
    <s v="South"/>
    <s v="Other"/>
    <n v="56"/>
    <n v="28"/>
    <s v="Master's"/>
    <n v="2000"/>
    <n v="34951"/>
    <n v="2460"/>
    <n v="22"/>
    <n v="1"/>
    <n v="3"/>
    <n v="6"/>
    <n v="80"/>
    <s v="Yes"/>
    <s v="No"/>
    <s v="Often"/>
    <n v="7"/>
    <n v="11"/>
    <n v="124"/>
    <n v="42"/>
    <s v="Single"/>
    <s v="Yes"/>
    <s v="LOW"/>
    <n v="37411"/>
    <n v="19.3"/>
    <x v="0"/>
  </r>
  <r>
    <n v="1611"/>
    <s v="Employee_610"/>
    <x v="4"/>
    <s v="East"/>
    <s v="Female"/>
    <n v="30"/>
    <n v="6"/>
    <s v="Bachelor's"/>
    <n v="2007"/>
    <n v="136402"/>
    <n v="16682"/>
    <n v="22"/>
    <n v="4"/>
    <n v="15"/>
    <n v="5"/>
    <n v="67"/>
    <s v="Yes"/>
    <s v="No"/>
    <s v="Very Often"/>
    <n v="1"/>
    <n v="14"/>
    <n v="155"/>
    <n v="24"/>
    <s v="Single"/>
    <s v="No"/>
    <s v="At Par"/>
    <n v="153084"/>
    <n v="22.4"/>
    <x v="2"/>
  </r>
  <r>
    <n v="1612"/>
    <s v="Employee_611"/>
    <x v="4"/>
    <s v="East"/>
    <s v="Female"/>
    <n v="29"/>
    <n v="12"/>
    <s v="Bachelor's"/>
    <n v="2023"/>
    <n v="58333"/>
    <n v="16193"/>
    <n v="26"/>
    <n v="4"/>
    <n v="18"/>
    <n v="8"/>
    <n v="44"/>
    <s v="Yes"/>
    <s v="No"/>
    <s v="Often"/>
    <n v="4"/>
    <n v="12"/>
    <n v="137"/>
    <n v="35"/>
    <s v="Married"/>
    <s v="Yes"/>
    <s v="At Par"/>
    <n v="74526"/>
    <n v="20.200000000000003"/>
    <x v="1"/>
  </r>
  <r>
    <n v="1613"/>
    <s v="Employee_612"/>
    <x v="1"/>
    <s v="North"/>
    <s v="Male"/>
    <n v="38"/>
    <n v="17"/>
    <s v="PhD"/>
    <n v="2021"/>
    <n v="51673"/>
    <n v="18800"/>
    <n v="25"/>
    <n v="4"/>
    <n v="0"/>
    <n v="6"/>
    <n v="18"/>
    <s v="Yes"/>
    <s v="No"/>
    <s v="Rarely"/>
    <n v="10"/>
    <n v="12"/>
    <n v="185"/>
    <n v="15"/>
    <s v="Single"/>
    <s v="No"/>
    <s v="At Par"/>
    <n v="70473"/>
    <n v="5.4"/>
    <x v="2"/>
  </r>
  <r>
    <n v="1614"/>
    <s v="Employee_613"/>
    <x v="2"/>
    <s v="North"/>
    <s v="Other"/>
    <n v="38"/>
    <n v="1"/>
    <s v="PhD"/>
    <n v="2003"/>
    <n v="144421"/>
    <n v="12045"/>
    <n v="24"/>
    <n v="2"/>
    <n v="5"/>
    <n v="3"/>
    <n v="63"/>
    <s v="No"/>
    <s v="No"/>
    <s v="Rarely"/>
    <n v="6"/>
    <n v="3"/>
    <n v="160"/>
    <n v="17"/>
    <s v="Widowed"/>
    <s v="Yes"/>
    <s v="Average"/>
    <n v="156466"/>
    <n v="16"/>
    <x v="2"/>
  </r>
  <r>
    <n v="1615"/>
    <s v="Employee_614"/>
    <x v="4"/>
    <s v="East"/>
    <s v="Female"/>
    <n v="54"/>
    <n v="7"/>
    <s v="PhD"/>
    <n v="2002"/>
    <n v="70870"/>
    <n v="8766"/>
    <n v="12"/>
    <n v="3"/>
    <n v="9"/>
    <n v="6"/>
    <n v="65"/>
    <s v="Yes"/>
    <s v="No"/>
    <s v="Often"/>
    <n v="6"/>
    <n v="6"/>
    <n v="146"/>
    <n v="12"/>
    <s v="Single"/>
    <s v="Yes"/>
    <s v="Average"/>
    <n v="79636"/>
    <n v="19.3"/>
    <x v="0"/>
  </r>
  <r>
    <n v="1616"/>
    <s v="Employee_615"/>
    <x v="2"/>
    <s v="West"/>
    <s v="Male"/>
    <n v="53"/>
    <n v="10"/>
    <s v="Master's"/>
    <n v="2002"/>
    <n v="101101"/>
    <n v="18812"/>
    <n v="4"/>
    <n v="3"/>
    <n v="15"/>
    <n v="1"/>
    <n v="78"/>
    <s v="No"/>
    <s v="No"/>
    <s v="Rarely"/>
    <n v="10"/>
    <n v="12"/>
    <n v="153"/>
    <n v="36"/>
    <s v="Married"/>
    <s v="Yes"/>
    <s v="Average"/>
    <n v="119913"/>
    <n v="23.400000000000002"/>
    <x v="0"/>
  </r>
  <r>
    <n v="1617"/>
    <s v="Employee_616"/>
    <x v="0"/>
    <s v="South"/>
    <s v="Other"/>
    <n v="29"/>
    <n v="32"/>
    <s v="Bachelor's"/>
    <n v="2021"/>
    <n v="52821"/>
    <n v="5378"/>
    <n v="5"/>
    <n v="1"/>
    <n v="3"/>
    <n v="5"/>
    <n v="65"/>
    <s v="Yes"/>
    <s v="No"/>
    <s v="Very Often"/>
    <n v="6"/>
    <n v="10"/>
    <n v="145"/>
    <n v="26"/>
    <s v="Widowed"/>
    <s v="Yes"/>
    <s v="LOW"/>
    <n v="58199"/>
    <n v="16"/>
    <x v="1"/>
  </r>
  <r>
    <n v="1618"/>
    <s v="Employee_617"/>
    <x v="3"/>
    <s v="North"/>
    <s v="Female"/>
    <n v="40"/>
    <n v="26"/>
    <s v="Master's"/>
    <n v="2012"/>
    <n v="55494"/>
    <n v="8529"/>
    <n v="0"/>
    <n v="2"/>
    <n v="12"/>
    <n v="5"/>
    <n v="74"/>
    <s v="No"/>
    <s v="No"/>
    <s v="Often"/>
    <n v="5"/>
    <n v="6"/>
    <n v="167"/>
    <n v="33"/>
    <s v="Widowed"/>
    <s v="No"/>
    <s v="Average"/>
    <n v="64023"/>
    <n v="22.3"/>
    <x v="2"/>
  </r>
  <r>
    <n v="1619"/>
    <s v="Employee_618"/>
    <x v="0"/>
    <s v="North"/>
    <s v="Female"/>
    <n v="59"/>
    <n v="19"/>
    <s v="PhD"/>
    <n v="2007"/>
    <n v="129477"/>
    <n v="4071"/>
    <n v="5"/>
    <n v="4"/>
    <n v="15"/>
    <n v="1"/>
    <n v="44"/>
    <s v="No"/>
    <s v="Yes"/>
    <s v="Very Often"/>
    <n v="3"/>
    <n v="12"/>
    <n v="103"/>
    <n v="10"/>
    <s v="Married"/>
    <s v="No"/>
    <s v="At Par"/>
    <n v="133548"/>
    <n v="16.600000000000001"/>
    <x v="0"/>
  </r>
  <r>
    <n v="1620"/>
    <s v="Employee_619"/>
    <x v="0"/>
    <s v="East"/>
    <s v="Other"/>
    <n v="24"/>
    <n v="11"/>
    <s v="Bachelor's"/>
    <n v="2006"/>
    <n v="104160"/>
    <n v="17939"/>
    <n v="17"/>
    <n v="1"/>
    <n v="19"/>
    <n v="3"/>
    <n v="86"/>
    <s v="No"/>
    <s v="No"/>
    <s v="Rarely"/>
    <n v="2"/>
    <n v="9"/>
    <n v="193"/>
    <n v="0"/>
    <s v="Widowed"/>
    <s v="Yes"/>
    <s v="LOW"/>
    <n v="122099"/>
    <n v="27.599999999999998"/>
    <x v="1"/>
  </r>
  <r>
    <n v="1621"/>
    <s v="Employee_620"/>
    <x v="1"/>
    <s v="South"/>
    <s v="Other"/>
    <n v="26"/>
    <n v="30"/>
    <s v="Master's"/>
    <n v="2000"/>
    <n v="142698"/>
    <n v="18947"/>
    <n v="21"/>
    <n v="2"/>
    <n v="5"/>
    <n v="7"/>
    <n v="73"/>
    <s v="No"/>
    <s v="No"/>
    <s v="Very Often"/>
    <n v="3"/>
    <n v="9"/>
    <n v="165"/>
    <n v="12"/>
    <s v="Married"/>
    <s v="Yes"/>
    <s v="Average"/>
    <n v="161645"/>
    <n v="19.200000000000003"/>
    <x v="1"/>
  </r>
  <r>
    <n v="1622"/>
    <s v="Employee_621"/>
    <x v="3"/>
    <s v="East"/>
    <s v="Other"/>
    <n v="34"/>
    <n v="26"/>
    <s v="Master's"/>
    <n v="2015"/>
    <n v="141560"/>
    <n v="12692"/>
    <n v="8"/>
    <n v="5"/>
    <n v="10"/>
    <n v="7"/>
    <n v="66"/>
    <s v="No"/>
    <s v="Yes"/>
    <s v="Rarely"/>
    <n v="9"/>
    <n v="2"/>
    <n v="192"/>
    <n v="29"/>
    <s v="Divorced"/>
    <s v="No"/>
    <s v="At Par"/>
    <n v="154252"/>
    <n v="20.3"/>
    <x v="2"/>
  </r>
  <r>
    <n v="1623"/>
    <s v="Employee_622"/>
    <x v="0"/>
    <s v="South"/>
    <s v="Other"/>
    <n v="52"/>
    <n v="31"/>
    <s v="High School"/>
    <n v="2005"/>
    <n v="30835"/>
    <n v="2040"/>
    <n v="23"/>
    <n v="2"/>
    <n v="2"/>
    <n v="7"/>
    <n v="68"/>
    <s v="Yes"/>
    <s v="Yes"/>
    <s v="Rarely"/>
    <n v="3"/>
    <n v="4"/>
    <n v="142"/>
    <n v="4"/>
    <s v="Divorced"/>
    <s v="Yes"/>
    <s v="Average"/>
    <n v="32875"/>
    <n v="16.700000000000003"/>
    <x v="0"/>
  </r>
  <r>
    <n v="1624"/>
    <s v="Employee_623"/>
    <x v="0"/>
    <s v="South"/>
    <s v="Male"/>
    <n v="37"/>
    <n v="9"/>
    <s v="Master's"/>
    <n v="2006"/>
    <n v="48646"/>
    <n v="3686"/>
    <n v="24"/>
    <n v="1"/>
    <n v="19"/>
    <n v="7"/>
    <n v="2"/>
    <s v="Yes"/>
    <s v="Yes"/>
    <s v="Rarely"/>
    <n v="3"/>
    <n v="9"/>
    <n v="161"/>
    <n v="17"/>
    <s v="Single"/>
    <s v="No"/>
    <s v="LOW"/>
    <n v="52332"/>
    <n v="12"/>
    <x v="2"/>
  </r>
  <r>
    <n v="1625"/>
    <s v="Employee_624"/>
    <x v="3"/>
    <s v="South"/>
    <s v="Other"/>
    <n v="53"/>
    <n v="2"/>
    <s v="PhD"/>
    <n v="2011"/>
    <n v="107360"/>
    <n v="13666"/>
    <n v="28"/>
    <n v="3"/>
    <n v="9"/>
    <n v="0"/>
    <n v="37"/>
    <s v="No"/>
    <s v="No"/>
    <s v="Very Often"/>
    <n v="1"/>
    <n v="14"/>
    <n v="199"/>
    <n v="13"/>
    <s v="Single"/>
    <s v="Yes"/>
    <s v="Average"/>
    <n v="121026"/>
    <n v="11.9"/>
    <x v="0"/>
  </r>
  <r>
    <n v="1626"/>
    <s v="Employee_625"/>
    <x v="3"/>
    <s v="North"/>
    <s v="Female"/>
    <n v="43"/>
    <n v="26"/>
    <s v="Master's"/>
    <n v="2022"/>
    <n v="67335"/>
    <n v="3553"/>
    <n v="14"/>
    <n v="4"/>
    <n v="0"/>
    <n v="1"/>
    <n v="76"/>
    <s v="Yes"/>
    <s v="No"/>
    <s v="Rarely"/>
    <n v="2"/>
    <n v="13"/>
    <n v="184"/>
    <n v="12"/>
    <s v="Single"/>
    <s v="Yes"/>
    <s v="At Par"/>
    <n v="70888"/>
    <n v="15.500000000000002"/>
    <x v="3"/>
  </r>
  <r>
    <n v="1627"/>
    <s v="Employee_626"/>
    <x v="0"/>
    <s v="West"/>
    <s v="Female"/>
    <n v="50"/>
    <n v="34"/>
    <s v="Bachelor's"/>
    <n v="2008"/>
    <n v="99351"/>
    <n v="2779"/>
    <n v="25"/>
    <n v="5"/>
    <n v="19"/>
    <n v="3"/>
    <n v="41"/>
    <s v="Yes"/>
    <s v="No"/>
    <s v="Often"/>
    <n v="3"/>
    <n v="4"/>
    <n v="184"/>
    <n v="31"/>
    <s v="Single"/>
    <s v="No"/>
    <s v="At Par"/>
    <n v="102130"/>
    <n v="18.600000000000001"/>
    <x v="0"/>
  </r>
  <r>
    <n v="1628"/>
    <s v="Employee_627"/>
    <x v="3"/>
    <s v="East"/>
    <s v="Male"/>
    <n v="43"/>
    <n v="30"/>
    <s v="Master's"/>
    <n v="2010"/>
    <n v="144934"/>
    <n v="14186"/>
    <n v="7"/>
    <n v="2"/>
    <n v="10"/>
    <n v="8"/>
    <n v="82"/>
    <s v="Yes"/>
    <s v="No"/>
    <s v="Rarely"/>
    <n v="2"/>
    <n v="8"/>
    <n v="184"/>
    <n v="6"/>
    <s v="Married"/>
    <s v="Yes"/>
    <s v="Average"/>
    <n v="159120"/>
    <n v="23.8"/>
    <x v="3"/>
  </r>
  <r>
    <n v="1629"/>
    <s v="Employee_628"/>
    <x v="0"/>
    <s v="West"/>
    <s v="Female"/>
    <n v="24"/>
    <n v="14"/>
    <s v="High School"/>
    <n v="2009"/>
    <n v="32429"/>
    <n v="17459"/>
    <n v="18"/>
    <n v="1"/>
    <n v="11"/>
    <n v="2"/>
    <n v="39"/>
    <s v="Yes"/>
    <s v="Yes"/>
    <s v="Often"/>
    <n v="8"/>
    <n v="10"/>
    <n v="103"/>
    <n v="7"/>
    <s v="Divorced"/>
    <s v="No"/>
    <s v="LOW"/>
    <n v="49888"/>
    <n v="13.9"/>
    <x v="1"/>
  </r>
  <r>
    <n v="1630"/>
    <s v="Employee_629"/>
    <x v="0"/>
    <s v="East"/>
    <s v="Female"/>
    <n v="31"/>
    <n v="15"/>
    <s v="Bachelor's"/>
    <n v="2020"/>
    <n v="71950"/>
    <n v="6057"/>
    <n v="23"/>
    <n v="1"/>
    <n v="13"/>
    <n v="5"/>
    <n v="49"/>
    <s v="Yes"/>
    <s v="No"/>
    <s v="Often"/>
    <n v="6"/>
    <n v="12"/>
    <n v="164"/>
    <n v="49"/>
    <s v="Married"/>
    <s v="No"/>
    <s v="LOW"/>
    <n v="78007"/>
    <n v="17.8"/>
    <x v="2"/>
  </r>
  <r>
    <n v="1631"/>
    <s v="Employee_630"/>
    <x v="1"/>
    <s v="South"/>
    <s v="Other"/>
    <n v="42"/>
    <n v="12"/>
    <s v="Bachelor's"/>
    <n v="2000"/>
    <n v="90654"/>
    <n v="19733"/>
    <n v="15"/>
    <n v="4"/>
    <n v="7"/>
    <n v="6"/>
    <n v="34"/>
    <s v="Yes"/>
    <s v="No"/>
    <s v="Often"/>
    <n v="7"/>
    <n v="3"/>
    <n v="161"/>
    <n v="6"/>
    <s v="Widowed"/>
    <s v="No"/>
    <s v="At Par"/>
    <n v="110387"/>
    <n v="12.100000000000001"/>
    <x v="3"/>
  </r>
  <r>
    <n v="1632"/>
    <s v="Employee_631"/>
    <x v="4"/>
    <s v="North"/>
    <s v="Female"/>
    <n v="37"/>
    <n v="34"/>
    <s v="High School"/>
    <n v="2017"/>
    <n v="137422"/>
    <n v="3262"/>
    <n v="5"/>
    <n v="1"/>
    <n v="10"/>
    <n v="7"/>
    <n v="23"/>
    <s v="Yes"/>
    <s v="Yes"/>
    <s v="Often"/>
    <n v="1"/>
    <n v="3"/>
    <n v="189"/>
    <n v="48"/>
    <s v="Widowed"/>
    <s v="No"/>
    <s v="LOW"/>
    <n v="140684"/>
    <n v="11.700000000000001"/>
    <x v="2"/>
  </r>
  <r>
    <n v="1633"/>
    <s v="Employee_632"/>
    <x v="0"/>
    <s v="West"/>
    <s v="Male"/>
    <n v="33"/>
    <n v="10"/>
    <s v="PhD"/>
    <n v="2003"/>
    <n v="139934"/>
    <n v="11308"/>
    <n v="28"/>
    <n v="1"/>
    <n v="3"/>
    <n v="6"/>
    <n v="87"/>
    <s v="No"/>
    <s v="No"/>
    <s v="Very Often"/>
    <n v="6"/>
    <n v="9"/>
    <n v="101"/>
    <n v="15"/>
    <s v="Widowed"/>
    <s v="No"/>
    <s v="LOW"/>
    <n v="151242"/>
    <n v="20.700000000000003"/>
    <x v="2"/>
  </r>
  <r>
    <n v="1634"/>
    <s v="Employee_633"/>
    <x v="2"/>
    <s v="North"/>
    <s v="Other"/>
    <n v="23"/>
    <n v="20"/>
    <s v="Bachelor's"/>
    <n v="2004"/>
    <n v="149975"/>
    <n v="17776"/>
    <n v="5"/>
    <n v="4"/>
    <n v="6"/>
    <n v="2"/>
    <n v="16"/>
    <s v="Yes"/>
    <s v="No"/>
    <s v="Often"/>
    <n v="2"/>
    <n v="11"/>
    <n v="108"/>
    <n v="42"/>
    <s v="Widowed"/>
    <s v="No"/>
    <s v="At Par"/>
    <n v="167751"/>
    <n v="6.8000000000000007"/>
    <x v="1"/>
  </r>
  <r>
    <n v="1635"/>
    <s v="Employee_634"/>
    <x v="4"/>
    <s v="East"/>
    <s v="Other"/>
    <n v="45"/>
    <n v="10"/>
    <s v="PhD"/>
    <n v="2008"/>
    <n v="98143"/>
    <n v="18492"/>
    <n v="21"/>
    <n v="5"/>
    <n v="9"/>
    <n v="5"/>
    <n v="39"/>
    <s v="Yes"/>
    <s v="No"/>
    <s v="Rarely"/>
    <n v="6"/>
    <n v="10"/>
    <n v="156"/>
    <n v="30"/>
    <s v="Widowed"/>
    <s v="Yes"/>
    <s v="At Par"/>
    <n v="116635"/>
    <n v="13.8"/>
    <x v="3"/>
  </r>
  <r>
    <n v="1636"/>
    <s v="Employee_635"/>
    <x v="4"/>
    <s v="North"/>
    <s v="Male"/>
    <n v="56"/>
    <n v="29"/>
    <s v="Bachelor's"/>
    <n v="2016"/>
    <n v="121186"/>
    <n v="6188"/>
    <n v="2"/>
    <n v="3"/>
    <n v="18"/>
    <n v="4"/>
    <n v="73"/>
    <s v="Yes"/>
    <s v="No"/>
    <s v="Often"/>
    <n v="3"/>
    <n v="8"/>
    <n v="144"/>
    <n v="26"/>
    <s v="Divorced"/>
    <s v="No"/>
    <s v="Average"/>
    <n v="127374"/>
    <n v="24.8"/>
    <x v="0"/>
  </r>
  <r>
    <n v="1637"/>
    <s v="Employee_636"/>
    <x v="4"/>
    <s v="North"/>
    <s v="Other"/>
    <n v="51"/>
    <n v="34"/>
    <s v="Bachelor's"/>
    <n v="2002"/>
    <n v="134234"/>
    <n v="9802"/>
    <n v="9"/>
    <n v="3"/>
    <n v="3"/>
    <n v="9"/>
    <n v="65"/>
    <s v="No"/>
    <s v="Yes"/>
    <s v="Rarely"/>
    <n v="7"/>
    <n v="1"/>
    <n v="117"/>
    <n v="32"/>
    <s v="Married"/>
    <s v="No"/>
    <s v="Average"/>
    <n v="144036"/>
    <n v="17.2"/>
    <x v="0"/>
  </r>
  <r>
    <n v="1638"/>
    <s v="Employee_637"/>
    <x v="1"/>
    <s v="West"/>
    <s v="Other"/>
    <n v="51"/>
    <n v="21"/>
    <s v="PhD"/>
    <n v="2015"/>
    <n v="127889"/>
    <n v="6057"/>
    <n v="0"/>
    <n v="2"/>
    <n v="1"/>
    <n v="3"/>
    <n v="43"/>
    <s v="No"/>
    <s v="Yes"/>
    <s v="Very Often"/>
    <n v="3"/>
    <n v="10"/>
    <n v="147"/>
    <n v="28"/>
    <s v="Widowed"/>
    <s v="Yes"/>
    <s v="Average"/>
    <n v="133946"/>
    <n v="10"/>
    <x v="0"/>
  </r>
  <r>
    <n v="1639"/>
    <s v="Employee_638"/>
    <x v="0"/>
    <s v="South"/>
    <s v="Male"/>
    <n v="56"/>
    <n v="30"/>
    <s v="Bachelor's"/>
    <n v="2004"/>
    <n v="132326"/>
    <n v="4998"/>
    <n v="27"/>
    <n v="5"/>
    <n v="17"/>
    <n v="0"/>
    <n v="22"/>
    <s v="Yes"/>
    <s v="Yes"/>
    <s v="Often"/>
    <n v="9"/>
    <n v="14"/>
    <n v="141"/>
    <n v="7"/>
    <s v="Single"/>
    <s v="No"/>
    <s v="At Par"/>
    <n v="137324"/>
    <n v="12.9"/>
    <x v="0"/>
  </r>
  <r>
    <n v="1640"/>
    <s v="Employee_639"/>
    <x v="1"/>
    <s v="North"/>
    <s v="Other"/>
    <n v="40"/>
    <n v="13"/>
    <s v="PhD"/>
    <n v="2015"/>
    <n v="107527"/>
    <n v="9864"/>
    <n v="13"/>
    <n v="2"/>
    <n v="13"/>
    <n v="6"/>
    <n v="5"/>
    <s v="No"/>
    <s v="Yes"/>
    <s v="Rarely"/>
    <n v="3"/>
    <n v="2"/>
    <n v="140"/>
    <n v="32"/>
    <s v="Divorced"/>
    <s v="Yes"/>
    <s v="Average"/>
    <n v="117391"/>
    <n v="9.3000000000000007"/>
    <x v="2"/>
  </r>
  <r>
    <n v="1641"/>
    <s v="Employee_640"/>
    <x v="0"/>
    <s v="South"/>
    <s v="Male"/>
    <n v="29"/>
    <n v="23"/>
    <s v="High School"/>
    <n v="2002"/>
    <n v="116704"/>
    <n v="4677"/>
    <n v="3"/>
    <n v="3"/>
    <n v="15"/>
    <n v="7"/>
    <n v="65"/>
    <s v="No"/>
    <s v="No"/>
    <s v="Very Often"/>
    <n v="7"/>
    <n v="3"/>
    <n v="174"/>
    <n v="40"/>
    <s v="Single"/>
    <s v="No"/>
    <s v="Average"/>
    <n v="121381"/>
    <n v="22.6"/>
    <x v="1"/>
  </r>
  <r>
    <n v="1642"/>
    <s v="Employee_641"/>
    <x v="1"/>
    <s v="East"/>
    <s v="Male"/>
    <n v="47"/>
    <n v="31"/>
    <s v="PhD"/>
    <n v="2019"/>
    <n v="61099"/>
    <n v="6796"/>
    <n v="25"/>
    <n v="4"/>
    <n v="10"/>
    <n v="1"/>
    <n v="20"/>
    <s v="Yes"/>
    <s v="No"/>
    <s v="Very Often"/>
    <n v="4"/>
    <n v="14"/>
    <n v="188"/>
    <n v="18"/>
    <s v="Divorced"/>
    <s v="No"/>
    <s v="At Par"/>
    <n v="67895"/>
    <n v="9.3000000000000007"/>
    <x v="3"/>
  </r>
  <r>
    <n v="1643"/>
    <s v="Employee_642"/>
    <x v="1"/>
    <s v="North"/>
    <s v="Female"/>
    <n v="28"/>
    <n v="31"/>
    <s v="High School"/>
    <n v="2014"/>
    <n v="69385"/>
    <n v="15450"/>
    <n v="11"/>
    <n v="1"/>
    <n v="9"/>
    <n v="6"/>
    <n v="34"/>
    <s v="No"/>
    <s v="No"/>
    <s v="Rarely"/>
    <n v="8"/>
    <n v="11"/>
    <n v="189"/>
    <n v="20"/>
    <s v="Divorced"/>
    <s v="No"/>
    <s v="LOW"/>
    <n v="84835"/>
    <n v="13.100000000000001"/>
    <x v="1"/>
  </r>
  <r>
    <n v="1644"/>
    <s v="Employee_643"/>
    <x v="2"/>
    <s v="West"/>
    <s v="Female"/>
    <n v="51"/>
    <n v="14"/>
    <s v="Bachelor's"/>
    <n v="2002"/>
    <n v="65919"/>
    <n v="7363"/>
    <n v="5"/>
    <n v="3"/>
    <n v="16"/>
    <n v="5"/>
    <n v="28"/>
    <s v="Yes"/>
    <s v="Yes"/>
    <s v="Often"/>
    <n v="2"/>
    <n v="2"/>
    <n v="157"/>
    <n v="40"/>
    <s v="Single"/>
    <s v="Yes"/>
    <s v="Average"/>
    <n v="73282"/>
    <n v="15.100000000000001"/>
    <x v="0"/>
  </r>
  <r>
    <n v="1645"/>
    <s v="Employee_644"/>
    <x v="1"/>
    <s v="East"/>
    <s v="Other"/>
    <n v="28"/>
    <n v="34"/>
    <s v="PhD"/>
    <n v="2019"/>
    <n v="126952"/>
    <n v="9123"/>
    <n v="10"/>
    <n v="5"/>
    <n v="13"/>
    <n v="4"/>
    <n v="6"/>
    <s v="No"/>
    <s v="Yes"/>
    <s v="Very Often"/>
    <n v="8"/>
    <n v="3"/>
    <n v="199"/>
    <n v="20"/>
    <s v="Single"/>
    <s v="Yes"/>
    <s v="At Par"/>
    <n v="136075"/>
    <n v="8.9"/>
    <x v="1"/>
  </r>
  <r>
    <n v="1646"/>
    <s v="Employee_645"/>
    <x v="3"/>
    <s v="East"/>
    <s v="Other"/>
    <n v="24"/>
    <n v="2"/>
    <s v="Bachelor's"/>
    <n v="2013"/>
    <n v="90782"/>
    <n v="9222"/>
    <n v="11"/>
    <n v="3"/>
    <n v="3"/>
    <n v="3"/>
    <n v="92"/>
    <s v="Yes"/>
    <s v="Yes"/>
    <s v="Rarely"/>
    <n v="9"/>
    <n v="8"/>
    <n v="141"/>
    <n v="24"/>
    <s v="Widowed"/>
    <s v="No"/>
    <s v="Average"/>
    <n v="100004"/>
    <n v="20.8"/>
    <x v="1"/>
  </r>
  <r>
    <n v="1647"/>
    <s v="Employee_646"/>
    <x v="2"/>
    <s v="West"/>
    <s v="Male"/>
    <n v="22"/>
    <n v="15"/>
    <s v="PhD"/>
    <n v="2015"/>
    <n v="101116"/>
    <n v="14654"/>
    <n v="9"/>
    <n v="5"/>
    <n v="18"/>
    <n v="1"/>
    <n v="52"/>
    <s v="No"/>
    <s v="No"/>
    <s v="Often"/>
    <n v="8"/>
    <n v="11"/>
    <n v="134"/>
    <n v="41"/>
    <s v="Single"/>
    <s v="No"/>
    <s v="At Par"/>
    <n v="115770"/>
    <n v="19.700000000000003"/>
    <x v="1"/>
  </r>
  <r>
    <n v="1648"/>
    <s v="Employee_647"/>
    <x v="1"/>
    <s v="North"/>
    <s v="Other"/>
    <n v="57"/>
    <n v="4"/>
    <s v="High School"/>
    <n v="2016"/>
    <n v="102590"/>
    <n v="18784"/>
    <n v="17"/>
    <n v="5"/>
    <n v="1"/>
    <n v="9"/>
    <n v="36"/>
    <s v="Yes"/>
    <s v="No"/>
    <s v="Very Often"/>
    <n v="6"/>
    <n v="11"/>
    <n v="137"/>
    <n v="22"/>
    <s v="Married"/>
    <s v="Yes"/>
    <s v="At Par"/>
    <n v="121374"/>
    <n v="10.4"/>
    <x v="0"/>
  </r>
  <r>
    <n v="1649"/>
    <s v="Employee_648"/>
    <x v="4"/>
    <s v="North"/>
    <s v="Male"/>
    <n v="46"/>
    <n v="20"/>
    <s v="High School"/>
    <n v="2023"/>
    <n v="119626"/>
    <n v="5071"/>
    <n v="6"/>
    <n v="5"/>
    <n v="6"/>
    <n v="5"/>
    <n v="22"/>
    <s v="Yes"/>
    <s v="Yes"/>
    <s v="Rarely"/>
    <n v="10"/>
    <n v="12"/>
    <n v="166"/>
    <n v="10"/>
    <s v="Divorced"/>
    <s v="Yes"/>
    <s v="At Par"/>
    <n v="124697"/>
    <n v="8.9"/>
    <x v="3"/>
  </r>
  <r>
    <n v="1650"/>
    <s v="Employee_649"/>
    <x v="3"/>
    <s v="East"/>
    <s v="Male"/>
    <n v="58"/>
    <n v="9"/>
    <s v="PhD"/>
    <n v="2019"/>
    <n v="70387"/>
    <n v="9808"/>
    <n v="6"/>
    <n v="2"/>
    <n v="8"/>
    <n v="4"/>
    <n v="96"/>
    <s v="No"/>
    <s v="Yes"/>
    <s v="Very Often"/>
    <n v="1"/>
    <n v="14"/>
    <n v="140"/>
    <n v="32"/>
    <s v="Divorced"/>
    <s v="Yes"/>
    <s v="Average"/>
    <n v="80195"/>
    <n v="24.400000000000002"/>
    <x v="0"/>
  </r>
  <r>
    <n v="1651"/>
    <s v="Employee_650"/>
    <x v="3"/>
    <s v="North"/>
    <s v="Other"/>
    <n v="22"/>
    <n v="18"/>
    <s v="High School"/>
    <n v="2022"/>
    <n v="45823"/>
    <n v="3786"/>
    <n v="10"/>
    <n v="4"/>
    <n v="18"/>
    <n v="1"/>
    <n v="7"/>
    <s v="Yes"/>
    <s v="No"/>
    <s v="Very Often"/>
    <n v="7"/>
    <n v="6"/>
    <n v="198"/>
    <n v="19"/>
    <s v="Widowed"/>
    <s v="No"/>
    <s v="At Par"/>
    <n v="49609"/>
    <n v="10.7"/>
    <x v="1"/>
  </r>
  <r>
    <n v="1652"/>
    <s v="Employee_651"/>
    <x v="3"/>
    <s v="South"/>
    <s v="Male"/>
    <n v="36"/>
    <n v="24"/>
    <s v="Bachelor's"/>
    <n v="2017"/>
    <n v="76015"/>
    <n v="1870"/>
    <n v="3"/>
    <n v="3"/>
    <n v="15"/>
    <n v="9"/>
    <n v="75"/>
    <s v="Yes"/>
    <s v="No"/>
    <s v="Rarely"/>
    <n v="1"/>
    <n v="14"/>
    <n v="149"/>
    <n v="24"/>
    <s v="Divorced"/>
    <s v="Yes"/>
    <s v="Average"/>
    <n v="77885"/>
    <n v="25.2"/>
    <x v="2"/>
  </r>
  <r>
    <n v="1653"/>
    <s v="Employee_652"/>
    <x v="2"/>
    <s v="West"/>
    <s v="Female"/>
    <n v="58"/>
    <n v="3"/>
    <s v="Bachelor's"/>
    <n v="2017"/>
    <n v="132877"/>
    <n v="5196"/>
    <n v="19"/>
    <n v="4"/>
    <n v="15"/>
    <n v="6"/>
    <n v="47"/>
    <s v="No"/>
    <s v="No"/>
    <s v="Very Often"/>
    <n v="7"/>
    <n v="7"/>
    <n v="185"/>
    <n v="25"/>
    <s v="Single"/>
    <s v="Yes"/>
    <s v="At Par"/>
    <n v="138073"/>
    <n v="18.7"/>
    <x v="0"/>
  </r>
  <r>
    <n v="1654"/>
    <s v="Employee_653"/>
    <x v="1"/>
    <s v="South"/>
    <s v="Other"/>
    <n v="34"/>
    <n v="28"/>
    <s v="Master's"/>
    <n v="2021"/>
    <n v="45339"/>
    <n v="12796"/>
    <n v="0"/>
    <n v="1"/>
    <n v="17"/>
    <n v="5"/>
    <n v="9"/>
    <s v="Yes"/>
    <s v="Yes"/>
    <s v="Rarely"/>
    <n v="2"/>
    <n v="10"/>
    <n v="171"/>
    <n v="39"/>
    <s v="Divorced"/>
    <s v="Yes"/>
    <s v="LOW"/>
    <n v="58135"/>
    <n v="11.8"/>
    <x v="2"/>
  </r>
  <r>
    <n v="1655"/>
    <s v="Employee_654"/>
    <x v="1"/>
    <s v="North"/>
    <s v="Female"/>
    <n v="29"/>
    <n v="18"/>
    <s v="High School"/>
    <n v="2013"/>
    <n v="33491"/>
    <n v="3739"/>
    <n v="12"/>
    <n v="3"/>
    <n v="10"/>
    <n v="8"/>
    <n v="78"/>
    <s v="Yes"/>
    <s v="Yes"/>
    <s v="Often"/>
    <n v="8"/>
    <n v="13"/>
    <n v="178"/>
    <n v="11"/>
    <s v="Divorced"/>
    <s v="Yes"/>
    <s v="Average"/>
    <n v="37230"/>
    <n v="23"/>
    <x v="1"/>
  </r>
  <r>
    <n v="1656"/>
    <s v="Employee_655"/>
    <x v="4"/>
    <s v="East"/>
    <s v="Other"/>
    <n v="26"/>
    <n v="1"/>
    <s v="Bachelor's"/>
    <n v="2017"/>
    <n v="30706"/>
    <n v="1940"/>
    <n v="17"/>
    <n v="4"/>
    <n v="6"/>
    <n v="9"/>
    <n v="23"/>
    <s v="No"/>
    <s v="Yes"/>
    <s v="Rarely"/>
    <n v="2"/>
    <n v="10"/>
    <n v="144"/>
    <n v="31"/>
    <s v="Single"/>
    <s v="Yes"/>
    <s v="At Par"/>
    <n v="32646"/>
    <n v="10.3"/>
    <x v="1"/>
  </r>
  <r>
    <n v="1657"/>
    <s v="Employee_656"/>
    <x v="4"/>
    <s v="West"/>
    <s v="Male"/>
    <n v="30"/>
    <n v="9"/>
    <s v="PhD"/>
    <n v="2014"/>
    <n v="127493"/>
    <n v="1340"/>
    <n v="8"/>
    <n v="4"/>
    <n v="8"/>
    <n v="4"/>
    <n v="89"/>
    <s v="Yes"/>
    <s v="Yes"/>
    <s v="Often"/>
    <n v="3"/>
    <n v="6"/>
    <n v="170"/>
    <n v="32"/>
    <s v="Single"/>
    <s v="Yes"/>
    <s v="At Par"/>
    <n v="128833"/>
    <n v="23"/>
    <x v="2"/>
  </r>
  <r>
    <n v="1658"/>
    <s v="Employee_657"/>
    <x v="3"/>
    <s v="North"/>
    <s v="Other"/>
    <n v="22"/>
    <n v="24"/>
    <s v="High School"/>
    <n v="2014"/>
    <n v="45728"/>
    <n v="5133"/>
    <n v="25"/>
    <n v="1"/>
    <n v="3"/>
    <n v="8"/>
    <n v="46"/>
    <s v="No"/>
    <s v="No"/>
    <s v="Very Often"/>
    <n v="3"/>
    <n v="1"/>
    <n v="118"/>
    <n v="9"/>
    <s v="Divorced"/>
    <s v="Yes"/>
    <s v="LOW"/>
    <n v="50861"/>
    <n v="13.100000000000001"/>
    <x v="1"/>
  </r>
  <r>
    <n v="1659"/>
    <s v="Employee_658"/>
    <x v="4"/>
    <s v="North"/>
    <s v="Female"/>
    <n v="57"/>
    <n v="19"/>
    <s v="Bachelor's"/>
    <n v="2005"/>
    <n v="36997"/>
    <n v="18043"/>
    <n v="23"/>
    <n v="5"/>
    <n v="12"/>
    <n v="8"/>
    <n v="52"/>
    <s v="Yes"/>
    <s v="No"/>
    <s v="Rarely"/>
    <n v="1"/>
    <n v="11"/>
    <n v="116"/>
    <n v="3"/>
    <s v="Married"/>
    <s v="No"/>
    <s v="At Par"/>
    <n v="55040"/>
    <n v="18.8"/>
    <x v="0"/>
  </r>
  <r>
    <n v="1660"/>
    <s v="Employee_659"/>
    <x v="2"/>
    <s v="East"/>
    <s v="Male"/>
    <n v="56"/>
    <n v="18"/>
    <s v="High School"/>
    <n v="2014"/>
    <n v="133537"/>
    <n v="11225"/>
    <n v="23"/>
    <n v="3"/>
    <n v="3"/>
    <n v="0"/>
    <n v="38"/>
    <s v="No"/>
    <s v="No"/>
    <s v="Rarely"/>
    <n v="5"/>
    <n v="3"/>
    <n v="164"/>
    <n v="14"/>
    <s v="Single"/>
    <s v="Yes"/>
    <s v="Average"/>
    <n v="144762"/>
    <n v="9.1000000000000014"/>
    <x v="0"/>
  </r>
  <r>
    <n v="1661"/>
    <s v="Employee_660"/>
    <x v="1"/>
    <s v="East"/>
    <s v="Other"/>
    <n v="23"/>
    <n v="22"/>
    <s v="PhD"/>
    <n v="2017"/>
    <n v="90408"/>
    <n v="10752"/>
    <n v="8"/>
    <n v="3"/>
    <n v="18"/>
    <n v="4"/>
    <n v="66"/>
    <s v="No"/>
    <s v="Yes"/>
    <s v="Rarely"/>
    <n v="5"/>
    <n v="13"/>
    <n v="192"/>
    <n v="5"/>
    <s v="Married"/>
    <s v="No"/>
    <s v="Average"/>
    <n v="101160"/>
    <n v="23.4"/>
    <x v="1"/>
  </r>
  <r>
    <n v="1662"/>
    <s v="Employee_661"/>
    <x v="3"/>
    <s v="South"/>
    <s v="Other"/>
    <n v="44"/>
    <n v="23"/>
    <s v="Bachelor's"/>
    <n v="2003"/>
    <n v="88097"/>
    <n v="4457"/>
    <n v="22"/>
    <n v="1"/>
    <n v="1"/>
    <n v="8"/>
    <n v="65"/>
    <s v="Yes"/>
    <s v="No"/>
    <s v="Rarely"/>
    <n v="10"/>
    <n v="1"/>
    <n v="176"/>
    <n v="26"/>
    <s v="Married"/>
    <s v="No"/>
    <s v="LOW"/>
    <n v="92554"/>
    <n v="15.9"/>
    <x v="3"/>
  </r>
  <r>
    <n v="1663"/>
    <s v="Employee_662"/>
    <x v="4"/>
    <s v="West"/>
    <s v="Other"/>
    <n v="30"/>
    <n v="10"/>
    <s v="Master's"/>
    <n v="2022"/>
    <n v="68523"/>
    <n v="10848"/>
    <n v="28"/>
    <n v="5"/>
    <n v="8"/>
    <n v="6"/>
    <n v="5"/>
    <s v="No"/>
    <s v="No"/>
    <s v="Often"/>
    <n v="5"/>
    <n v="12"/>
    <n v="155"/>
    <n v="4"/>
    <s v="Widowed"/>
    <s v="Yes"/>
    <s v="At Par"/>
    <n v="79371"/>
    <n v="6.8"/>
    <x v="2"/>
  </r>
  <r>
    <n v="1664"/>
    <s v="Employee_663"/>
    <x v="2"/>
    <s v="West"/>
    <s v="Female"/>
    <n v="55"/>
    <n v="33"/>
    <s v="Master's"/>
    <n v="2007"/>
    <n v="55163"/>
    <n v="10241"/>
    <n v="8"/>
    <n v="3"/>
    <n v="11"/>
    <n v="5"/>
    <n v="20"/>
    <s v="Yes"/>
    <s v="No"/>
    <s v="Often"/>
    <n v="9"/>
    <n v="10"/>
    <n v="192"/>
    <n v="4"/>
    <s v="Married"/>
    <s v="No"/>
    <s v="Average"/>
    <n v="65404"/>
    <n v="11"/>
    <x v="0"/>
  </r>
  <r>
    <n v="1665"/>
    <s v="Employee_664"/>
    <x v="2"/>
    <s v="East"/>
    <s v="Female"/>
    <n v="35"/>
    <n v="27"/>
    <s v="High School"/>
    <n v="2014"/>
    <n v="47718"/>
    <n v="1453"/>
    <n v="9"/>
    <n v="3"/>
    <n v="1"/>
    <n v="5"/>
    <n v="72"/>
    <s v="Yes"/>
    <s v="No"/>
    <s v="Very Often"/>
    <n v="6"/>
    <n v="12"/>
    <n v="140"/>
    <n v="17"/>
    <s v="Widowed"/>
    <s v="No"/>
    <s v="Average"/>
    <n v="49171"/>
    <n v="16.399999999999999"/>
    <x v="2"/>
  </r>
  <r>
    <n v="1666"/>
    <s v="Employee_665"/>
    <x v="4"/>
    <s v="South"/>
    <s v="Other"/>
    <n v="25"/>
    <n v="4"/>
    <s v="PhD"/>
    <n v="2002"/>
    <n v="117508"/>
    <n v="10896"/>
    <n v="27"/>
    <n v="3"/>
    <n v="5"/>
    <n v="6"/>
    <n v="73"/>
    <s v="No"/>
    <s v="No"/>
    <s v="Very Often"/>
    <n v="6"/>
    <n v="9"/>
    <n v="141"/>
    <n v="27"/>
    <s v="Married"/>
    <s v="Yes"/>
    <s v="Average"/>
    <n v="128404"/>
    <n v="18.900000000000002"/>
    <x v="1"/>
  </r>
  <r>
    <n v="1667"/>
    <s v="Employee_666"/>
    <x v="1"/>
    <s v="West"/>
    <s v="Male"/>
    <n v="51"/>
    <n v="4"/>
    <s v="Bachelor's"/>
    <n v="2014"/>
    <n v="113767"/>
    <n v="11976"/>
    <n v="1"/>
    <n v="5"/>
    <n v="4"/>
    <n v="0"/>
    <n v="35"/>
    <s v="Yes"/>
    <s v="Yes"/>
    <s v="Very Often"/>
    <n v="3"/>
    <n v="13"/>
    <n v="105"/>
    <n v="34"/>
    <s v="Widowed"/>
    <s v="No"/>
    <s v="At Par"/>
    <n v="125743"/>
    <n v="9"/>
    <x v="0"/>
  </r>
  <r>
    <n v="1668"/>
    <s v="Employee_667"/>
    <x v="4"/>
    <s v="East"/>
    <s v="Male"/>
    <n v="52"/>
    <n v="20"/>
    <s v="PhD"/>
    <n v="2012"/>
    <n v="69619"/>
    <n v="16872"/>
    <n v="5"/>
    <n v="1"/>
    <n v="4"/>
    <n v="3"/>
    <n v="2"/>
    <s v="Yes"/>
    <s v="No"/>
    <s v="Very Often"/>
    <n v="5"/>
    <n v="9"/>
    <n v="168"/>
    <n v="21"/>
    <s v="Single"/>
    <s v="Yes"/>
    <s v="LOW"/>
    <n v="86491"/>
    <n v="3.3"/>
    <x v="0"/>
  </r>
  <r>
    <n v="1669"/>
    <s v="Employee_668"/>
    <x v="3"/>
    <s v="North"/>
    <s v="Female"/>
    <n v="59"/>
    <n v="11"/>
    <s v="Bachelor's"/>
    <n v="2008"/>
    <n v="42126"/>
    <n v="1818"/>
    <n v="14"/>
    <n v="3"/>
    <n v="19"/>
    <n v="0"/>
    <n v="87"/>
    <s v="No"/>
    <s v="No"/>
    <s v="Rarely"/>
    <n v="10"/>
    <n v="5"/>
    <n v="197"/>
    <n v="33"/>
    <s v="Divorced"/>
    <s v="Yes"/>
    <s v="Average"/>
    <n v="43944"/>
    <n v="26.900000000000002"/>
    <x v="0"/>
  </r>
  <r>
    <n v="1670"/>
    <s v="Employee_669"/>
    <x v="4"/>
    <s v="West"/>
    <s v="Male"/>
    <n v="32"/>
    <n v="3"/>
    <s v="High School"/>
    <n v="2001"/>
    <n v="119131"/>
    <n v="5868"/>
    <n v="2"/>
    <n v="4"/>
    <n v="4"/>
    <n v="5"/>
    <n v="85"/>
    <s v="Yes"/>
    <s v="Yes"/>
    <s v="Often"/>
    <n v="7"/>
    <n v="4"/>
    <n v="174"/>
    <n v="3"/>
    <s v="Divorced"/>
    <s v="Yes"/>
    <s v="At Par"/>
    <n v="124999"/>
    <n v="20.5"/>
    <x v="2"/>
  </r>
  <r>
    <n v="1671"/>
    <s v="Employee_670"/>
    <x v="2"/>
    <s v="South"/>
    <s v="Female"/>
    <n v="56"/>
    <n v="19"/>
    <s v="Bachelor's"/>
    <n v="2023"/>
    <n v="94926"/>
    <n v="17396"/>
    <n v="10"/>
    <n v="5"/>
    <n v="3"/>
    <n v="3"/>
    <n v="77"/>
    <s v="Yes"/>
    <s v="Yes"/>
    <s v="Often"/>
    <n v="3"/>
    <n v="12"/>
    <n v="172"/>
    <n v="17"/>
    <s v="Widowed"/>
    <s v="Yes"/>
    <s v="At Par"/>
    <n v="112322"/>
    <n v="17.8"/>
    <x v="0"/>
  </r>
  <r>
    <n v="1672"/>
    <s v="Employee_671"/>
    <x v="4"/>
    <s v="South"/>
    <s v="Other"/>
    <n v="29"/>
    <n v="24"/>
    <s v="PhD"/>
    <n v="2007"/>
    <n v="70633"/>
    <n v="13171"/>
    <n v="5"/>
    <n v="2"/>
    <n v="8"/>
    <n v="0"/>
    <n v="41"/>
    <s v="No"/>
    <s v="No"/>
    <s v="Often"/>
    <n v="2"/>
    <n v="9"/>
    <n v="139"/>
    <n v="40"/>
    <s v="Single"/>
    <s v="Yes"/>
    <s v="Average"/>
    <n v="83804"/>
    <n v="12.200000000000001"/>
    <x v="1"/>
  </r>
  <r>
    <n v="1673"/>
    <s v="Employee_672"/>
    <x v="1"/>
    <s v="South"/>
    <s v="Female"/>
    <n v="24"/>
    <n v="13"/>
    <s v="PhD"/>
    <n v="2019"/>
    <n v="107654"/>
    <n v="1920"/>
    <n v="2"/>
    <n v="1"/>
    <n v="9"/>
    <n v="8"/>
    <n v="44"/>
    <s v="Yes"/>
    <s v="No"/>
    <s v="Often"/>
    <n v="5"/>
    <n v="9"/>
    <n v="140"/>
    <n v="25"/>
    <s v="Widowed"/>
    <s v="Yes"/>
    <s v="LOW"/>
    <n v="109574"/>
    <n v="15.700000000000001"/>
    <x v="1"/>
  </r>
  <r>
    <n v="1674"/>
    <s v="Employee_673"/>
    <x v="0"/>
    <s v="North"/>
    <s v="Female"/>
    <n v="35"/>
    <n v="10"/>
    <s v="High School"/>
    <n v="2016"/>
    <n v="33317"/>
    <n v="19802"/>
    <n v="23"/>
    <n v="4"/>
    <n v="15"/>
    <n v="3"/>
    <n v="43"/>
    <s v="Yes"/>
    <s v="No"/>
    <s v="Very Often"/>
    <n v="3"/>
    <n v="3"/>
    <n v="108"/>
    <n v="41"/>
    <s v="Widowed"/>
    <s v="Yes"/>
    <s v="At Par"/>
    <n v="53119"/>
    <n v="17"/>
    <x v="2"/>
  </r>
  <r>
    <n v="1675"/>
    <s v="Employee_674"/>
    <x v="4"/>
    <s v="West"/>
    <s v="Other"/>
    <n v="34"/>
    <n v="31"/>
    <s v="PhD"/>
    <n v="2012"/>
    <n v="74980"/>
    <n v="10506"/>
    <n v="10"/>
    <n v="3"/>
    <n v="9"/>
    <n v="5"/>
    <n v="90"/>
    <s v="No"/>
    <s v="No"/>
    <s v="Rarely"/>
    <n v="5"/>
    <n v="5"/>
    <n v="107"/>
    <n v="21"/>
    <s v="Single"/>
    <s v="No"/>
    <s v="Average"/>
    <n v="85486"/>
    <n v="24"/>
    <x v="2"/>
  </r>
  <r>
    <n v="1676"/>
    <s v="Employee_675"/>
    <x v="1"/>
    <s v="West"/>
    <s v="Male"/>
    <n v="53"/>
    <n v="10"/>
    <s v="Bachelor's"/>
    <n v="2000"/>
    <n v="74115"/>
    <n v="7475"/>
    <n v="14"/>
    <n v="2"/>
    <n v="9"/>
    <n v="6"/>
    <n v="32"/>
    <s v="Yes"/>
    <s v="Yes"/>
    <s v="Often"/>
    <n v="9"/>
    <n v="3"/>
    <n v="143"/>
    <n v="46"/>
    <s v="Married"/>
    <s v="Yes"/>
    <s v="Average"/>
    <n v="81590"/>
    <n v="12.7"/>
    <x v="0"/>
  </r>
  <r>
    <n v="1677"/>
    <s v="Employee_676"/>
    <x v="1"/>
    <s v="North"/>
    <s v="Female"/>
    <n v="55"/>
    <n v="17"/>
    <s v="High School"/>
    <n v="2001"/>
    <n v="91646"/>
    <n v="3017"/>
    <n v="12"/>
    <n v="1"/>
    <n v="18"/>
    <n v="7"/>
    <n v="59"/>
    <s v="Yes"/>
    <s v="No"/>
    <s v="Rarely"/>
    <n v="10"/>
    <n v="10"/>
    <n v="157"/>
    <n v="32"/>
    <s v="Married"/>
    <s v="No"/>
    <s v="LOW"/>
    <n v="94663"/>
    <n v="22.9"/>
    <x v="0"/>
  </r>
  <r>
    <n v="1678"/>
    <s v="Employee_677"/>
    <x v="2"/>
    <s v="West"/>
    <s v="Female"/>
    <n v="40"/>
    <n v="26"/>
    <s v="Bachelor's"/>
    <n v="2014"/>
    <n v="73158"/>
    <n v="8957"/>
    <n v="19"/>
    <n v="5"/>
    <n v="9"/>
    <n v="8"/>
    <n v="85"/>
    <s v="No"/>
    <s v="Yes"/>
    <s v="Rarely"/>
    <n v="1"/>
    <n v="2"/>
    <n v="166"/>
    <n v="42"/>
    <s v="Single"/>
    <s v="Yes"/>
    <s v="At Par"/>
    <n v="82115"/>
    <n v="23.9"/>
    <x v="2"/>
  </r>
  <r>
    <n v="1679"/>
    <s v="Employee_678"/>
    <x v="1"/>
    <s v="North"/>
    <s v="Other"/>
    <n v="59"/>
    <n v="17"/>
    <s v="PhD"/>
    <n v="2011"/>
    <n v="85963"/>
    <n v="17230"/>
    <n v="27"/>
    <n v="2"/>
    <n v="5"/>
    <n v="8"/>
    <n v="92"/>
    <s v="Yes"/>
    <s v="No"/>
    <s v="Rarely"/>
    <n v="4"/>
    <n v="1"/>
    <n v="112"/>
    <n v="13"/>
    <s v="Widowed"/>
    <s v="Yes"/>
    <s v="Average"/>
    <n v="103193"/>
    <n v="23.3"/>
    <x v="0"/>
  </r>
  <r>
    <n v="1680"/>
    <s v="Employee_679"/>
    <x v="1"/>
    <s v="North"/>
    <s v="Male"/>
    <n v="37"/>
    <n v="22"/>
    <s v="High School"/>
    <n v="2013"/>
    <n v="77631"/>
    <n v="10420"/>
    <n v="9"/>
    <n v="2"/>
    <n v="16"/>
    <n v="7"/>
    <n v="82"/>
    <s v="Yes"/>
    <s v="No"/>
    <s v="Rarely"/>
    <n v="10"/>
    <n v="12"/>
    <n v="118"/>
    <n v="30"/>
    <s v="Divorced"/>
    <s v="Yes"/>
    <s v="Average"/>
    <n v="88051"/>
    <n v="26.500000000000004"/>
    <x v="2"/>
  </r>
  <r>
    <n v="1681"/>
    <s v="Employee_680"/>
    <x v="1"/>
    <s v="North"/>
    <s v="Female"/>
    <n v="23"/>
    <n v="10"/>
    <s v="Bachelor's"/>
    <n v="2024"/>
    <n v="79316"/>
    <n v="5792"/>
    <n v="5"/>
    <n v="4"/>
    <n v="4"/>
    <n v="9"/>
    <n v="82"/>
    <s v="No"/>
    <s v="No"/>
    <s v="Often"/>
    <n v="5"/>
    <n v="10"/>
    <n v="197"/>
    <n v="9"/>
    <s v="Widowed"/>
    <s v="No"/>
    <s v="At Par"/>
    <n v="85108"/>
    <n v="21.1"/>
    <x v="1"/>
  </r>
  <r>
    <n v="1682"/>
    <s v="Employee_681"/>
    <x v="1"/>
    <s v="South"/>
    <s v="Other"/>
    <n v="38"/>
    <n v="20"/>
    <s v="PhD"/>
    <n v="2001"/>
    <n v="135364"/>
    <n v="14237"/>
    <n v="14"/>
    <n v="1"/>
    <n v="5"/>
    <n v="2"/>
    <n v="69"/>
    <s v="No"/>
    <s v="Yes"/>
    <s v="Often"/>
    <n v="2"/>
    <n v="2"/>
    <n v="195"/>
    <n v="23"/>
    <s v="Married"/>
    <s v="No"/>
    <s v="LOW"/>
    <n v="149601"/>
    <n v="16.899999999999999"/>
    <x v="2"/>
  </r>
  <r>
    <n v="1683"/>
    <s v="Employee_682"/>
    <x v="3"/>
    <s v="West"/>
    <s v="Female"/>
    <n v="55"/>
    <n v="4"/>
    <s v="PhD"/>
    <n v="2017"/>
    <n v="89342"/>
    <n v="19818"/>
    <n v="24"/>
    <n v="4"/>
    <n v="14"/>
    <n v="1"/>
    <n v="82"/>
    <s v="Yes"/>
    <s v="No"/>
    <s v="Often"/>
    <n v="2"/>
    <n v="8"/>
    <n v="148"/>
    <n v="20"/>
    <s v="Single"/>
    <s v="No"/>
    <s v="At Par"/>
    <n v="109160"/>
    <n v="23.700000000000003"/>
    <x v="0"/>
  </r>
  <r>
    <n v="1684"/>
    <s v="Employee_683"/>
    <x v="3"/>
    <s v="North"/>
    <s v="Other"/>
    <n v="37"/>
    <n v="22"/>
    <s v="Master's"/>
    <n v="2021"/>
    <n v="45504"/>
    <n v="17251"/>
    <n v="17"/>
    <n v="4"/>
    <n v="18"/>
    <n v="4"/>
    <n v="76"/>
    <s v="Yes"/>
    <s v="No"/>
    <s v="Very Often"/>
    <n v="1"/>
    <n v="11"/>
    <n v="179"/>
    <n v="47"/>
    <s v="Single"/>
    <s v="No"/>
    <s v="At Par"/>
    <n v="62755"/>
    <n v="25.400000000000002"/>
    <x v="2"/>
  </r>
  <r>
    <n v="1685"/>
    <s v="Employee_684"/>
    <x v="2"/>
    <s v="West"/>
    <s v="Male"/>
    <n v="59"/>
    <n v="24"/>
    <s v="PhD"/>
    <n v="2006"/>
    <n v="98593"/>
    <n v="11707"/>
    <n v="17"/>
    <n v="3"/>
    <n v="17"/>
    <n v="0"/>
    <n v="25"/>
    <s v="No"/>
    <s v="Yes"/>
    <s v="Often"/>
    <n v="8"/>
    <n v="8"/>
    <n v="199"/>
    <n v="7"/>
    <s v="Single"/>
    <s v="No"/>
    <s v="Average"/>
    <n v="110300"/>
    <n v="13.5"/>
    <x v="0"/>
  </r>
  <r>
    <n v="1686"/>
    <s v="Employee_685"/>
    <x v="4"/>
    <s v="South"/>
    <s v="Male"/>
    <n v="23"/>
    <n v="9"/>
    <s v="Bachelor's"/>
    <n v="2022"/>
    <n v="56660"/>
    <n v="2438"/>
    <n v="6"/>
    <n v="5"/>
    <n v="3"/>
    <n v="2"/>
    <n v="85"/>
    <s v="Yes"/>
    <s v="No"/>
    <s v="Very Often"/>
    <n v="2"/>
    <n v="3"/>
    <n v="181"/>
    <n v="31"/>
    <s v="Married"/>
    <s v="No"/>
    <s v="At Par"/>
    <n v="59098"/>
    <n v="19.100000000000001"/>
    <x v="1"/>
  </r>
  <r>
    <n v="1687"/>
    <s v="Employee_686"/>
    <x v="1"/>
    <s v="North"/>
    <s v="Male"/>
    <n v="23"/>
    <n v="21"/>
    <s v="High School"/>
    <n v="2024"/>
    <n v="67196"/>
    <n v="4543"/>
    <n v="14"/>
    <n v="2"/>
    <n v="7"/>
    <n v="0"/>
    <n v="20"/>
    <s v="Yes"/>
    <s v="Yes"/>
    <s v="Very Often"/>
    <n v="3"/>
    <n v="7"/>
    <n v="177"/>
    <n v="30"/>
    <s v="Widowed"/>
    <s v="Yes"/>
    <s v="Average"/>
    <n v="71739"/>
    <n v="7.5"/>
    <x v="1"/>
  </r>
  <r>
    <n v="1688"/>
    <s v="Employee_687"/>
    <x v="4"/>
    <s v="East"/>
    <s v="Male"/>
    <n v="47"/>
    <n v="18"/>
    <s v="Master's"/>
    <n v="2005"/>
    <n v="95938"/>
    <n v="12367"/>
    <n v="17"/>
    <n v="1"/>
    <n v="15"/>
    <n v="2"/>
    <n v="99"/>
    <s v="Yes"/>
    <s v="No"/>
    <s v="Very Often"/>
    <n v="2"/>
    <n v="7"/>
    <n v="129"/>
    <n v="33"/>
    <s v="Single"/>
    <s v="Yes"/>
    <s v="LOW"/>
    <n v="108305"/>
    <n v="27.900000000000002"/>
    <x v="3"/>
  </r>
  <r>
    <n v="1689"/>
    <s v="Employee_688"/>
    <x v="4"/>
    <s v="South"/>
    <s v="Female"/>
    <n v="34"/>
    <n v="0"/>
    <s v="PhD"/>
    <n v="2013"/>
    <n v="38605"/>
    <n v="19165"/>
    <n v="17"/>
    <n v="5"/>
    <n v="18"/>
    <n v="3"/>
    <n v="1"/>
    <s v="No"/>
    <s v="Yes"/>
    <s v="Often"/>
    <n v="4"/>
    <n v="2"/>
    <n v="165"/>
    <n v="22"/>
    <s v="Divorced"/>
    <s v="No"/>
    <s v="At Par"/>
    <n v="57770"/>
    <n v="10.1"/>
    <x v="2"/>
  </r>
  <r>
    <n v="1690"/>
    <s v="Employee_689"/>
    <x v="2"/>
    <s v="East"/>
    <s v="Female"/>
    <n v="52"/>
    <n v="6"/>
    <s v="PhD"/>
    <n v="2007"/>
    <n v="87388"/>
    <n v="16520"/>
    <n v="19"/>
    <n v="5"/>
    <n v="19"/>
    <n v="6"/>
    <n v="46"/>
    <s v="Yes"/>
    <s v="Yes"/>
    <s v="Often"/>
    <n v="1"/>
    <n v="9"/>
    <n v="176"/>
    <n v="24"/>
    <s v="Single"/>
    <s v="No"/>
    <s v="At Par"/>
    <n v="103908"/>
    <n v="20.5"/>
    <x v="0"/>
  </r>
  <r>
    <n v="1691"/>
    <s v="Employee_690"/>
    <x v="1"/>
    <s v="West"/>
    <s v="Male"/>
    <n v="55"/>
    <n v="3"/>
    <s v="PhD"/>
    <n v="2021"/>
    <n v="111297"/>
    <n v="7343"/>
    <n v="8"/>
    <n v="1"/>
    <n v="2"/>
    <n v="4"/>
    <n v="29"/>
    <s v="Yes"/>
    <s v="Yes"/>
    <s v="Often"/>
    <n v="3"/>
    <n v="3"/>
    <n v="190"/>
    <n v="6"/>
    <s v="Widowed"/>
    <s v="No"/>
    <s v="LOW"/>
    <n v="118640"/>
    <n v="8"/>
    <x v="0"/>
  </r>
  <r>
    <n v="1692"/>
    <s v="Employee_691"/>
    <x v="1"/>
    <s v="West"/>
    <s v="Male"/>
    <n v="24"/>
    <n v="0"/>
    <s v="Bachelor's"/>
    <n v="2001"/>
    <n v="85501"/>
    <n v="3263"/>
    <n v="23"/>
    <n v="5"/>
    <n v="9"/>
    <n v="4"/>
    <n v="26"/>
    <s v="No"/>
    <s v="No"/>
    <s v="Very Often"/>
    <n v="5"/>
    <n v="2"/>
    <n v="158"/>
    <n v="18"/>
    <s v="Married"/>
    <s v="No"/>
    <s v="At Par"/>
    <n v="88764"/>
    <n v="10.9"/>
    <x v="1"/>
  </r>
  <r>
    <n v="1693"/>
    <s v="Employee_692"/>
    <x v="0"/>
    <s v="South"/>
    <s v="Male"/>
    <n v="29"/>
    <n v="14"/>
    <s v="Master's"/>
    <n v="2016"/>
    <n v="83309"/>
    <n v="11161"/>
    <n v="1"/>
    <n v="3"/>
    <n v="1"/>
    <n v="0"/>
    <n v="70"/>
    <s v="No"/>
    <s v="Yes"/>
    <s v="Very Often"/>
    <n v="10"/>
    <n v="12"/>
    <n v="152"/>
    <n v="6"/>
    <s v="Divorced"/>
    <s v="No"/>
    <s v="Average"/>
    <n v="94470"/>
    <n v="14.5"/>
    <x v="1"/>
  </r>
  <r>
    <n v="1694"/>
    <s v="Employee_693"/>
    <x v="4"/>
    <s v="West"/>
    <s v="Female"/>
    <n v="44"/>
    <n v="11"/>
    <s v="Bachelor's"/>
    <n v="2004"/>
    <n v="57043"/>
    <n v="1211"/>
    <n v="7"/>
    <n v="5"/>
    <n v="3"/>
    <n v="7"/>
    <n v="19"/>
    <s v="No"/>
    <s v="Yes"/>
    <s v="Rarely"/>
    <n v="1"/>
    <n v="3"/>
    <n v="151"/>
    <n v="46"/>
    <s v="Divorced"/>
    <s v="Yes"/>
    <s v="At Par"/>
    <n v="58254"/>
    <n v="7.4"/>
    <x v="3"/>
  </r>
  <r>
    <n v="1695"/>
    <s v="Employee_694"/>
    <x v="4"/>
    <s v="East"/>
    <s v="Male"/>
    <n v="35"/>
    <n v="21"/>
    <s v="Master's"/>
    <n v="2013"/>
    <n v="63635"/>
    <n v="14809"/>
    <n v="19"/>
    <n v="3"/>
    <n v="5"/>
    <n v="3"/>
    <n v="49"/>
    <s v="Yes"/>
    <s v="No"/>
    <s v="Very Often"/>
    <n v="4"/>
    <n v="2"/>
    <n v="180"/>
    <n v="7"/>
    <s v="Single"/>
    <s v="Yes"/>
    <s v="Average"/>
    <n v="78444"/>
    <n v="13.200000000000001"/>
    <x v="2"/>
  </r>
  <r>
    <n v="1696"/>
    <s v="Employee_695"/>
    <x v="3"/>
    <s v="North"/>
    <s v="Male"/>
    <n v="48"/>
    <n v="21"/>
    <s v="High School"/>
    <n v="2024"/>
    <n v="109315"/>
    <n v="8027"/>
    <n v="1"/>
    <n v="2"/>
    <n v="10"/>
    <n v="9"/>
    <n v="94"/>
    <s v="Yes"/>
    <s v="Yes"/>
    <s v="Very Often"/>
    <n v="6"/>
    <n v="8"/>
    <n v="130"/>
    <n v="13"/>
    <s v="Widowed"/>
    <s v="Yes"/>
    <s v="Average"/>
    <n v="117342"/>
    <n v="26.5"/>
    <x v="3"/>
  </r>
  <r>
    <n v="1697"/>
    <s v="Employee_696"/>
    <x v="0"/>
    <s v="North"/>
    <s v="Male"/>
    <n v="50"/>
    <n v="16"/>
    <s v="Bachelor's"/>
    <n v="2023"/>
    <n v="110691"/>
    <n v="1331"/>
    <n v="10"/>
    <n v="2"/>
    <n v="13"/>
    <n v="4"/>
    <n v="22"/>
    <s v="No"/>
    <s v="No"/>
    <s v="Often"/>
    <n v="4"/>
    <n v="5"/>
    <n v="114"/>
    <n v="0"/>
    <s v="Single"/>
    <s v="Yes"/>
    <s v="Average"/>
    <n v="112022"/>
    <n v="12.100000000000001"/>
    <x v="0"/>
  </r>
  <r>
    <n v="1698"/>
    <s v="Employee_697"/>
    <x v="3"/>
    <s v="North"/>
    <s v="Other"/>
    <n v="22"/>
    <n v="28"/>
    <s v="Bachelor's"/>
    <n v="2019"/>
    <n v="136514"/>
    <n v="9169"/>
    <n v="25"/>
    <n v="4"/>
    <n v="15"/>
    <n v="1"/>
    <n v="12"/>
    <s v="Yes"/>
    <s v="No"/>
    <s v="Rarely"/>
    <n v="7"/>
    <n v="3"/>
    <n v="119"/>
    <n v="12"/>
    <s v="Divorced"/>
    <s v="Yes"/>
    <s v="At Par"/>
    <n v="145683"/>
    <n v="10.199999999999999"/>
    <x v="1"/>
  </r>
  <r>
    <n v="1699"/>
    <s v="Employee_698"/>
    <x v="3"/>
    <s v="South"/>
    <s v="Male"/>
    <n v="38"/>
    <n v="13"/>
    <s v="High School"/>
    <n v="2020"/>
    <n v="63132"/>
    <n v="10133"/>
    <n v="6"/>
    <n v="3"/>
    <n v="18"/>
    <n v="0"/>
    <n v="80"/>
    <s v="Yes"/>
    <s v="Yes"/>
    <s v="Rarely"/>
    <n v="7"/>
    <n v="5"/>
    <n v="104"/>
    <n v="2"/>
    <s v="Single"/>
    <s v="Yes"/>
    <s v="Average"/>
    <n v="73265"/>
    <n v="25"/>
    <x v="2"/>
  </r>
  <r>
    <n v="1700"/>
    <s v="Employee_699"/>
    <x v="3"/>
    <s v="West"/>
    <s v="Other"/>
    <n v="51"/>
    <n v="19"/>
    <s v="Master's"/>
    <n v="2020"/>
    <n v="119387"/>
    <n v="15591"/>
    <n v="5"/>
    <n v="2"/>
    <n v="1"/>
    <n v="8"/>
    <n v="3"/>
    <s v="Yes"/>
    <s v="Yes"/>
    <s v="Rarely"/>
    <n v="6"/>
    <n v="11"/>
    <n v="106"/>
    <n v="27"/>
    <s v="Widowed"/>
    <s v="Yes"/>
    <s v="Average"/>
    <n v="134978"/>
    <n v="3.5"/>
    <x v="0"/>
  </r>
  <r>
    <n v="1701"/>
    <s v="Employee_700"/>
    <x v="2"/>
    <s v="East"/>
    <s v="Other"/>
    <n v="34"/>
    <n v="32"/>
    <s v="PhD"/>
    <n v="2021"/>
    <n v="45366"/>
    <n v="17125"/>
    <n v="29"/>
    <n v="5"/>
    <n v="16"/>
    <n v="1"/>
    <n v="13"/>
    <s v="Yes"/>
    <s v="No"/>
    <s v="Often"/>
    <n v="9"/>
    <n v="11"/>
    <n v="117"/>
    <n v="37"/>
    <s v="Married"/>
    <s v="Yes"/>
    <s v="At Par"/>
    <n v="62491"/>
    <n v="10.9"/>
    <x v="2"/>
  </r>
  <r>
    <n v="1702"/>
    <s v="Employee_701"/>
    <x v="2"/>
    <s v="West"/>
    <s v="Male"/>
    <n v="42"/>
    <n v="14"/>
    <s v="High School"/>
    <n v="2002"/>
    <n v="123944"/>
    <n v="1727"/>
    <n v="9"/>
    <n v="1"/>
    <n v="8"/>
    <n v="5"/>
    <n v="19"/>
    <s v="No"/>
    <s v="Yes"/>
    <s v="Rarely"/>
    <n v="2"/>
    <n v="8"/>
    <n v="155"/>
    <n v="14"/>
    <s v="Divorced"/>
    <s v="No"/>
    <s v="LOW"/>
    <n v="125671"/>
    <n v="9.3000000000000007"/>
    <x v="3"/>
  </r>
  <r>
    <n v="1703"/>
    <s v="Employee_702"/>
    <x v="3"/>
    <s v="West"/>
    <s v="Other"/>
    <n v="40"/>
    <n v="11"/>
    <s v="PhD"/>
    <n v="2004"/>
    <n v="102107"/>
    <n v="12054"/>
    <n v="4"/>
    <n v="1"/>
    <n v="16"/>
    <n v="0"/>
    <n v="12"/>
    <s v="No"/>
    <s v="Yes"/>
    <s v="Rarely"/>
    <n v="10"/>
    <n v="7"/>
    <n v="174"/>
    <n v="35"/>
    <s v="Widowed"/>
    <s v="No"/>
    <s v="LOW"/>
    <n v="114161"/>
    <n v="10.4"/>
    <x v="2"/>
  </r>
  <r>
    <n v="1704"/>
    <s v="Employee_703"/>
    <x v="0"/>
    <s v="West"/>
    <s v="Male"/>
    <n v="40"/>
    <n v="19"/>
    <s v="PhD"/>
    <n v="2015"/>
    <n v="92580"/>
    <n v="4243"/>
    <n v="10"/>
    <n v="3"/>
    <n v="14"/>
    <n v="0"/>
    <n v="2"/>
    <s v="Yes"/>
    <s v="Yes"/>
    <s v="Often"/>
    <n v="8"/>
    <n v="6"/>
    <n v="195"/>
    <n v="2"/>
    <s v="Single"/>
    <s v="Yes"/>
    <s v="Average"/>
    <n v="96823"/>
    <n v="7.4"/>
    <x v="2"/>
  </r>
  <r>
    <n v="1705"/>
    <s v="Employee_704"/>
    <x v="4"/>
    <s v="North"/>
    <s v="Female"/>
    <n v="46"/>
    <n v="29"/>
    <s v="High School"/>
    <n v="2017"/>
    <n v="145267"/>
    <n v="18032"/>
    <n v="0"/>
    <n v="4"/>
    <n v="6"/>
    <n v="8"/>
    <n v="89"/>
    <s v="No"/>
    <s v="Yes"/>
    <s v="Rarely"/>
    <n v="8"/>
    <n v="14"/>
    <n v="190"/>
    <n v="3"/>
    <s v="Divorced"/>
    <s v="Yes"/>
    <s v="At Par"/>
    <n v="163299"/>
    <n v="23.2"/>
    <x v="3"/>
  </r>
  <r>
    <n v="1706"/>
    <s v="Employee_705"/>
    <x v="0"/>
    <s v="East"/>
    <s v="Female"/>
    <n v="43"/>
    <n v="2"/>
    <s v="Master's"/>
    <n v="2016"/>
    <n v="87889"/>
    <n v="6095"/>
    <n v="1"/>
    <n v="5"/>
    <n v="18"/>
    <n v="3"/>
    <n v="89"/>
    <s v="Yes"/>
    <s v="No"/>
    <s v="Very Often"/>
    <n v="10"/>
    <n v="13"/>
    <n v="189"/>
    <n v="4"/>
    <s v="Single"/>
    <s v="Yes"/>
    <s v="At Par"/>
    <n v="93984"/>
    <n v="27.7"/>
    <x v="3"/>
  </r>
  <r>
    <n v="1707"/>
    <s v="Employee_706"/>
    <x v="1"/>
    <s v="East"/>
    <s v="Female"/>
    <n v="52"/>
    <n v="27"/>
    <s v="PhD"/>
    <n v="2010"/>
    <n v="109553"/>
    <n v="14809"/>
    <n v="23"/>
    <n v="3"/>
    <n v="2"/>
    <n v="8"/>
    <n v="81"/>
    <s v="Yes"/>
    <s v="No"/>
    <s v="Very Often"/>
    <n v="4"/>
    <n v="1"/>
    <n v="144"/>
    <n v="49"/>
    <s v="Single"/>
    <s v="No"/>
    <s v="Average"/>
    <n v="124362"/>
    <n v="19.599999999999998"/>
    <x v="0"/>
  </r>
  <r>
    <n v="1708"/>
    <s v="Employee_707"/>
    <x v="2"/>
    <s v="West"/>
    <s v="Female"/>
    <n v="38"/>
    <n v="25"/>
    <s v="High School"/>
    <n v="2016"/>
    <n v="69236"/>
    <n v="11929"/>
    <n v="0"/>
    <n v="1"/>
    <n v="0"/>
    <n v="4"/>
    <n v="95"/>
    <s v="No"/>
    <s v="Yes"/>
    <s v="Very Often"/>
    <n v="6"/>
    <n v="10"/>
    <n v="127"/>
    <n v="25"/>
    <s v="Married"/>
    <s v="No"/>
    <s v="LOW"/>
    <n v="81165"/>
    <n v="20.2"/>
    <x v="2"/>
  </r>
  <r>
    <n v="1709"/>
    <s v="Employee_708"/>
    <x v="4"/>
    <s v="North"/>
    <s v="Other"/>
    <n v="44"/>
    <n v="29"/>
    <s v="Bachelor's"/>
    <n v="2015"/>
    <n v="34150"/>
    <n v="15842"/>
    <n v="18"/>
    <n v="3"/>
    <n v="3"/>
    <n v="6"/>
    <n v="77"/>
    <s v="No"/>
    <s v="No"/>
    <s v="Very Often"/>
    <n v="6"/>
    <n v="1"/>
    <n v="149"/>
    <n v="24"/>
    <s v="Single"/>
    <s v="Yes"/>
    <s v="Average"/>
    <n v="49992"/>
    <n v="18.7"/>
    <x v="3"/>
  </r>
  <r>
    <n v="1710"/>
    <s v="Employee_709"/>
    <x v="4"/>
    <s v="North"/>
    <s v="Male"/>
    <n v="53"/>
    <n v="12"/>
    <s v="Bachelor's"/>
    <n v="2022"/>
    <n v="141369"/>
    <n v="18393"/>
    <n v="1"/>
    <n v="5"/>
    <n v="17"/>
    <n v="0"/>
    <n v="46"/>
    <s v="Yes"/>
    <s v="Yes"/>
    <s v="Very Often"/>
    <n v="5"/>
    <n v="1"/>
    <n v="101"/>
    <n v="9"/>
    <s v="Single"/>
    <s v="No"/>
    <s v="At Par"/>
    <n v="159762"/>
    <n v="17.700000000000003"/>
    <x v="0"/>
  </r>
  <r>
    <n v="1711"/>
    <s v="Employee_710"/>
    <x v="1"/>
    <s v="East"/>
    <s v="Male"/>
    <n v="31"/>
    <n v="12"/>
    <s v="Bachelor's"/>
    <n v="2001"/>
    <n v="49423"/>
    <n v="2550"/>
    <n v="20"/>
    <n v="2"/>
    <n v="7"/>
    <n v="5"/>
    <n v="2"/>
    <s v="Yes"/>
    <s v="Yes"/>
    <s v="Very Often"/>
    <n v="1"/>
    <n v="14"/>
    <n v="183"/>
    <n v="7"/>
    <s v="Widowed"/>
    <s v="Yes"/>
    <s v="Average"/>
    <n v="51973"/>
    <n v="5.4"/>
    <x v="2"/>
  </r>
  <r>
    <n v="1712"/>
    <s v="Employee_711"/>
    <x v="1"/>
    <s v="North"/>
    <s v="Male"/>
    <n v="31"/>
    <n v="1"/>
    <s v="High School"/>
    <n v="2003"/>
    <n v="34137"/>
    <n v="9995"/>
    <n v="19"/>
    <n v="5"/>
    <n v="18"/>
    <n v="7"/>
    <n v="0"/>
    <s v="Yes"/>
    <s v="Yes"/>
    <s v="Very Often"/>
    <n v="3"/>
    <n v="10"/>
    <n v="167"/>
    <n v="11"/>
    <s v="Single"/>
    <s v="Yes"/>
    <s v="At Par"/>
    <n v="44132"/>
    <n v="11.1"/>
    <x v="2"/>
  </r>
  <r>
    <n v="1713"/>
    <s v="Employee_712"/>
    <x v="3"/>
    <s v="North"/>
    <s v="Female"/>
    <n v="57"/>
    <n v="1"/>
    <s v="Bachelor's"/>
    <n v="2020"/>
    <n v="59992"/>
    <n v="16166"/>
    <n v="28"/>
    <n v="2"/>
    <n v="5"/>
    <n v="0"/>
    <n v="89"/>
    <s v="Yes"/>
    <s v="Yes"/>
    <s v="Very Often"/>
    <n v="7"/>
    <n v="14"/>
    <n v="176"/>
    <n v="2"/>
    <s v="Married"/>
    <s v="Yes"/>
    <s v="Average"/>
    <n v="76158"/>
    <n v="20.3"/>
    <x v="0"/>
  </r>
  <r>
    <n v="1714"/>
    <s v="Employee_713"/>
    <x v="2"/>
    <s v="North"/>
    <s v="Female"/>
    <n v="29"/>
    <n v="25"/>
    <s v="PhD"/>
    <n v="2006"/>
    <n v="140540"/>
    <n v="8492"/>
    <n v="22"/>
    <n v="2"/>
    <n v="0"/>
    <n v="8"/>
    <n v="23"/>
    <s v="No"/>
    <s v="No"/>
    <s v="Very Often"/>
    <n v="8"/>
    <n v="8"/>
    <n v="123"/>
    <n v="26"/>
    <s v="Single"/>
    <s v="Yes"/>
    <s v="Average"/>
    <n v="149032"/>
    <n v="7"/>
    <x v="1"/>
  </r>
  <r>
    <n v="1715"/>
    <s v="Employee_714"/>
    <x v="2"/>
    <s v="South"/>
    <s v="Male"/>
    <n v="41"/>
    <n v="10"/>
    <s v="Bachelor's"/>
    <n v="2001"/>
    <n v="124438"/>
    <n v="13501"/>
    <n v="20"/>
    <n v="2"/>
    <n v="7"/>
    <n v="2"/>
    <n v="34"/>
    <s v="No"/>
    <s v="Yes"/>
    <s v="Often"/>
    <n v="2"/>
    <n v="8"/>
    <n v="147"/>
    <n v="49"/>
    <s v="Single"/>
    <s v="Yes"/>
    <s v="Average"/>
    <n v="137939"/>
    <n v="10.9"/>
    <x v="3"/>
  </r>
  <r>
    <n v="1716"/>
    <s v="Employee_715"/>
    <x v="0"/>
    <s v="West"/>
    <s v="Female"/>
    <n v="53"/>
    <n v="7"/>
    <s v="Bachelor's"/>
    <n v="2005"/>
    <n v="145140"/>
    <n v="16567"/>
    <n v="23"/>
    <n v="3"/>
    <n v="0"/>
    <n v="0"/>
    <n v="13"/>
    <s v="Yes"/>
    <s v="No"/>
    <s v="Often"/>
    <n v="3"/>
    <n v="14"/>
    <n v="144"/>
    <n v="22"/>
    <s v="Single"/>
    <s v="No"/>
    <s v="Average"/>
    <n v="161707"/>
    <n v="2.6"/>
    <x v="0"/>
  </r>
  <r>
    <n v="1717"/>
    <s v="Employee_716"/>
    <x v="3"/>
    <s v="East"/>
    <s v="Male"/>
    <n v="35"/>
    <n v="21"/>
    <s v="PhD"/>
    <n v="2016"/>
    <n v="74921"/>
    <n v="14265"/>
    <n v="3"/>
    <n v="1"/>
    <n v="18"/>
    <n v="0"/>
    <n v="66"/>
    <s v="Yes"/>
    <s v="Yes"/>
    <s v="Very Often"/>
    <n v="4"/>
    <n v="7"/>
    <n v="192"/>
    <n v="39"/>
    <s v="Divorced"/>
    <s v="Yes"/>
    <s v="LOW"/>
    <n v="89186"/>
    <n v="22.200000000000003"/>
    <x v="2"/>
  </r>
  <r>
    <n v="1718"/>
    <s v="Employee_717"/>
    <x v="3"/>
    <s v="East"/>
    <s v="Male"/>
    <n v="49"/>
    <n v="19"/>
    <s v="Bachelor's"/>
    <n v="2006"/>
    <n v="109369"/>
    <n v="6424"/>
    <n v="11"/>
    <n v="3"/>
    <n v="10"/>
    <n v="5"/>
    <n v="12"/>
    <s v="No"/>
    <s v="No"/>
    <s v="Often"/>
    <n v="5"/>
    <n v="6"/>
    <n v="157"/>
    <n v="32"/>
    <s v="Married"/>
    <s v="Yes"/>
    <s v="Average"/>
    <n v="115793"/>
    <n v="8.9"/>
    <x v="3"/>
  </r>
  <r>
    <n v="1719"/>
    <s v="Employee_718"/>
    <x v="3"/>
    <s v="South"/>
    <s v="Male"/>
    <n v="45"/>
    <n v="7"/>
    <s v="PhD"/>
    <n v="2024"/>
    <n v="96917"/>
    <n v="15086"/>
    <n v="21"/>
    <n v="1"/>
    <n v="14"/>
    <n v="5"/>
    <n v="46"/>
    <s v="Yes"/>
    <s v="No"/>
    <s v="Often"/>
    <n v="3"/>
    <n v="4"/>
    <n v="135"/>
    <n v="13"/>
    <s v="Divorced"/>
    <s v="Yes"/>
    <s v="LOW"/>
    <n v="112003"/>
    <n v="17.700000000000003"/>
    <x v="3"/>
  </r>
  <r>
    <n v="1720"/>
    <s v="Employee_719"/>
    <x v="3"/>
    <s v="West"/>
    <s v="Male"/>
    <n v="36"/>
    <n v="28"/>
    <s v="Bachelor's"/>
    <n v="2004"/>
    <n v="103690"/>
    <n v="4161"/>
    <n v="19"/>
    <n v="5"/>
    <n v="10"/>
    <n v="0"/>
    <n v="49"/>
    <s v="No"/>
    <s v="No"/>
    <s v="Very Often"/>
    <n v="5"/>
    <n v="1"/>
    <n v="101"/>
    <n v="22"/>
    <s v="Married"/>
    <s v="Yes"/>
    <s v="At Par"/>
    <n v="107851"/>
    <n v="14.8"/>
    <x v="2"/>
  </r>
  <r>
    <n v="1721"/>
    <s v="Employee_720"/>
    <x v="2"/>
    <s v="East"/>
    <s v="Male"/>
    <n v="43"/>
    <n v="25"/>
    <s v="PhD"/>
    <n v="2004"/>
    <n v="64235"/>
    <n v="10215"/>
    <n v="17"/>
    <n v="4"/>
    <n v="18"/>
    <n v="2"/>
    <n v="77"/>
    <s v="Yes"/>
    <s v="No"/>
    <s v="Very Often"/>
    <n v="8"/>
    <n v="9"/>
    <n v="117"/>
    <n v="30"/>
    <s v="Married"/>
    <s v="No"/>
    <s v="At Par"/>
    <n v="74450"/>
    <n v="25"/>
    <x v="3"/>
  </r>
  <r>
    <n v="1722"/>
    <s v="Employee_721"/>
    <x v="2"/>
    <s v="North"/>
    <s v="Male"/>
    <n v="51"/>
    <n v="29"/>
    <s v="Bachelor's"/>
    <n v="2019"/>
    <n v="108975"/>
    <n v="7617"/>
    <n v="0"/>
    <n v="5"/>
    <n v="9"/>
    <n v="6"/>
    <n v="84"/>
    <s v="No"/>
    <s v="Yes"/>
    <s v="Often"/>
    <n v="8"/>
    <n v="1"/>
    <n v="148"/>
    <n v="12"/>
    <s v="Widowed"/>
    <s v="Yes"/>
    <s v="At Par"/>
    <n v="116592"/>
    <n v="23.1"/>
    <x v="0"/>
  </r>
  <r>
    <n v="1723"/>
    <s v="Employee_722"/>
    <x v="3"/>
    <s v="East"/>
    <s v="Male"/>
    <n v="25"/>
    <n v="16"/>
    <s v="PhD"/>
    <n v="2015"/>
    <n v="49122"/>
    <n v="12926"/>
    <n v="29"/>
    <n v="3"/>
    <n v="11"/>
    <n v="9"/>
    <n v="25"/>
    <s v="Yes"/>
    <s v="No"/>
    <s v="Very Often"/>
    <n v="2"/>
    <n v="4"/>
    <n v="107"/>
    <n v="11"/>
    <s v="Divorced"/>
    <s v="Yes"/>
    <s v="Average"/>
    <n v="62048"/>
    <n v="13.2"/>
    <x v="1"/>
  </r>
  <r>
    <n v="1724"/>
    <s v="Employee_723"/>
    <x v="0"/>
    <s v="North"/>
    <s v="Female"/>
    <n v="34"/>
    <n v="19"/>
    <s v="High School"/>
    <n v="2018"/>
    <n v="53956"/>
    <n v="16092"/>
    <n v="29"/>
    <n v="3"/>
    <n v="0"/>
    <n v="2"/>
    <n v="2"/>
    <s v="Yes"/>
    <s v="Yes"/>
    <s v="Very Often"/>
    <n v="6"/>
    <n v="3"/>
    <n v="157"/>
    <n v="34"/>
    <s v="Married"/>
    <s v="No"/>
    <s v="Average"/>
    <n v="70048"/>
    <n v="1"/>
    <x v="2"/>
  </r>
  <r>
    <n v="1725"/>
    <s v="Employee_724"/>
    <x v="4"/>
    <s v="South"/>
    <s v="Male"/>
    <n v="44"/>
    <n v="15"/>
    <s v="PhD"/>
    <n v="2008"/>
    <n v="93879"/>
    <n v="17160"/>
    <n v="0"/>
    <n v="1"/>
    <n v="6"/>
    <n v="2"/>
    <n v="50"/>
    <s v="Yes"/>
    <s v="No"/>
    <s v="Very Often"/>
    <n v="4"/>
    <n v="7"/>
    <n v="114"/>
    <n v="17"/>
    <s v="Married"/>
    <s v="Yes"/>
    <s v="LOW"/>
    <n v="111039"/>
    <n v="13.6"/>
    <x v="3"/>
  </r>
  <r>
    <n v="1726"/>
    <s v="Employee_725"/>
    <x v="4"/>
    <s v="North"/>
    <s v="Male"/>
    <n v="29"/>
    <n v="6"/>
    <s v="Bachelor's"/>
    <n v="2004"/>
    <n v="88560"/>
    <n v="18560"/>
    <n v="23"/>
    <n v="3"/>
    <n v="16"/>
    <n v="2"/>
    <n v="39"/>
    <s v="No"/>
    <s v="No"/>
    <s v="Very Often"/>
    <n v="9"/>
    <n v="5"/>
    <n v="116"/>
    <n v="20"/>
    <s v="Widowed"/>
    <s v="Yes"/>
    <s v="Average"/>
    <n v="107120"/>
    <n v="16.399999999999999"/>
    <x v="1"/>
  </r>
  <r>
    <n v="1727"/>
    <s v="Employee_726"/>
    <x v="0"/>
    <s v="East"/>
    <s v="Female"/>
    <n v="39"/>
    <n v="15"/>
    <s v="Bachelor's"/>
    <n v="2007"/>
    <n v="112800"/>
    <n v="16638"/>
    <n v="13"/>
    <n v="2"/>
    <n v="9"/>
    <n v="6"/>
    <n v="67"/>
    <s v="No"/>
    <s v="No"/>
    <s v="Often"/>
    <n v="10"/>
    <n v="5"/>
    <n v="122"/>
    <n v="44"/>
    <s v="Divorced"/>
    <s v="Yes"/>
    <s v="Average"/>
    <n v="129438"/>
    <n v="19.7"/>
    <x v="2"/>
  </r>
  <r>
    <n v="1728"/>
    <s v="Employee_727"/>
    <x v="3"/>
    <s v="East"/>
    <s v="Female"/>
    <n v="33"/>
    <n v="26"/>
    <s v="Master's"/>
    <n v="2008"/>
    <n v="140310"/>
    <n v="3233"/>
    <n v="3"/>
    <n v="3"/>
    <n v="5"/>
    <n v="3"/>
    <n v="35"/>
    <s v="Yes"/>
    <s v="Yes"/>
    <s v="Rarely"/>
    <n v="2"/>
    <n v="4"/>
    <n v="165"/>
    <n v="46"/>
    <s v="Single"/>
    <s v="Yes"/>
    <s v="Average"/>
    <n v="143543"/>
    <n v="10.4"/>
    <x v="2"/>
  </r>
  <r>
    <n v="1729"/>
    <s v="Employee_728"/>
    <x v="2"/>
    <s v="East"/>
    <s v="Female"/>
    <n v="52"/>
    <n v="22"/>
    <s v="PhD"/>
    <n v="2004"/>
    <n v="98685"/>
    <n v="5700"/>
    <n v="4"/>
    <n v="1"/>
    <n v="16"/>
    <n v="3"/>
    <n v="50"/>
    <s v="Yes"/>
    <s v="No"/>
    <s v="Often"/>
    <n v="8"/>
    <n v="1"/>
    <n v="169"/>
    <n v="41"/>
    <s v="Widowed"/>
    <s v="No"/>
    <s v="LOW"/>
    <n v="104385"/>
    <n v="18.899999999999999"/>
    <x v="0"/>
  </r>
  <r>
    <n v="1730"/>
    <s v="Employee_729"/>
    <x v="4"/>
    <s v="South"/>
    <s v="Male"/>
    <n v="35"/>
    <n v="23"/>
    <s v="High School"/>
    <n v="2009"/>
    <n v="54660"/>
    <n v="12027"/>
    <n v="10"/>
    <n v="1"/>
    <n v="17"/>
    <n v="2"/>
    <n v="0"/>
    <s v="Yes"/>
    <s v="Yes"/>
    <s v="Rarely"/>
    <n v="1"/>
    <n v="5"/>
    <n v="192"/>
    <n v="0"/>
    <s v="Married"/>
    <s v="Yes"/>
    <s v="LOW"/>
    <n v="66687"/>
    <n v="9.1"/>
    <x v="2"/>
  </r>
  <r>
    <n v="1731"/>
    <s v="Employee_730"/>
    <x v="1"/>
    <s v="South"/>
    <s v="Other"/>
    <n v="55"/>
    <n v="8"/>
    <s v="PhD"/>
    <n v="2024"/>
    <n v="136196"/>
    <n v="8860"/>
    <n v="23"/>
    <n v="2"/>
    <n v="4"/>
    <n v="9"/>
    <n v="32"/>
    <s v="Yes"/>
    <s v="Yes"/>
    <s v="Rarely"/>
    <n v="6"/>
    <n v="4"/>
    <n v="126"/>
    <n v="37"/>
    <s v="Divorced"/>
    <s v="Yes"/>
    <s v="Average"/>
    <n v="145056"/>
    <n v="11.1"/>
    <x v="0"/>
  </r>
  <r>
    <n v="1732"/>
    <s v="Employee_731"/>
    <x v="1"/>
    <s v="West"/>
    <s v="Other"/>
    <n v="39"/>
    <n v="34"/>
    <s v="PhD"/>
    <n v="2001"/>
    <n v="116064"/>
    <n v="8526"/>
    <n v="27"/>
    <n v="1"/>
    <n v="17"/>
    <n v="8"/>
    <n v="6"/>
    <s v="No"/>
    <s v="Yes"/>
    <s v="Rarely"/>
    <n v="10"/>
    <n v="14"/>
    <n v="136"/>
    <n v="40"/>
    <s v="Married"/>
    <s v="No"/>
    <s v="LOW"/>
    <n v="124590"/>
    <n v="12.1"/>
    <x v="2"/>
  </r>
  <r>
    <n v="1733"/>
    <s v="Employee_732"/>
    <x v="0"/>
    <s v="East"/>
    <s v="Female"/>
    <n v="55"/>
    <n v="19"/>
    <s v="High School"/>
    <n v="2008"/>
    <n v="144440"/>
    <n v="6559"/>
    <n v="22"/>
    <n v="4"/>
    <n v="16"/>
    <n v="1"/>
    <n v="51"/>
    <s v="No"/>
    <s v="No"/>
    <s v="Often"/>
    <n v="1"/>
    <n v="10"/>
    <n v="148"/>
    <n v="41"/>
    <s v="Widowed"/>
    <s v="Yes"/>
    <s v="At Par"/>
    <n v="150999"/>
    <n v="18.5"/>
    <x v="0"/>
  </r>
  <r>
    <n v="1734"/>
    <s v="Employee_733"/>
    <x v="3"/>
    <s v="North"/>
    <s v="Other"/>
    <n v="32"/>
    <n v="16"/>
    <s v="PhD"/>
    <n v="2010"/>
    <n v="31168"/>
    <n v="7732"/>
    <n v="12"/>
    <n v="5"/>
    <n v="15"/>
    <n v="3"/>
    <n v="10"/>
    <s v="No"/>
    <s v="No"/>
    <s v="Often"/>
    <n v="2"/>
    <n v="13"/>
    <n v="163"/>
    <n v="46"/>
    <s v="Widowed"/>
    <s v="Yes"/>
    <s v="At Par"/>
    <n v="38900"/>
    <n v="10.4"/>
    <x v="2"/>
  </r>
  <r>
    <n v="1735"/>
    <s v="Employee_734"/>
    <x v="4"/>
    <s v="South"/>
    <s v="Female"/>
    <n v="33"/>
    <n v="30"/>
    <s v="High School"/>
    <n v="2003"/>
    <n v="75124"/>
    <n v="3513"/>
    <n v="15"/>
    <n v="3"/>
    <n v="7"/>
    <n v="7"/>
    <n v="26"/>
    <s v="Yes"/>
    <s v="No"/>
    <s v="Often"/>
    <n v="3"/>
    <n v="8"/>
    <n v="133"/>
    <n v="8"/>
    <s v="Divorced"/>
    <s v="No"/>
    <s v="Average"/>
    <n v="78637"/>
    <n v="10.8"/>
    <x v="2"/>
  </r>
  <r>
    <n v="1736"/>
    <s v="Employee_735"/>
    <x v="3"/>
    <s v="East"/>
    <s v="Male"/>
    <n v="36"/>
    <n v="7"/>
    <s v="High School"/>
    <n v="2021"/>
    <n v="65897"/>
    <n v="8830"/>
    <n v="23"/>
    <n v="4"/>
    <n v="12"/>
    <n v="5"/>
    <n v="13"/>
    <s v="Yes"/>
    <s v="No"/>
    <s v="Often"/>
    <n v="9"/>
    <n v="2"/>
    <n v="117"/>
    <n v="22"/>
    <s v="Widowed"/>
    <s v="Yes"/>
    <s v="At Par"/>
    <n v="74727"/>
    <n v="10.1"/>
    <x v="2"/>
  </r>
  <r>
    <n v="1737"/>
    <s v="Employee_736"/>
    <x v="4"/>
    <s v="East"/>
    <s v="Other"/>
    <n v="52"/>
    <n v="14"/>
    <s v="PhD"/>
    <n v="2021"/>
    <n v="45032"/>
    <n v="15781"/>
    <n v="12"/>
    <n v="3"/>
    <n v="15"/>
    <n v="6"/>
    <n v="85"/>
    <s v="No"/>
    <s v="No"/>
    <s v="Often"/>
    <n v="5"/>
    <n v="8"/>
    <n v="163"/>
    <n v="13"/>
    <s v="Widowed"/>
    <s v="No"/>
    <s v="Average"/>
    <n v="60813"/>
    <n v="26.3"/>
    <x v="0"/>
  </r>
  <r>
    <n v="1738"/>
    <s v="Employee_737"/>
    <x v="0"/>
    <s v="South"/>
    <s v="Male"/>
    <n v="50"/>
    <n v="30"/>
    <s v="PhD"/>
    <n v="2021"/>
    <n v="82797"/>
    <n v="8910"/>
    <n v="23"/>
    <n v="4"/>
    <n v="10"/>
    <n v="6"/>
    <n v="79"/>
    <s v="Yes"/>
    <s v="No"/>
    <s v="Rarely"/>
    <n v="10"/>
    <n v="1"/>
    <n v="173"/>
    <n v="10"/>
    <s v="Single"/>
    <s v="Yes"/>
    <s v="At Par"/>
    <n v="91707"/>
    <n v="22.6"/>
    <x v="0"/>
  </r>
  <r>
    <n v="1739"/>
    <s v="Employee_738"/>
    <x v="0"/>
    <s v="West"/>
    <s v="Other"/>
    <n v="47"/>
    <n v="29"/>
    <s v="Bachelor's"/>
    <n v="2001"/>
    <n v="65294"/>
    <n v="16847"/>
    <n v="21"/>
    <n v="3"/>
    <n v="5"/>
    <n v="1"/>
    <n v="45"/>
    <s v="No"/>
    <s v="No"/>
    <s v="Often"/>
    <n v="10"/>
    <n v="13"/>
    <n v="143"/>
    <n v="6"/>
    <s v="Married"/>
    <s v="No"/>
    <s v="Average"/>
    <n v="82141"/>
    <n v="11.8"/>
    <x v="3"/>
  </r>
  <r>
    <n v="1740"/>
    <s v="Employee_739"/>
    <x v="1"/>
    <s v="South"/>
    <s v="Male"/>
    <n v="39"/>
    <n v="19"/>
    <s v="Bachelor's"/>
    <n v="2022"/>
    <n v="73827"/>
    <n v="6649"/>
    <n v="25"/>
    <n v="2"/>
    <n v="2"/>
    <n v="3"/>
    <n v="75"/>
    <s v="No"/>
    <s v="Yes"/>
    <s v="Rarely"/>
    <n v="2"/>
    <n v="4"/>
    <n v="116"/>
    <n v="30"/>
    <s v="Single"/>
    <s v="Yes"/>
    <s v="Average"/>
    <n v="80476"/>
    <n v="16.899999999999999"/>
    <x v="2"/>
  </r>
  <r>
    <n v="1741"/>
    <s v="Employee_740"/>
    <x v="3"/>
    <s v="South"/>
    <s v="Other"/>
    <n v="53"/>
    <n v="11"/>
    <s v="Master's"/>
    <n v="2005"/>
    <n v="33516"/>
    <n v="18480"/>
    <n v="1"/>
    <n v="1"/>
    <n v="0"/>
    <n v="9"/>
    <n v="9"/>
    <s v="No"/>
    <s v="No"/>
    <s v="Often"/>
    <n v="10"/>
    <n v="3"/>
    <n v="158"/>
    <n v="23"/>
    <s v="Single"/>
    <s v="Yes"/>
    <s v="LOW"/>
    <n v="51996"/>
    <n v="4.5"/>
    <x v="0"/>
  </r>
  <r>
    <n v="1742"/>
    <s v="Employee_741"/>
    <x v="1"/>
    <s v="North"/>
    <s v="Male"/>
    <n v="43"/>
    <n v="16"/>
    <s v="Master's"/>
    <n v="2013"/>
    <n v="49751"/>
    <n v="10120"/>
    <n v="15"/>
    <n v="1"/>
    <n v="17"/>
    <n v="9"/>
    <n v="23"/>
    <s v="No"/>
    <s v="Yes"/>
    <s v="Often"/>
    <n v="5"/>
    <n v="5"/>
    <n v="112"/>
    <n v="25"/>
    <s v="Divorced"/>
    <s v="No"/>
    <s v="LOW"/>
    <n v="59871"/>
    <n v="15.8"/>
    <x v="3"/>
  </r>
  <r>
    <n v="1743"/>
    <s v="Employee_742"/>
    <x v="3"/>
    <s v="North"/>
    <s v="Male"/>
    <n v="59"/>
    <n v="29"/>
    <s v="PhD"/>
    <n v="2000"/>
    <n v="60373"/>
    <n v="2951"/>
    <n v="5"/>
    <n v="2"/>
    <n v="4"/>
    <n v="5"/>
    <n v="60"/>
    <s v="Yes"/>
    <s v="Yes"/>
    <s v="Very Often"/>
    <n v="5"/>
    <n v="13"/>
    <n v="151"/>
    <n v="29"/>
    <s v="Widowed"/>
    <s v="Yes"/>
    <s v="Average"/>
    <n v="63324"/>
    <n v="15.5"/>
    <x v="0"/>
  </r>
  <r>
    <n v="1744"/>
    <s v="Employee_743"/>
    <x v="1"/>
    <s v="West"/>
    <s v="Other"/>
    <n v="38"/>
    <n v="28"/>
    <s v="High School"/>
    <n v="2017"/>
    <n v="60270"/>
    <n v="11165"/>
    <n v="13"/>
    <n v="4"/>
    <n v="12"/>
    <n v="2"/>
    <n v="17"/>
    <s v="No"/>
    <s v="No"/>
    <s v="Rarely"/>
    <n v="1"/>
    <n v="5"/>
    <n v="159"/>
    <n v="33"/>
    <s v="Married"/>
    <s v="No"/>
    <s v="At Par"/>
    <n v="71435"/>
    <n v="10"/>
    <x v="2"/>
  </r>
  <r>
    <n v="1745"/>
    <s v="Employee_744"/>
    <x v="2"/>
    <s v="East"/>
    <s v="Male"/>
    <n v="44"/>
    <n v="18"/>
    <s v="Master's"/>
    <n v="2006"/>
    <n v="40386"/>
    <n v="15352"/>
    <n v="0"/>
    <n v="5"/>
    <n v="9"/>
    <n v="8"/>
    <n v="85"/>
    <s v="Yes"/>
    <s v="No"/>
    <s v="Often"/>
    <n v="3"/>
    <n v="5"/>
    <n v="141"/>
    <n v="45"/>
    <s v="Married"/>
    <s v="No"/>
    <s v="At Par"/>
    <n v="55738"/>
    <n v="23.9"/>
    <x v="3"/>
  </r>
  <r>
    <n v="1746"/>
    <s v="Employee_745"/>
    <x v="2"/>
    <s v="South"/>
    <s v="Male"/>
    <n v="45"/>
    <n v="10"/>
    <s v="PhD"/>
    <n v="2000"/>
    <n v="131859"/>
    <n v="10746"/>
    <n v="16"/>
    <n v="4"/>
    <n v="4"/>
    <n v="3"/>
    <n v="8"/>
    <s v="No"/>
    <s v="Yes"/>
    <s v="Often"/>
    <n v="5"/>
    <n v="12"/>
    <n v="190"/>
    <n v="37"/>
    <s v="Married"/>
    <s v="No"/>
    <s v="At Par"/>
    <n v="142605"/>
    <n v="4.5"/>
    <x v="3"/>
  </r>
  <r>
    <n v="1747"/>
    <s v="Employee_746"/>
    <x v="2"/>
    <s v="West"/>
    <s v="Male"/>
    <n v="29"/>
    <n v="33"/>
    <s v="Master's"/>
    <n v="2000"/>
    <n v="94817"/>
    <n v="11970"/>
    <n v="10"/>
    <n v="1"/>
    <n v="13"/>
    <n v="9"/>
    <n v="16"/>
    <s v="No"/>
    <s v="Yes"/>
    <s v="Often"/>
    <n v="9"/>
    <n v="4"/>
    <n v="163"/>
    <n v="4"/>
    <s v="Widowed"/>
    <s v="No"/>
    <s v="LOW"/>
    <n v="106787"/>
    <n v="12.4"/>
    <x v="1"/>
  </r>
  <r>
    <n v="1748"/>
    <s v="Employee_747"/>
    <x v="2"/>
    <s v="North"/>
    <s v="Other"/>
    <n v="27"/>
    <n v="6"/>
    <s v="High School"/>
    <n v="2000"/>
    <n v="95184"/>
    <n v="10186"/>
    <n v="18"/>
    <n v="5"/>
    <n v="16"/>
    <n v="1"/>
    <n v="57"/>
    <s v="No"/>
    <s v="No"/>
    <s v="Very Often"/>
    <n v="10"/>
    <n v="8"/>
    <n v="165"/>
    <n v="4"/>
    <s v="Married"/>
    <s v="Yes"/>
    <s v="At Par"/>
    <n v="105370"/>
    <n v="19.700000000000003"/>
    <x v="1"/>
  </r>
  <r>
    <n v="1749"/>
    <s v="Employee_748"/>
    <x v="4"/>
    <s v="South"/>
    <s v="Other"/>
    <n v="26"/>
    <n v="33"/>
    <s v="PhD"/>
    <n v="2023"/>
    <n v="144316"/>
    <n v="9804"/>
    <n v="2"/>
    <n v="3"/>
    <n v="0"/>
    <n v="5"/>
    <n v="12"/>
    <s v="No"/>
    <s v="Yes"/>
    <s v="Rarely"/>
    <n v="1"/>
    <n v="3"/>
    <n v="133"/>
    <n v="18"/>
    <s v="Married"/>
    <s v="No"/>
    <s v="Average"/>
    <n v="154120"/>
    <n v="3.9000000000000004"/>
    <x v="1"/>
  </r>
  <r>
    <n v="1750"/>
    <s v="Employee_749"/>
    <x v="2"/>
    <s v="East"/>
    <s v="Male"/>
    <n v="50"/>
    <n v="19"/>
    <s v="High School"/>
    <n v="2003"/>
    <n v="109693"/>
    <n v="1595"/>
    <n v="10"/>
    <n v="5"/>
    <n v="1"/>
    <n v="0"/>
    <n v="49"/>
    <s v="Yes"/>
    <s v="Yes"/>
    <s v="Often"/>
    <n v="8"/>
    <n v="12"/>
    <n v="194"/>
    <n v="37"/>
    <s v="Widowed"/>
    <s v="Yes"/>
    <s v="At Par"/>
    <n v="111288"/>
    <n v="10.3"/>
    <x v="0"/>
  </r>
  <r>
    <n v="1751"/>
    <s v="Employee_750"/>
    <x v="0"/>
    <s v="North"/>
    <s v="Male"/>
    <n v="49"/>
    <n v="23"/>
    <s v="PhD"/>
    <n v="2003"/>
    <n v="67879"/>
    <n v="8875"/>
    <n v="28"/>
    <n v="4"/>
    <n v="6"/>
    <n v="5"/>
    <n v="5"/>
    <s v="Yes"/>
    <s v="Yes"/>
    <s v="Often"/>
    <n v="1"/>
    <n v="4"/>
    <n v="186"/>
    <n v="27"/>
    <s v="Divorced"/>
    <s v="Yes"/>
    <s v="At Par"/>
    <n v="76754"/>
    <n v="5.5"/>
    <x v="3"/>
  </r>
  <r>
    <n v="1752"/>
    <s v="Employee_751"/>
    <x v="0"/>
    <s v="North"/>
    <s v="Other"/>
    <n v="32"/>
    <n v="9"/>
    <s v="Master's"/>
    <n v="2017"/>
    <n v="135056"/>
    <n v="6972"/>
    <n v="4"/>
    <n v="2"/>
    <n v="9"/>
    <n v="9"/>
    <n v="84"/>
    <s v="Yes"/>
    <s v="Yes"/>
    <s v="Often"/>
    <n v="9"/>
    <n v="1"/>
    <n v="170"/>
    <n v="25"/>
    <s v="Married"/>
    <s v="No"/>
    <s v="Average"/>
    <n v="142028"/>
    <n v="24"/>
    <x v="2"/>
  </r>
  <r>
    <n v="1753"/>
    <s v="Employee_752"/>
    <x v="4"/>
    <s v="North"/>
    <s v="Other"/>
    <n v="22"/>
    <n v="31"/>
    <s v="Bachelor's"/>
    <n v="2010"/>
    <n v="79597"/>
    <n v="16882"/>
    <n v="16"/>
    <n v="3"/>
    <n v="19"/>
    <n v="0"/>
    <n v="50"/>
    <s v="Yes"/>
    <s v="No"/>
    <s v="Very Often"/>
    <n v="6"/>
    <n v="7"/>
    <n v="163"/>
    <n v="41"/>
    <s v="Widowed"/>
    <s v="No"/>
    <s v="Average"/>
    <n v="96479"/>
    <n v="19.5"/>
    <x v="1"/>
  </r>
  <r>
    <n v="1754"/>
    <s v="Employee_753"/>
    <x v="2"/>
    <s v="West"/>
    <s v="Male"/>
    <n v="40"/>
    <n v="14"/>
    <s v="Master's"/>
    <n v="2000"/>
    <n v="69132"/>
    <n v="1858"/>
    <n v="25"/>
    <n v="4"/>
    <n v="6"/>
    <n v="7"/>
    <n v="35"/>
    <s v="No"/>
    <s v="No"/>
    <s v="Often"/>
    <n v="1"/>
    <n v="1"/>
    <n v="132"/>
    <n v="22"/>
    <s v="Single"/>
    <s v="Yes"/>
    <s v="At Par"/>
    <n v="70990"/>
    <n v="12.1"/>
    <x v="2"/>
  </r>
  <r>
    <n v="1755"/>
    <s v="Employee_754"/>
    <x v="2"/>
    <s v="East"/>
    <s v="Male"/>
    <n v="30"/>
    <n v="19"/>
    <s v="Master's"/>
    <n v="2009"/>
    <n v="33626"/>
    <n v="6519"/>
    <n v="21"/>
    <n v="3"/>
    <n v="15"/>
    <n v="4"/>
    <n v="70"/>
    <s v="Yes"/>
    <s v="Yes"/>
    <s v="Rarely"/>
    <n v="8"/>
    <n v="2"/>
    <n v="111"/>
    <n v="45"/>
    <s v="Widowed"/>
    <s v="No"/>
    <s v="Average"/>
    <n v="40145"/>
    <n v="22.7"/>
    <x v="2"/>
  </r>
  <r>
    <n v="1756"/>
    <s v="Employee_755"/>
    <x v="2"/>
    <s v="South"/>
    <s v="Male"/>
    <n v="48"/>
    <n v="2"/>
    <s v="Bachelor's"/>
    <n v="2008"/>
    <n v="115936"/>
    <n v="10980"/>
    <n v="6"/>
    <n v="5"/>
    <n v="4"/>
    <n v="5"/>
    <n v="99"/>
    <s v="Yes"/>
    <s v="Yes"/>
    <s v="Rarely"/>
    <n v="5"/>
    <n v="11"/>
    <n v="175"/>
    <n v="48"/>
    <s v="Single"/>
    <s v="Yes"/>
    <s v="At Par"/>
    <n v="126916"/>
    <n v="23.3"/>
    <x v="3"/>
  </r>
  <r>
    <n v="1757"/>
    <s v="Employee_756"/>
    <x v="1"/>
    <s v="West"/>
    <s v="Female"/>
    <n v="55"/>
    <n v="7"/>
    <s v="Bachelor's"/>
    <n v="2022"/>
    <n v="132179"/>
    <n v="5317"/>
    <n v="9"/>
    <n v="1"/>
    <n v="11"/>
    <n v="1"/>
    <n v="24"/>
    <s v="No"/>
    <s v="Yes"/>
    <s v="Rarely"/>
    <n v="7"/>
    <n v="7"/>
    <n v="118"/>
    <n v="29"/>
    <s v="Widowed"/>
    <s v="No"/>
    <s v="LOW"/>
    <n v="137496"/>
    <n v="10.600000000000001"/>
    <x v="0"/>
  </r>
  <r>
    <n v="1758"/>
    <s v="Employee_757"/>
    <x v="3"/>
    <s v="West"/>
    <s v="Other"/>
    <n v="25"/>
    <n v="22"/>
    <s v="PhD"/>
    <n v="2003"/>
    <n v="133801"/>
    <n v="13144"/>
    <n v="27"/>
    <n v="4"/>
    <n v="16"/>
    <n v="1"/>
    <n v="10"/>
    <s v="Yes"/>
    <s v="No"/>
    <s v="Rarely"/>
    <n v="7"/>
    <n v="1"/>
    <n v="108"/>
    <n v="2"/>
    <s v="Married"/>
    <s v="Yes"/>
    <s v="At Par"/>
    <n v="146945"/>
    <n v="10.3"/>
    <x v="1"/>
  </r>
  <r>
    <n v="1759"/>
    <s v="Employee_758"/>
    <x v="1"/>
    <s v="West"/>
    <s v="Female"/>
    <n v="57"/>
    <n v="10"/>
    <s v="PhD"/>
    <n v="2005"/>
    <n v="111515"/>
    <n v="13879"/>
    <n v="28"/>
    <n v="2"/>
    <n v="15"/>
    <n v="8"/>
    <n v="43"/>
    <s v="Yes"/>
    <s v="No"/>
    <s v="Often"/>
    <n v="7"/>
    <n v="11"/>
    <n v="173"/>
    <n v="27"/>
    <s v="Divorced"/>
    <s v="Yes"/>
    <s v="Average"/>
    <n v="125394"/>
    <n v="18.5"/>
    <x v="0"/>
  </r>
  <r>
    <n v="1760"/>
    <s v="Employee_759"/>
    <x v="3"/>
    <s v="North"/>
    <s v="Other"/>
    <n v="39"/>
    <n v="7"/>
    <s v="High School"/>
    <n v="2015"/>
    <n v="107065"/>
    <n v="2030"/>
    <n v="10"/>
    <n v="5"/>
    <n v="19"/>
    <n v="2"/>
    <n v="13"/>
    <s v="Yes"/>
    <s v="Yes"/>
    <s v="Very Often"/>
    <n v="6"/>
    <n v="3"/>
    <n v="116"/>
    <n v="32"/>
    <s v="Divorced"/>
    <s v="No"/>
    <s v="At Par"/>
    <n v="109095"/>
    <n v="12.7"/>
    <x v="2"/>
  </r>
  <r>
    <n v="1761"/>
    <s v="Employee_760"/>
    <x v="2"/>
    <s v="East"/>
    <s v="Other"/>
    <n v="36"/>
    <n v="28"/>
    <s v="High School"/>
    <n v="2001"/>
    <n v="85390"/>
    <n v="10487"/>
    <n v="2"/>
    <n v="4"/>
    <n v="15"/>
    <n v="5"/>
    <n v="28"/>
    <s v="Yes"/>
    <s v="Yes"/>
    <s v="Very Often"/>
    <n v="8"/>
    <n v="13"/>
    <n v="149"/>
    <n v="41"/>
    <s v="Married"/>
    <s v="Yes"/>
    <s v="At Par"/>
    <n v="95877"/>
    <n v="14.600000000000001"/>
    <x v="2"/>
  </r>
  <r>
    <n v="1762"/>
    <s v="Employee_761"/>
    <x v="2"/>
    <s v="West"/>
    <s v="Other"/>
    <n v="34"/>
    <n v="29"/>
    <s v="Master's"/>
    <n v="2022"/>
    <n v="46645"/>
    <n v="14305"/>
    <n v="19"/>
    <n v="2"/>
    <n v="18"/>
    <n v="9"/>
    <n v="73"/>
    <s v="No"/>
    <s v="Yes"/>
    <s v="Very Often"/>
    <n v="9"/>
    <n v="6"/>
    <n v="138"/>
    <n v="2"/>
    <s v="Single"/>
    <s v="Yes"/>
    <s v="Average"/>
    <n v="60950"/>
    <n v="26.3"/>
    <x v="2"/>
  </r>
  <r>
    <n v="1763"/>
    <s v="Employee_762"/>
    <x v="1"/>
    <s v="South"/>
    <s v="Other"/>
    <n v="40"/>
    <n v="9"/>
    <s v="Bachelor's"/>
    <n v="2017"/>
    <n v="121960"/>
    <n v="11255"/>
    <n v="9"/>
    <n v="4"/>
    <n v="14"/>
    <n v="4"/>
    <n v="49"/>
    <s v="No"/>
    <s v="No"/>
    <s v="Often"/>
    <n v="2"/>
    <n v="6"/>
    <n v="140"/>
    <n v="4"/>
    <s v="Widowed"/>
    <s v="No"/>
    <s v="At Par"/>
    <n v="133215"/>
    <n v="18"/>
    <x v="2"/>
  </r>
  <r>
    <n v="1764"/>
    <s v="Employee_763"/>
    <x v="1"/>
    <s v="East"/>
    <s v="Other"/>
    <n v="27"/>
    <n v="27"/>
    <s v="High School"/>
    <n v="2009"/>
    <n v="84144"/>
    <n v="2447"/>
    <n v="26"/>
    <n v="5"/>
    <n v="11"/>
    <n v="3"/>
    <n v="4"/>
    <s v="Yes"/>
    <s v="Yes"/>
    <s v="Very Often"/>
    <n v="7"/>
    <n v="6"/>
    <n v="109"/>
    <n v="18"/>
    <s v="Married"/>
    <s v="No"/>
    <s v="At Par"/>
    <n v="86591"/>
    <n v="7.2"/>
    <x v="1"/>
  </r>
  <r>
    <n v="1765"/>
    <s v="Employee_764"/>
    <x v="3"/>
    <s v="South"/>
    <s v="Other"/>
    <n v="33"/>
    <n v="12"/>
    <s v="Master's"/>
    <n v="2023"/>
    <n v="43382"/>
    <n v="11237"/>
    <n v="9"/>
    <n v="4"/>
    <n v="9"/>
    <n v="9"/>
    <n v="71"/>
    <s v="No"/>
    <s v="Yes"/>
    <s v="Rarely"/>
    <n v="2"/>
    <n v="11"/>
    <n v="111"/>
    <n v="41"/>
    <s v="Widowed"/>
    <s v="No"/>
    <s v="At Par"/>
    <n v="54619"/>
    <n v="21.400000000000002"/>
    <x v="2"/>
  </r>
  <r>
    <n v="1766"/>
    <s v="Employee_765"/>
    <x v="0"/>
    <s v="East"/>
    <s v="Other"/>
    <n v="58"/>
    <n v="31"/>
    <s v="Bachelor's"/>
    <n v="2023"/>
    <n v="34025"/>
    <n v="3850"/>
    <n v="13"/>
    <n v="3"/>
    <n v="1"/>
    <n v="1"/>
    <n v="68"/>
    <s v="Yes"/>
    <s v="Yes"/>
    <s v="Often"/>
    <n v="6"/>
    <n v="13"/>
    <n v="178"/>
    <n v="47"/>
    <s v="Married"/>
    <s v="No"/>
    <s v="Average"/>
    <n v="37875"/>
    <n v="14.400000000000002"/>
    <x v="0"/>
  </r>
  <r>
    <n v="1767"/>
    <s v="Employee_766"/>
    <x v="3"/>
    <s v="South"/>
    <s v="Female"/>
    <n v="38"/>
    <n v="25"/>
    <s v="PhD"/>
    <n v="2016"/>
    <n v="73226"/>
    <n v="12953"/>
    <n v="11"/>
    <n v="5"/>
    <n v="6"/>
    <n v="7"/>
    <n v="87"/>
    <s v="Yes"/>
    <s v="Yes"/>
    <s v="Very Often"/>
    <n v="2"/>
    <n v="2"/>
    <n v="194"/>
    <n v="0"/>
    <s v="Married"/>
    <s v="No"/>
    <s v="At Par"/>
    <n v="86179"/>
    <n v="22.500000000000004"/>
    <x v="2"/>
  </r>
  <r>
    <n v="1768"/>
    <s v="Employee_767"/>
    <x v="1"/>
    <s v="North"/>
    <s v="Male"/>
    <n v="44"/>
    <n v="21"/>
    <s v="Master's"/>
    <n v="2012"/>
    <n v="109380"/>
    <n v="9106"/>
    <n v="14"/>
    <n v="4"/>
    <n v="12"/>
    <n v="9"/>
    <n v="56"/>
    <s v="Yes"/>
    <s v="Yes"/>
    <s v="Rarely"/>
    <n v="10"/>
    <n v="2"/>
    <n v="114"/>
    <n v="37"/>
    <s v="Widowed"/>
    <s v="Yes"/>
    <s v="At Par"/>
    <n v="118486"/>
    <n v="19.899999999999999"/>
    <x v="3"/>
  </r>
  <r>
    <n v="1769"/>
    <s v="Employee_768"/>
    <x v="1"/>
    <s v="West"/>
    <s v="Male"/>
    <n v="47"/>
    <n v="3"/>
    <s v="PhD"/>
    <n v="2023"/>
    <n v="148910"/>
    <n v="11000"/>
    <n v="9"/>
    <n v="1"/>
    <n v="2"/>
    <n v="6"/>
    <n v="25"/>
    <s v="No"/>
    <s v="No"/>
    <s v="Rarely"/>
    <n v="6"/>
    <n v="6"/>
    <n v="127"/>
    <n v="8"/>
    <s v="Divorced"/>
    <s v="Yes"/>
    <s v="LOW"/>
    <n v="159910"/>
    <n v="7.8"/>
    <x v="3"/>
  </r>
  <r>
    <n v="1770"/>
    <s v="Employee_769"/>
    <x v="4"/>
    <s v="South"/>
    <s v="Female"/>
    <n v="50"/>
    <n v="30"/>
    <s v="High School"/>
    <n v="2017"/>
    <n v="99711"/>
    <n v="10503"/>
    <n v="29"/>
    <n v="4"/>
    <n v="14"/>
    <n v="1"/>
    <n v="5"/>
    <s v="No"/>
    <s v="No"/>
    <s v="Often"/>
    <n v="2"/>
    <n v="10"/>
    <n v="103"/>
    <n v="4"/>
    <s v="Divorced"/>
    <s v="No"/>
    <s v="At Par"/>
    <n v="110214"/>
    <n v="8.3000000000000007"/>
    <x v="0"/>
  </r>
  <r>
    <n v="1771"/>
    <s v="Employee_770"/>
    <x v="1"/>
    <s v="East"/>
    <s v="Female"/>
    <n v="54"/>
    <n v="17"/>
    <s v="High School"/>
    <n v="2021"/>
    <n v="126055"/>
    <n v="16493"/>
    <n v="9"/>
    <n v="3"/>
    <n v="0"/>
    <n v="5"/>
    <n v="15"/>
    <s v="No"/>
    <s v="No"/>
    <s v="Often"/>
    <n v="1"/>
    <n v="5"/>
    <n v="135"/>
    <n v="45"/>
    <s v="Single"/>
    <s v="Yes"/>
    <s v="Average"/>
    <n v="142548"/>
    <n v="4.5"/>
    <x v="0"/>
  </r>
  <r>
    <n v="1772"/>
    <s v="Employee_771"/>
    <x v="4"/>
    <s v="West"/>
    <s v="Female"/>
    <n v="48"/>
    <n v="23"/>
    <s v="Bachelor's"/>
    <n v="2012"/>
    <n v="104710"/>
    <n v="5055"/>
    <n v="25"/>
    <n v="2"/>
    <n v="2"/>
    <n v="7"/>
    <n v="59"/>
    <s v="No"/>
    <s v="Yes"/>
    <s v="Very Often"/>
    <n v="7"/>
    <n v="14"/>
    <n v="164"/>
    <n v="41"/>
    <s v="Widowed"/>
    <s v="Yes"/>
    <s v="Average"/>
    <n v="109765"/>
    <n v="14.9"/>
    <x v="3"/>
  </r>
  <r>
    <n v="1773"/>
    <s v="Employee_772"/>
    <x v="0"/>
    <s v="West"/>
    <s v="Female"/>
    <n v="46"/>
    <n v="22"/>
    <s v="Master's"/>
    <n v="2016"/>
    <n v="33443"/>
    <n v="6402"/>
    <n v="18"/>
    <n v="2"/>
    <n v="9"/>
    <n v="6"/>
    <n v="99"/>
    <s v="No"/>
    <s v="No"/>
    <s v="Very Often"/>
    <n v="3"/>
    <n v="7"/>
    <n v="197"/>
    <n v="33"/>
    <s v="Single"/>
    <s v="Yes"/>
    <s v="Average"/>
    <n v="39845"/>
    <n v="26.1"/>
    <x v="3"/>
  </r>
  <r>
    <n v="1774"/>
    <s v="Employee_773"/>
    <x v="3"/>
    <s v="East"/>
    <s v="Other"/>
    <n v="31"/>
    <n v="21"/>
    <s v="PhD"/>
    <n v="2004"/>
    <n v="51395"/>
    <n v="10281"/>
    <n v="0"/>
    <n v="2"/>
    <n v="14"/>
    <n v="0"/>
    <n v="11"/>
    <s v="No"/>
    <s v="Yes"/>
    <s v="Very Often"/>
    <n v="4"/>
    <n v="7"/>
    <n v="146"/>
    <n v="36"/>
    <s v="Married"/>
    <s v="Yes"/>
    <s v="Average"/>
    <n v="61676"/>
    <n v="9.1999999999999993"/>
    <x v="2"/>
  </r>
  <r>
    <n v="1775"/>
    <s v="Employee_774"/>
    <x v="3"/>
    <s v="South"/>
    <s v="Male"/>
    <n v="44"/>
    <n v="1"/>
    <s v="Bachelor's"/>
    <n v="2010"/>
    <n v="40725"/>
    <n v="2672"/>
    <n v="23"/>
    <n v="1"/>
    <n v="5"/>
    <n v="4"/>
    <n v="74"/>
    <s v="Yes"/>
    <s v="No"/>
    <s v="Often"/>
    <n v="6"/>
    <n v="5"/>
    <n v="180"/>
    <n v="32"/>
    <s v="Single"/>
    <s v="Yes"/>
    <s v="LOW"/>
    <n v="43397"/>
    <n v="18.5"/>
    <x v="3"/>
  </r>
  <r>
    <n v="1776"/>
    <s v="Employee_775"/>
    <x v="4"/>
    <s v="North"/>
    <s v="Other"/>
    <n v="42"/>
    <n v="30"/>
    <s v="High School"/>
    <n v="2006"/>
    <n v="63461"/>
    <n v="5532"/>
    <n v="28"/>
    <n v="3"/>
    <n v="19"/>
    <n v="1"/>
    <n v="2"/>
    <s v="No"/>
    <s v="No"/>
    <s v="Very Often"/>
    <n v="5"/>
    <n v="8"/>
    <n v="138"/>
    <n v="24"/>
    <s v="Married"/>
    <s v="No"/>
    <s v="Average"/>
    <n v="68993"/>
    <n v="10.199999999999999"/>
    <x v="3"/>
  </r>
  <r>
    <n v="1777"/>
    <s v="Employee_776"/>
    <x v="3"/>
    <s v="North"/>
    <s v="Male"/>
    <n v="42"/>
    <n v="10"/>
    <s v="High School"/>
    <n v="2009"/>
    <n v="71115"/>
    <n v="5924"/>
    <n v="25"/>
    <n v="5"/>
    <n v="14"/>
    <n v="5"/>
    <n v="62"/>
    <s v="Yes"/>
    <s v="Yes"/>
    <s v="Very Often"/>
    <n v="4"/>
    <n v="10"/>
    <n v="137"/>
    <n v="41"/>
    <s v="Widowed"/>
    <s v="No"/>
    <s v="At Par"/>
    <n v="77039"/>
    <n v="20.9"/>
    <x v="3"/>
  </r>
  <r>
    <n v="1778"/>
    <s v="Employee_777"/>
    <x v="1"/>
    <s v="South"/>
    <s v="Male"/>
    <n v="34"/>
    <n v="27"/>
    <s v="Master's"/>
    <n v="2016"/>
    <n v="140084"/>
    <n v="16269"/>
    <n v="9"/>
    <n v="2"/>
    <n v="6"/>
    <n v="6"/>
    <n v="63"/>
    <s v="Yes"/>
    <s v="Yes"/>
    <s v="Rarely"/>
    <n v="9"/>
    <n v="6"/>
    <n v="143"/>
    <n v="28"/>
    <s v="Widowed"/>
    <s v="Yes"/>
    <s v="Average"/>
    <n v="156353"/>
    <n v="17.400000000000002"/>
    <x v="2"/>
  </r>
  <r>
    <n v="1779"/>
    <s v="Employee_778"/>
    <x v="2"/>
    <s v="West"/>
    <s v="Female"/>
    <n v="58"/>
    <n v="31"/>
    <s v="PhD"/>
    <n v="2014"/>
    <n v="126887"/>
    <n v="13546"/>
    <n v="1"/>
    <n v="3"/>
    <n v="4"/>
    <n v="6"/>
    <n v="61"/>
    <s v="No"/>
    <s v="Yes"/>
    <s v="Rarely"/>
    <n v="6"/>
    <n v="5"/>
    <n v="150"/>
    <n v="24"/>
    <s v="Widowed"/>
    <s v="Yes"/>
    <s v="Average"/>
    <n v="140433"/>
    <n v="16"/>
    <x v="0"/>
  </r>
  <r>
    <n v="1780"/>
    <s v="Employee_779"/>
    <x v="4"/>
    <s v="West"/>
    <s v="Other"/>
    <n v="54"/>
    <n v="4"/>
    <s v="Master's"/>
    <n v="2017"/>
    <n v="113732"/>
    <n v="7085"/>
    <n v="16"/>
    <n v="4"/>
    <n v="3"/>
    <n v="2"/>
    <n v="5"/>
    <s v="Yes"/>
    <s v="No"/>
    <s v="Rarely"/>
    <n v="6"/>
    <n v="4"/>
    <n v="196"/>
    <n v="8"/>
    <s v="Widowed"/>
    <s v="No"/>
    <s v="At Par"/>
    <n v="120817"/>
    <n v="3.1"/>
    <x v="0"/>
  </r>
  <r>
    <n v="1781"/>
    <s v="Employee_780"/>
    <x v="3"/>
    <s v="West"/>
    <s v="Female"/>
    <n v="45"/>
    <n v="9"/>
    <s v="PhD"/>
    <n v="2022"/>
    <n v="142145"/>
    <n v="13390"/>
    <n v="29"/>
    <n v="1"/>
    <n v="17"/>
    <n v="6"/>
    <n v="18"/>
    <s v="Yes"/>
    <s v="Yes"/>
    <s v="Very Often"/>
    <n v="2"/>
    <n v="7"/>
    <n v="184"/>
    <n v="2"/>
    <s v="Single"/>
    <s v="No"/>
    <s v="LOW"/>
    <n v="155535"/>
    <n v="13.9"/>
    <x v="3"/>
  </r>
  <r>
    <n v="1782"/>
    <s v="Employee_781"/>
    <x v="4"/>
    <s v="West"/>
    <s v="Other"/>
    <n v="32"/>
    <n v="23"/>
    <s v="PhD"/>
    <n v="2021"/>
    <n v="109790"/>
    <n v="14280"/>
    <n v="23"/>
    <n v="3"/>
    <n v="2"/>
    <n v="4"/>
    <n v="17"/>
    <s v="Yes"/>
    <s v="No"/>
    <s v="Often"/>
    <n v="6"/>
    <n v="4"/>
    <n v="125"/>
    <n v="14"/>
    <s v="Married"/>
    <s v="No"/>
    <s v="Average"/>
    <n v="124070"/>
    <n v="5.6000000000000005"/>
    <x v="2"/>
  </r>
  <r>
    <n v="1783"/>
    <s v="Employee_782"/>
    <x v="4"/>
    <s v="South"/>
    <s v="Male"/>
    <n v="38"/>
    <n v="34"/>
    <s v="Master's"/>
    <n v="2018"/>
    <n v="109557"/>
    <n v="5864"/>
    <n v="6"/>
    <n v="3"/>
    <n v="16"/>
    <n v="7"/>
    <n v="79"/>
    <s v="No"/>
    <s v="No"/>
    <s v="Rarely"/>
    <n v="7"/>
    <n v="5"/>
    <n v="135"/>
    <n v="3"/>
    <s v="Divorced"/>
    <s v="No"/>
    <s v="Average"/>
    <n v="115421"/>
    <n v="25.900000000000002"/>
    <x v="2"/>
  </r>
  <r>
    <n v="1784"/>
    <s v="Employee_783"/>
    <x v="2"/>
    <s v="West"/>
    <s v="Female"/>
    <n v="25"/>
    <n v="22"/>
    <s v="Bachelor's"/>
    <n v="2001"/>
    <n v="141672"/>
    <n v="10316"/>
    <n v="6"/>
    <n v="5"/>
    <n v="17"/>
    <n v="7"/>
    <n v="86"/>
    <s v="No"/>
    <s v="No"/>
    <s v="Often"/>
    <n v="8"/>
    <n v="5"/>
    <n v="168"/>
    <n v="44"/>
    <s v="Widowed"/>
    <s v="Yes"/>
    <s v="At Par"/>
    <n v="151988"/>
    <n v="27.8"/>
    <x v="1"/>
  </r>
  <r>
    <n v="1785"/>
    <s v="Employee_784"/>
    <x v="1"/>
    <s v="East"/>
    <s v="Female"/>
    <n v="46"/>
    <n v="16"/>
    <s v="Master's"/>
    <n v="2003"/>
    <n v="101260"/>
    <n v="2221"/>
    <n v="19"/>
    <n v="3"/>
    <n v="17"/>
    <n v="6"/>
    <n v="42"/>
    <s v="Yes"/>
    <s v="Yes"/>
    <s v="Very Often"/>
    <n v="8"/>
    <n v="1"/>
    <n v="196"/>
    <n v="37"/>
    <s v="Widowed"/>
    <s v="No"/>
    <s v="Average"/>
    <n v="103481"/>
    <n v="18.7"/>
    <x v="3"/>
  </r>
  <r>
    <n v="1786"/>
    <s v="Employee_785"/>
    <x v="4"/>
    <s v="West"/>
    <s v="Male"/>
    <n v="51"/>
    <n v="0"/>
    <s v="Master's"/>
    <n v="2002"/>
    <n v="58690"/>
    <n v="3860"/>
    <n v="26"/>
    <n v="5"/>
    <n v="1"/>
    <n v="5"/>
    <n v="72"/>
    <s v="No"/>
    <s v="Yes"/>
    <s v="Very Often"/>
    <n v="9"/>
    <n v="1"/>
    <n v="100"/>
    <n v="19"/>
    <s v="Married"/>
    <s v="No"/>
    <s v="At Par"/>
    <n v="62550"/>
    <n v="16.399999999999999"/>
    <x v="0"/>
  </r>
  <r>
    <n v="1787"/>
    <s v="Employee_786"/>
    <x v="3"/>
    <s v="North"/>
    <s v="Male"/>
    <n v="30"/>
    <n v="30"/>
    <s v="High School"/>
    <n v="2006"/>
    <n v="31407"/>
    <n v="11702"/>
    <n v="8"/>
    <n v="1"/>
    <n v="12"/>
    <n v="1"/>
    <n v="2"/>
    <s v="Yes"/>
    <s v="Yes"/>
    <s v="Rarely"/>
    <n v="10"/>
    <n v="3"/>
    <n v="152"/>
    <n v="48"/>
    <s v="Divorced"/>
    <s v="Yes"/>
    <s v="LOW"/>
    <n v="43109"/>
    <n v="6.7"/>
    <x v="2"/>
  </r>
  <r>
    <n v="1788"/>
    <s v="Employee_787"/>
    <x v="0"/>
    <s v="West"/>
    <s v="Male"/>
    <n v="42"/>
    <n v="30"/>
    <s v="High School"/>
    <n v="2023"/>
    <n v="103568"/>
    <n v="9428"/>
    <n v="21"/>
    <n v="1"/>
    <n v="14"/>
    <n v="5"/>
    <n v="71"/>
    <s v="No"/>
    <s v="No"/>
    <s v="Often"/>
    <n v="3"/>
    <n v="14"/>
    <n v="105"/>
    <n v="22"/>
    <s v="Widowed"/>
    <s v="No"/>
    <s v="LOW"/>
    <n v="112996"/>
    <n v="22.700000000000003"/>
    <x v="3"/>
  </r>
  <r>
    <n v="1789"/>
    <s v="Employee_788"/>
    <x v="4"/>
    <s v="South"/>
    <s v="Female"/>
    <n v="41"/>
    <n v="33"/>
    <s v="Master's"/>
    <n v="2017"/>
    <n v="88560"/>
    <n v="16385"/>
    <n v="1"/>
    <n v="4"/>
    <n v="4"/>
    <n v="8"/>
    <n v="37"/>
    <s v="Yes"/>
    <s v="No"/>
    <s v="Rarely"/>
    <n v="10"/>
    <n v="11"/>
    <n v="136"/>
    <n v="36"/>
    <s v="Divorced"/>
    <s v="No"/>
    <s v="At Par"/>
    <n v="104945"/>
    <n v="11.8"/>
    <x v="3"/>
  </r>
  <r>
    <n v="1790"/>
    <s v="Employee_789"/>
    <x v="4"/>
    <s v="North"/>
    <s v="Other"/>
    <n v="40"/>
    <n v="8"/>
    <s v="Master's"/>
    <n v="2009"/>
    <n v="77340"/>
    <n v="10336"/>
    <n v="13"/>
    <n v="5"/>
    <n v="2"/>
    <n v="1"/>
    <n v="67"/>
    <s v="Yes"/>
    <s v="Yes"/>
    <s v="Very Often"/>
    <n v="7"/>
    <n v="3"/>
    <n v="101"/>
    <n v="46"/>
    <s v="Widowed"/>
    <s v="No"/>
    <s v="At Par"/>
    <n v="87676"/>
    <n v="14.700000000000001"/>
    <x v="2"/>
  </r>
  <r>
    <n v="1791"/>
    <s v="Employee_790"/>
    <x v="2"/>
    <s v="South"/>
    <s v="Female"/>
    <n v="40"/>
    <n v="21"/>
    <s v="High School"/>
    <n v="2006"/>
    <n v="47794"/>
    <n v="4253"/>
    <n v="16"/>
    <n v="5"/>
    <n v="4"/>
    <n v="0"/>
    <n v="75"/>
    <s v="No"/>
    <s v="No"/>
    <s v="Often"/>
    <n v="7"/>
    <n v="2"/>
    <n v="168"/>
    <n v="7"/>
    <s v="Single"/>
    <s v="No"/>
    <s v="At Par"/>
    <n v="52047"/>
    <n v="17"/>
    <x v="2"/>
  </r>
  <r>
    <n v="1792"/>
    <s v="Employee_791"/>
    <x v="1"/>
    <s v="South"/>
    <s v="Other"/>
    <n v="33"/>
    <n v="12"/>
    <s v="PhD"/>
    <n v="2007"/>
    <n v="49881"/>
    <n v="4782"/>
    <n v="0"/>
    <n v="2"/>
    <n v="4"/>
    <n v="4"/>
    <n v="43"/>
    <s v="No"/>
    <s v="No"/>
    <s v="Rarely"/>
    <n v="1"/>
    <n v="12"/>
    <n v="189"/>
    <n v="36"/>
    <s v="Single"/>
    <s v="No"/>
    <s v="Average"/>
    <n v="54663"/>
    <n v="11.799999999999999"/>
    <x v="2"/>
  </r>
  <r>
    <n v="1793"/>
    <s v="Employee_792"/>
    <x v="0"/>
    <s v="North"/>
    <s v="Female"/>
    <n v="58"/>
    <n v="24"/>
    <s v="Master's"/>
    <n v="2005"/>
    <n v="116292"/>
    <n v="18150"/>
    <n v="8"/>
    <n v="2"/>
    <n v="4"/>
    <n v="5"/>
    <n v="94"/>
    <s v="No"/>
    <s v="No"/>
    <s v="Very Often"/>
    <n v="8"/>
    <n v="2"/>
    <n v="140"/>
    <n v="44"/>
    <s v="Divorced"/>
    <s v="Yes"/>
    <s v="Average"/>
    <n v="134442"/>
    <n v="22.3"/>
    <x v="0"/>
  </r>
  <r>
    <n v="1794"/>
    <s v="Employee_793"/>
    <x v="3"/>
    <s v="South"/>
    <s v="Female"/>
    <n v="38"/>
    <n v="17"/>
    <s v="Bachelor's"/>
    <n v="2021"/>
    <n v="135698"/>
    <n v="17343"/>
    <n v="19"/>
    <n v="4"/>
    <n v="2"/>
    <n v="2"/>
    <n v="88"/>
    <s v="No"/>
    <s v="Yes"/>
    <s v="Rarely"/>
    <n v="4"/>
    <n v="6"/>
    <n v="150"/>
    <n v="32"/>
    <s v="Married"/>
    <s v="Yes"/>
    <s v="At Par"/>
    <n v="153041"/>
    <n v="19.200000000000003"/>
    <x v="2"/>
  </r>
  <r>
    <n v="1795"/>
    <s v="Employee_794"/>
    <x v="0"/>
    <s v="South"/>
    <s v="Male"/>
    <n v="58"/>
    <n v="11"/>
    <s v="Bachelor's"/>
    <n v="2000"/>
    <n v="124952"/>
    <n v="10951"/>
    <n v="20"/>
    <n v="1"/>
    <n v="2"/>
    <n v="7"/>
    <n v="79"/>
    <s v="No"/>
    <s v="No"/>
    <s v="Often"/>
    <n v="5"/>
    <n v="13"/>
    <n v="146"/>
    <n v="32"/>
    <s v="Married"/>
    <s v="Yes"/>
    <s v="LOW"/>
    <n v="135903"/>
    <n v="18.900000000000002"/>
    <x v="0"/>
  </r>
  <r>
    <n v="1796"/>
    <s v="Employee_795"/>
    <x v="3"/>
    <s v="West"/>
    <s v="Other"/>
    <n v="49"/>
    <n v="16"/>
    <s v="Bachelor's"/>
    <n v="2003"/>
    <n v="79703"/>
    <n v="17269"/>
    <n v="18"/>
    <n v="2"/>
    <n v="19"/>
    <n v="6"/>
    <n v="62"/>
    <s v="Yes"/>
    <s v="No"/>
    <s v="Often"/>
    <n v="6"/>
    <n v="1"/>
    <n v="112"/>
    <n v="6"/>
    <s v="Single"/>
    <s v="Yes"/>
    <s v="Average"/>
    <n v="96972"/>
    <n v="23.7"/>
    <x v="3"/>
  </r>
  <r>
    <n v="1797"/>
    <s v="Employee_796"/>
    <x v="1"/>
    <s v="East"/>
    <s v="Female"/>
    <n v="56"/>
    <n v="14"/>
    <s v="Master's"/>
    <n v="2013"/>
    <n v="74354"/>
    <n v="15567"/>
    <n v="3"/>
    <n v="3"/>
    <n v="17"/>
    <n v="1"/>
    <n v="41"/>
    <s v="Yes"/>
    <s v="Yes"/>
    <s v="Often"/>
    <n v="3"/>
    <n v="6"/>
    <n v="175"/>
    <n v="21"/>
    <s v="Married"/>
    <s v="Yes"/>
    <s v="Average"/>
    <n v="89921"/>
    <n v="17"/>
    <x v="0"/>
  </r>
  <r>
    <n v="1798"/>
    <s v="Employee_797"/>
    <x v="3"/>
    <s v="South"/>
    <s v="Female"/>
    <n v="39"/>
    <n v="14"/>
    <s v="PhD"/>
    <n v="2016"/>
    <n v="121288"/>
    <n v="12683"/>
    <n v="27"/>
    <n v="1"/>
    <n v="19"/>
    <n v="6"/>
    <n v="63"/>
    <s v="Yes"/>
    <s v="Yes"/>
    <s v="Often"/>
    <n v="5"/>
    <n v="5"/>
    <n v="168"/>
    <n v="4"/>
    <s v="Married"/>
    <s v="No"/>
    <s v="LOW"/>
    <n v="133971"/>
    <n v="23.900000000000002"/>
    <x v="2"/>
  </r>
  <r>
    <n v="1799"/>
    <s v="Employee_798"/>
    <x v="2"/>
    <s v="South"/>
    <s v="Male"/>
    <n v="35"/>
    <n v="14"/>
    <s v="PhD"/>
    <n v="2019"/>
    <n v="108462"/>
    <n v="4513"/>
    <n v="7"/>
    <n v="3"/>
    <n v="3"/>
    <n v="0"/>
    <n v="53"/>
    <s v="No"/>
    <s v="Yes"/>
    <s v="Often"/>
    <n v="10"/>
    <n v="6"/>
    <n v="165"/>
    <n v="45"/>
    <s v="Married"/>
    <s v="No"/>
    <s v="Average"/>
    <n v="112975"/>
    <n v="12.100000000000001"/>
    <x v="2"/>
  </r>
  <r>
    <n v="1800"/>
    <s v="Employee_799"/>
    <x v="2"/>
    <s v="South"/>
    <s v="Male"/>
    <n v="56"/>
    <n v="12"/>
    <s v="High School"/>
    <n v="2017"/>
    <n v="149020"/>
    <n v="17879"/>
    <n v="12"/>
    <n v="5"/>
    <n v="0"/>
    <n v="8"/>
    <n v="77"/>
    <s v="No"/>
    <s v="Yes"/>
    <s v="Rarely"/>
    <n v="5"/>
    <n v="5"/>
    <n v="158"/>
    <n v="14"/>
    <s v="Divorced"/>
    <s v="No"/>
    <s v="At Par"/>
    <n v="166899"/>
    <n v="17.8"/>
    <x v="0"/>
  </r>
  <r>
    <n v="1801"/>
    <s v="Employee_800"/>
    <x v="2"/>
    <s v="West"/>
    <s v="Other"/>
    <n v="28"/>
    <n v="16"/>
    <s v="Master's"/>
    <n v="2010"/>
    <n v="129301"/>
    <n v="14335"/>
    <n v="3"/>
    <n v="1"/>
    <n v="15"/>
    <n v="6"/>
    <n v="76"/>
    <s v="Yes"/>
    <s v="Yes"/>
    <s v="Rarely"/>
    <n v="1"/>
    <n v="7"/>
    <n v="167"/>
    <n v="20"/>
    <s v="Divorced"/>
    <s v="No"/>
    <s v="LOW"/>
    <n v="143636"/>
    <n v="24.5"/>
    <x v="1"/>
  </r>
  <r>
    <n v="1802"/>
    <s v="Employee_801"/>
    <x v="2"/>
    <s v="East"/>
    <s v="Female"/>
    <n v="34"/>
    <n v="31"/>
    <s v="PhD"/>
    <n v="2020"/>
    <n v="148764"/>
    <n v="12372"/>
    <n v="8"/>
    <n v="4"/>
    <n v="7"/>
    <n v="5"/>
    <n v="70"/>
    <s v="Yes"/>
    <s v="Yes"/>
    <s v="Rarely"/>
    <n v="3"/>
    <n v="1"/>
    <n v="158"/>
    <n v="24"/>
    <s v="Married"/>
    <s v="No"/>
    <s v="At Par"/>
    <n v="161136"/>
    <n v="19"/>
    <x v="2"/>
  </r>
  <r>
    <n v="1803"/>
    <s v="Employee_802"/>
    <x v="0"/>
    <s v="North"/>
    <s v="Other"/>
    <n v="39"/>
    <n v="8"/>
    <s v="Master's"/>
    <n v="2013"/>
    <n v="44390"/>
    <n v="6822"/>
    <n v="8"/>
    <n v="5"/>
    <n v="16"/>
    <n v="1"/>
    <n v="75"/>
    <s v="Yes"/>
    <s v="No"/>
    <s v="Rarely"/>
    <n v="3"/>
    <n v="13"/>
    <n v="190"/>
    <n v="16"/>
    <s v="Single"/>
    <s v="No"/>
    <s v="At Par"/>
    <n v="51212"/>
    <n v="23.3"/>
    <x v="2"/>
  </r>
  <r>
    <n v="1804"/>
    <s v="Employee_803"/>
    <x v="1"/>
    <s v="West"/>
    <s v="Female"/>
    <n v="58"/>
    <n v="19"/>
    <s v="High School"/>
    <n v="2008"/>
    <n v="134403"/>
    <n v="15837"/>
    <n v="21"/>
    <n v="5"/>
    <n v="7"/>
    <n v="2"/>
    <n v="36"/>
    <s v="Yes"/>
    <s v="No"/>
    <s v="Very Often"/>
    <n v="1"/>
    <n v="3"/>
    <n v="109"/>
    <n v="49"/>
    <s v="Married"/>
    <s v="No"/>
    <s v="At Par"/>
    <n v="150240"/>
    <n v="11.3"/>
    <x v="0"/>
  </r>
  <r>
    <n v="1805"/>
    <s v="Employee_804"/>
    <x v="3"/>
    <s v="West"/>
    <s v="Other"/>
    <n v="34"/>
    <n v="25"/>
    <s v="High School"/>
    <n v="2014"/>
    <n v="117475"/>
    <n v="13122"/>
    <n v="17"/>
    <n v="3"/>
    <n v="6"/>
    <n v="0"/>
    <n v="3"/>
    <s v="No"/>
    <s v="No"/>
    <s v="Very Often"/>
    <n v="7"/>
    <n v="6"/>
    <n v="112"/>
    <n v="6"/>
    <s v="Widowed"/>
    <s v="No"/>
    <s v="Average"/>
    <n v="130597"/>
    <n v="3.6"/>
    <x v="2"/>
  </r>
  <r>
    <n v="1806"/>
    <s v="Employee_805"/>
    <x v="3"/>
    <s v="East"/>
    <s v="Male"/>
    <n v="57"/>
    <n v="26"/>
    <s v="High School"/>
    <n v="2011"/>
    <n v="57307"/>
    <n v="3072"/>
    <n v="11"/>
    <n v="5"/>
    <n v="7"/>
    <n v="9"/>
    <n v="1"/>
    <s v="Yes"/>
    <s v="No"/>
    <s v="Rarely"/>
    <n v="1"/>
    <n v="1"/>
    <n v="101"/>
    <n v="49"/>
    <s v="Single"/>
    <s v="No"/>
    <s v="At Par"/>
    <n v="60379"/>
    <n v="6.4"/>
    <x v="0"/>
  </r>
  <r>
    <n v="1807"/>
    <s v="Employee_806"/>
    <x v="2"/>
    <s v="East"/>
    <s v="Female"/>
    <n v="52"/>
    <n v="20"/>
    <s v="Bachelor's"/>
    <n v="2009"/>
    <n v="126364"/>
    <n v="9529"/>
    <n v="9"/>
    <n v="2"/>
    <n v="11"/>
    <n v="4"/>
    <n v="98"/>
    <s v="No"/>
    <s v="Yes"/>
    <s v="Very Often"/>
    <n v="7"/>
    <n v="13"/>
    <n v="189"/>
    <n v="18"/>
    <s v="Divorced"/>
    <s v="No"/>
    <s v="Average"/>
    <n v="135893"/>
    <n v="26.3"/>
    <x v="0"/>
  </r>
  <r>
    <n v="1808"/>
    <s v="Employee_807"/>
    <x v="2"/>
    <s v="West"/>
    <s v="Other"/>
    <n v="23"/>
    <n v="17"/>
    <s v="Master's"/>
    <n v="2018"/>
    <n v="124049"/>
    <n v="19939"/>
    <n v="10"/>
    <n v="1"/>
    <n v="15"/>
    <n v="8"/>
    <n v="43"/>
    <s v="Yes"/>
    <s v="No"/>
    <s v="Very Often"/>
    <n v="4"/>
    <n v="11"/>
    <n v="114"/>
    <n v="6"/>
    <s v="Widowed"/>
    <s v="No"/>
    <s v="LOW"/>
    <n v="143988"/>
    <n v="18.5"/>
    <x v="1"/>
  </r>
  <r>
    <n v="1809"/>
    <s v="Employee_808"/>
    <x v="4"/>
    <s v="North"/>
    <s v="Male"/>
    <n v="37"/>
    <n v="12"/>
    <s v="High School"/>
    <n v="2023"/>
    <n v="148740"/>
    <n v="6959"/>
    <n v="6"/>
    <n v="2"/>
    <n v="11"/>
    <n v="5"/>
    <n v="66"/>
    <s v="No"/>
    <s v="Yes"/>
    <s v="Often"/>
    <n v="9"/>
    <n v="11"/>
    <n v="145"/>
    <n v="39"/>
    <s v="Married"/>
    <s v="No"/>
    <s v="Average"/>
    <n v="155699"/>
    <n v="20.200000000000003"/>
    <x v="2"/>
  </r>
  <r>
    <n v="1810"/>
    <s v="Employee_809"/>
    <x v="1"/>
    <s v="West"/>
    <s v="Male"/>
    <n v="30"/>
    <n v="15"/>
    <s v="Master's"/>
    <n v="2018"/>
    <n v="149991"/>
    <n v="10107"/>
    <n v="8"/>
    <n v="3"/>
    <n v="18"/>
    <n v="4"/>
    <n v="67"/>
    <s v="No"/>
    <s v="Yes"/>
    <s v="Rarely"/>
    <n v="7"/>
    <n v="7"/>
    <n v="156"/>
    <n v="44"/>
    <s v="Married"/>
    <s v="No"/>
    <s v="Average"/>
    <n v="160098"/>
    <n v="23.6"/>
    <x v="2"/>
  </r>
  <r>
    <n v="1811"/>
    <s v="Employee_810"/>
    <x v="0"/>
    <s v="East"/>
    <s v="Other"/>
    <n v="30"/>
    <n v="8"/>
    <s v="Bachelor's"/>
    <n v="2005"/>
    <n v="54502"/>
    <n v="6993"/>
    <n v="5"/>
    <n v="3"/>
    <n v="9"/>
    <n v="2"/>
    <n v="75"/>
    <s v="No"/>
    <s v="No"/>
    <s v="Very Often"/>
    <n v="5"/>
    <n v="4"/>
    <n v="109"/>
    <n v="49"/>
    <s v="Single"/>
    <s v="Yes"/>
    <s v="Average"/>
    <n v="61495"/>
    <n v="20.100000000000001"/>
    <x v="2"/>
  </r>
  <r>
    <n v="1812"/>
    <s v="Employee_811"/>
    <x v="3"/>
    <s v="North"/>
    <s v="Female"/>
    <n v="59"/>
    <n v="11"/>
    <s v="Bachelor's"/>
    <n v="2019"/>
    <n v="125599"/>
    <n v="6021"/>
    <n v="18"/>
    <n v="1"/>
    <n v="6"/>
    <n v="4"/>
    <n v="82"/>
    <s v="No"/>
    <s v="No"/>
    <s v="Very Often"/>
    <n v="7"/>
    <n v="3"/>
    <n v="121"/>
    <n v="23"/>
    <s v="Single"/>
    <s v="No"/>
    <s v="LOW"/>
    <n v="131620"/>
    <n v="20.6"/>
    <x v="0"/>
  </r>
  <r>
    <n v="1813"/>
    <s v="Employee_812"/>
    <x v="4"/>
    <s v="East"/>
    <s v="Female"/>
    <n v="32"/>
    <n v="18"/>
    <s v="High School"/>
    <n v="2023"/>
    <n v="52486"/>
    <n v="14546"/>
    <n v="15"/>
    <n v="5"/>
    <n v="11"/>
    <n v="7"/>
    <n v="73"/>
    <s v="Yes"/>
    <s v="Yes"/>
    <s v="Rarely"/>
    <n v="9"/>
    <n v="10"/>
    <n v="188"/>
    <n v="10"/>
    <s v="Married"/>
    <s v="Yes"/>
    <s v="At Par"/>
    <n v="67032"/>
    <n v="22.200000000000003"/>
    <x v="2"/>
  </r>
  <r>
    <n v="1814"/>
    <s v="Employee_813"/>
    <x v="4"/>
    <s v="North"/>
    <s v="Male"/>
    <n v="43"/>
    <n v="6"/>
    <s v="High School"/>
    <n v="2005"/>
    <n v="141813"/>
    <n v="11174"/>
    <n v="29"/>
    <n v="4"/>
    <n v="19"/>
    <n v="1"/>
    <n v="61"/>
    <s v="Yes"/>
    <s v="Yes"/>
    <s v="Often"/>
    <n v="10"/>
    <n v="9"/>
    <n v="178"/>
    <n v="40"/>
    <s v="Married"/>
    <s v="No"/>
    <s v="At Par"/>
    <n v="152987"/>
    <n v="22"/>
    <x v="3"/>
  </r>
  <r>
    <n v="1815"/>
    <s v="Employee_814"/>
    <x v="3"/>
    <s v="South"/>
    <s v="Female"/>
    <n v="54"/>
    <n v="34"/>
    <s v="PhD"/>
    <n v="2007"/>
    <n v="68258"/>
    <n v="17138"/>
    <n v="14"/>
    <n v="3"/>
    <n v="4"/>
    <n v="4"/>
    <n v="0"/>
    <s v="Yes"/>
    <s v="Yes"/>
    <s v="Rarely"/>
    <n v="6"/>
    <n v="1"/>
    <n v="176"/>
    <n v="0"/>
    <s v="Single"/>
    <s v="No"/>
    <s v="Average"/>
    <n v="85396"/>
    <n v="3.2"/>
    <x v="0"/>
  </r>
  <r>
    <n v="1816"/>
    <s v="Employee_815"/>
    <x v="0"/>
    <s v="East"/>
    <s v="Female"/>
    <n v="57"/>
    <n v="17"/>
    <s v="Master's"/>
    <n v="2000"/>
    <n v="87716"/>
    <n v="12759"/>
    <n v="6"/>
    <n v="1"/>
    <n v="15"/>
    <n v="5"/>
    <n v="16"/>
    <s v="No"/>
    <s v="Yes"/>
    <s v="Often"/>
    <n v="1"/>
    <n v="8"/>
    <n v="107"/>
    <n v="31"/>
    <s v="Widowed"/>
    <s v="No"/>
    <s v="LOW"/>
    <n v="100475"/>
    <n v="12.2"/>
    <x v="0"/>
  </r>
  <r>
    <n v="1817"/>
    <s v="Employee_816"/>
    <x v="4"/>
    <s v="East"/>
    <s v="Female"/>
    <n v="44"/>
    <n v="15"/>
    <s v="High School"/>
    <n v="2021"/>
    <n v="127228"/>
    <n v="10190"/>
    <n v="15"/>
    <n v="4"/>
    <n v="8"/>
    <n v="9"/>
    <n v="15"/>
    <s v="Yes"/>
    <s v="No"/>
    <s v="Very Often"/>
    <n v="6"/>
    <n v="1"/>
    <n v="120"/>
    <n v="39"/>
    <s v="Divorced"/>
    <s v="Yes"/>
    <s v="At Par"/>
    <n v="137418"/>
    <n v="9.6999999999999993"/>
    <x v="3"/>
  </r>
  <r>
    <n v="1818"/>
    <s v="Employee_817"/>
    <x v="4"/>
    <s v="West"/>
    <s v="Male"/>
    <n v="55"/>
    <n v="3"/>
    <s v="PhD"/>
    <n v="2016"/>
    <n v="133920"/>
    <n v="13886"/>
    <n v="4"/>
    <n v="5"/>
    <n v="6"/>
    <n v="7"/>
    <n v="8"/>
    <s v="Yes"/>
    <s v="Yes"/>
    <s v="Often"/>
    <n v="1"/>
    <n v="13"/>
    <n v="184"/>
    <n v="43"/>
    <s v="Single"/>
    <s v="Yes"/>
    <s v="At Par"/>
    <n v="147806"/>
    <n v="6.7"/>
    <x v="0"/>
  </r>
  <r>
    <n v="1819"/>
    <s v="Employee_818"/>
    <x v="1"/>
    <s v="East"/>
    <s v="Other"/>
    <n v="30"/>
    <n v="24"/>
    <s v="Master's"/>
    <n v="2016"/>
    <n v="111494"/>
    <n v="17779"/>
    <n v="15"/>
    <n v="3"/>
    <n v="19"/>
    <n v="7"/>
    <n v="52"/>
    <s v="Yes"/>
    <s v="No"/>
    <s v="Often"/>
    <n v="4"/>
    <n v="14"/>
    <n v="121"/>
    <n v="1"/>
    <s v="Widowed"/>
    <s v="No"/>
    <s v="Average"/>
    <n v="129273"/>
    <n v="22"/>
    <x v="2"/>
  </r>
  <r>
    <n v="1820"/>
    <s v="Employee_819"/>
    <x v="0"/>
    <s v="East"/>
    <s v="Female"/>
    <n v="45"/>
    <n v="31"/>
    <s v="High School"/>
    <n v="2023"/>
    <n v="130552"/>
    <n v="18322"/>
    <n v="0"/>
    <n v="1"/>
    <n v="13"/>
    <n v="4"/>
    <n v="72"/>
    <s v="No"/>
    <s v="Yes"/>
    <s v="Rarely"/>
    <n v="8"/>
    <n v="5"/>
    <n v="196"/>
    <n v="14"/>
    <s v="Married"/>
    <s v="No"/>
    <s v="LOW"/>
    <n v="148874"/>
    <n v="22.1"/>
    <x v="3"/>
  </r>
  <r>
    <n v="1821"/>
    <s v="Employee_820"/>
    <x v="4"/>
    <s v="South"/>
    <s v="Male"/>
    <n v="29"/>
    <n v="12"/>
    <s v="PhD"/>
    <n v="2014"/>
    <n v="112768"/>
    <n v="10828"/>
    <n v="18"/>
    <n v="1"/>
    <n v="10"/>
    <n v="8"/>
    <n v="58"/>
    <s v="No"/>
    <s v="Yes"/>
    <s v="Very Often"/>
    <n v="5"/>
    <n v="10"/>
    <n v="144"/>
    <n v="20"/>
    <s v="Divorced"/>
    <s v="No"/>
    <s v="LOW"/>
    <n v="123596"/>
    <n v="19"/>
    <x v="1"/>
  </r>
  <r>
    <n v="1822"/>
    <s v="Employee_821"/>
    <x v="0"/>
    <s v="East"/>
    <s v="Male"/>
    <n v="28"/>
    <n v="16"/>
    <s v="PhD"/>
    <n v="2006"/>
    <n v="40748"/>
    <n v="3510"/>
    <n v="4"/>
    <n v="1"/>
    <n v="6"/>
    <n v="3"/>
    <n v="8"/>
    <s v="No"/>
    <s v="Yes"/>
    <s v="Rarely"/>
    <n v="5"/>
    <n v="8"/>
    <n v="190"/>
    <n v="23"/>
    <s v="Widowed"/>
    <s v="No"/>
    <s v="LOW"/>
    <n v="44258"/>
    <n v="5.5"/>
    <x v="1"/>
  </r>
  <r>
    <n v="1823"/>
    <s v="Employee_822"/>
    <x v="3"/>
    <s v="South"/>
    <s v="Other"/>
    <n v="57"/>
    <n v="5"/>
    <s v="Master's"/>
    <n v="2018"/>
    <n v="92785"/>
    <n v="19033"/>
    <n v="6"/>
    <n v="3"/>
    <n v="9"/>
    <n v="8"/>
    <n v="11"/>
    <s v="Yes"/>
    <s v="No"/>
    <s v="Rarely"/>
    <n v="10"/>
    <n v="6"/>
    <n v="139"/>
    <n v="49"/>
    <s v="Divorced"/>
    <s v="Yes"/>
    <s v="Average"/>
    <n v="111818"/>
    <n v="9.1"/>
    <x v="0"/>
  </r>
  <r>
    <n v="1824"/>
    <s v="Employee_823"/>
    <x v="2"/>
    <s v="South"/>
    <s v="Female"/>
    <n v="39"/>
    <n v="18"/>
    <s v="PhD"/>
    <n v="2021"/>
    <n v="106050"/>
    <n v="4435"/>
    <n v="18"/>
    <n v="4"/>
    <n v="8"/>
    <n v="6"/>
    <n v="40"/>
    <s v="Yes"/>
    <s v="Yes"/>
    <s v="Very Often"/>
    <n v="8"/>
    <n v="7"/>
    <n v="121"/>
    <n v="16"/>
    <s v="Divorced"/>
    <s v="Yes"/>
    <s v="At Par"/>
    <n v="110485"/>
    <n v="13.8"/>
    <x v="2"/>
  </r>
  <r>
    <n v="1825"/>
    <s v="Employee_824"/>
    <x v="4"/>
    <s v="South"/>
    <s v="Female"/>
    <n v="24"/>
    <n v="12"/>
    <s v="Master's"/>
    <n v="2024"/>
    <n v="52738"/>
    <n v="4201"/>
    <n v="21"/>
    <n v="1"/>
    <n v="3"/>
    <n v="5"/>
    <n v="14"/>
    <s v="Yes"/>
    <s v="No"/>
    <s v="Rarely"/>
    <n v="8"/>
    <n v="11"/>
    <n v="129"/>
    <n v="46"/>
    <s v="Divorced"/>
    <s v="No"/>
    <s v="LOW"/>
    <n v="56939"/>
    <n v="5.8000000000000007"/>
    <x v="1"/>
  </r>
  <r>
    <n v="1826"/>
    <s v="Employee_825"/>
    <x v="1"/>
    <s v="South"/>
    <s v="Other"/>
    <n v="49"/>
    <n v="25"/>
    <s v="Master's"/>
    <n v="2022"/>
    <n v="104231"/>
    <n v="16153"/>
    <n v="4"/>
    <n v="5"/>
    <n v="15"/>
    <n v="3"/>
    <n v="65"/>
    <s v="No"/>
    <s v="No"/>
    <s v="Rarely"/>
    <n v="1"/>
    <n v="8"/>
    <n v="161"/>
    <n v="8"/>
    <s v="Widowed"/>
    <s v="Yes"/>
    <s v="At Par"/>
    <n v="120384"/>
    <n v="21.4"/>
    <x v="3"/>
  </r>
  <r>
    <n v="1827"/>
    <s v="Employee_826"/>
    <x v="3"/>
    <s v="North"/>
    <s v="Other"/>
    <n v="27"/>
    <n v="13"/>
    <s v="Master's"/>
    <n v="2002"/>
    <n v="103606"/>
    <n v="1058"/>
    <n v="28"/>
    <n v="1"/>
    <n v="9"/>
    <n v="1"/>
    <n v="74"/>
    <s v="Yes"/>
    <s v="No"/>
    <s v="Often"/>
    <n v="5"/>
    <n v="13"/>
    <n v="172"/>
    <n v="34"/>
    <s v="Widowed"/>
    <s v="Yes"/>
    <s v="LOW"/>
    <n v="104664"/>
    <n v="19.600000000000001"/>
    <x v="1"/>
  </r>
  <r>
    <n v="1828"/>
    <s v="Employee_827"/>
    <x v="0"/>
    <s v="West"/>
    <s v="Male"/>
    <n v="42"/>
    <n v="30"/>
    <s v="Bachelor's"/>
    <n v="2021"/>
    <n v="123301"/>
    <n v="12122"/>
    <n v="16"/>
    <n v="4"/>
    <n v="18"/>
    <n v="7"/>
    <n v="10"/>
    <s v="No"/>
    <s v="Yes"/>
    <s v="Rarely"/>
    <n v="5"/>
    <n v="6"/>
    <n v="144"/>
    <n v="19"/>
    <s v="Married"/>
    <s v="No"/>
    <s v="At Par"/>
    <n v="135423"/>
    <n v="13.1"/>
    <x v="3"/>
  </r>
  <r>
    <n v="1829"/>
    <s v="Employee_828"/>
    <x v="3"/>
    <s v="North"/>
    <s v="Male"/>
    <n v="49"/>
    <n v="3"/>
    <s v="PhD"/>
    <n v="2010"/>
    <n v="71662"/>
    <n v="3971"/>
    <n v="25"/>
    <n v="3"/>
    <n v="16"/>
    <n v="5"/>
    <n v="7"/>
    <s v="No"/>
    <s v="No"/>
    <s v="Very Often"/>
    <n v="8"/>
    <n v="11"/>
    <n v="134"/>
    <n v="18"/>
    <s v="Divorced"/>
    <s v="No"/>
    <s v="Average"/>
    <n v="75633"/>
    <n v="10.9"/>
    <x v="3"/>
  </r>
  <r>
    <n v="1830"/>
    <s v="Employee_829"/>
    <x v="4"/>
    <s v="East"/>
    <s v="Other"/>
    <n v="22"/>
    <n v="7"/>
    <s v="Master's"/>
    <n v="2019"/>
    <n v="148313"/>
    <n v="10719"/>
    <n v="21"/>
    <n v="1"/>
    <n v="8"/>
    <n v="2"/>
    <n v="54"/>
    <s v="No"/>
    <s v="No"/>
    <s v="Rarely"/>
    <n v="1"/>
    <n v="6"/>
    <n v="181"/>
    <n v="17"/>
    <s v="Single"/>
    <s v="No"/>
    <s v="LOW"/>
    <n v="159032"/>
    <n v="15.4"/>
    <x v="1"/>
  </r>
  <r>
    <n v="1831"/>
    <s v="Employee_830"/>
    <x v="0"/>
    <s v="North"/>
    <s v="Female"/>
    <n v="57"/>
    <n v="24"/>
    <s v="High School"/>
    <n v="2018"/>
    <n v="126297"/>
    <n v="15017"/>
    <n v="29"/>
    <n v="1"/>
    <n v="12"/>
    <n v="6"/>
    <n v="95"/>
    <s v="No"/>
    <s v="Yes"/>
    <s v="Often"/>
    <n v="7"/>
    <n v="11"/>
    <n v="141"/>
    <n v="19"/>
    <s v="Single"/>
    <s v="Yes"/>
    <s v="LOW"/>
    <n v="141314"/>
    <n v="26.8"/>
    <x v="0"/>
  </r>
  <r>
    <n v="1832"/>
    <s v="Employee_831"/>
    <x v="2"/>
    <s v="North"/>
    <s v="Male"/>
    <n v="42"/>
    <n v="12"/>
    <s v="Bachelor's"/>
    <n v="2008"/>
    <n v="112234"/>
    <n v="9314"/>
    <n v="7"/>
    <n v="5"/>
    <n v="0"/>
    <n v="9"/>
    <n v="5"/>
    <s v="Yes"/>
    <s v="Yes"/>
    <s v="Rarely"/>
    <n v="7"/>
    <n v="6"/>
    <n v="104"/>
    <n v="29"/>
    <s v="Single"/>
    <s v="No"/>
    <s v="At Par"/>
    <n v="121548"/>
    <n v="3.6999999999999997"/>
    <x v="3"/>
  </r>
  <r>
    <n v="1833"/>
    <s v="Employee_832"/>
    <x v="3"/>
    <s v="East"/>
    <s v="Male"/>
    <n v="56"/>
    <n v="31"/>
    <s v="Bachelor's"/>
    <n v="2009"/>
    <n v="45123"/>
    <n v="10628"/>
    <n v="28"/>
    <n v="5"/>
    <n v="1"/>
    <n v="6"/>
    <n v="52"/>
    <s v="Yes"/>
    <s v="No"/>
    <s v="Rarely"/>
    <n v="9"/>
    <n v="5"/>
    <n v="126"/>
    <n v="39"/>
    <s v="Widowed"/>
    <s v="Yes"/>
    <s v="At Par"/>
    <n v="55751"/>
    <n v="12.7"/>
    <x v="0"/>
  </r>
  <r>
    <n v="1834"/>
    <s v="Employee_833"/>
    <x v="4"/>
    <s v="East"/>
    <s v="Female"/>
    <n v="34"/>
    <n v="27"/>
    <s v="PhD"/>
    <n v="2001"/>
    <n v="130680"/>
    <n v="10354"/>
    <n v="28"/>
    <n v="1"/>
    <n v="12"/>
    <n v="5"/>
    <n v="19"/>
    <s v="No"/>
    <s v="No"/>
    <s v="Rarely"/>
    <n v="2"/>
    <n v="8"/>
    <n v="169"/>
    <n v="0"/>
    <s v="Married"/>
    <s v="No"/>
    <s v="LOW"/>
    <n v="141034"/>
    <n v="11.3"/>
    <x v="2"/>
  </r>
  <r>
    <n v="1835"/>
    <s v="Employee_834"/>
    <x v="1"/>
    <s v="East"/>
    <s v="Male"/>
    <n v="31"/>
    <n v="29"/>
    <s v="Master's"/>
    <n v="2000"/>
    <n v="55616"/>
    <n v="12492"/>
    <n v="0"/>
    <n v="1"/>
    <n v="8"/>
    <n v="1"/>
    <n v="38"/>
    <s v="Yes"/>
    <s v="Yes"/>
    <s v="Often"/>
    <n v="3"/>
    <n v="13"/>
    <n v="161"/>
    <n v="23"/>
    <s v="Widowed"/>
    <s v="No"/>
    <s v="LOW"/>
    <n v="68108"/>
    <n v="11.9"/>
    <x v="2"/>
  </r>
  <r>
    <n v="1836"/>
    <s v="Employee_835"/>
    <x v="0"/>
    <s v="North"/>
    <s v="Female"/>
    <n v="31"/>
    <n v="2"/>
    <s v="PhD"/>
    <n v="2015"/>
    <n v="132682"/>
    <n v="4345"/>
    <n v="1"/>
    <n v="5"/>
    <n v="6"/>
    <n v="7"/>
    <n v="98"/>
    <s v="No"/>
    <s v="No"/>
    <s v="Very Often"/>
    <n v="4"/>
    <n v="2"/>
    <n v="131"/>
    <n v="23"/>
    <s v="Divorced"/>
    <s v="Yes"/>
    <s v="At Par"/>
    <n v="137027"/>
    <n v="24.700000000000003"/>
    <x v="2"/>
  </r>
  <r>
    <n v="1837"/>
    <s v="Employee_836"/>
    <x v="3"/>
    <s v="North"/>
    <s v="Female"/>
    <n v="34"/>
    <n v="27"/>
    <s v="Bachelor's"/>
    <n v="2017"/>
    <n v="41182"/>
    <n v="19870"/>
    <n v="29"/>
    <n v="4"/>
    <n v="15"/>
    <n v="0"/>
    <n v="71"/>
    <s v="Yes"/>
    <s v="No"/>
    <s v="Very Often"/>
    <n v="1"/>
    <n v="7"/>
    <n v="107"/>
    <n v="46"/>
    <s v="Single"/>
    <s v="Yes"/>
    <s v="At Par"/>
    <n v="61052"/>
    <n v="21.700000000000003"/>
    <x v="2"/>
  </r>
  <r>
    <n v="1838"/>
    <s v="Employee_837"/>
    <x v="3"/>
    <s v="East"/>
    <s v="Female"/>
    <n v="58"/>
    <n v="2"/>
    <s v="Master's"/>
    <n v="2022"/>
    <n v="120369"/>
    <n v="16357"/>
    <n v="14"/>
    <n v="2"/>
    <n v="18"/>
    <n v="0"/>
    <n v="33"/>
    <s v="Yes"/>
    <s v="No"/>
    <s v="Often"/>
    <n v="7"/>
    <n v="4"/>
    <n v="184"/>
    <n v="18"/>
    <s v="Widowed"/>
    <s v="Yes"/>
    <s v="Average"/>
    <n v="136726"/>
    <n v="15.600000000000001"/>
    <x v="0"/>
  </r>
  <r>
    <n v="1839"/>
    <s v="Employee_838"/>
    <x v="2"/>
    <s v="West"/>
    <s v="Other"/>
    <n v="59"/>
    <n v="33"/>
    <s v="High School"/>
    <n v="2016"/>
    <n v="128878"/>
    <n v="1561"/>
    <n v="19"/>
    <n v="2"/>
    <n v="6"/>
    <n v="5"/>
    <n v="56"/>
    <s v="No"/>
    <s v="Yes"/>
    <s v="Often"/>
    <n v="10"/>
    <n v="1"/>
    <n v="117"/>
    <n v="29"/>
    <s v="Single"/>
    <s v="Yes"/>
    <s v="Average"/>
    <n v="130439"/>
    <n v="15.700000000000001"/>
    <x v="0"/>
  </r>
  <r>
    <n v="1840"/>
    <s v="Employee_839"/>
    <x v="2"/>
    <s v="West"/>
    <s v="Other"/>
    <n v="45"/>
    <n v="15"/>
    <s v="Master's"/>
    <n v="2005"/>
    <n v="92013"/>
    <n v="7261"/>
    <n v="27"/>
    <n v="1"/>
    <n v="5"/>
    <n v="4"/>
    <n v="18"/>
    <s v="No"/>
    <s v="No"/>
    <s v="Rarely"/>
    <n v="3"/>
    <n v="13"/>
    <n v="177"/>
    <n v="25"/>
    <s v="Widowed"/>
    <s v="Yes"/>
    <s v="LOW"/>
    <n v="99274"/>
    <n v="7.3"/>
    <x v="3"/>
  </r>
  <r>
    <n v="1841"/>
    <s v="Employee_840"/>
    <x v="1"/>
    <s v="South"/>
    <s v="Other"/>
    <n v="23"/>
    <n v="21"/>
    <s v="Bachelor's"/>
    <n v="2013"/>
    <n v="61331"/>
    <n v="2737"/>
    <n v="17"/>
    <n v="5"/>
    <n v="17"/>
    <n v="8"/>
    <n v="70"/>
    <s v="No"/>
    <s v="Yes"/>
    <s v="Very Often"/>
    <n v="3"/>
    <n v="5"/>
    <n v="114"/>
    <n v="41"/>
    <s v="Single"/>
    <s v="Yes"/>
    <s v="At Par"/>
    <n v="64068"/>
    <n v="24.9"/>
    <x v="1"/>
  </r>
  <r>
    <n v="1842"/>
    <s v="Employee_841"/>
    <x v="1"/>
    <s v="East"/>
    <s v="Female"/>
    <n v="43"/>
    <n v="31"/>
    <s v="High School"/>
    <n v="2022"/>
    <n v="76098"/>
    <n v="10096"/>
    <n v="10"/>
    <n v="3"/>
    <n v="18"/>
    <n v="6"/>
    <n v="30"/>
    <s v="No"/>
    <s v="Yes"/>
    <s v="Often"/>
    <n v="3"/>
    <n v="3"/>
    <n v="125"/>
    <n v="43"/>
    <s v="Divorced"/>
    <s v="No"/>
    <s v="Average"/>
    <n v="86194"/>
    <n v="16.8"/>
    <x v="3"/>
  </r>
  <r>
    <n v="1843"/>
    <s v="Employee_842"/>
    <x v="4"/>
    <s v="South"/>
    <s v="Female"/>
    <n v="38"/>
    <n v="7"/>
    <s v="Master's"/>
    <n v="2024"/>
    <n v="56128"/>
    <n v="13682"/>
    <n v="24"/>
    <n v="3"/>
    <n v="10"/>
    <n v="1"/>
    <n v="81"/>
    <s v="Yes"/>
    <s v="Yes"/>
    <s v="Very Often"/>
    <n v="8"/>
    <n v="4"/>
    <n v="152"/>
    <n v="37"/>
    <s v="Single"/>
    <s v="Yes"/>
    <s v="Average"/>
    <n v="69810"/>
    <n v="21.5"/>
    <x v="2"/>
  </r>
  <r>
    <n v="1844"/>
    <s v="Employee_843"/>
    <x v="4"/>
    <s v="West"/>
    <s v="Other"/>
    <n v="57"/>
    <n v="7"/>
    <s v="High School"/>
    <n v="2014"/>
    <n v="61556"/>
    <n v="12723"/>
    <n v="9"/>
    <n v="2"/>
    <n v="11"/>
    <n v="6"/>
    <n v="39"/>
    <s v="No"/>
    <s v="No"/>
    <s v="Rarely"/>
    <n v="9"/>
    <n v="7"/>
    <n v="143"/>
    <n v="28"/>
    <s v="Divorced"/>
    <s v="Yes"/>
    <s v="Average"/>
    <n v="74279"/>
    <n v="15.100000000000001"/>
    <x v="0"/>
  </r>
  <r>
    <n v="1845"/>
    <s v="Employee_844"/>
    <x v="1"/>
    <s v="South"/>
    <s v="Male"/>
    <n v="35"/>
    <n v="5"/>
    <s v="High School"/>
    <n v="2013"/>
    <n v="117505"/>
    <n v="13098"/>
    <n v="23"/>
    <n v="4"/>
    <n v="9"/>
    <n v="2"/>
    <n v="13"/>
    <s v="Yes"/>
    <s v="Yes"/>
    <s v="Often"/>
    <n v="10"/>
    <n v="5"/>
    <n v="131"/>
    <n v="12"/>
    <s v="Divorced"/>
    <s v="No"/>
    <s v="At Par"/>
    <n v="130603"/>
    <n v="7.7"/>
    <x v="2"/>
  </r>
  <r>
    <n v="1846"/>
    <s v="Employee_845"/>
    <x v="1"/>
    <s v="East"/>
    <s v="Female"/>
    <n v="31"/>
    <n v="13"/>
    <s v="Bachelor's"/>
    <n v="2023"/>
    <n v="51876"/>
    <n v="10126"/>
    <n v="23"/>
    <n v="2"/>
    <n v="12"/>
    <n v="0"/>
    <n v="99"/>
    <s v="No"/>
    <s v="No"/>
    <s v="Very Often"/>
    <n v="2"/>
    <n v="14"/>
    <n v="127"/>
    <n v="3"/>
    <s v="Widowed"/>
    <s v="Yes"/>
    <s v="Average"/>
    <n v="62002"/>
    <n v="25.8"/>
    <x v="2"/>
  </r>
  <r>
    <n v="1847"/>
    <s v="Employee_846"/>
    <x v="0"/>
    <s v="East"/>
    <s v="Male"/>
    <n v="56"/>
    <n v="31"/>
    <s v="High School"/>
    <n v="2021"/>
    <n v="38949"/>
    <n v="14389"/>
    <n v="3"/>
    <n v="1"/>
    <n v="11"/>
    <n v="7"/>
    <n v="80"/>
    <s v="Yes"/>
    <s v="Yes"/>
    <s v="Very Often"/>
    <n v="10"/>
    <n v="4"/>
    <n v="138"/>
    <n v="44"/>
    <s v="Widowed"/>
    <s v="Yes"/>
    <s v="LOW"/>
    <n v="53338"/>
    <n v="23.6"/>
    <x v="0"/>
  </r>
  <r>
    <n v="1848"/>
    <s v="Employee_847"/>
    <x v="2"/>
    <s v="East"/>
    <s v="Male"/>
    <n v="46"/>
    <n v="34"/>
    <s v="PhD"/>
    <n v="2002"/>
    <n v="81962"/>
    <n v="9266"/>
    <n v="4"/>
    <n v="4"/>
    <n v="9"/>
    <n v="2"/>
    <n v="36"/>
    <s v="No"/>
    <s v="No"/>
    <s v="Rarely"/>
    <n v="10"/>
    <n v="1"/>
    <n v="131"/>
    <n v="16"/>
    <s v="Widowed"/>
    <s v="No"/>
    <s v="At Par"/>
    <n v="91228"/>
    <n v="12.3"/>
    <x v="3"/>
  </r>
  <r>
    <n v="1849"/>
    <s v="Employee_848"/>
    <x v="4"/>
    <s v="North"/>
    <s v="Female"/>
    <n v="24"/>
    <n v="9"/>
    <s v="Bachelor's"/>
    <n v="2023"/>
    <n v="120054"/>
    <n v="1294"/>
    <n v="3"/>
    <n v="3"/>
    <n v="19"/>
    <n v="7"/>
    <n v="43"/>
    <s v="Yes"/>
    <s v="No"/>
    <s v="Often"/>
    <n v="1"/>
    <n v="6"/>
    <n v="176"/>
    <n v="32"/>
    <s v="Divorced"/>
    <s v="No"/>
    <s v="Average"/>
    <n v="121348"/>
    <n v="20.2"/>
    <x v="1"/>
  </r>
  <r>
    <n v="1850"/>
    <s v="Employee_849"/>
    <x v="2"/>
    <s v="South"/>
    <s v="Female"/>
    <n v="59"/>
    <n v="2"/>
    <s v="PhD"/>
    <n v="2022"/>
    <n v="101206"/>
    <n v="12434"/>
    <n v="12"/>
    <n v="5"/>
    <n v="17"/>
    <n v="6"/>
    <n v="8"/>
    <s v="Yes"/>
    <s v="No"/>
    <s v="Very Often"/>
    <n v="9"/>
    <n v="11"/>
    <n v="178"/>
    <n v="4"/>
    <s v="Married"/>
    <s v="No"/>
    <s v="At Par"/>
    <n v="113640"/>
    <n v="11.9"/>
    <x v="0"/>
  </r>
  <r>
    <n v="1851"/>
    <s v="Employee_850"/>
    <x v="2"/>
    <s v="West"/>
    <s v="Male"/>
    <n v="38"/>
    <n v="11"/>
    <s v="High School"/>
    <n v="2018"/>
    <n v="54099"/>
    <n v="6330"/>
    <n v="24"/>
    <n v="5"/>
    <n v="3"/>
    <n v="1"/>
    <n v="57"/>
    <s v="Yes"/>
    <s v="Yes"/>
    <s v="Rarely"/>
    <n v="6"/>
    <n v="10"/>
    <n v="117"/>
    <n v="27"/>
    <s v="Married"/>
    <s v="Yes"/>
    <s v="At Par"/>
    <n v="60429"/>
    <n v="13.200000000000001"/>
    <x v="2"/>
  </r>
  <r>
    <n v="1852"/>
    <s v="Employee_851"/>
    <x v="1"/>
    <s v="West"/>
    <s v="Male"/>
    <n v="33"/>
    <n v="30"/>
    <s v="PhD"/>
    <n v="2024"/>
    <n v="134871"/>
    <n v="5655"/>
    <n v="12"/>
    <n v="1"/>
    <n v="4"/>
    <n v="0"/>
    <n v="19"/>
    <s v="No"/>
    <s v="No"/>
    <s v="Very Often"/>
    <n v="9"/>
    <n v="6"/>
    <n v="169"/>
    <n v="23"/>
    <s v="Divorced"/>
    <s v="No"/>
    <s v="LOW"/>
    <n v="140526"/>
    <n v="5.8000000000000007"/>
    <x v="2"/>
  </r>
  <r>
    <n v="1853"/>
    <s v="Employee_852"/>
    <x v="0"/>
    <s v="West"/>
    <s v="Other"/>
    <n v="45"/>
    <n v="28"/>
    <s v="Master's"/>
    <n v="2011"/>
    <n v="42716"/>
    <n v="18493"/>
    <n v="17"/>
    <n v="2"/>
    <n v="4"/>
    <n v="6"/>
    <n v="91"/>
    <s v="No"/>
    <s v="No"/>
    <s v="Rarely"/>
    <n v="6"/>
    <n v="7"/>
    <n v="110"/>
    <n v="16"/>
    <s v="Divorced"/>
    <s v="Yes"/>
    <s v="Average"/>
    <n v="61209"/>
    <n v="22"/>
    <x v="3"/>
  </r>
  <r>
    <n v="1854"/>
    <s v="Employee_853"/>
    <x v="3"/>
    <s v="North"/>
    <s v="Other"/>
    <n v="50"/>
    <n v="4"/>
    <s v="High School"/>
    <n v="2001"/>
    <n v="82611"/>
    <n v="14460"/>
    <n v="28"/>
    <n v="1"/>
    <n v="11"/>
    <n v="0"/>
    <n v="49"/>
    <s v="No"/>
    <s v="Yes"/>
    <s v="Very Often"/>
    <n v="2"/>
    <n v="1"/>
    <n v="131"/>
    <n v="49"/>
    <s v="Widowed"/>
    <s v="No"/>
    <s v="LOW"/>
    <n v="97071"/>
    <n v="15.3"/>
    <x v="0"/>
  </r>
  <r>
    <n v="1855"/>
    <s v="Employee_854"/>
    <x v="0"/>
    <s v="North"/>
    <s v="Female"/>
    <n v="46"/>
    <n v="24"/>
    <s v="Master's"/>
    <n v="2002"/>
    <n v="68885"/>
    <n v="4771"/>
    <n v="26"/>
    <n v="5"/>
    <n v="2"/>
    <n v="5"/>
    <n v="19"/>
    <s v="No"/>
    <s v="Yes"/>
    <s v="Very Often"/>
    <n v="1"/>
    <n v="14"/>
    <n v="119"/>
    <n v="38"/>
    <s v="Widowed"/>
    <s v="Yes"/>
    <s v="At Par"/>
    <n v="73656"/>
    <n v="6.3000000000000007"/>
    <x v="3"/>
  </r>
  <r>
    <n v="1856"/>
    <s v="Employee_855"/>
    <x v="0"/>
    <s v="East"/>
    <s v="Other"/>
    <n v="57"/>
    <n v="30"/>
    <s v="PhD"/>
    <n v="2017"/>
    <n v="83144"/>
    <n v="9563"/>
    <n v="23"/>
    <n v="3"/>
    <n v="7"/>
    <n v="9"/>
    <n v="35"/>
    <s v="Yes"/>
    <s v="No"/>
    <s v="Rarely"/>
    <n v="8"/>
    <n v="4"/>
    <n v="196"/>
    <n v="47"/>
    <s v="Widowed"/>
    <s v="No"/>
    <s v="Average"/>
    <n v="92707"/>
    <n v="13.2"/>
    <x v="0"/>
  </r>
  <r>
    <n v="1857"/>
    <s v="Employee_856"/>
    <x v="2"/>
    <s v="West"/>
    <s v="Other"/>
    <n v="47"/>
    <n v="20"/>
    <s v="Master's"/>
    <n v="2000"/>
    <n v="95220"/>
    <n v="18558"/>
    <n v="1"/>
    <n v="5"/>
    <n v="1"/>
    <n v="9"/>
    <n v="26"/>
    <s v="Yes"/>
    <s v="Yes"/>
    <s v="Often"/>
    <n v="3"/>
    <n v="12"/>
    <n v="139"/>
    <n v="39"/>
    <s v="Married"/>
    <s v="No"/>
    <s v="At Par"/>
    <n v="113778"/>
    <n v="8.4"/>
    <x v="3"/>
  </r>
  <r>
    <n v="1858"/>
    <s v="Employee_857"/>
    <x v="0"/>
    <s v="North"/>
    <s v="Other"/>
    <n v="59"/>
    <n v="19"/>
    <s v="High School"/>
    <n v="2019"/>
    <n v="37837"/>
    <n v="2164"/>
    <n v="15"/>
    <n v="4"/>
    <n v="17"/>
    <n v="7"/>
    <n v="71"/>
    <s v="Yes"/>
    <s v="Yes"/>
    <s v="Rarely"/>
    <n v="1"/>
    <n v="9"/>
    <n v="107"/>
    <n v="43"/>
    <s v="Married"/>
    <s v="No"/>
    <s v="At Par"/>
    <n v="40001"/>
    <n v="24.8"/>
    <x v="0"/>
  </r>
  <r>
    <n v="1859"/>
    <s v="Employee_858"/>
    <x v="4"/>
    <s v="East"/>
    <s v="Other"/>
    <n v="22"/>
    <n v="21"/>
    <s v="Master's"/>
    <n v="2020"/>
    <n v="79355"/>
    <n v="10475"/>
    <n v="0"/>
    <n v="5"/>
    <n v="8"/>
    <n v="6"/>
    <n v="31"/>
    <s v="No"/>
    <s v="Yes"/>
    <s v="Often"/>
    <n v="8"/>
    <n v="12"/>
    <n v="134"/>
    <n v="45"/>
    <s v="Divorced"/>
    <s v="Yes"/>
    <s v="At Par"/>
    <n v="89830"/>
    <n v="12"/>
    <x v="1"/>
  </r>
  <r>
    <n v="1860"/>
    <s v="Employee_859"/>
    <x v="2"/>
    <s v="West"/>
    <s v="Male"/>
    <n v="41"/>
    <n v="3"/>
    <s v="PhD"/>
    <n v="2005"/>
    <n v="77299"/>
    <n v="13388"/>
    <n v="25"/>
    <n v="5"/>
    <n v="12"/>
    <n v="3"/>
    <n v="0"/>
    <s v="Yes"/>
    <s v="No"/>
    <s v="Very Often"/>
    <n v="1"/>
    <n v="14"/>
    <n v="168"/>
    <n v="10"/>
    <s v="Married"/>
    <s v="Yes"/>
    <s v="At Par"/>
    <n v="90687"/>
    <n v="6.9"/>
    <x v="3"/>
  </r>
  <r>
    <n v="1861"/>
    <s v="Employee_860"/>
    <x v="4"/>
    <s v="South"/>
    <s v="Female"/>
    <n v="49"/>
    <n v="12"/>
    <s v="PhD"/>
    <n v="2004"/>
    <n v="49159"/>
    <n v="14969"/>
    <n v="18"/>
    <n v="4"/>
    <n v="6"/>
    <n v="0"/>
    <n v="16"/>
    <s v="Yes"/>
    <s v="Yes"/>
    <s v="Very Often"/>
    <n v="8"/>
    <n v="10"/>
    <n v="198"/>
    <n v="11"/>
    <s v="Widowed"/>
    <s v="No"/>
    <s v="At Par"/>
    <n v="64128"/>
    <n v="6.2"/>
    <x v="3"/>
  </r>
  <r>
    <n v="1862"/>
    <s v="Employee_861"/>
    <x v="3"/>
    <s v="East"/>
    <s v="Other"/>
    <n v="37"/>
    <n v="19"/>
    <s v="PhD"/>
    <n v="2000"/>
    <n v="146680"/>
    <n v="9434"/>
    <n v="8"/>
    <n v="2"/>
    <n v="9"/>
    <n v="0"/>
    <n v="8"/>
    <s v="No"/>
    <s v="No"/>
    <s v="Rarely"/>
    <n v="1"/>
    <n v="6"/>
    <n v="177"/>
    <n v="12"/>
    <s v="Widowed"/>
    <s v="No"/>
    <s v="Average"/>
    <n v="156114"/>
    <n v="6.1"/>
    <x v="2"/>
  </r>
  <r>
    <n v="1863"/>
    <s v="Employee_862"/>
    <x v="2"/>
    <s v="North"/>
    <s v="Male"/>
    <n v="38"/>
    <n v="12"/>
    <s v="High School"/>
    <n v="2018"/>
    <n v="146931"/>
    <n v="8262"/>
    <n v="27"/>
    <n v="5"/>
    <n v="8"/>
    <n v="3"/>
    <n v="83"/>
    <s v="No"/>
    <s v="Yes"/>
    <s v="Rarely"/>
    <n v="9"/>
    <n v="2"/>
    <n v="120"/>
    <n v="7"/>
    <s v="Widowed"/>
    <s v="No"/>
    <s v="At Par"/>
    <n v="155193"/>
    <n v="21.5"/>
    <x v="2"/>
  </r>
  <r>
    <n v="1864"/>
    <s v="Employee_863"/>
    <x v="3"/>
    <s v="North"/>
    <s v="Male"/>
    <n v="49"/>
    <n v="16"/>
    <s v="PhD"/>
    <n v="2000"/>
    <n v="136802"/>
    <n v="2541"/>
    <n v="2"/>
    <n v="1"/>
    <n v="14"/>
    <n v="4"/>
    <n v="44"/>
    <s v="Yes"/>
    <s v="Yes"/>
    <s v="Often"/>
    <n v="9"/>
    <n v="4"/>
    <n v="123"/>
    <n v="0"/>
    <s v="Widowed"/>
    <s v="No"/>
    <s v="LOW"/>
    <n v="139343"/>
    <n v="17"/>
    <x v="3"/>
  </r>
  <r>
    <n v="1865"/>
    <s v="Employee_864"/>
    <x v="2"/>
    <s v="East"/>
    <s v="Male"/>
    <n v="33"/>
    <n v="32"/>
    <s v="High School"/>
    <n v="2020"/>
    <n v="146375"/>
    <n v="3765"/>
    <n v="24"/>
    <n v="5"/>
    <n v="4"/>
    <n v="6"/>
    <n v="95"/>
    <s v="No"/>
    <s v="No"/>
    <s v="Often"/>
    <n v="9"/>
    <n v="6"/>
    <n v="116"/>
    <n v="8"/>
    <s v="Widowed"/>
    <s v="Yes"/>
    <s v="At Par"/>
    <n v="150140"/>
    <n v="22.8"/>
    <x v="2"/>
  </r>
  <r>
    <n v="1866"/>
    <s v="Employee_865"/>
    <x v="1"/>
    <s v="East"/>
    <s v="Other"/>
    <n v="48"/>
    <n v="0"/>
    <s v="Master's"/>
    <n v="2020"/>
    <n v="132413"/>
    <n v="11306"/>
    <n v="6"/>
    <n v="1"/>
    <n v="11"/>
    <n v="3"/>
    <n v="65"/>
    <s v="No"/>
    <s v="Yes"/>
    <s v="Often"/>
    <n v="3"/>
    <n v="4"/>
    <n v="117"/>
    <n v="27"/>
    <s v="Single"/>
    <s v="No"/>
    <s v="LOW"/>
    <n v="143719"/>
    <n v="19.399999999999999"/>
    <x v="3"/>
  </r>
  <r>
    <n v="1867"/>
    <s v="Employee_866"/>
    <x v="0"/>
    <s v="North"/>
    <s v="Other"/>
    <n v="51"/>
    <n v="14"/>
    <s v="PhD"/>
    <n v="2015"/>
    <n v="81012"/>
    <n v="5491"/>
    <n v="28"/>
    <n v="4"/>
    <n v="0"/>
    <n v="9"/>
    <n v="31"/>
    <s v="No"/>
    <s v="Yes"/>
    <s v="Rarely"/>
    <n v="4"/>
    <n v="10"/>
    <n v="197"/>
    <n v="1"/>
    <s v="Divorced"/>
    <s v="No"/>
    <s v="At Par"/>
    <n v="86503"/>
    <n v="8.9"/>
    <x v="0"/>
  </r>
  <r>
    <n v="1868"/>
    <s v="Employee_867"/>
    <x v="1"/>
    <s v="South"/>
    <s v="Female"/>
    <n v="55"/>
    <n v="12"/>
    <s v="Master's"/>
    <n v="2011"/>
    <n v="89305"/>
    <n v="4083"/>
    <n v="9"/>
    <n v="5"/>
    <n v="11"/>
    <n v="0"/>
    <n v="44"/>
    <s v="No"/>
    <s v="Yes"/>
    <s v="Very Often"/>
    <n v="5"/>
    <n v="7"/>
    <n v="111"/>
    <n v="13"/>
    <s v="Divorced"/>
    <s v="Yes"/>
    <s v="At Par"/>
    <n v="93388"/>
    <n v="14.3"/>
    <x v="0"/>
  </r>
  <r>
    <n v="1869"/>
    <s v="Employee_868"/>
    <x v="3"/>
    <s v="West"/>
    <s v="Other"/>
    <n v="58"/>
    <n v="16"/>
    <s v="Bachelor's"/>
    <n v="2021"/>
    <n v="117096"/>
    <n v="2857"/>
    <n v="0"/>
    <n v="4"/>
    <n v="5"/>
    <n v="9"/>
    <n v="8"/>
    <s v="Yes"/>
    <s v="Yes"/>
    <s v="Rarely"/>
    <n v="6"/>
    <n v="12"/>
    <n v="115"/>
    <n v="12"/>
    <s v="Married"/>
    <s v="Yes"/>
    <s v="At Par"/>
    <n v="119953"/>
    <n v="6.8"/>
    <x v="0"/>
  </r>
  <r>
    <n v="1870"/>
    <s v="Employee_869"/>
    <x v="0"/>
    <s v="South"/>
    <s v="Other"/>
    <n v="27"/>
    <n v="23"/>
    <s v="Master's"/>
    <n v="2007"/>
    <n v="47106"/>
    <n v="1769"/>
    <n v="9"/>
    <n v="4"/>
    <n v="18"/>
    <n v="6"/>
    <n v="29"/>
    <s v="Yes"/>
    <s v="No"/>
    <s v="Very Often"/>
    <n v="9"/>
    <n v="13"/>
    <n v="103"/>
    <n v="47"/>
    <s v="Widowed"/>
    <s v="No"/>
    <s v="At Par"/>
    <n v="48875"/>
    <n v="16.600000000000001"/>
    <x v="1"/>
  </r>
  <r>
    <n v="1871"/>
    <s v="Employee_870"/>
    <x v="2"/>
    <s v="East"/>
    <s v="Male"/>
    <n v="28"/>
    <n v="7"/>
    <s v="Bachelor's"/>
    <n v="2015"/>
    <n v="88123"/>
    <n v="18806"/>
    <n v="20"/>
    <n v="2"/>
    <n v="18"/>
    <n v="1"/>
    <n v="83"/>
    <s v="Yes"/>
    <s v="No"/>
    <s v="Rarely"/>
    <n v="4"/>
    <n v="3"/>
    <n v="188"/>
    <n v="1"/>
    <s v="Single"/>
    <s v="No"/>
    <s v="Average"/>
    <n v="106929"/>
    <n v="25.900000000000002"/>
    <x v="1"/>
  </r>
  <r>
    <n v="1872"/>
    <s v="Employee_871"/>
    <x v="0"/>
    <s v="South"/>
    <s v="Female"/>
    <n v="53"/>
    <n v="26"/>
    <s v="Master's"/>
    <n v="2000"/>
    <n v="141825"/>
    <n v="3972"/>
    <n v="8"/>
    <n v="5"/>
    <n v="15"/>
    <n v="1"/>
    <n v="37"/>
    <s v="Yes"/>
    <s v="No"/>
    <s v="Rarely"/>
    <n v="6"/>
    <n v="6"/>
    <n v="133"/>
    <n v="3"/>
    <s v="Widowed"/>
    <s v="Yes"/>
    <s v="At Par"/>
    <n v="145797"/>
    <n v="15.2"/>
    <x v="0"/>
  </r>
  <r>
    <n v="1873"/>
    <s v="Employee_872"/>
    <x v="4"/>
    <s v="North"/>
    <s v="Other"/>
    <n v="53"/>
    <n v="22"/>
    <s v="High School"/>
    <n v="2003"/>
    <n v="38720"/>
    <n v="19256"/>
    <n v="27"/>
    <n v="1"/>
    <n v="18"/>
    <n v="7"/>
    <n v="59"/>
    <s v="Yes"/>
    <s v="No"/>
    <s v="Often"/>
    <n v="1"/>
    <n v="13"/>
    <n v="191"/>
    <n v="11"/>
    <s v="Widowed"/>
    <s v="Yes"/>
    <s v="LOW"/>
    <n v="57976"/>
    <n v="22.9"/>
    <x v="0"/>
  </r>
  <r>
    <n v="1874"/>
    <s v="Employee_873"/>
    <x v="0"/>
    <s v="East"/>
    <s v="Other"/>
    <n v="46"/>
    <n v="7"/>
    <s v="Master's"/>
    <n v="2009"/>
    <n v="67661"/>
    <n v="6599"/>
    <n v="14"/>
    <n v="1"/>
    <n v="2"/>
    <n v="9"/>
    <n v="0"/>
    <s v="No"/>
    <s v="No"/>
    <s v="Very Often"/>
    <n v="2"/>
    <n v="12"/>
    <n v="145"/>
    <n v="47"/>
    <s v="Married"/>
    <s v="No"/>
    <s v="LOW"/>
    <n v="74260"/>
    <n v="3.6999999999999997"/>
    <x v="3"/>
  </r>
  <r>
    <n v="1875"/>
    <s v="Employee_874"/>
    <x v="4"/>
    <s v="West"/>
    <s v="Male"/>
    <n v="54"/>
    <n v="7"/>
    <s v="High School"/>
    <n v="2010"/>
    <n v="145031"/>
    <n v="19653"/>
    <n v="14"/>
    <n v="5"/>
    <n v="9"/>
    <n v="9"/>
    <n v="4"/>
    <s v="Yes"/>
    <s v="No"/>
    <s v="Rarely"/>
    <n v="8"/>
    <n v="4"/>
    <n v="174"/>
    <n v="9"/>
    <s v="Single"/>
    <s v="Yes"/>
    <s v="At Par"/>
    <n v="164684"/>
    <n v="8"/>
    <x v="0"/>
  </r>
  <r>
    <n v="1876"/>
    <s v="Employee_875"/>
    <x v="0"/>
    <s v="North"/>
    <s v="Male"/>
    <n v="28"/>
    <n v="25"/>
    <s v="High School"/>
    <n v="2016"/>
    <n v="123898"/>
    <n v="6275"/>
    <n v="2"/>
    <n v="2"/>
    <n v="17"/>
    <n v="9"/>
    <n v="62"/>
    <s v="Yes"/>
    <s v="No"/>
    <s v="Rarely"/>
    <n v="4"/>
    <n v="3"/>
    <n v="176"/>
    <n v="2"/>
    <s v="Single"/>
    <s v="Yes"/>
    <s v="Average"/>
    <n v="130173"/>
    <n v="23.6"/>
    <x v="1"/>
  </r>
  <r>
    <n v="1877"/>
    <s v="Employee_876"/>
    <x v="4"/>
    <s v="North"/>
    <s v="Other"/>
    <n v="33"/>
    <n v="12"/>
    <s v="PhD"/>
    <n v="2024"/>
    <n v="123794"/>
    <n v="7571"/>
    <n v="24"/>
    <n v="2"/>
    <n v="12"/>
    <n v="4"/>
    <n v="98"/>
    <s v="No"/>
    <s v="Yes"/>
    <s v="Very Often"/>
    <n v="10"/>
    <n v="12"/>
    <n v="130"/>
    <n v="3"/>
    <s v="Divorced"/>
    <s v="No"/>
    <s v="Average"/>
    <n v="131365"/>
    <n v="26.8"/>
    <x v="2"/>
  </r>
  <r>
    <n v="1878"/>
    <s v="Employee_877"/>
    <x v="3"/>
    <s v="West"/>
    <s v="Female"/>
    <n v="37"/>
    <n v="27"/>
    <s v="High School"/>
    <n v="2022"/>
    <n v="117318"/>
    <n v="6072"/>
    <n v="4"/>
    <n v="2"/>
    <n v="17"/>
    <n v="9"/>
    <n v="35"/>
    <s v="No"/>
    <s v="No"/>
    <s v="Rarely"/>
    <n v="7"/>
    <n v="3"/>
    <n v="124"/>
    <n v="5"/>
    <s v="Widowed"/>
    <s v="No"/>
    <s v="Average"/>
    <n v="123390"/>
    <n v="18.2"/>
    <x v="2"/>
  </r>
  <r>
    <n v="1879"/>
    <s v="Employee_878"/>
    <x v="1"/>
    <s v="West"/>
    <s v="Female"/>
    <n v="37"/>
    <n v="24"/>
    <s v="Bachelor's"/>
    <n v="2006"/>
    <n v="136704"/>
    <n v="10631"/>
    <n v="8"/>
    <n v="1"/>
    <n v="2"/>
    <n v="1"/>
    <n v="64"/>
    <s v="No"/>
    <s v="No"/>
    <s v="Very Often"/>
    <n v="4"/>
    <n v="14"/>
    <n v="173"/>
    <n v="22"/>
    <s v="Single"/>
    <s v="Yes"/>
    <s v="LOW"/>
    <n v="147335"/>
    <n v="14.100000000000001"/>
    <x v="2"/>
  </r>
  <r>
    <n v="1880"/>
    <s v="Employee_879"/>
    <x v="2"/>
    <s v="South"/>
    <s v="Male"/>
    <n v="57"/>
    <n v="15"/>
    <s v="PhD"/>
    <n v="2011"/>
    <n v="51120"/>
    <n v="12245"/>
    <n v="25"/>
    <n v="4"/>
    <n v="2"/>
    <n v="4"/>
    <n v="77"/>
    <s v="Yes"/>
    <s v="No"/>
    <s v="Often"/>
    <n v="9"/>
    <n v="2"/>
    <n v="123"/>
    <n v="4"/>
    <s v="Divorced"/>
    <s v="No"/>
    <s v="At Par"/>
    <n v="63365"/>
    <n v="17.600000000000001"/>
    <x v="0"/>
  </r>
  <r>
    <n v="1881"/>
    <s v="Employee_880"/>
    <x v="0"/>
    <s v="East"/>
    <s v="Male"/>
    <n v="34"/>
    <n v="1"/>
    <s v="PhD"/>
    <n v="2020"/>
    <n v="49790"/>
    <n v="15706"/>
    <n v="21"/>
    <n v="2"/>
    <n v="11"/>
    <n v="7"/>
    <n v="72"/>
    <s v="No"/>
    <s v="Yes"/>
    <s v="Often"/>
    <n v="9"/>
    <n v="11"/>
    <n v="164"/>
    <n v="49"/>
    <s v="Single"/>
    <s v="No"/>
    <s v="Average"/>
    <n v="65496"/>
    <n v="22"/>
    <x v="2"/>
  </r>
  <r>
    <n v="1882"/>
    <s v="Employee_881"/>
    <x v="1"/>
    <s v="West"/>
    <s v="Other"/>
    <n v="28"/>
    <n v="17"/>
    <s v="Master's"/>
    <n v="2006"/>
    <n v="88655"/>
    <n v="6463"/>
    <n v="8"/>
    <n v="1"/>
    <n v="19"/>
    <n v="5"/>
    <n v="93"/>
    <s v="No"/>
    <s v="No"/>
    <s v="Very Often"/>
    <n v="4"/>
    <n v="3"/>
    <n v="124"/>
    <n v="2"/>
    <s v="Widowed"/>
    <s v="No"/>
    <s v="LOW"/>
    <n v="95118"/>
    <n v="29.6"/>
    <x v="1"/>
  </r>
  <r>
    <n v="1883"/>
    <s v="Employee_882"/>
    <x v="2"/>
    <s v="West"/>
    <s v="Male"/>
    <n v="57"/>
    <n v="16"/>
    <s v="High School"/>
    <n v="2011"/>
    <n v="89643"/>
    <n v="8450"/>
    <n v="22"/>
    <n v="1"/>
    <n v="6"/>
    <n v="2"/>
    <n v="23"/>
    <s v="No"/>
    <s v="No"/>
    <s v="Often"/>
    <n v="8"/>
    <n v="13"/>
    <n v="127"/>
    <n v="9"/>
    <s v="Divorced"/>
    <s v="No"/>
    <s v="LOW"/>
    <n v="98093"/>
    <n v="8.1999999999999993"/>
    <x v="0"/>
  </r>
  <r>
    <n v="1884"/>
    <s v="Employee_883"/>
    <x v="2"/>
    <s v="East"/>
    <s v="Other"/>
    <n v="30"/>
    <n v="29"/>
    <s v="High School"/>
    <n v="2014"/>
    <n v="123448"/>
    <n v="12095"/>
    <n v="6"/>
    <n v="4"/>
    <n v="7"/>
    <n v="7"/>
    <n v="3"/>
    <s v="Yes"/>
    <s v="No"/>
    <s v="Very Often"/>
    <n v="6"/>
    <n v="12"/>
    <n v="135"/>
    <n v="42"/>
    <s v="Single"/>
    <s v="No"/>
    <s v="At Par"/>
    <n v="135543"/>
    <n v="6.2"/>
    <x v="2"/>
  </r>
  <r>
    <n v="1885"/>
    <s v="Employee_884"/>
    <x v="4"/>
    <s v="West"/>
    <s v="Female"/>
    <n v="53"/>
    <n v="12"/>
    <s v="Bachelor's"/>
    <n v="2001"/>
    <n v="77374"/>
    <n v="2313"/>
    <n v="23"/>
    <n v="5"/>
    <n v="8"/>
    <n v="8"/>
    <n v="77"/>
    <s v="No"/>
    <s v="Yes"/>
    <s v="Rarely"/>
    <n v="1"/>
    <n v="14"/>
    <n v="181"/>
    <n v="18"/>
    <s v="Married"/>
    <s v="Yes"/>
    <s v="At Par"/>
    <n v="79687"/>
    <n v="21.8"/>
    <x v="0"/>
  </r>
  <r>
    <n v="1886"/>
    <s v="Employee_885"/>
    <x v="3"/>
    <s v="West"/>
    <s v="Female"/>
    <n v="32"/>
    <n v="31"/>
    <s v="Master's"/>
    <n v="2013"/>
    <n v="72907"/>
    <n v="8847"/>
    <n v="22"/>
    <n v="5"/>
    <n v="13"/>
    <n v="4"/>
    <n v="88"/>
    <s v="No"/>
    <s v="No"/>
    <s v="Rarely"/>
    <n v="7"/>
    <n v="10"/>
    <n v="105"/>
    <n v="13"/>
    <s v="Single"/>
    <s v="Yes"/>
    <s v="At Par"/>
    <n v="81754"/>
    <n v="25.3"/>
    <x v="2"/>
  </r>
  <r>
    <n v="1887"/>
    <s v="Employee_886"/>
    <x v="3"/>
    <s v="South"/>
    <s v="Other"/>
    <n v="29"/>
    <n v="28"/>
    <s v="Master's"/>
    <n v="2012"/>
    <n v="80071"/>
    <n v="18454"/>
    <n v="11"/>
    <n v="2"/>
    <n v="4"/>
    <n v="1"/>
    <n v="67"/>
    <s v="Yes"/>
    <s v="Yes"/>
    <s v="Very Often"/>
    <n v="1"/>
    <n v="1"/>
    <n v="165"/>
    <n v="20"/>
    <s v="Widowed"/>
    <s v="No"/>
    <s v="Average"/>
    <n v="98525"/>
    <n v="15.700000000000001"/>
    <x v="1"/>
  </r>
  <r>
    <n v="1888"/>
    <s v="Employee_887"/>
    <x v="1"/>
    <s v="North"/>
    <s v="Male"/>
    <n v="54"/>
    <n v="29"/>
    <s v="PhD"/>
    <n v="2003"/>
    <n v="64812"/>
    <n v="10166"/>
    <n v="24"/>
    <n v="2"/>
    <n v="18"/>
    <n v="1"/>
    <n v="24"/>
    <s v="No"/>
    <s v="Yes"/>
    <s v="Rarely"/>
    <n v="3"/>
    <n v="3"/>
    <n v="166"/>
    <n v="42"/>
    <s v="Married"/>
    <s v="No"/>
    <s v="Average"/>
    <n v="74978"/>
    <n v="14.100000000000001"/>
    <x v="0"/>
  </r>
  <r>
    <n v="1889"/>
    <s v="Employee_888"/>
    <x v="3"/>
    <s v="North"/>
    <s v="Female"/>
    <n v="44"/>
    <n v="17"/>
    <s v="PhD"/>
    <n v="2013"/>
    <n v="79570"/>
    <n v="10930"/>
    <n v="26"/>
    <n v="4"/>
    <n v="15"/>
    <n v="6"/>
    <n v="73"/>
    <s v="Yes"/>
    <s v="Yes"/>
    <s v="Often"/>
    <n v="8"/>
    <n v="9"/>
    <n v="171"/>
    <n v="27"/>
    <s v="Single"/>
    <s v="No"/>
    <s v="At Par"/>
    <n v="90500"/>
    <n v="23.900000000000002"/>
    <x v="3"/>
  </r>
  <r>
    <n v="1890"/>
    <s v="Employee_889"/>
    <x v="0"/>
    <s v="North"/>
    <s v="Male"/>
    <n v="46"/>
    <n v="12"/>
    <s v="PhD"/>
    <n v="2013"/>
    <n v="80901"/>
    <n v="4285"/>
    <n v="8"/>
    <n v="2"/>
    <n v="11"/>
    <n v="0"/>
    <n v="98"/>
    <s v="Yes"/>
    <s v="Yes"/>
    <s v="Rarely"/>
    <n v="9"/>
    <n v="4"/>
    <n v="194"/>
    <n v="20"/>
    <s v="Single"/>
    <s v="Yes"/>
    <s v="Average"/>
    <n v="85186"/>
    <n v="25.1"/>
    <x v="3"/>
  </r>
  <r>
    <n v="1891"/>
    <s v="Employee_890"/>
    <x v="3"/>
    <s v="North"/>
    <s v="Female"/>
    <n v="29"/>
    <n v="20"/>
    <s v="Bachelor's"/>
    <n v="2015"/>
    <n v="90186"/>
    <n v="4095"/>
    <n v="5"/>
    <n v="4"/>
    <n v="3"/>
    <n v="9"/>
    <n v="6"/>
    <s v="No"/>
    <s v="No"/>
    <s v="Rarely"/>
    <n v="3"/>
    <n v="3"/>
    <n v="147"/>
    <n v="35"/>
    <s v="Divorced"/>
    <s v="Yes"/>
    <s v="At Par"/>
    <n v="94281"/>
    <n v="5.4"/>
    <x v="1"/>
  </r>
  <r>
    <n v="1892"/>
    <s v="Employee_891"/>
    <x v="1"/>
    <s v="West"/>
    <s v="Other"/>
    <n v="43"/>
    <n v="29"/>
    <s v="Bachelor's"/>
    <n v="2006"/>
    <n v="80251"/>
    <n v="17704"/>
    <n v="22"/>
    <n v="1"/>
    <n v="7"/>
    <n v="1"/>
    <n v="12"/>
    <s v="Yes"/>
    <s v="Yes"/>
    <s v="Very Often"/>
    <n v="1"/>
    <n v="8"/>
    <n v="182"/>
    <n v="23"/>
    <s v="Widowed"/>
    <s v="Yes"/>
    <s v="LOW"/>
    <n v="97955"/>
    <n v="6.2"/>
    <x v="3"/>
  </r>
  <r>
    <n v="1893"/>
    <s v="Employee_892"/>
    <x v="3"/>
    <s v="East"/>
    <s v="Other"/>
    <n v="25"/>
    <n v="20"/>
    <s v="PhD"/>
    <n v="2018"/>
    <n v="95171"/>
    <n v="19705"/>
    <n v="1"/>
    <n v="2"/>
    <n v="6"/>
    <n v="9"/>
    <n v="67"/>
    <s v="No"/>
    <s v="Yes"/>
    <s v="Often"/>
    <n v="1"/>
    <n v="1"/>
    <n v="169"/>
    <n v="37"/>
    <s v="Single"/>
    <s v="Yes"/>
    <s v="Average"/>
    <n v="114876"/>
    <n v="19.100000000000001"/>
    <x v="1"/>
  </r>
  <r>
    <n v="1894"/>
    <s v="Employee_893"/>
    <x v="0"/>
    <s v="East"/>
    <s v="Other"/>
    <n v="24"/>
    <n v="16"/>
    <s v="Master's"/>
    <n v="2001"/>
    <n v="66160"/>
    <n v="1555"/>
    <n v="8"/>
    <n v="1"/>
    <n v="14"/>
    <n v="3"/>
    <n v="42"/>
    <s v="No"/>
    <s v="No"/>
    <s v="Rarely"/>
    <n v="7"/>
    <n v="5"/>
    <n v="177"/>
    <n v="16"/>
    <s v="Single"/>
    <s v="No"/>
    <s v="LOW"/>
    <n v="67715"/>
    <n v="16.3"/>
    <x v="1"/>
  </r>
  <r>
    <n v="1895"/>
    <s v="Employee_894"/>
    <x v="4"/>
    <s v="South"/>
    <s v="Female"/>
    <n v="50"/>
    <n v="18"/>
    <s v="Bachelor's"/>
    <n v="2009"/>
    <n v="49156"/>
    <n v="6432"/>
    <n v="27"/>
    <n v="3"/>
    <n v="5"/>
    <n v="0"/>
    <n v="56"/>
    <s v="No"/>
    <s v="Yes"/>
    <s v="Rarely"/>
    <n v="5"/>
    <n v="1"/>
    <n v="166"/>
    <n v="21"/>
    <s v="Single"/>
    <s v="No"/>
    <s v="Average"/>
    <n v="55588"/>
    <n v="13.700000000000001"/>
    <x v="0"/>
  </r>
  <r>
    <n v="1896"/>
    <s v="Employee_895"/>
    <x v="1"/>
    <s v="South"/>
    <s v="Male"/>
    <n v="50"/>
    <n v="14"/>
    <s v="Master's"/>
    <n v="2017"/>
    <n v="106208"/>
    <n v="2386"/>
    <n v="28"/>
    <n v="4"/>
    <n v="4"/>
    <n v="3"/>
    <n v="35"/>
    <s v="No"/>
    <s v="Yes"/>
    <s v="Very Often"/>
    <n v="1"/>
    <n v="7"/>
    <n v="147"/>
    <n v="18"/>
    <s v="Widowed"/>
    <s v="Yes"/>
    <s v="At Par"/>
    <n v="108594"/>
    <n v="9.9"/>
    <x v="0"/>
  </r>
  <r>
    <n v="1897"/>
    <s v="Employee_896"/>
    <x v="4"/>
    <s v="West"/>
    <s v="Male"/>
    <n v="55"/>
    <n v="8"/>
    <s v="Master's"/>
    <n v="2016"/>
    <n v="109980"/>
    <n v="12239"/>
    <n v="16"/>
    <n v="3"/>
    <n v="13"/>
    <n v="9"/>
    <n v="13"/>
    <s v="Yes"/>
    <s v="Yes"/>
    <s v="Very Often"/>
    <n v="6"/>
    <n v="5"/>
    <n v="164"/>
    <n v="44"/>
    <s v="Married"/>
    <s v="Yes"/>
    <s v="Average"/>
    <n v="122219"/>
    <n v="11.8"/>
    <x v="0"/>
  </r>
  <r>
    <n v="1898"/>
    <s v="Employee_897"/>
    <x v="4"/>
    <s v="East"/>
    <s v="Male"/>
    <n v="55"/>
    <n v="9"/>
    <s v="High School"/>
    <n v="2004"/>
    <n v="102320"/>
    <n v="11619"/>
    <n v="0"/>
    <n v="2"/>
    <n v="12"/>
    <n v="4"/>
    <n v="81"/>
    <s v="No"/>
    <s v="Yes"/>
    <s v="Often"/>
    <n v="6"/>
    <n v="2"/>
    <n v="143"/>
    <n v="9"/>
    <s v="Widowed"/>
    <s v="No"/>
    <s v="Average"/>
    <n v="113939"/>
    <n v="23.4"/>
    <x v="0"/>
  </r>
  <r>
    <n v="1899"/>
    <s v="Employee_898"/>
    <x v="4"/>
    <s v="East"/>
    <s v="Female"/>
    <n v="49"/>
    <n v="30"/>
    <s v="PhD"/>
    <n v="2011"/>
    <n v="47929"/>
    <n v="7854"/>
    <n v="18"/>
    <n v="1"/>
    <n v="9"/>
    <n v="8"/>
    <n v="71"/>
    <s v="No"/>
    <s v="Yes"/>
    <s v="Rarely"/>
    <n v="4"/>
    <n v="12"/>
    <n v="193"/>
    <n v="10"/>
    <s v="Divorced"/>
    <s v="No"/>
    <s v="LOW"/>
    <n v="55783"/>
    <n v="21.1"/>
    <x v="3"/>
  </r>
  <r>
    <n v="1900"/>
    <s v="Employee_899"/>
    <x v="2"/>
    <s v="North"/>
    <s v="Female"/>
    <n v="34"/>
    <n v="22"/>
    <s v="High School"/>
    <n v="2005"/>
    <n v="96606"/>
    <n v="11196"/>
    <n v="27"/>
    <n v="2"/>
    <n v="17"/>
    <n v="0"/>
    <n v="95"/>
    <s v="No"/>
    <s v="Yes"/>
    <s v="Very Often"/>
    <n v="7"/>
    <n v="14"/>
    <n v="162"/>
    <n v="37"/>
    <s v="Divorced"/>
    <s v="No"/>
    <s v="Average"/>
    <n v="107802"/>
    <n v="27.5"/>
    <x v="2"/>
  </r>
  <r>
    <n v="1901"/>
    <s v="Employee_900"/>
    <x v="2"/>
    <s v="West"/>
    <s v="Female"/>
    <n v="36"/>
    <n v="29"/>
    <s v="PhD"/>
    <n v="2021"/>
    <n v="118442"/>
    <n v="17033"/>
    <n v="5"/>
    <n v="3"/>
    <n v="3"/>
    <n v="4"/>
    <n v="26"/>
    <s v="Yes"/>
    <s v="No"/>
    <s v="Very Often"/>
    <n v="7"/>
    <n v="1"/>
    <n v="145"/>
    <n v="1"/>
    <s v="Widowed"/>
    <s v="No"/>
    <s v="Average"/>
    <n v="135475"/>
    <n v="7.9"/>
    <x v="2"/>
  </r>
  <r>
    <n v="1902"/>
    <s v="Employee_901"/>
    <x v="4"/>
    <s v="West"/>
    <s v="Female"/>
    <n v="44"/>
    <n v="32"/>
    <s v="PhD"/>
    <n v="2008"/>
    <n v="130154"/>
    <n v="8637"/>
    <n v="4"/>
    <n v="2"/>
    <n v="7"/>
    <n v="1"/>
    <n v="36"/>
    <s v="Yes"/>
    <s v="No"/>
    <s v="Very Often"/>
    <n v="9"/>
    <n v="11"/>
    <n v="118"/>
    <n v="32"/>
    <s v="Single"/>
    <s v="No"/>
    <s v="Average"/>
    <n v="138791"/>
    <n v="11"/>
    <x v="3"/>
  </r>
  <r>
    <n v="1903"/>
    <s v="Employee_902"/>
    <x v="1"/>
    <s v="North"/>
    <s v="Female"/>
    <n v="47"/>
    <n v="8"/>
    <s v="Master's"/>
    <n v="2019"/>
    <n v="92559"/>
    <n v="13962"/>
    <n v="1"/>
    <n v="5"/>
    <n v="10"/>
    <n v="8"/>
    <n v="86"/>
    <s v="No"/>
    <s v="No"/>
    <s v="Often"/>
    <n v="1"/>
    <n v="7"/>
    <n v="163"/>
    <n v="42"/>
    <s v="Single"/>
    <s v="Yes"/>
    <s v="At Par"/>
    <n v="106521"/>
    <n v="24.599999999999998"/>
    <x v="3"/>
  </r>
  <r>
    <n v="1904"/>
    <s v="Employee_903"/>
    <x v="0"/>
    <s v="West"/>
    <s v="Male"/>
    <n v="25"/>
    <n v="0"/>
    <s v="PhD"/>
    <n v="2000"/>
    <n v="84205"/>
    <n v="15940"/>
    <n v="8"/>
    <n v="3"/>
    <n v="16"/>
    <n v="5"/>
    <n v="70"/>
    <s v="Yes"/>
    <s v="No"/>
    <s v="Very Often"/>
    <n v="5"/>
    <n v="12"/>
    <n v="182"/>
    <n v="30"/>
    <s v="Married"/>
    <s v="No"/>
    <s v="Average"/>
    <n v="100145"/>
    <n v="23.5"/>
    <x v="1"/>
  </r>
  <r>
    <n v="1905"/>
    <s v="Employee_904"/>
    <x v="0"/>
    <s v="West"/>
    <s v="Female"/>
    <n v="47"/>
    <n v="34"/>
    <s v="Master's"/>
    <n v="2021"/>
    <n v="140694"/>
    <n v="11618"/>
    <n v="29"/>
    <n v="2"/>
    <n v="17"/>
    <n v="1"/>
    <n v="75"/>
    <s v="Yes"/>
    <s v="Yes"/>
    <s v="Often"/>
    <n v="10"/>
    <n v="1"/>
    <n v="172"/>
    <n v="47"/>
    <s v="Widowed"/>
    <s v="Yes"/>
    <s v="Average"/>
    <n v="152312"/>
    <n v="23.8"/>
    <x v="3"/>
  </r>
  <r>
    <n v="1906"/>
    <s v="Employee_905"/>
    <x v="3"/>
    <s v="South"/>
    <s v="Female"/>
    <n v="30"/>
    <n v="10"/>
    <s v="Master's"/>
    <n v="2014"/>
    <n v="98475"/>
    <n v="4793"/>
    <n v="28"/>
    <n v="1"/>
    <n v="10"/>
    <n v="2"/>
    <n v="24"/>
    <s v="No"/>
    <s v="Yes"/>
    <s v="Often"/>
    <n v="3"/>
    <n v="3"/>
    <n v="170"/>
    <n v="34"/>
    <s v="Widowed"/>
    <s v="Yes"/>
    <s v="LOW"/>
    <n v="103268"/>
    <n v="10.4"/>
    <x v="2"/>
  </r>
  <r>
    <n v="1907"/>
    <s v="Employee_906"/>
    <x v="1"/>
    <s v="East"/>
    <s v="Male"/>
    <n v="26"/>
    <n v="33"/>
    <s v="PhD"/>
    <n v="2020"/>
    <n v="94341"/>
    <n v="8373"/>
    <n v="25"/>
    <n v="2"/>
    <n v="15"/>
    <n v="7"/>
    <n v="66"/>
    <s v="No"/>
    <s v="Yes"/>
    <s v="Rarely"/>
    <n v="7"/>
    <n v="11"/>
    <n v="149"/>
    <n v="36"/>
    <s v="Single"/>
    <s v="No"/>
    <s v="Average"/>
    <n v="102714"/>
    <n v="22.8"/>
    <x v="1"/>
  </r>
  <r>
    <n v="1908"/>
    <s v="Employee_907"/>
    <x v="2"/>
    <s v="West"/>
    <s v="Female"/>
    <n v="53"/>
    <n v="15"/>
    <s v="Master's"/>
    <n v="2005"/>
    <n v="125377"/>
    <n v="3513"/>
    <n v="13"/>
    <n v="1"/>
    <n v="11"/>
    <n v="0"/>
    <n v="89"/>
    <s v="No"/>
    <s v="No"/>
    <s v="Rarely"/>
    <n v="4"/>
    <n v="6"/>
    <n v="162"/>
    <n v="46"/>
    <s v="Divorced"/>
    <s v="Yes"/>
    <s v="LOW"/>
    <n v="128890"/>
    <n v="23.3"/>
    <x v="0"/>
  </r>
  <r>
    <n v="1909"/>
    <s v="Employee_908"/>
    <x v="4"/>
    <s v="South"/>
    <s v="Male"/>
    <n v="41"/>
    <n v="8"/>
    <s v="Master's"/>
    <n v="2018"/>
    <n v="72863"/>
    <n v="3327"/>
    <n v="3"/>
    <n v="5"/>
    <n v="12"/>
    <n v="2"/>
    <n v="3"/>
    <s v="No"/>
    <s v="No"/>
    <s v="Often"/>
    <n v="4"/>
    <n v="6"/>
    <n v="140"/>
    <n v="46"/>
    <s v="Divorced"/>
    <s v="Yes"/>
    <s v="At Par"/>
    <n v="76190"/>
    <n v="7.2"/>
    <x v="3"/>
  </r>
  <r>
    <n v="1910"/>
    <s v="Employee_909"/>
    <x v="3"/>
    <s v="East"/>
    <s v="Male"/>
    <n v="32"/>
    <n v="31"/>
    <s v="Master's"/>
    <n v="2017"/>
    <n v="111837"/>
    <n v="9809"/>
    <n v="3"/>
    <n v="2"/>
    <n v="15"/>
    <n v="9"/>
    <n v="99"/>
    <s v="No"/>
    <s v="Yes"/>
    <s v="Rarely"/>
    <n v="1"/>
    <n v="7"/>
    <n v="106"/>
    <n v="35"/>
    <s v="Married"/>
    <s v="No"/>
    <s v="Average"/>
    <n v="121646"/>
    <n v="30"/>
    <x v="2"/>
  </r>
  <r>
    <n v="1911"/>
    <s v="Employee_910"/>
    <x v="0"/>
    <s v="North"/>
    <s v="Other"/>
    <n v="36"/>
    <n v="14"/>
    <s v="Bachelor's"/>
    <n v="2005"/>
    <n v="95439"/>
    <n v="19549"/>
    <n v="20"/>
    <n v="5"/>
    <n v="0"/>
    <n v="0"/>
    <n v="78"/>
    <s v="Yes"/>
    <s v="Yes"/>
    <s v="Rarely"/>
    <n v="1"/>
    <n v="11"/>
    <n v="108"/>
    <n v="22"/>
    <s v="Married"/>
    <s v="Yes"/>
    <s v="At Par"/>
    <n v="114988"/>
    <n v="15.600000000000001"/>
    <x v="2"/>
  </r>
  <r>
    <n v="1912"/>
    <s v="Employee_911"/>
    <x v="2"/>
    <s v="South"/>
    <s v="Other"/>
    <n v="53"/>
    <n v="11"/>
    <s v="Master's"/>
    <n v="2012"/>
    <n v="37194"/>
    <n v="7452"/>
    <n v="14"/>
    <n v="3"/>
    <n v="15"/>
    <n v="7"/>
    <n v="95"/>
    <s v="No"/>
    <s v="No"/>
    <s v="Very Often"/>
    <n v="10"/>
    <n v="14"/>
    <n v="103"/>
    <n v="35"/>
    <s v="Divorced"/>
    <s v="No"/>
    <s v="Average"/>
    <n v="44646"/>
    <n v="28.6"/>
    <x v="0"/>
  </r>
  <r>
    <n v="1913"/>
    <s v="Employee_912"/>
    <x v="2"/>
    <s v="South"/>
    <s v="Other"/>
    <n v="49"/>
    <n v="32"/>
    <s v="Bachelor's"/>
    <n v="2000"/>
    <n v="101387"/>
    <n v="8642"/>
    <n v="7"/>
    <n v="1"/>
    <n v="14"/>
    <n v="0"/>
    <n v="92"/>
    <s v="No"/>
    <s v="No"/>
    <s v="Rarely"/>
    <n v="2"/>
    <n v="11"/>
    <n v="188"/>
    <n v="39"/>
    <s v="Widowed"/>
    <s v="No"/>
    <s v="LOW"/>
    <n v="110029"/>
    <n v="25.400000000000002"/>
    <x v="3"/>
  </r>
  <r>
    <n v="1914"/>
    <s v="Employee_913"/>
    <x v="4"/>
    <s v="East"/>
    <s v="Other"/>
    <n v="43"/>
    <n v="13"/>
    <s v="Bachelor's"/>
    <n v="2022"/>
    <n v="111914"/>
    <n v="15435"/>
    <n v="25"/>
    <n v="3"/>
    <n v="5"/>
    <n v="4"/>
    <n v="73"/>
    <s v="No"/>
    <s v="No"/>
    <s v="Often"/>
    <n v="2"/>
    <n v="1"/>
    <n v="148"/>
    <n v="38"/>
    <s v="Married"/>
    <s v="Yes"/>
    <s v="Average"/>
    <n v="127349"/>
    <n v="18.3"/>
    <x v="3"/>
  </r>
  <r>
    <n v="1915"/>
    <s v="Employee_914"/>
    <x v="0"/>
    <s v="North"/>
    <s v="Female"/>
    <n v="38"/>
    <n v="7"/>
    <s v="Master's"/>
    <n v="2022"/>
    <n v="96214"/>
    <n v="1992"/>
    <n v="3"/>
    <n v="1"/>
    <n v="11"/>
    <n v="3"/>
    <n v="84"/>
    <s v="No"/>
    <s v="No"/>
    <s v="Rarely"/>
    <n v="1"/>
    <n v="7"/>
    <n v="175"/>
    <n v="25"/>
    <s v="Single"/>
    <s v="No"/>
    <s v="LOW"/>
    <n v="98206"/>
    <n v="23.2"/>
    <x v="2"/>
  </r>
  <r>
    <n v="1916"/>
    <s v="Employee_915"/>
    <x v="1"/>
    <s v="South"/>
    <s v="Other"/>
    <n v="47"/>
    <n v="7"/>
    <s v="Master's"/>
    <n v="2012"/>
    <n v="126176"/>
    <n v="6424"/>
    <n v="15"/>
    <n v="5"/>
    <n v="7"/>
    <n v="6"/>
    <n v="15"/>
    <s v="No"/>
    <s v="Yes"/>
    <s v="Very Often"/>
    <n v="8"/>
    <n v="2"/>
    <n v="105"/>
    <n v="24"/>
    <s v="Widowed"/>
    <s v="No"/>
    <s v="At Par"/>
    <n v="132600"/>
    <n v="8.3000000000000007"/>
    <x v="3"/>
  </r>
  <r>
    <n v="1917"/>
    <s v="Employee_916"/>
    <x v="2"/>
    <s v="West"/>
    <s v="Male"/>
    <n v="28"/>
    <n v="26"/>
    <s v="Bachelor's"/>
    <n v="2006"/>
    <n v="129292"/>
    <n v="5381"/>
    <n v="20"/>
    <n v="4"/>
    <n v="6"/>
    <n v="4"/>
    <n v="18"/>
    <s v="Yes"/>
    <s v="No"/>
    <s v="Often"/>
    <n v="6"/>
    <n v="6"/>
    <n v="181"/>
    <n v="16"/>
    <s v="Single"/>
    <s v="Yes"/>
    <s v="At Par"/>
    <n v="134673"/>
    <n v="7.8"/>
    <x v="1"/>
  </r>
  <r>
    <n v="1918"/>
    <s v="Employee_917"/>
    <x v="4"/>
    <s v="West"/>
    <s v="Female"/>
    <n v="47"/>
    <n v="11"/>
    <s v="Bachelor's"/>
    <n v="2014"/>
    <n v="59777"/>
    <n v="5782"/>
    <n v="27"/>
    <n v="2"/>
    <n v="1"/>
    <n v="7"/>
    <n v="28"/>
    <s v="No"/>
    <s v="No"/>
    <s v="Rarely"/>
    <n v="6"/>
    <n v="13"/>
    <n v="120"/>
    <n v="14"/>
    <s v="Married"/>
    <s v="No"/>
    <s v="Average"/>
    <n v="65559"/>
    <n v="8.2000000000000011"/>
    <x v="3"/>
  </r>
  <r>
    <n v="1919"/>
    <s v="Employee_918"/>
    <x v="1"/>
    <s v="West"/>
    <s v="Other"/>
    <n v="46"/>
    <n v="0"/>
    <s v="Master's"/>
    <n v="2011"/>
    <n v="56183"/>
    <n v="8460"/>
    <n v="3"/>
    <n v="5"/>
    <n v="11"/>
    <n v="0"/>
    <n v="50"/>
    <s v="Yes"/>
    <s v="Yes"/>
    <s v="Often"/>
    <n v="10"/>
    <n v="8"/>
    <n v="114"/>
    <n v="36"/>
    <s v="Divorced"/>
    <s v="Yes"/>
    <s v="At Par"/>
    <n v="64643"/>
    <n v="15.5"/>
    <x v="3"/>
  </r>
  <r>
    <n v="1920"/>
    <s v="Employee_919"/>
    <x v="0"/>
    <s v="North"/>
    <s v="Male"/>
    <n v="31"/>
    <n v="10"/>
    <s v="Master's"/>
    <n v="2000"/>
    <n v="57445"/>
    <n v="3983"/>
    <n v="29"/>
    <n v="1"/>
    <n v="13"/>
    <n v="4"/>
    <n v="17"/>
    <s v="No"/>
    <s v="Yes"/>
    <s v="Rarely"/>
    <n v="10"/>
    <n v="13"/>
    <n v="166"/>
    <n v="44"/>
    <s v="Married"/>
    <s v="Yes"/>
    <s v="LOW"/>
    <n v="61428"/>
    <n v="11.100000000000001"/>
    <x v="2"/>
  </r>
  <r>
    <n v="1921"/>
    <s v="Employee_920"/>
    <x v="2"/>
    <s v="South"/>
    <s v="Female"/>
    <n v="40"/>
    <n v="30"/>
    <s v="PhD"/>
    <n v="2014"/>
    <n v="97038"/>
    <n v="15182"/>
    <n v="15"/>
    <n v="1"/>
    <n v="15"/>
    <n v="3"/>
    <n v="57"/>
    <s v="No"/>
    <s v="Yes"/>
    <s v="Very Often"/>
    <n v="9"/>
    <n v="5"/>
    <n v="165"/>
    <n v="3"/>
    <s v="Divorced"/>
    <s v="No"/>
    <s v="LOW"/>
    <n v="112220"/>
    <n v="19.8"/>
    <x v="2"/>
  </r>
  <r>
    <n v="1922"/>
    <s v="Employee_921"/>
    <x v="1"/>
    <s v="West"/>
    <s v="Female"/>
    <n v="32"/>
    <n v="16"/>
    <s v="Bachelor's"/>
    <n v="2003"/>
    <n v="146477"/>
    <n v="3523"/>
    <n v="21"/>
    <n v="1"/>
    <n v="10"/>
    <n v="2"/>
    <n v="43"/>
    <s v="No"/>
    <s v="No"/>
    <s v="Rarely"/>
    <n v="5"/>
    <n v="10"/>
    <n v="155"/>
    <n v="21"/>
    <s v="Widowed"/>
    <s v="Yes"/>
    <s v="LOW"/>
    <n v="150000"/>
    <n v="14.2"/>
    <x v="2"/>
  </r>
  <r>
    <n v="1923"/>
    <s v="Employee_922"/>
    <x v="1"/>
    <s v="North"/>
    <s v="Other"/>
    <n v="34"/>
    <n v="32"/>
    <s v="Bachelor's"/>
    <n v="2012"/>
    <n v="117201"/>
    <n v="10677"/>
    <n v="11"/>
    <n v="1"/>
    <n v="19"/>
    <n v="4"/>
    <n v="15"/>
    <s v="Yes"/>
    <s v="No"/>
    <s v="Often"/>
    <n v="4"/>
    <n v="3"/>
    <n v="167"/>
    <n v="16"/>
    <s v="Married"/>
    <s v="No"/>
    <s v="LOW"/>
    <n v="127878"/>
    <n v="13.7"/>
    <x v="2"/>
  </r>
  <r>
    <n v="1924"/>
    <s v="Employee_923"/>
    <x v="1"/>
    <s v="West"/>
    <s v="Female"/>
    <n v="29"/>
    <n v="31"/>
    <s v="PhD"/>
    <n v="2022"/>
    <n v="46198"/>
    <n v="11292"/>
    <n v="15"/>
    <n v="2"/>
    <n v="8"/>
    <n v="9"/>
    <n v="64"/>
    <s v="No"/>
    <s v="No"/>
    <s v="Often"/>
    <n v="6"/>
    <n v="11"/>
    <n v="131"/>
    <n v="21"/>
    <s v="Married"/>
    <s v="Yes"/>
    <s v="Average"/>
    <n v="57490"/>
    <n v="19.5"/>
    <x v="1"/>
  </r>
  <r>
    <n v="1925"/>
    <s v="Employee_924"/>
    <x v="2"/>
    <s v="East"/>
    <s v="Male"/>
    <n v="25"/>
    <n v="28"/>
    <s v="Bachelor's"/>
    <n v="2024"/>
    <n v="51411"/>
    <n v="16089"/>
    <n v="18"/>
    <n v="3"/>
    <n v="9"/>
    <n v="2"/>
    <n v="1"/>
    <s v="No"/>
    <s v="No"/>
    <s v="Often"/>
    <n v="8"/>
    <n v="8"/>
    <n v="165"/>
    <n v="16"/>
    <s v="Married"/>
    <s v="No"/>
    <s v="Average"/>
    <n v="67500"/>
    <n v="5.3"/>
    <x v="1"/>
  </r>
  <r>
    <n v="1926"/>
    <s v="Employee_925"/>
    <x v="2"/>
    <s v="South"/>
    <s v="Female"/>
    <n v="52"/>
    <n v="20"/>
    <s v="High School"/>
    <n v="2004"/>
    <n v="80577"/>
    <n v="5581"/>
    <n v="7"/>
    <n v="4"/>
    <n v="16"/>
    <n v="7"/>
    <n v="55"/>
    <s v="No"/>
    <s v="Yes"/>
    <s v="Rarely"/>
    <n v="1"/>
    <n v="8"/>
    <n v="128"/>
    <n v="13"/>
    <s v="Widowed"/>
    <s v="No"/>
    <s v="At Par"/>
    <n v="86158"/>
    <n v="21.1"/>
    <x v="0"/>
  </r>
  <r>
    <n v="1927"/>
    <s v="Employee_926"/>
    <x v="3"/>
    <s v="South"/>
    <s v="Male"/>
    <n v="49"/>
    <n v="20"/>
    <s v="Bachelor's"/>
    <n v="2001"/>
    <n v="45867"/>
    <n v="12907"/>
    <n v="5"/>
    <n v="2"/>
    <n v="11"/>
    <n v="2"/>
    <n v="78"/>
    <s v="No"/>
    <s v="Yes"/>
    <s v="Rarely"/>
    <n v="7"/>
    <n v="4"/>
    <n v="165"/>
    <n v="13"/>
    <s v="Single"/>
    <s v="Yes"/>
    <s v="Average"/>
    <n v="58774"/>
    <n v="21.700000000000003"/>
    <x v="3"/>
  </r>
  <r>
    <n v="1928"/>
    <s v="Employee_927"/>
    <x v="0"/>
    <s v="North"/>
    <s v="Female"/>
    <n v="32"/>
    <n v="22"/>
    <s v="PhD"/>
    <n v="2022"/>
    <n v="92501"/>
    <n v="6609"/>
    <n v="9"/>
    <n v="1"/>
    <n v="5"/>
    <n v="0"/>
    <n v="27"/>
    <s v="No"/>
    <s v="No"/>
    <s v="Rarely"/>
    <n v="8"/>
    <n v="8"/>
    <n v="133"/>
    <n v="16"/>
    <s v="Single"/>
    <s v="Yes"/>
    <s v="LOW"/>
    <n v="99110"/>
    <n v="7.9"/>
    <x v="2"/>
  </r>
  <r>
    <n v="1929"/>
    <s v="Employee_928"/>
    <x v="4"/>
    <s v="North"/>
    <s v="Other"/>
    <n v="22"/>
    <n v="5"/>
    <s v="High School"/>
    <n v="2000"/>
    <n v="44266"/>
    <n v="19385"/>
    <n v="4"/>
    <n v="2"/>
    <n v="18"/>
    <n v="8"/>
    <n v="64"/>
    <s v="No"/>
    <s v="No"/>
    <s v="Very Often"/>
    <n v="9"/>
    <n v="5"/>
    <n v="126"/>
    <n v="7"/>
    <s v="Divorced"/>
    <s v="No"/>
    <s v="Average"/>
    <n v="63651"/>
    <n v="24.200000000000003"/>
    <x v="1"/>
  </r>
  <r>
    <n v="1930"/>
    <s v="Employee_929"/>
    <x v="1"/>
    <s v="South"/>
    <s v="Male"/>
    <n v="59"/>
    <n v="21"/>
    <s v="Master's"/>
    <n v="2015"/>
    <n v="69422"/>
    <n v="18771"/>
    <n v="28"/>
    <n v="5"/>
    <n v="10"/>
    <n v="8"/>
    <n v="4"/>
    <s v="No"/>
    <s v="No"/>
    <s v="Very Often"/>
    <n v="8"/>
    <n v="13"/>
    <n v="159"/>
    <n v="33"/>
    <s v="Married"/>
    <s v="No"/>
    <s v="At Par"/>
    <n v="88193"/>
    <n v="8.1999999999999993"/>
    <x v="0"/>
  </r>
  <r>
    <n v="1931"/>
    <s v="Employee_930"/>
    <x v="3"/>
    <s v="West"/>
    <s v="Female"/>
    <n v="45"/>
    <n v="7"/>
    <s v="PhD"/>
    <n v="2022"/>
    <n v="65208"/>
    <n v="12375"/>
    <n v="17"/>
    <n v="1"/>
    <n v="8"/>
    <n v="5"/>
    <n v="21"/>
    <s v="Yes"/>
    <s v="Yes"/>
    <s v="Very Often"/>
    <n v="7"/>
    <n v="11"/>
    <n v="138"/>
    <n v="25"/>
    <s v="Single"/>
    <s v="Yes"/>
    <s v="LOW"/>
    <n v="77583"/>
    <n v="9.6999999999999993"/>
    <x v="3"/>
  </r>
  <r>
    <n v="1932"/>
    <s v="Employee_931"/>
    <x v="4"/>
    <s v="West"/>
    <s v="Female"/>
    <n v="52"/>
    <n v="34"/>
    <s v="PhD"/>
    <n v="2005"/>
    <n v="138538"/>
    <n v="18414"/>
    <n v="9"/>
    <n v="4"/>
    <n v="5"/>
    <n v="9"/>
    <n v="99"/>
    <s v="No"/>
    <s v="No"/>
    <s v="Often"/>
    <n v="3"/>
    <n v="5"/>
    <n v="143"/>
    <n v="44"/>
    <s v="Widowed"/>
    <s v="No"/>
    <s v="At Par"/>
    <n v="156952"/>
    <n v="25"/>
    <x v="0"/>
  </r>
  <r>
    <n v="1933"/>
    <s v="Employee_932"/>
    <x v="3"/>
    <s v="East"/>
    <s v="Female"/>
    <n v="47"/>
    <n v="10"/>
    <s v="Master's"/>
    <n v="2022"/>
    <n v="61213"/>
    <n v="10957"/>
    <n v="9"/>
    <n v="1"/>
    <n v="15"/>
    <n v="0"/>
    <n v="12"/>
    <s v="No"/>
    <s v="Yes"/>
    <s v="Often"/>
    <n v="2"/>
    <n v="3"/>
    <n v="181"/>
    <n v="29"/>
    <s v="Married"/>
    <s v="No"/>
    <s v="LOW"/>
    <n v="72170"/>
    <n v="9.9"/>
    <x v="3"/>
  </r>
  <r>
    <n v="1934"/>
    <s v="Employee_933"/>
    <x v="2"/>
    <s v="West"/>
    <s v="Male"/>
    <n v="26"/>
    <n v="23"/>
    <s v="PhD"/>
    <n v="2015"/>
    <n v="37367"/>
    <n v="13955"/>
    <n v="6"/>
    <n v="4"/>
    <n v="19"/>
    <n v="7"/>
    <n v="64"/>
    <s v="No"/>
    <s v="No"/>
    <s v="Often"/>
    <n v="3"/>
    <n v="7"/>
    <n v="135"/>
    <n v="21"/>
    <s v="Divorced"/>
    <s v="Yes"/>
    <s v="At Par"/>
    <n v="51322"/>
    <n v="24.4"/>
    <x v="1"/>
  </r>
  <r>
    <n v="1935"/>
    <s v="Employee_934"/>
    <x v="1"/>
    <s v="North"/>
    <s v="Male"/>
    <n v="41"/>
    <n v="20"/>
    <s v="Bachelor's"/>
    <n v="2013"/>
    <n v="109026"/>
    <n v="2220"/>
    <n v="17"/>
    <n v="4"/>
    <n v="15"/>
    <n v="1"/>
    <n v="15"/>
    <s v="Yes"/>
    <s v="Yes"/>
    <s v="Often"/>
    <n v="4"/>
    <n v="11"/>
    <n v="118"/>
    <n v="15"/>
    <s v="Single"/>
    <s v="Yes"/>
    <s v="At Par"/>
    <n v="111246"/>
    <n v="10.8"/>
    <x v="3"/>
  </r>
  <r>
    <n v="1936"/>
    <s v="Employee_935"/>
    <x v="4"/>
    <s v="North"/>
    <s v="Male"/>
    <n v="32"/>
    <n v="1"/>
    <s v="Master's"/>
    <n v="2002"/>
    <n v="65362"/>
    <n v="14163"/>
    <n v="0"/>
    <n v="3"/>
    <n v="5"/>
    <n v="8"/>
    <n v="85"/>
    <s v="Yes"/>
    <s v="Yes"/>
    <s v="Often"/>
    <n v="4"/>
    <n v="14"/>
    <n v="190"/>
    <n v="29"/>
    <s v="Widowed"/>
    <s v="No"/>
    <s v="Average"/>
    <n v="79525"/>
    <n v="21.9"/>
    <x v="2"/>
  </r>
  <r>
    <n v="1937"/>
    <s v="Employee_936"/>
    <x v="4"/>
    <s v="West"/>
    <s v="Other"/>
    <n v="54"/>
    <n v="18"/>
    <s v="PhD"/>
    <n v="2014"/>
    <n v="149377"/>
    <n v="14289"/>
    <n v="6"/>
    <n v="3"/>
    <n v="4"/>
    <n v="7"/>
    <n v="63"/>
    <s v="No"/>
    <s v="No"/>
    <s v="Rarely"/>
    <n v="6"/>
    <n v="11"/>
    <n v="144"/>
    <n v="15"/>
    <s v="Widowed"/>
    <s v="Yes"/>
    <s v="Average"/>
    <n v="163666"/>
    <n v="16.700000000000003"/>
    <x v="0"/>
  </r>
  <r>
    <n v="1938"/>
    <s v="Employee_937"/>
    <x v="4"/>
    <s v="North"/>
    <s v="Other"/>
    <n v="59"/>
    <n v="27"/>
    <s v="Master's"/>
    <n v="2002"/>
    <n v="81588"/>
    <n v="13537"/>
    <n v="20"/>
    <n v="2"/>
    <n v="3"/>
    <n v="2"/>
    <n v="31"/>
    <s v="Yes"/>
    <s v="Yes"/>
    <s v="Often"/>
    <n v="7"/>
    <n v="9"/>
    <n v="183"/>
    <n v="37"/>
    <s v="Divorced"/>
    <s v="Yes"/>
    <s v="Average"/>
    <n v="95125"/>
    <n v="8.3000000000000007"/>
    <x v="0"/>
  </r>
  <r>
    <n v="1939"/>
    <s v="Employee_938"/>
    <x v="4"/>
    <s v="South"/>
    <s v="Male"/>
    <n v="48"/>
    <n v="16"/>
    <s v="Master's"/>
    <n v="2022"/>
    <n v="68285"/>
    <n v="10810"/>
    <n v="0"/>
    <n v="2"/>
    <n v="1"/>
    <n v="4"/>
    <n v="79"/>
    <s v="No"/>
    <s v="Yes"/>
    <s v="Rarely"/>
    <n v="4"/>
    <n v="9"/>
    <n v="120"/>
    <n v="23"/>
    <s v="Single"/>
    <s v="No"/>
    <s v="Average"/>
    <n v="79095"/>
    <n v="17.5"/>
    <x v="3"/>
  </r>
  <r>
    <n v="1940"/>
    <s v="Employee_939"/>
    <x v="4"/>
    <s v="South"/>
    <s v="Female"/>
    <n v="55"/>
    <n v="5"/>
    <s v="Master's"/>
    <n v="2001"/>
    <n v="104755"/>
    <n v="10455"/>
    <n v="14"/>
    <n v="4"/>
    <n v="5"/>
    <n v="8"/>
    <n v="50"/>
    <s v="No"/>
    <s v="No"/>
    <s v="Very Often"/>
    <n v="10"/>
    <n v="1"/>
    <n v="122"/>
    <n v="35"/>
    <s v="Married"/>
    <s v="Yes"/>
    <s v="At Par"/>
    <n v="115210"/>
    <n v="14.9"/>
    <x v="0"/>
  </r>
  <r>
    <n v="1941"/>
    <s v="Employee_940"/>
    <x v="3"/>
    <s v="West"/>
    <s v="Other"/>
    <n v="36"/>
    <n v="18"/>
    <s v="High School"/>
    <n v="2000"/>
    <n v="101846"/>
    <n v="10063"/>
    <n v="3"/>
    <n v="1"/>
    <n v="8"/>
    <n v="0"/>
    <n v="78"/>
    <s v="Yes"/>
    <s v="Yes"/>
    <s v="Very Often"/>
    <n v="6"/>
    <n v="1"/>
    <n v="193"/>
    <n v="34"/>
    <s v="Widowed"/>
    <s v="Yes"/>
    <s v="LOW"/>
    <n v="111909"/>
    <n v="19.600000000000001"/>
    <x v="2"/>
  </r>
  <r>
    <n v="1942"/>
    <s v="Employee_941"/>
    <x v="1"/>
    <s v="South"/>
    <s v="Male"/>
    <n v="53"/>
    <n v="27"/>
    <s v="PhD"/>
    <n v="2008"/>
    <n v="66307"/>
    <n v="1834"/>
    <n v="27"/>
    <n v="5"/>
    <n v="16"/>
    <n v="8"/>
    <n v="57"/>
    <s v="No"/>
    <s v="No"/>
    <s v="Very Often"/>
    <n v="9"/>
    <n v="10"/>
    <n v="188"/>
    <n v="5"/>
    <s v="Divorced"/>
    <s v="No"/>
    <s v="At Par"/>
    <n v="68141"/>
    <n v="21.8"/>
    <x v="0"/>
  </r>
  <r>
    <n v="1943"/>
    <s v="Employee_942"/>
    <x v="2"/>
    <s v="South"/>
    <s v="Female"/>
    <n v="42"/>
    <n v="1"/>
    <s v="High School"/>
    <n v="2008"/>
    <n v="125167"/>
    <n v="2724"/>
    <n v="28"/>
    <n v="5"/>
    <n v="13"/>
    <n v="3"/>
    <n v="45"/>
    <s v="Yes"/>
    <s v="Yes"/>
    <s v="Very Often"/>
    <n v="6"/>
    <n v="12"/>
    <n v="194"/>
    <n v="3"/>
    <s v="Widowed"/>
    <s v="Yes"/>
    <s v="At Par"/>
    <n v="127891"/>
    <n v="16.399999999999999"/>
    <x v="3"/>
  </r>
  <r>
    <n v="1944"/>
    <s v="Employee_943"/>
    <x v="2"/>
    <s v="East"/>
    <s v="Other"/>
    <n v="26"/>
    <n v="3"/>
    <s v="PhD"/>
    <n v="2022"/>
    <n v="110280"/>
    <n v="3413"/>
    <n v="19"/>
    <n v="1"/>
    <n v="6"/>
    <n v="3"/>
    <n v="51"/>
    <s v="Yes"/>
    <s v="Yes"/>
    <s v="Very Often"/>
    <n v="3"/>
    <n v="12"/>
    <n v="126"/>
    <n v="17"/>
    <s v="Widowed"/>
    <s v="No"/>
    <s v="LOW"/>
    <n v="113693"/>
    <n v="14.100000000000001"/>
    <x v="1"/>
  </r>
  <r>
    <n v="1945"/>
    <s v="Employee_944"/>
    <x v="2"/>
    <s v="East"/>
    <s v="Female"/>
    <n v="27"/>
    <n v="21"/>
    <s v="Bachelor's"/>
    <n v="2006"/>
    <n v="49867"/>
    <n v="10505"/>
    <n v="9"/>
    <n v="1"/>
    <n v="18"/>
    <n v="3"/>
    <n v="62"/>
    <s v="Yes"/>
    <s v="Yes"/>
    <s v="Often"/>
    <n v="1"/>
    <n v="11"/>
    <n v="197"/>
    <n v="5"/>
    <s v="Single"/>
    <s v="Yes"/>
    <s v="LOW"/>
    <n v="60372"/>
    <n v="22.3"/>
    <x v="1"/>
  </r>
  <r>
    <n v="1946"/>
    <s v="Employee_945"/>
    <x v="2"/>
    <s v="South"/>
    <s v="Female"/>
    <n v="59"/>
    <n v="25"/>
    <s v="Bachelor's"/>
    <n v="2002"/>
    <n v="86523"/>
    <n v="5498"/>
    <n v="22"/>
    <n v="3"/>
    <n v="0"/>
    <n v="9"/>
    <n v="75"/>
    <s v="No"/>
    <s v="Yes"/>
    <s v="Often"/>
    <n v="10"/>
    <n v="5"/>
    <n v="171"/>
    <n v="25"/>
    <s v="Single"/>
    <s v="Yes"/>
    <s v="Average"/>
    <n v="92021"/>
    <n v="17.7"/>
    <x v="0"/>
  </r>
  <r>
    <n v="1947"/>
    <s v="Employee_946"/>
    <x v="3"/>
    <s v="West"/>
    <s v="Female"/>
    <n v="43"/>
    <n v="12"/>
    <s v="Bachelor's"/>
    <n v="2017"/>
    <n v="114161"/>
    <n v="3105"/>
    <n v="8"/>
    <n v="5"/>
    <n v="19"/>
    <n v="8"/>
    <n v="59"/>
    <s v="No"/>
    <s v="No"/>
    <s v="Often"/>
    <n v="10"/>
    <n v="1"/>
    <n v="118"/>
    <n v="36"/>
    <s v="Married"/>
    <s v="No"/>
    <s v="At Par"/>
    <n v="117266"/>
    <n v="23.700000000000003"/>
    <x v="3"/>
  </r>
  <r>
    <n v="1948"/>
    <s v="Employee_947"/>
    <x v="0"/>
    <s v="East"/>
    <s v="Female"/>
    <n v="39"/>
    <n v="31"/>
    <s v="PhD"/>
    <n v="2010"/>
    <n v="36378"/>
    <n v="3568"/>
    <n v="1"/>
    <n v="4"/>
    <n v="14"/>
    <n v="5"/>
    <n v="64"/>
    <s v="No"/>
    <s v="No"/>
    <s v="Very Often"/>
    <n v="5"/>
    <n v="4"/>
    <n v="140"/>
    <n v="26"/>
    <s v="Widowed"/>
    <s v="Yes"/>
    <s v="At Par"/>
    <n v="39946"/>
    <n v="21.3"/>
    <x v="2"/>
  </r>
  <r>
    <n v="1949"/>
    <s v="Employee_948"/>
    <x v="1"/>
    <s v="North"/>
    <s v="Other"/>
    <n v="35"/>
    <n v="16"/>
    <s v="Master's"/>
    <n v="2006"/>
    <n v="114685"/>
    <n v="10330"/>
    <n v="27"/>
    <n v="2"/>
    <n v="17"/>
    <n v="7"/>
    <n v="80"/>
    <s v="No"/>
    <s v="No"/>
    <s v="Very Often"/>
    <n v="10"/>
    <n v="12"/>
    <n v="125"/>
    <n v="40"/>
    <s v="Divorced"/>
    <s v="Yes"/>
    <s v="Average"/>
    <n v="125015"/>
    <n v="26.6"/>
    <x v="2"/>
  </r>
  <r>
    <n v="1950"/>
    <s v="Employee_949"/>
    <x v="4"/>
    <s v="North"/>
    <s v="Other"/>
    <n v="31"/>
    <n v="18"/>
    <s v="Master's"/>
    <n v="2008"/>
    <n v="137669"/>
    <n v="17593"/>
    <n v="13"/>
    <n v="3"/>
    <n v="2"/>
    <n v="3"/>
    <n v="54"/>
    <s v="No"/>
    <s v="Yes"/>
    <s v="Rarely"/>
    <n v="10"/>
    <n v="1"/>
    <n v="127"/>
    <n v="10"/>
    <s v="Widowed"/>
    <s v="Yes"/>
    <s v="Average"/>
    <n v="155262"/>
    <n v="12.700000000000001"/>
    <x v="2"/>
  </r>
  <r>
    <n v="1951"/>
    <s v="Employee_950"/>
    <x v="0"/>
    <s v="North"/>
    <s v="Other"/>
    <n v="34"/>
    <n v="34"/>
    <s v="High School"/>
    <n v="2000"/>
    <n v="106958"/>
    <n v="5911"/>
    <n v="15"/>
    <n v="5"/>
    <n v="17"/>
    <n v="2"/>
    <n v="56"/>
    <s v="No"/>
    <s v="Yes"/>
    <s v="Often"/>
    <n v="3"/>
    <n v="2"/>
    <n v="163"/>
    <n v="37"/>
    <s v="Divorced"/>
    <s v="Yes"/>
    <s v="At Par"/>
    <n v="112869"/>
    <n v="20.3"/>
    <x v="2"/>
  </r>
  <r>
    <n v="1952"/>
    <s v="Employee_951"/>
    <x v="2"/>
    <s v="West"/>
    <s v="Male"/>
    <n v="52"/>
    <n v="27"/>
    <s v="High School"/>
    <n v="2013"/>
    <n v="57926"/>
    <n v="19604"/>
    <n v="0"/>
    <n v="1"/>
    <n v="1"/>
    <n v="0"/>
    <n v="91"/>
    <s v="No"/>
    <s v="No"/>
    <s v="Very Often"/>
    <n v="8"/>
    <n v="2"/>
    <n v="167"/>
    <n v="15"/>
    <s v="Widowed"/>
    <s v="Yes"/>
    <s v="LOW"/>
    <n v="77530"/>
    <n v="18.7"/>
    <x v="0"/>
  </r>
  <r>
    <n v="1953"/>
    <s v="Employee_952"/>
    <x v="0"/>
    <s v="South"/>
    <s v="Other"/>
    <n v="51"/>
    <n v="0"/>
    <s v="Bachelor's"/>
    <n v="2019"/>
    <n v="133215"/>
    <n v="17617"/>
    <n v="1"/>
    <n v="5"/>
    <n v="9"/>
    <n v="9"/>
    <n v="70"/>
    <s v="Yes"/>
    <s v="No"/>
    <s v="Very Often"/>
    <n v="10"/>
    <n v="4"/>
    <n v="194"/>
    <n v="18"/>
    <s v="Divorced"/>
    <s v="Yes"/>
    <s v="At Par"/>
    <n v="150832"/>
    <n v="21.2"/>
    <x v="0"/>
  </r>
  <r>
    <n v="1954"/>
    <s v="Employee_953"/>
    <x v="1"/>
    <s v="North"/>
    <s v="Female"/>
    <n v="24"/>
    <n v="17"/>
    <s v="High School"/>
    <n v="2005"/>
    <n v="128707"/>
    <n v="1792"/>
    <n v="6"/>
    <n v="4"/>
    <n v="10"/>
    <n v="6"/>
    <n v="72"/>
    <s v="No"/>
    <s v="No"/>
    <s v="Very Often"/>
    <n v="1"/>
    <n v="8"/>
    <n v="179"/>
    <n v="42"/>
    <s v="Widowed"/>
    <s v="No"/>
    <s v="At Par"/>
    <n v="130499"/>
    <n v="21.2"/>
    <x v="1"/>
  </r>
  <r>
    <n v="1955"/>
    <s v="Employee_954"/>
    <x v="4"/>
    <s v="West"/>
    <s v="Other"/>
    <n v="51"/>
    <n v="32"/>
    <s v="PhD"/>
    <n v="2006"/>
    <n v="43180"/>
    <n v="15195"/>
    <n v="28"/>
    <n v="3"/>
    <n v="2"/>
    <n v="3"/>
    <n v="85"/>
    <s v="No"/>
    <s v="No"/>
    <s v="Rarely"/>
    <n v="2"/>
    <n v="2"/>
    <n v="150"/>
    <n v="14"/>
    <s v="Widowed"/>
    <s v="Yes"/>
    <s v="Average"/>
    <n v="58375"/>
    <n v="18.899999999999999"/>
    <x v="0"/>
  </r>
  <r>
    <n v="1956"/>
    <s v="Employee_955"/>
    <x v="4"/>
    <s v="East"/>
    <s v="Female"/>
    <n v="27"/>
    <n v="11"/>
    <s v="PhD"/>
    <n v="2009"/>
    <n v="122837"/>
    <n v="14901"/>
    <n v="9"/>
    <n v="1"/>
    <n v="6"/>
    <n v="7"/>
    <n v="25"/>
    <s v="No"/>
    <s v="Yes"/>
    <s v="Very Often"/>
    <n v="3"/>
    <n v="14"/>
    <n v="173"/>
    <n v="25"/>
    <s v="Married"/>
    <s v="Yes"/>
    <s v="LOW"/>
    <n v="137738"/>
    <n v="10.1"/>
    <x v="1"/>
  </r>
  <r>
    <n v="1957"/>
    <s v="Employee_956"/>
    <x v="1"/>
    <s v="South"/>
    <s v="Male"/>
    <n v="50"/>
    <n v="7"/>
    <s v="High School"/>
    <n v="2006"/>
    <n v="148070"/>
    <n v="16762"/>
    <n v="21"/>
    <n v="4"/>
    <n v="7"/>
    <n v="2"/>
    <n v="11"/>
    <s v="Yes"/>
    <s v="No"/>
    <s v="Rarely"/>
    <n v="3"/>
    <n v="9"/>
    <n v="147"/>
    <n v="40"/>
    <s v="Single"/>
    <s v="No"/>
    <s v="At Par"/>
    <n v="164832"/>
    <n v="6.3000000000000007"/>
    <x v="0"/>
  </r>
  <r>
    <n v="1958"/>
    <s v="Employee_957"/>
    <x v="1"/>
    <s v="East"/>
    <s v="Female"/>
    <n v="29"/>
    <n v="23"/>
    <s v="High School"/>
    <n v="2001"/>
    <n v="66931"/>
    <n v="19550"/>
    <n v="19"/>
    <n v="2"/>
    <n v="18"/>
    <n v="0"/>
    <n v="70"/>
    <s v="Yes"/>
    <s v="Yes"/>
    <s v="Rarely"/>
    <n v="8"/>
    <n v="12"/>
    <n v="109"/>
    <n v="30"/>
    <s v="Single"/>
    <s v="No"/>
    <s v="Average"/>
    <n v="86481"/>
    <n v="23"/>
    <x v="1"/>
  </r>
  <r>
    <n v="1959"/>
    <s v="Employee_958"/>
    <x v="2"/>
    <s v="West"/>
    <s v="Female"/>
    <n v="54"/>
    <n v="15"/>
    <s v="High School"/>
    <n v="2003"/>
    <n v="54014"/>
    <n v="9526"/>
    <n v="0"/>
    <n v="3"/>
    <n v="17"/>
    <n v="4"/>
    <n v="45"/>
    <s v="Yes"/>
    <s v="No"/>
    <s v="Often"/>
    <n v="5"/>
    <n v="9"/>
    <n v="172"/>
    <n v="18"/>
    <s v="Divorced"/>
    <s v="No"/>
    <s v="Average"/>
    <n v="63540"/>
    <n v="18.7"/>
    <x v="0"/>
  </r>
  <r>
    <n v="1960"/>
    <s v="Employee_959"/>
    <x v="4"/>
    <s v="North"/>
    <s v="Female"/>
    <n v="38"/>
    <n v="3"/>
    <s v="High School"/>
    <n v="2020"/>
    <n v="144775"/>
    <n v="16898"/>
    <n v="12"/>
    <n v="4"/>
    <n v="12"/>
    <n v="1"/>
    <n v="46"/>
    <s v="No"/>
    <s v="Yes"/>
    <s v="Very Often"/>
    <n v="8"/>
    <n v="2"/>
    <n v="138"/>
    <n v="23"/>
    <s v="Widowed"/>
    <s v="Yes"/>
    <s v="At Par"/>
    <n v="161673"/>
    <n v="15.500000000000002"/>
    <x v="2"/>
  </r>
  <r>
    <n v="1961"/>
    <s v="Employee_960"/>
    <x v="0"/>
    <s v="North"/>
    <s v="Male"/>
    <n v="32"/>
    <n v="26"/>
    <s v="Bachelor's"/>
    <n v="2016"/>
    <n v="126472"/>
    <n v="2214"/>
    <n v="0"/>
    <n v="4"/>
    <n v="12"/>
    <n v="2"/>
    <n v="78"/>
    <s v="Yes"/>
    <s v="No"/>
    <s v="Rarely"/>
    <n v="6"/>
    <n v="1"/>
    <n v="199"/>
    <n v="8"/>
    <s v="Widowed"/>
    <s v="No"/>
    <s v="At Par"/>
    <n v="128686"/>
    <n v="22.200000000000003"/>
    <x v="2"/>
  </r>
  <r>
    <n v="1962"/>
    <s v="Employee_961"/>
    <x v="3"/>
    <s v="West"/>
    <s v="Other"/>
    <n v="34"/>
    <n v="8"/>
    <s v="Bachelor's"/>
    <n v="2000"/>
    <n v="109872"/>
    <n v="16346"/>
    <n v="4"/>
    <n v="1"/>
    <n v="18"/>
    <n v="5"/>
    <n v="37"/>
    <s v="Yes"/>
    <s v="No"/>
    <s v="Very Often"/>
    <n v="2"/>
    <n v="10"/>
    <n v="199"/>
    <n v="22"/>
    <s v="Single"/>
    <s v="No"/>
    <s v="LOW"/>
    <n v="126218"/>
    <n v="17.899999999999999"/>
    <x v="2"/>
  </r>
  <r>
    <n v="1963"/>
    <s v="Employee_962"/>
    <x v="3"/>
    <s v="North"/>
    <s v="Other"/>
    <n v="32"/>
    <n v="15"/>
    <s v="High School"/>
    <n v="2009"/>
    <n v="88502"/>
    <n v="1212"/>
    <n v="15"/>
    <n v="2"/>
    <n v="11"/>
    <n v="2"/>
    <n v="20"/>
    <s v="No"/>
    <s v="Yes"/>
    <s v="Often"/>
    <n v="4"/>
    <n v="10"/>
    <n v="118"/>
    <n v="3"/>
    <s v="Divorced"/>
    <s v="Yes"/>
    <s v="Average"/>
    <n v="89714"/>
    <n v="10.1"/>
    <x v="2"/>
  </r>
  <r>
    <n v="1964"/>
    <s v="Employee_963"/>
    <x v="1"/>
    <s v="South"/>
    <s v="Male"/>
    <n v="52"/>
    <n v="11"/>
    <s v="PhD"/>
    <n v="2018"/>
    <n v="117736"/>
    <n v="2658"/>
    <n v="14"/>
    <n v="4"/>
    <n v="16"/>
    <n v="2"/>
    <n v="13"/>
    <s v="No"/>
    <s v="Yes"/>
    <s v="Often"/>
    <n v="9"/>
    <n v="9"/>
    <n v="163"/>
    <n v="9"/>
    <s v="Married"/>
    <s v="No"/>
    <s v="At Par"/>
    <n v="120394"/>
    <n v="11.2"/>
    <x v="0"/>
  </r>
  <r>
    <n v="1965"/>
    <s v="Employee_964"/>
    <x v="2"/>
    <s v="West"/>
    <s v="Female"/>
    <n v="49"/>
    <n v="30"/>
    <s v="Bachelor's"/>
    <n v="2014"/>
    <n v="35470"/>
    <n v="13270"/>
    <n v="16"/>
    <n v="3"/>
    <n v="11"/>
    <n v="5"/>
    <n v="1"/>
    <s v="No"/>
    <s v="No"/>
    <s v="Rarely"/>
    <n v="4"/>
    <n v="2"/>
    <n v="118"/>
    <n v="8"/>
    <s v="Married"/>
    <s v="Yes"/>
    <s v="Average"/>
    <n v="48740"/>
    <n v="7.2"/>
    <x v="3"/>
  </r>
  <r>
    <n v="1966"/>
    <s v="Employee_965"/>
    <x v="3"/>
    <s v="East"/>
    <s v="Other"/>
    <n v="27"/>
    <n v="23"/>
    <s v="PhD"/>
    <n v="2009"/>
    <n v="126395"/>
    <n v="15029"/>
    <n v="27"/>
    <n v="4"/>
    <n v="12"/>
    <n v="4"/>
    <n v="71"/>
    <s v="Yes"/>
    <s v="Yes"/>
    <s v="Often"/>
    <n v="5"/>
    <n v="8"/>
    <n v="175"/>
    <n v="18"/>
    <s v="Married"/>
    <s v="Yes"/>
    <s v="At Par"/>
    <n v="141424"/>
    <n v="21.4"/>
    <x v="1"/>
  </r>
  <r>
    <n v="1967"/>
    <s v="Employee_966"/>
    <x v="4"/>
    <s v="West"/>
    <s v="Male"/>
    <n v="37"/>
    <n v="13"/>
    <s v="Master's"/>
    <n v="2018"/>
    <n v="44953"/>
    <n v="6024"/>
    <n v="22"/>
    <n v="5"/>
    <n v="11"/>
    <n v="9"/>
    <n v="69"/>
    <s v="No"/>
    <s v="No"/>
    <s v="Often"/>
    <n v="5"/>
    <n v="14"/>
    <n v="161"/>
    <n v="14"/>
    <s v="Widowed"/>
    <s v="Yes"/>
    <s v="At Par"/>
    <n v="50977"/>
    <n v="22"/>
    <x v="2"/>
  </r>
  <r>
    <n v="1968"/>
    <s v="Employee_967"/>
    <x v="1"/>
    <s v="South"/>
    <s v="Other"/>
    <n v="25"/>
    <n v="24"/>
    <s v="PhD"/>
    <n v="2011"/>
    <n v="134580"/>
    <n v="14039"/>
    <n v="15"/>
    <n v="3"/>
    <n v="18"/>
    <n v="8"/>
    <n v="32"/>
    <s v="No"/>
    <s v="Yes"/>
    <s v="Often"/>
    <n v="10"/>
    <n v="3"/>
    <n v="112"/>
    <n v="33"/>
    <s v="Divorced"/>
    <s v="Yes"/>
    <s v="Average"/>
    <n v="148619"/>
    <n v="17.8"/>
    <x v="1"/>
  </r>
  <r>
    <n v="1969"/>
    <s v="Employee_968"/>
    <x v="0"/>
    <s v="South"/>
    <s v="Male"/>
    <n v="56"/>
    <n v="33"/>
    <s v="High School"/>
    <n v="2023"/>
    <n v="68507"/>
    <n v="6141"/>
    <n v="12"/>
    <n v="3"/>
    <n v="13"/>
    <n v="0"/>
    <n v="5"/>
    <s v="No"/>
    <s v="No"/>
    <s v="Very Often"/>
    <n v="8"/>
    <n v="1"/>
    <n v="124"/>
    <n v="41"/>
    <s v="Single"/>
    <s v="Yes"/>
    <s v="Average"/>
    <n v="74648"/>
    <n v="7.5"/>
    <x v="0"/>
  </r>
  <r>
    <n v="1970"/>
    <s v="Employee_969"/>
    <x v="1"/>
    <s v="West"/>
    <s v="Female"/>
    <n v="47"/>
    <n v="2"/>
    <s v="Master's"/>
    <n v="2015"/>
    <n v="148961"/>
    <n v="19178"/>
    <n v="10"/>
    <n v="4"/>
    <n v="6"/>
    <n v="2"/>
    <n v="89"/>
    <s v="No"/>
    <s v="No"/>
    <s v="Very Often"/>
    <n v="6"/>
    <n v="11"/>
    <n v="199"/>
    <n v="18"/>
    <s v="Widowed"/>
    <s v="No"/>
    <s v="At Par"/>
    <n v="168139"/>
    <n v="21.400000000000002"/>
    <x v="3"/>
  </r>
  <r>
    <n v="1971"/>
    <s v="Employee_970"/>
    <x v="0"/>
    <s v="West"/>
    <s v="Other"/>
    <n v="33"/>
    <n v="23"/>
    <s v="Bachelor's"/>
    <n v="2008"/>
    <n v="122969"/>
    <n v="6988"/>
    <n v="16"/>
    <n v="1"/>
    <n v="12"/>
    <n v="2"/>
    <n v="36"/>
    <s v="No"/>
    <s v="No"/>
    <s v="Rarely"/>
    <n v="10"/>
    <n v="1"/>
    <n v="188"/>
    <n v="48"/>
    <s v="Widowed"/>
    <s v="Yes"/>
    <s v="LOW"/>
    <n v="129957"/>
    <n v="13.8"/>
    <x v="2"/>
  </r>
  <r>
    <n v="1972"/>
    <s v="Employee_971"/>
    <x v="1"/>
    <s v="North"/>
    <s v="Male"/>
    <n v="32"/>
    <n v="8"/>
    <s v="Bachelor's"/>
    <n v="2014"/>
    <n v="121493"/>
    <n v="14777"/>
    <n v="16"/>
    <n v="3"/>
    <n v="5"/>
    <n v="5"/>
    <n v="13"/>
    <s v="No"/>
    <s v="No"/>
    <s v="Rarely"/>
    <n v="7"/>
    <n v="10"/>
    <n v="191"/>
    <n v="20"/>
    <s v="Married"/>
    <s v="No"/>
    <s v="Average"/>
    <n v="136270"/>
    <n v="6.6"/>
    <x v="2"/>
  </r>
  <r>
    <n v="1973"/>
    <s v="Employee_972"/>
    <x v="1"/>
    <s v="South"/>
    <s v="Other"/>
    <n v="58"/>
    <n v="25"/>
    <s v="Master's"/>
    <n v="2016"/>
    <n v="36523"/>
    <n v="6578"/>
    <n v="1"/>
    <n v="5"/>
    <n v="18"/>
    <n v="7"/>
    <n v="36"/>
    <s v="Yes"/>
    <s v="No"/>
    <s v="Often"/>
    <n v="6"/>
    <n v="2"/>
    <n v="141"/>
    <n v="33"/>
    <s v="Divorced"/>
    <s v="Yes"/>
    <s v="At Par"/>
    <n v="43101"/>
    <n v="18.3"/>
    <x v="0"/>
  </r>
  <r>
    <n v="1974"/>
    <s v="Employee_973"/>
    <x v="1"/>
    <s v="West"/>
    <s v="Other"/>
    <n v="46"/>
    <n v="19"/>
    <s v="PhD"/>
    <n v="2013"/>
    <n v="116923"/>
    <n v="16051"/>
    <n v="12"/>
    <n v="1"/>
    <n v="18"/>
    <n v="2"/>
    <n v="7"/>
    <s v="No"/>
    <s v="No"/>
    <s v="Often"/>
    <n v="5"/>
    <n v="7"/>
    <n v="138"/>
    <n v="16"/>
    <s v="Divorced"/>
    <s v="No"/>
    <s v="LOW"/>
    <n v="132974"/>
    <n v="11"/>
    <x v="3"/>
  </r>
  <r>
    <n v="1975"/>
    <s v="Employee_974"/>
    <x v="0"/>
    <s v="West"/>
    <s v="Other"/>
    <n v="39"/>
    <n v="9"/>
    <s v="Bachelor's"/>
    <n v="2017"/>
    <n v="87190"/>
    <n v="4845"/>
    <n v="13"/>
    <n v="1"/>
    <n v="3"/>
    <n v="2"/>
    <n v="76"/>
    <s v="Yes"/>
    <s v="No"/>
    <s v="Rarely"/>
    <n v="5"/>
    <n v="12"/>
    <n v="129"/>
    <n v="17"/>
    <s v="Married"/>
    <s v="Yes"/>
    <s v="LOW"/>
    <n v="92035"/>
    <n v="17.3"/>
    <x v="2"/>
  </r>
  <r>
    <n v="1976"/>
    <s v="Employee_975"/>
    <x v="0"/>
    <s v="South"/>
    <s v="Other"/>
    <n v="40"/>
    <n v="18"/>
    <s v="High School"/>
    <n v="2001"/>
    <n v="77761"/>
    <n v="12882"/>
    <n v="10"/>
    <n v="1"/>
    <n v="18"/>
    <n v="5"/>
    <n v="12"/>
    <s v="Yes"/>
    <s v="No"/>
    <s v="Often"/>
    <n v="3"/>
    <n v="6"/>
    <n v="104"/>
    <n v="16"/>
    <s v="Married"/>
    <s v="Yes"/>
    <s v="LOW"/>
    <n v="90643"/>
    <n v="12.9"/>
    <x v="2"/>
  </r>
  <r>
    <n v="1977"/>
    <s v="Employee_976"/>
    <x v="1"/>
    <s v="West"/>
    <s v="Male"/>
    <n v="44"/>
    <n v="2"/>
    <s v="Master's"/>
    <n v="2003"/>
    <n v="61169"/>
    <n v="15247"/>
    <n v="27"/>
    <n v="3"/>
    <n v="8"/>
    <n v="7"/>
    <n v="39"/>
    <s v="No"/>
    <s v="Yes"/>
    <s v="Rarely"/>
    <n v="7"/>
    <n v="12"/>
    <n v="180"/>
    <n v="1"/>
    <s v="Married"/>
    <s v="Yes"/>
    <s v="Average"/>
    <n v="76416"/>
    <n v="13.9"/>
    <x v="3"/>
  </r>
  <r>
    <n v="1978"/>
    <s v="Employee_977"/>
    <x v="3"/>
    <s v="North"/>
    <s v="Female"/>
    <n v="59"/>
    <n v="23"/>
    <s v="High School"/>
    <n v="2017"/>
    <n v="75641"/>
    <n v="12484"/>
    <n v="9"/>
    <n v="1"/>
    <n v="15"/>
    <n v="5"/>
    <n v="91"/>
    <s v="Yes"/>
    <s v="Yes"/>
    <s v="Very Often"/>
    <n v="10"/>
    <n v="11"/>
    <n v="117"/>
    <n v="0"/>
    <s v="Widowed"/>
    <s v="No"/>
    <s v="LOW"/>
    <n v="88125"/>
    <n v="27.2"/>
    <x v="0"/>
  </r>
  <r>
    <n v="1979"/>
    <s v="Employee_978"/>
    <x v="2"/>
    <s v="South"/>
    <s v="Male"/>
    <n v="39"/>
    <n v="4"/>
    <s v="Master's"/>
    <n v="2006"/>
    <n v="52990"/>
    <n v="1378"/>
    <n v="2"/>
    <n v="4"/>
    <n v="3"/>
    <n v="9"/>
    <n v="57"/>
    <s v="Yes"/>
    <s v="Yes"/>
    <s v="Often"/>
    <n v="5"/>
    <n v="2"/>
    <n v="120"/>
    <n v="42"/>
    <s v="Widowed"/>
    <s v="No"/>
    <s v="At Par"/>
    <n v="54368"/>
    <n v="15.6"/>
    <x v="2"/>
  </r>
  <r>
    <n v="1980"/>
    <s v="Employee_979"/>
    <x v="2"/>
    <s v="North"/>
    <s v="Male"/>
    <n v="47"/>
    <n v="2"/>
    <s v="Bachelor's"/>
    <n v="2012"/>
    <n v="59661"/>
    <n v="4293"/>
    <n v="28"/>
    <n v="1"/>
    <n v="5"/>
    <n v="2"/>
    <n v="17"/>
    <s v="Yes"/>
    <s v="No"/>
    <s v="Often"/>
    <n v="7"/>
    <n v="4"/>
    <n v="185"/>
    <n v="9"/>
    <s v="Widowed"/>
    <s v="No"/>
    <s v="LOW"/>
    <n v="63954"/>
    <n v="6.5"/>
    <x v="3"/>
  </r>
  <r>
    <n v="1981"/>
    <s v="Employee_980"/>
    <x v="2"/>
    <s v="North"/>
    <s v="Male"/>
    <n v="27"/>
    <n v="26"/>
    <s v="PhD"/>
    <n v="2014"/>
    <n v="43419"/>
    <n v="12630"/>
    <n v="26"/>
    <n v="5"/>
    <n v="7"/>
    <n v="3"/>
    <n v="56"/>
    <s v="No"/>
    <s v="No"/>
    <s v="Often"/>
    <n v="2"/>
    <n v="2"/>
    <n v="149"/>
    <n v="36"/>
    <s v="Single"/>
    <s v="Yes"/>
    <s v="At Par"/>
    <n v="56049"/>
    <n v="15.600000000000001"/>
    <x v="1"/>
  </r>
  <r>
    <n v="1982"/>
    <s v="Employee_981"/>
    <x v="0"/>
    <s v="North"/>
    <s v="Female"/>
    <n v="25"/>
    <n v="15"/>
    <s v="Master's"/>
    <n v="2024"/>
    <n v="44457"/>
    <n v="14660"/>
    <n v="16"/>
    <n v="2"/>
    <n v="15"/>
    <n v="0"/>
    <n v="82"/>
    <s v="Yes"/>
    <s v="No"/>
    <s v="Very Often"/>
    <n v="9"/>
    <n v="1"/>
    <n v="105"/>
    <n v="47"/>
    <s v="Single"/>
    <s v="Yes"/>
    <s v="Average"/>
    <n v="59117"/>
    <n v="23.900000000000002"/>
    <x v="1"/>
  </r>
  <r>
    <n v="1983"/>
    <s v="Employee_982"/>
    <x v="0"/>
    <s v="North"/>
    <s v="Other"/>
    <n v="50"/>
    <n v="14"/>
    <s v="Master's"/>
    <n v="2022"/>
    <n v="97600"/>
    <n v="17608"/>
    <n v="14"/>
    <n v="5"/>
    <n v="4"/>
    <n v="7"/>
    <n v="37"/>
    <s v="Yes"/>
    <s v="Yes"/>
    <s v="Very Often"/>
    <n v="8"/>
    <n v="12"/>
    <n v="149"/>
    <n v="4"/>
    <s v="Divorced"/>
    <s v="No"/>
    <s v="At Par"/>
    <n v="115208"/>
    <n v="11.5"/>
    <x v="0"/>
  </r>
  <r>
    <n v="1984"/>
    <s v="Employee_983"/>
    <x v="3"/>
    <s v="South"/>
    <s v="Other"/>
    <n v="55"/>
    <n v="34"/>
    <s v="High School"/>
    <n v="2021"/>
    <n v="133619"/>
    <n v="1737"/>
    <n v="8"/>
    <n v="3"/>
    <n v="9"/>
    <n v="3"/>
    <n v="31"/>
    <s v="Yes"/>
    <s v="Yes"/>
    <s v="Often"/>
    <n v="5"/>
    <n v="3"/>
    <n v="179"/>
    <n v="11"/>
    <s v="Married"/>
    <s v="Yes"/>
    <s v="Average"/>
    <n v="135356"/>
    <n v="11.6"/>
    <x v="0"/>
  </r>
  <r>
    <n v="1985"/>
    <s v="Employee_984"/>
    <x v="2"/>
    <s v="North"/>
    <s v="Other"/>
    <n v="38"/>
    <n v="11"/>
    <s v="Bachelor's"/>
    <n v="2000"/>
    <n v="106102"/>
    <n v="17619"/>
    <n v="9"/>
    <n v="1"/>
    <n v="12"/>
    <n v="5"/>
    <n v="85"/>
    <s v="Yes"/>
    <s v="Yes"/>
    <s v="Rarely"/>
    <n v="2"/>
    <n v="4"/>
    <n v="165"/>
    <n v="35"/>
    <s v="Married"/>
    <s v="No"/>
    <s v="LOW"/>
    <n v="123721"/>
    <n v="24.5"/>
    <x v="2"/>
  </r>
  <r>
    <n v="1986"/>
    <s v="Employee_985"/>
    <x v="2"/>
    <s v="North"/>
    <s v="Female"/>
    <n v="37"/>
    <n v="25"/>
    <s v="High School"/>
    <n v="2010"/>
    <n v="63085"/>
    <n v="13470"/>
    <n v="7"/>
    <n v="1"/>
    <n v="13"/>
    <n v="2"/>
    <n v="65"/>
    <s v="No"/>
    <s v="Yes"/>
    <s v="Very Often"/>
    <n v="6"/>
    <n v="10"/>
    <n v="100"/>
    <n v="30"/>
    <s v="Widowed"/>
    <s v="Yes"/>
    <s v="LOW"/>
    <n v="76555"/>
    <n v="20.100000000000001"/>
    <x v="2"/>
  </r>
  <r>
    <n v="1987"/>
    <s v="Employee_986"/>
    <x v="1"/>
    <s v="West"/>
    <s v="Other"/>
    <n v="23"/>
    <n v="33"/>
    <s v="Bachelor's"/>
    <n v="2009"/>
    <n v="127064"/>
    <n v="18095"/>
    <n v="20"/>
    <n v="4"/>
    <n v="6"/>
    <n v="5"/>
    <n v="76"/>
    <s v="No"/>
    <s v="Yes"/>
    <s v="Often"/>
    <n v="8"/>
    <n v="5"/>
    <n v="156"/>
    <n v="37"/>
    <s v="Single"/>
    <s v="No"/>
    <s v="At Par"/>
    <n v="145159"/>
    <n v="19.700000000000003"/>
    <x v="1"/>
  </r>
  <r>
    <n v="1988"/>
    <s v="Employee_987"/>
    <x v="0"/>
    <s v="South"/>
    <s v="Female"/>
    <n v="55"/>
    <n v="22"/>
    <s v="High School"/>
    <n v="2024"/>
    <n v="80654"/>
    <n v="17117"/>
    <n v="12"/>
    <n v="1"/>
    <n v="19"/>
    <n v="8"/>
    <n v="86"/>
    <s v="Yes"/>
    <s v="No"/>
    <s v="Often"/>
    <n v="7"/>
    <n v="5"/>
    <n v="129"/>
    <n v="8"/>
    <s v="Married"/>
    <s v="No"/>
    <s v="LOW"/>
    <n v="97771"/>
    <n v="29.099999999999998"/>
    <x v="0"/>
  </r>
  <r>
    <n v="1989"/>
    <s v="Employee_988"/>
    <x v="2"/>
    <s v="South"/>
    <s v="Other"/>
    <n v="29"/>
    <n v="30"/>
    <s v="Master's"/>
    <n v="2004"/>
    <n v="36130"/>
    <n v="15779"/>
    <n v="26"/>
    <n v="5"/>
    <n v="5"/>
    <n v="8"/>
    <n v="24"/>
    <s v="No"/>
    <s v="Yes"/>
    <s v="Very Often"/>
    <n v="8"/>
    <n v="7"/>
    <n v="157"/>
    <n v="43"/>
    <s v="Divorced"/>
    <s v="Yes"/>
    <s v="At Par"/>
    <n v="51909"/>
    <n v="9.7000000000000011"/>
    <x v="1"/>
  </r>
  <r>
    <n v="1990"/>
    <s v="Employee_989"/>
    <x v="3"/>
    <s v="East"/>
    <s v="Other"/>
    <n v="34"/>
    <n v="19"/>
    <s v="High School"/>
    <n v="2015"/>
    <n v="135723"/>
    <n v="19272"/>
    <n v="17"/>
    <n v="3"/>
    <n v="6"/>
    <n v="9"/>
    <n v="91"/>
    <s v="No"/>
    <s v="No"/>
    <s v="Rarely"/>
    <n v="4"/>
    <n v="14"/>
    <n v="151"/>
    <n v="25"/>
    <s v="Married"/>
    <s v="No"/>
    <s v="Average"/>
    <n v="154995"/>
    <n v="23.9"/>
    <x v="2"/>
  </r>
  <r>
    <n v="1991"/>
    <s v="Employee_990"/>
    <x v="3"/>
    <s v="South"/>
    <s v="Male"/>
    <n v="29"/>
    <n v="11"/>
    <s v="PhD"/>
    <n v="2010"/>
    <n v="32042"/>
    <n v="18643"/>
    <n v="4"/>
    <n v="2"/>
    <n v="4"/>
    <n v="2"/>
    <n v="57"/>
    <s v="Yes"/>
    <s v="No"/>
    <s v="Often"/>
    <n v="3"/>
    <n v="10"/>
    <n v="136"/>
    <n v="14"/>
    <s v="Widowed"/>
    <s v="Yes"/>
    <s v="Average"/>
    <n v="50685"/>
    <n v="14"/>
    <x v="1"/>
  </r>
  <r>
    <n v="1992"/>
    <s v="Employee_991"/>
    <x v="2"/>
    <s v="South"/>
    <s v="Female"/>
    <n v="51"/>
    <n v="22"/>
    <s v="Bachelor's"/>
    <n v="2020"/>
    <n v="100134"/>
    <n v="8271"/>
    <n v="5"/>
    <n v="1"/>
    <n v="17"/>
    <n v="2"/>
    <n v="74"/>
    <s v="No"/>
    <s v="No"/>
    <s v="Rarely"/>
    <n v="7"/>
    <n v="8"/>
    <n v="147"/>
    <n v="15"/>
    <s v="Widowed"/>
    <s v="Yes"/>
    <s v="LOW"/>
    <n v="108405"/>
    <n v="23.9"/>
    <x v="0"/>
  </r>
  <r>
    <n v="1993"/>
    <s v="Employee_992"/>
    <x v="0"/>
    <s v="East"/>
    <s v="Male"/>
    <n v="53"/>
    <n v="3"/>
    <s v="Bachelor's"/>
    <n v="2005"/>
    <n v="72982"/>
    <n v="18132"/>
    <n v="29"/>
    <n v="2"/>
    <n v="11"/>
    <n v="3"/>
    <n v="32"/>
    <s v="No"/>
    <s v="Yes"/>
    <s v="Rarely"/>
    <n v="2"/>
    <n v="9"/>
    <n v="186"/>
    <n v="12"/>
    <s v="Single"/>
    <s v="Yes"/>
    <s v="Average"/>
    <n v="91114"/>
    <n v="12.8"/>
    <x v="0"/>
  </r>
  <r>
    <n v="1994"/>
    <s v="Employee_993"/>
    <x v="3"/>
    <s v="South"/>
    <s v="Male"/>
    <n v="57"/>
    <n v="22"/>
    <s v="Master's"/>
    <n v="2008"/>
    <n v="128422"/>
    <n v="13178"/>
    <n v="16"/>
    <n v="1"/>
    <n v="5"/>
    <n v="6"/>
    <n v="87"/>
    <s v="Yes"/>
    <s v="Yes"/>
    <s v="Very Often"/>
    <n v="5"/>
    <n v="12"/>
    <n v="100"/>
    <n v="24"/>
    <s v="Divorced"/>
    <s v="No"/>
    <s v="LOW"/>
    <n v="141600"/>
    <n v="21.700000000000003"/>
    <x v="0"/>
  </r>
  <r>
    <n v="1995"/>
    <s v="Employee_994"/>
    <x v="1"/>
    <s v="South"/>
    <s v="Male"/>
    <n v="51"/>
    <n v="0"/>
    <s v="Bachelor's"/>
    <n v="2012"/>
    <n v="95185"/>
    <n v="15490"/>
    <n v="10"/>
    <n v="3"/>
    <n v="0"/>
    <n v="2"/>
    <n v="65"/>
    <s v="Yes"/>
    <s v="No"/>
    <s v="Often"/>
    <n v="7"/>
    <n v="7"/>
    <n v="118"/>
    <n v="29"/>
    <s v="Divorced"/>
    <s v="No"/>
    <s v="Average"/>
    <n v="110675"/>
    <n v="13.6"/>
    <x v="0"/>
  </r>
  <r>
    <n v="1996"/>
    <s v="Employee_995"/>
    <x v="3"/>
    <s v="South"/>
    <s v="Female"/>
    <n v="22"/>
    <n v="24"/>
    <s v="PhD"/>
    <n v="2023"/>
    <n v="63477"/>
    <n v="14863"/>
    <n v="19"/>
    <n v="5"/>
    <n v="3"/>
    <n v="9"/>
    <n v="29"/>
    <s v="No"/>
    <s v="Yes"/>
    <s v="Often"/>
    <n v="1"/>
    <n v="5"/>
    <n v="145"/>
    <n v="6"/>
    <s v="Married"/>
    <s v="No"/>
    <s v="At Par"/>
    <n v="78340"/>
    <n v="10"/>
    <x v="1"/>
  </r>
  <r>
    <n v="1997"/>
    <s v="Employee_996"/>
    <x v="4"/>
    <s v="South"/>
    <s v="Female"/>
    <n v="38"/>
    <n v="1"/>
    <s v="High School"/>
    <n v="2007"/>
    <n v="144161"/>
    <n v="2823"/>
    <n v="15"/>
    <n v="3"/>
    <n v="18"/>
    <n v="7"/>
    <n v="80"/>
    <s v="No"/>
    <s v="Yes"/>
    <s v="Rarely"/>
    <n v="4"/>
    <n v="9"/>
    <n v="166"/>
    <n v="3"/>
    <s v="Divorced"/>
    <s v="Yes"/>
    <s v="Average"/>
    <n v="146984"/>
    <n v="27.1"/>
    <x v="2"/>
  </r>
  <r>
    <n v="1998"/>
    <s v="Employee_997"/>
    <x v="4"/>
    <s v="East"/>
    <s v="Other"/>
    <n v="41"/>
    <n v="29"/>
    <s v="Master's"/>
    <n v="2013"/>
    <n v="82709"/>
    <n v="7852"/>
    <n v="8"/>
    <n v="2"/>
    <n v="11"/>
    <n v="7"/>
    <n v="33"/>
    <s v="No"/>
    <s v="No"/>
    <s v="Very Often"/>
    <n v="2"/>
    <n v="8"/>
    <n v="101"/>
    <n v="42"/>
    <s v="Married"/>
    <s v="Yes"/>
    <s v="Average"/>
    <n v="90561"/>
    <n v="14.200000000000001"/>
    <x v="3"/>
  </r>
  <r>
    <n v="1999"/>
    <s v="Employee_998"/>
    <x v="0"/>
    <s v="South"/>
    <s v="Male"/>
    <n v="45"/>
    <n v="2"/>
    <s v="PhD"/>
    <n v="2023"/>
    <n v="58716"/>
    <n v="14072"/>
    <n v="1"/>
    <n v="1"/>
    <n v="14"/>
    <n v="5"/>
    <n v="85"/>
    <s v="No"/>
    <s v="No"/>
    <s v="Very Often"/>
    <n v="6"/>
    <n v="10"/>
    <n v="155"/>
    <n v="39"/>
    <s v="Married"/>
    <s v="No"/>
    <s v="LOW"/>
    <n v="72788"/>
    <n v="25.5"/>
    <x v="3"/>
  </r>
  <r>
    <n v="2000"/>
    <s v="Employee_999"/>
    <x v="2"/>
    <s v="South"/>
    <s v="Other"/>
    <n v="43"/>
    <n v="20"/>
    <s v="Bachelor's"/>
    <n v="2000"/>
    <n v="108137"/>
    <n v="12133"/>
    <n v="4"/>
    <n v="2"/>
    <n v="2"/>
    <n v="3"/>
    <n v="68"/>
    <s v="Yes"/>
    <s v="No"/>
    <s v="Very Often"/>
    <n v="1"/>
    <n v="9"/>
    <n v="116"/>
    <n v="37"/>
    <s v="Single"/>
    <s v="Yes"/>
    <s v="Average"/>
    <n v="120270"/>
    <n v="15.500000000000002"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loyee_0"/>
    <x v="0"/>
    <s v="West"/>
    <x v="0"/>
    <n v="51"/>
    <n v="28"/>
    <s v="High School"/>
    <n v="2019"/>
    <n v="61376"/>
    <n v="4250"/>
    <n v="7"/>
    <n v="1"/>
    <n v="4"/>
    <n v="6"/>
    <n v="10"/>
    <s v="No"/>
    <s v="Yes"/>
    <s v="Very Often"/>
    <n v="9"/>
    <n v="7"/>
    <n v="189"/>
    <n v="27"/>
    <s v="Single"/>
    <s v="Yes"/>
    <s v="LOW"/>
    <n v="65626"/>
    <n v="5.8"/>
    <s v="51-60"/>
    <m/>
    <m/>
  </r>
  <r>
    <n v="1002"/>
    <s v="Employee_1"/>
    <x v="1"/>
    <s v="West"/>
    <x v="1"/>
    <n v="27"/>
    <n v="21"/>
    <s v="PhD"/>
    <n v="2012"/>
    <n v="34823"/>
    <n v="9061"/>
    <n v="24"/>
    <n v="4"/>
    <n v="7"/>
    <n v="9"/>
    <n v="95"/>
    <s v="No"/>
    <s v="Yes"/>
    <s v="Very Often"/>
    <n v="4"/>
    <n v="3"/>
    <n v="163"/>
    <n v="17"/>
    <s v="Married"/>
    <s v="No"/>
    <s v="At Par"/>
    <n v="43884"/>
    <n v="25.2"/>
    <s v="20-30"/>
    <m/>
    <m/>
  </r>
  <r>
    <n v="1003"/>
    <s v="Employee_2"/>
    <x v="2"/>
    <s v="West"/>
    <x v="0"/>
    <n v="38"/>
    <n v="8"/>
    <s v="High School"/>
    <n v="2014"/>
    <n v="100456"/>
    <n v="9609"/>
    <n v="9"/>
    <n v="4"/>
    <n v="18"/>
    <n v="3"/>
    <n v="26"/>
    <s v="Yes"/>
    <s v="Yes"/>
    <s v="Very Often"/>
    <n v="7"/>
    <n v="12"/>
    <n v="171"/>
    <n v="32"/>
    <s v="Married"/>
    <s v="No"/>
    <s v="At Par"/>
    <n v="110065"/>
    <n v="15.1"/>
    <s v="31-40"/>
    <m/>
    <m/>
  </r>
  <r>
    <n v="1004"/>
    <s v="Employee_3"/>
    <x v="1"/>
    <s v="West"/>
    <x v="1"/>
    <n v="40"/>
    <n v="9"/>
    <s v="PhD"/>
    <n v="2013"/>
    <n v="49585"/>
    <n v="3603"/>
    <n v="1"/>
    <n v="2"/>
    <n v="17"/>
    <n v="7"/>
    <n v="20"/>
    <s v="No"/>
    <s v="Yes"/>
    <s v="Rarely"/>
    <n v="9"/>
    <n v="1"/>
    <n v="185"/>
    <n v="14"/>
    <s v="Married"/>
    <s v="No"/>
    <s v="Average"/>
    <n v="53188"/>
    <n v="14.6"/>
    <s v="31-40"/>
    <m/>
    <m/>
  </r>
  <r>
    <n v="1005"/>
    <s v="Employee_4"/>
    <x v="1"/>
    <s v="West"/>
    <x v="0"/>
    <n v="56"/>
    <n v="27"/>
    <s v="Bachelor's"/>
    <n v="2023"/>
    <n v="133775"/>
    <n v="13046"/>
    <n v="8"/>
    <n v="1"/>
    <n v="17"/>
    <n v="8"/>
    <n v="12"/>
    <s v="Yes"/>
    <s v="No"/>
    <s v="Often"/>
    <n v="5"/>
    <n v="8"/>
    <n v="151"/>
    <n v="21"/>
    <s v="Divorced"/>
    <s v="No"/>
    <s v="LOW"/>
    <n v="146821"/>
    <n v="13.3"/>
    <s v="51-60"/>
    <m/>
    <m/>
  </r>
  <r>
    <n v="1006"/>
    <s v="Employee_5"/>
    <x v="3"/>
    <s v="North"/>
    <x v="0"/>
    <n v="47"/>
    <n v="27"/>
    <s v="High School"/>
    <n v="2024"/>
    <n v="47272"/>
    <n v="18485"/>
    <n v="23"/>
    <n v="3"/>
    <n v="0"/>
    <n v="2"/>
    <n v="85"/>
    <s v="No"/>
    <s v="No"/>
    <s v="Rarely"/>
    <n v="2"/>
    <n v="7"/>
    <n v="188"/>
    <n v="40"/>
    <s v="Divorced"/>
    <s v="Yes"/>
    <s v="Average"/>
    <n v="65757"/>
    <n v="17.600000000000001"/>
    <s v="41-50"/>
    <m/>
    <m/>
  </r>
  <r>
    <n v="1007"/>
    <s v="Employee_6"/>
    <x v="2"/>
    <s v="West"/>
    <x v="2"/>
    <n v="26"/>
    <n v="20"/>
    <s v="Bachelor's"/>
    <n v="2018"/>
    <n v="56619"/>
    <n v="8857"/>
    <n v="22"/>
    <n v="1"/>
    <n v="14"/>
    <n v="4"/>
    <n v="34"/>
    <s v="Yes"/>
    <s v="Yes"/>
    <s v="Often"/>
    <n v="5"/>
    <n v="2"/>
    <n v="175"/>
    <n v="26"/>
    <s v="Widowed"/>
    <s v="Yes"/>
    <s v="LOW"/>
    <n v="65476"/>
    <n v="15"/>
    <s v="20-30"/>
    <m/>
    <m/>
  </r>
  <r>
    <n v="1008"/>
    <s v="Employee_7"/>
    <x v="2"/>
    <s v="North"/>
    <x v="1"/>
    <n v="50"/>
    <n v="23"/>
    <s v="High School"/>
    <n v="2005"/>
    <n v="105069"/>
    <n v="12620"/>
    <n v="2"/>
    <n v="4"/>
    <n v="17"/>
    <n v="3"/>
    <n v="46"/>
    <s v="No"/>
    <s v="Yes"/>
    <s v="Often"/>
    <n v="4"/>
    <n v="7"/>
    <n v="108"/>
    <n v="36"/>
    <s v="Divorced"/>
    <s v="Yes"/>
    <s v="At Par"/>
    <n v="117689"/>
    <n v="18.600000000000001"/>
    <s v="51-60"/>
    <m/>
    <m/>
  </r>
  <r>
    <n v="1009"/>
    <s v="Employee_8"/>
    <x v="2"/>
    <s v="West"/>
    <x v="2"/>
    <n v="58"/>
    <n v="1"/>
    <s v="High School"/>
    <n v="2009"/>
    <n v="69895"/>
    <n v="9177"/>
    <n v="17"/>
    <n v="2"/>
    <n v="6"/>
    <n v="9"/>
    <n v="85"/>
    <s v="Yes"/>
    <s v="Yes"/>
    <s v="Rarely"/>
    <n v="8"/>
    <n v="3"/>
    <n v="109"/>
    <n v="31"/>
    <s v="Widowed"/>
    <s v="No"/>
    <s v="Average"/>
    <n v="79072"/>
    <n v="22.7"/>
    <s v="51-60"/>
    <m/>
    <m/>
  </r>
  <r>
    <n v="1010"/>
    <s v="Employee_9"/>
    <x v="1"/>
    <s v="East"/>
    <x v="1"/>
    <n v="41"/>
    <n v="7"/>
    <s v="PhD"/>
    <n v="2014"/>
    <n v="33720"/>
    <n v="19645"/>
    <n v="6"/>
    <n v="2"/>
    <n v="15"/>
    <n v="5"/>
    <n v="27"/>
    <s v="Yes"/>
    <s v="No"/>
    <s v="Rarely"/>
    <n v="5"/>
    <n v="13"/>
    <n v="109"/>
    <n v="44"/>
    <s v="Divorced"/>
    <s v="No"/>
    <s v="Average"/>
    <n v="53365"/>
    <n v="14.4"/>
    <s v="41-50"/>
    <m/>
    <m/>
  </r>
  <r>
    <n v="1011"/>
    <s v="Employee_10"/>
    <x v="0"/>
    <s v="South"/>
    <x v="0"/>
    <n v="42"/>
    <n v="26"/>
    <s v="Bachelor's"/>
    <n v="2020"/>
    <n v="49267"/>
    <n v="12826"/>
    <n v="14"/>
    <n v="3"/>
    <n v="15"/>
    <n v="9"/>
    <n v="20"/>
    <s v="No"/>
    <s v="No"/>
    <s v="Often"/>
    <n v="9"/>
    <n v="9"/>
    <n v="172"/>
    <n v="18"/>
    <s v="Widowed"/>
    <s v="No"/>
    <s v="Average"/>
    <n v="62093"/>
    <n v="14.2"/>
    <s v="41-50"/>
    <m/>
    <m/>
  </r>
  <r>
    <n v="1012"/>
    <s v="Employee_11"/>
    <x v="2"/>
    <s v="North"/>
    <x v="0"/>
    <n v="31"/>
    <n v="21"/>
    <s v="High School"/>
    <n v="2021"/>
    <n v="45696"/>
    <n v="14890"/>
    <n v="20"/>
    <n v="2"/>
    <n v="14"/>
    <n v="3"/>
    <n v="17"/>
    <s v="Yes"/>
    <s v="No"/>
    <s v="Often"/>
    <n v="9"/>
    <n v="8"/>
    <n v="161"/>
    <n v="27"/>
    <s v="Single"/>
    <s v="Yes"/>
    <s v="Average"/>
    <n v="60586"/>
    <n v="11.3"/>
    <s v="31-40"/>
    <m/>
    <m/>
  </r>
  <r>
    <n v="1013"/>
    <s v="Employee_12"/>
    <x v="1"/>
    <s v="West"/>
    <x v="1"/>
    <n v="26"/>
    <n v="26"/>
    <s v="Master's"/>
    <n v="2019"/>
    <n v="59968"/>
    <n v="17892"/>
    <n v="21"/>
    <n v="2"/>
    <n v="5"/>
    <n v="7"/>
    <n v="30"/>
    <s v="No"/>
    <s v="Yes"/>
    <s v="Often"/>
    <n v="3"/>
    <n v="5"/>
    <n v="189"/>
    <n v="27"/>
    <s v="Widowed"/>
    <s v="No"/>
    <s v="Average"/>
    <n v="77860"/>
    <n v="10.6"/>
    <s v="20-30"/>
    <m/>
    <m/>
  </r>
  <r>
    <n v="1014"/>
    <s v="Employee_13"/>
    <x v="3"/>
    <s v="East"/>
    <x v="2"/>
    <n v="57"/>
    <n v="28"/>
    <s v="Bachelor's"/>
    <n v="2005"/>
    <n v="83364"/>
    <n v="19763"/>
    <n v="19"/>
    <n v="2"/>
    <n v="8"/>
    <n v="2"/>
    <n v="59"/>
    <s v="Yes"/>
    <s v="Yes"/>
    <s v="Very Often"/>
    <n v="10"/>
    <n v="7"/>
    <n v="198"/>
    <n v="9"/>
    <s v="Single"/>
    <s v="No"/>
    <s v="Average"/>
    <n v="103127"/>
    <n v="16.399999999999999"/>
    <s v="51-60"/>
    <m/>
    <m/>
  </r>
  <r>
    <n v="1015"/>
    <s v="Employee_14"/>
    <x v="0"/>
    <s v="South"/>
    <x v="2"/>
    <n v="27"/>
    <n v="2"/>
    <s v="Bachelor's"/>
    <n v="2022"/>
    <n v="53345"/>
    <n v="14830"/>
    <n v="17"/>
    <n v="2"/>
    <n v="6"/>
    <n v="4"/>
    <n v="36"/>
    <s v="No"/>
    <s v="Yes"/>
    <s v="Often"/>
    <n v="6"/>
    <n v="3"/>
    <n v="190"/>
    <n v="19"/>
    <s v="Widowed"/>
    <s v="Yes"/>
    <s v="Average"/>
    <n v="68175"/>
    <n v="11.4"/>
    <s v="20-30"/>
    <m/>
    <m/>
  </r>
  <r>
    <n v="1016"/>
    <s v="Employee_15"/>
    <x v="3"/>
    <s v="North"/>
    <x v="2"/>
    <n v="47"/>
    <n v="12"/>
    <s v="Bachelor's"/>
    <n v="2024"/>
    <n v="81567"/>
    <n v="10484"/>
    <n v="24"/>
    <n v="2"/>
    <n v="13"/>
    <n v="0"/>
    <n v="20"/>
    <s v="No"/>
    <s v="Yes"/>
    <s v="Rarely"/>
    <n v="6"/>
    <n v="1"/>
    <n v="159"/>
    <n v="24"/>
    <s v="Divorced"/>
    <s v="Yes"/>
    <s v="Average"/>
    <n v="92051"/>
    <n v="10.5"/>
    <s v="41-50"/>
    <m/>
    <m/>
  </r>
  <r>
    <n v="1017"/>
    <s v="Employee_16"/>
    <x v="0"/>
    <s v="South"/>
    <x v="2"/>
    <n v="25"/>
    <n v="9"/>
    <s v="PhD"/>
    <n v="2009"/>
    <n v="121229"/>
    <n v="6495"/>
    <n v="2"/>
    <n v="4"/>
    <n v="10"/>
    <n v="5"/>
    <n v="13"/>
    <s v="No"/>
    <s v="Yes"/>
    <s v="Rarely"/>
    <n v="4"/>
    <n v="1"/>
    <n v="194"/>
    <n v="20"/>
    <s v="Divorced"/>
    <s v="No"/>
    <s v="At Par"/>
    <n v="127724"/>
    <n v="9.1"/>
    <s v="20-30"/>
    <m/>
    <m/>
  </r>
  <r>
    <n v="1018"/>
    <s v="Employee_17"/>
    <x v="1"/>
    <s v="East"/>
    <x v="0"/>
    <n v="56"/>
    <n v="8"/>
    <s v="Master's"/>
    <n v="2006"/>
    <n v="91607"/>
    <n v="12267"/>
    <n v="27"/>
    <n v="1"/>
    <n v="15"/>
    <n v="4"/>
    <n v="88"/>
    <s v="No"/>
    <s v="No"/>
    <s v="Rarely"/>
    <n v="10"/>
    <n v="11"/>
    <n v="118"/>
    <n v="13"/>
    <s v="Single"/>
    <s v="Yes"/>
    <s v="LOW"/>
    <n v="103874"/>
    <n v="26.3"/>
    <s v="51-60"/>
    <m/>
    <m/>
  </r>
  <r>
    <n v="1019"/>
    <s v="Employee_18"/>
    <x v="4"/>
    <s v="North"/>
    <x v="0"/>
    <n v="22"/>
    <n v="26"/>
    <s v="Bachelor's"/>
    <n v="2021"/>
    <n v="49385"/>
    <n v="8398"/>
    <n v="29"/>
    <n v="5"/>
    <n v="5"/>
    <n v="7"/>
    <n v="90"/>
    <s v="Yes"/>
    <s v="Yes"/>
    <s v="Often"/>
    <n v="3"/>
    <n v="2"/>
    <n v="137"/>
    <n v="21"/>
    <s v="Married"/>
    <s v="No"/>
    <s v="At Par"/>
    <n v="57783"/>
    <n v="22.6"/>
    <s v="20-30"/>
    <m/>
    <m/>
  </r>
  <r>
    <n v="1020"/>
    <s v="Employee_19"/>
    <x v="0"/>
    <s v="South"/>
    <x v="0"/>
    <n v="45"/>
    <n v="33"/>
    <s v="High School"/>
    <n v="2016"/>
    <n v="113658"/>
    <n v="7743"/>
    <n v="22"/>
    <n v="2"/>
    <n v="15"/>
    <n v="8"/>
    <n v="59"/>
    <s v="No"/>
    <s v="No"/>
    <s v="Often"/>
    <n v="1"/>
    <n v="8"/>
    <n v="105"/>
    <n v="25"/>
    <s v="Married"/>
    <s v="Yes"/>
    <s v="Average"/>
    <n v="121401"/>
    <n v="21.700000000000003"/>
    <s v="41-50"/>
    <m/>
    <m/>
  </r>
  <r>
    <n v="1021"/>
    <s v="Employee_20"/>
    <x v="3"/>
    <s v="West"/>
    <x v="0"/>
    <n v="57"/>
    <n v="0"/>
    <s v="High School"/>
    <n v="2017"/>
    <n v="96900"/>
    <n v="6171"/>
    <n v="13"/>
    <n v="5"/>
    <n v="19"/>
    <n v="7"/>
    <n v="22"/>
    <s v="No"/>
    <s v="No"/>
    <s v="Very Often"/>
    <n v="7"/>
    <n v="1"/>
    <n v="114"/>
    <n v="43"/>
    <s v="Widowed"/>
    <s v="No"/>
    <s v="At Par"/>
    <n v="103071"/>
    <n v="16"/>
    <s v="51-60"/>
    <m/>
    <m/>
  </r>
  <r>
    <n v="1022"/>
    <s v="Employee_21"/>
    <x v="1"/>
    <s v="North"/>
    <x v="0"/>
    <n v="27"/>
    <n v="31"/>
    <s v="PhD"/>
    <n v="2016"/>
    <n v="98244"/>
    <n v="17005"/>
    <n v="23"/>
    <n v="5"/>
    <n v="15"/>
    <n v="7"/>
    <n v="94"/>
    <s v="No"/>
    <s v="No"/>
    <s v="Very Often"/>
    <n v="5"/>
    <n v="11"/>
    <n v="192"/>
    <n v="10"/>
    <s v="Divorced"/>
    <s v="Yes"/>
    <s v="At Par"/>
    <n v="115249"/>
    <n v="28.400000000000002"/>
    <s v="20-30"/>
    <m/>
    <m/>
  </r>
  <r>
    <n v="1023"/>
    <s v="Employee_22"/>
    <x v="0"/>
    <s v="South"/>
    <x v="2"/>
    <n v="52"/>
    <n v="24"/>
    <s v="High School"/>
    <n v="2008"/>
    <n v="95425"/>
    <n v="17708"/>
    <n v="1"/>
    <n v="4"/>
    <n v="11"/>
    <n v="2"/>
    <n v="28"/>
    <s v="No"/>
    <s v="No"/>
    <s v="Rarely"/>
    <n v="10"/>
    <n v="12"/>
    <n v="146"/>
    <n v="6"/>
    <s v="Married"/>
    <s v="Yes"/>
    <s v="At Par"/>
    <n v="113133"/>
    <n v="11.7"/>
    <s v="51-60"/>
    <m/>
    <m/>
  </r>
  <r>
    <n v="1024"/>
    <s v="Employee_23"/>
    <x v="4"/>
    <s v="East"/>
    <x v="2"/>
    <n v="41"/>
    <n v="28"/>
    <s v="Bachelor's"/>
    <n v="2009"/>
    <n v="108518"/>
    <n v="14004"/>
    <n v="13"/>
    <n v="2"/>
    <n v="16"/>
    <n v="3"/>
    <n v="46"/>
    <s v="No"/>
    <s v="No"/>
    <s v="Very Often"/>
    <n v="7"/>
    <n v="5"/>
    <n v="144"/>
    <n v="16"/>
    <s v="Divorced"/>
    <s v="Yes"/>
    <s v="Average"/>
    <n v="122522"/>
    <n v="18.100000000000001"/>
    <s v="41-50"/>
    <m/>
    <m/>
  </r>
  <r>
    <n v="1025"/>
    <s v="Employee_24"/>
    <x v="4"/>
    <s v="East"/>
    <x v="2"/>
    <n v="45"/>
    <n v="6"/>
    <s v="High School"/>
    <n v="2009"/>
    <n v="112844"/>
    <n v="11962"/>
    <n v="21"/>
    <n v="5"/>
    <n v="4"/>
    <n v="3"/>
    <n v="29"/>
    <s v="Yes"/>
    <s v="Yes"/>
    <s v="Very Often"/>
    <n v="1"/>
    <n v="9"/>
    <n v="104"/>
    <n v="17"/>
    <s v="Divorced"/>
    <s v="Yes"/>
    <s v="At Par"/>
    <n v="124806"/>
    <n v="8.7000000000000011"/>
    <s v="41-50"/>
    <m/>
    <m/>
  </r>
  <r>
    <n v="1026"/>
    <s v="Employee_25"/>
    <x v="2"/>
    <s v="North"/>
    <x v="2"/>
    <n v="46"/>
    <n v="2"/>
    <s v="Bachelor's"/>
    <n v="2024"/>
    <n v="62919"/>
    <n v="11775"/>
    <n v="10"/>
    <n v="2"/>
    <n v="12"/>
    <n v="4"/>
    <n v="89"/>
    <s v="No"/>
    <s v="Yes"/>
    <s v="Rarely"/>
    <n v="8"/>
    <n v="12"/>
    <n v="177"/>
    <n v="6"/>
    <s v="Divorced"/>
    <s v="No"/>
    <s v="Average"/>
    <n v="74694"/>
    <n v="25"/>
    <s v="41-50"/>
    <m/>
    <m/>
  </r>
  <r>
    <n v="1027"/>
    <s v="Employee_26"/>
    <x v="2"/>
    <s v="South"/>
    <x v="0"/>
    <n v="57"/>
    <n v="19"/>
    <s v="High School"/>
    <n v="2006"/>
    <n v="120697"/>
    <n v="4557"/>
    <n v="15"/>
    <n v="3"/>
    <n v="7"/>
    <n v="8"/>
    <n v="83"/>
    <s v="Yes"/>
    <s v="Yes"/>
    <s v="Often"/>
    <n v="3"/>
    <n v="9"/>
    <n v="152"/>
    <n v="19"/>
    <s v="Widowed"/>
    <s v="No"/>
    <s v="Average"/>
    <n v="125254"/>
    <n v="22.5"/>
    <s v="51-60"/>
    <m/>
    <m/>
  </r>
  <r>
    <n v="1028"/>
    <s v="Employee_27"/>
    <x v="3"/>
    <s v="North"/>
    <x v="0"/>
    <n v="42"/>
    <n v="19"/>
    <s v="Master's"/>
    <n v="2015"/>
    <n v="87196"/>
    <n v="4587"/>
    <n v="7"/>
    <n v="3"/>
    <n v="4"/>
    <n v="8"/>
    <n v="37"/>
    <s v="Yes"/>
    <s v="No"/>
    <s v="Very Often"/>
    <n v="7"/>
    <n v="2"/>
    <n v="165"/>
    <n v="37"/>
    <s v="Single"/>
    <s v="Yes"/>
    <s v="Average"/>
    <n v="91783"/>
    <n v="11.8"/>
    <s v="41-50"/>
    <m/>
    <m/>
  </r>
  <r>
    <n v="1029"/>
    <s v="Employee_28"/>
    <x v="0"/>
    <s v="North"/>
    <x v="0"/>
    <n v="51"/>
    <n v="29"/>
    <s v="PhD"/>
    <n v="2017"/>
    <n v="145600"/>
    <n v="17535"/>
    <n v="6"/>
    <n v="3"/>
    <n v="11"/>
    <n v="9"/>
    <n v="82"/>
    <s v="No"/>
    <s v="No"/>
    <s v="Often"/>
    <n v="3"/>
    <n v="7"/>
    <n v="161"/>
    <n v="10"/>
    <s v="Widowed"/>
    <s v="No"/>
    <s v="Average"/>
    <n v="163135"/>
    <n v="24.6"/>
    <s v="51-60"/>
    <m/>
    <m/>
  </r>
  <r>
    <n v="1030"/>
    <s v="Employee_29"/>
    <x v="0"/>
    <s v="South"/>
    <x v="1"/>
    <n v="45"/>
    <n v="34"/>
    <s v="PhD"/>
    <n v="2005"/>
    <n v="130625"/>
    <n v="1954"/>
    <n v="10"/>
    <n v="5"/>
    <n v="8"/>
    <n v="0"/>
    <n v="26"/>
    <s v="No"/>
    <s v="No"/>
    <s v="Rarely"/>
    <n v="3"/>
    <n v="11"/>
    <n v="122"/>
    <n v="43"/>
    <s v="Married"/>
    <s v="Yes"/>
    <s v="At Par"/>
    <n v="132579"/>
    <n v="9.1999999999999993"/>
    <s v="41-50"/>
    <m/>
    <m/>
  </r>
  <r>
    <n v="1031"/>
    <s v="Employee_30"/>
    <x v="2"/>
    <s v="South"/>
    <x v="2"/>
    <n v="51"/>
    <n v="34"/>
    <s v="Master's"/>
    <n v="2019"/>
    <n v="109401"/>
    <n v="14794"/>
    <n v="2"/>
    <n v="3"/>
    <n v="2"/>
    <n v="7"/>
    <n v="88"/>
    <s v="Yes"/>
    <s v="No"/>
    <s v="Rarely"/>
    <n v="10"/>
    <n v="1"/>
    <n v="143"/>
    <n v="15"/>
    <s v="Single"/>
    <s v="Yes"/>
    <s v="Average"/>
    <n v="124195"/>
    <n v="20.700000000000003"/>
    <s v="51-60"/>
    <m/>
    <m/>
  </r>
  <r>
    <n v="1032"/>
    <s v="Employee_31"/>
    <x v="0"/>
    <s v="West"/>
    <x v="2"/>
    <n v="43"/>
    <n v="26"/>
    <s v="Master's"/>
    <n v="2000"/>
    <n v="30495"/>
    <n v="1687"/>
    <n v="16"/>
    <n v="4"/>
    <n v="2"/>
    <n v="0"/>
    <n v="86"/>
    <s v="Yes"/>
    <s v="No"/>
    <s v="Very Often"/>
    <n v="9"/>
    <n v="3"/>
    <n v="151"/>
    <n v="26"/>
    <s v="Married"/>
    <s v="No"/>
    <s v="At Par"/>
    <n v="32182"/>
    <n v="18.2"/>
    <s v="41-50"/>
    <m/>
    <m/>
  </r>
  <r>
    <n v="1033"/>
    <s v="Employee_32"/>
    <x v="0"/>
    <s v="South"/>
    <x v="0"/>
    <n v="49"/>
    <n v="25"/>
    <s v="PhD"/>
    <n v="2000"/>
    <n v="74755"/>
    <n v="9501"/>
    <n v="13"/>
    <n v="4"/>
    <n v="0"/>
    <n v="1"/>
    <n v="92"/>
    <s v="Yes"/>
    <s v="No"/>
    <s v="Rarely"/>
    <n v="2"/>
    <n v="6"/>
    <n v="145"/>
    <n v="10"/>
    <s v="Single"/>
    <s v="No"/>
    <s v="At Par"/>
    <n v="84256"/>
    <n v="18.700000000000003"/>
    <s v="41-50"/>
    <m/>
    <m/>
  </r>
  <r>
    <n v="1034"/>
    <s v="Employee_33"/>
    <x v="4"/>
    <s v="East"/>
    <x v="2"/>
    <n v="28"/>
    <n v="13"/>
    <s v="Master's"/>
    <n v="2011"/>
    <n v="97684"/>
    <n v="16138"/>
    <n v="5"/>
    <n v="5"/>
    <n v="17"/>
    <n v="6"/>
    <n v="14"/>
    <s v="No"/>
    <s v="Yes"/>
    <s v="Rarely"/>
    <n v="4"/>
    <n v="9"/>
    <n v="118"/>
    <n v="15"/>
    <s v="Single"/>
    <s v="No"/>
    <s v="At Par"/>
    <n v="113822"/>
    <n v="13.1"/>
    <s v="20-30"/>
    <m/>
    <m/>
  </r>
  <r>
    <n v="1035"/>
    <s v="Employee_34"/>
    <x v="2"/>
    <s v="North"/>
    <x v="2"/>
    <n v="56"/>
    <n v="16"/>
    <s v="Bachelor's"/>
    <n v="2020"/>
    <n v="63324"/>
    <n v="10694"/>
    <n v="7"/>
    <n v="2"/>
    <n v="11"/>
    <n v="7"/>
    <n v="58"/>
    <s v="Yes"/>
    <s v="No"/>
    <s v="Rarely"/>
    <n v="6"/>
    <n v="10"/>
    <n v="187"/>
    <n v="22"/>
    <s v="Widowed"/>
    <s v="No"/>
    <s v="Average"/>
    <n v="74018"/>
    <n v="19.200000000000003"/>
    <s v="51-60"/>
    <m/>
    <m/>
  </r>
  <r>
    <n v="1036"/>
    <s v="Employee_35"/>
    <x v="1"/>
    <s v="North"/>
    <x v="0"/>
    <n v="49"/>
    <n v="17"/>
    <s v="High School"/>
    <n v="2001"/>
    <n v="108929"/>
    <n v="4127"/>
    <n v="21"/>
    <n v="1"/>
    <n v="8"/>
    <n v="0"/>
    <n v="2"/>
    <s v="Yes"/>
    <s v="No"/>
    <s v="Very Often"/>
    <n v="3"/>
    <n v="2"/>
    <n v="183"/>
    <n v="11"/>
    <s v="Divorced"/>
    <s v="No"/>
    <s v="LOW"/>
    <n v="113056"/>
    <n v="4.4000000000000004"/>
    <s v="41-50"/>
    <m/>
    <m/>
  </r>
  <r>
    <n v="1037"/>
    <s v="Employee_36"/>
    <x v="2"/>
    <s v="East"/>
    <x v="1"/>
    <n v="35"/>
    <n v="28"/>
    <s v="PhD"/>
    <n v="2003"/>
    <n v="31552"/>
    <n v="13760"/>
    <n v="4"/>
    <n v="2"/>
    <n v="8"/>
    <n v="2"/>
    <n v="9"/>
    <s v="No"/>
    <s v="Yes"/>
    <s v="Very Often"/>
    <n v="10"/>
    <n v="7"/>
    <n v="146"/>
    <n v="39"/>
    <s v="Divorced"/>
    <s v="No"/>
    <s v="Average"/>
    <n v="45312"/>
    <n v="6.4"/>
    <s v="31-40"/>
    <m/>
    <m/>
  </r>
  <r>
    <n v="1038"/>
    <s v="Employee_37"/>
    <x v="1"/>
    <s v="South"/>
    <x v="1"/>
    <n v="31"/>
    <n v="19"/>
    <s v="Master's"/>
    <n v="2016"/>
    <n v="81272"/>
    <n v="12559"/>
    <n v="26"/>
    <n v="2"/>
    <n v="17"/>
    <n v="6"/>
    <n v="78"/>
    <s v="Yes"/>
    <s v="No"/>
    <s v="Very Often"/>
    <n v="10"/>
    <n v="4"/>
    <n v="190"/>
    <n v="2"/>
    <s v="Single"/>
    <s v="No"/>
    <s v="Average"/>
    <n v="93831"/>
    <n v="25.900000000000002"/>
    <s v="31-40"/>
    <m/>
    <m/>
  </r>
  <r>
    <n v="1039"/>
    <s v="Employee_38"/>
    <x v="4"/>
    <s v="East"/>
    <x v="1"/>
    <n v="37"/>
    <n v="26"/>
    <s v="Bachelor's"/>
    <n v="2003"/>
    <n v="65853"/>
    <n v="15796"/>
    <n v="27"/>
    <n v="2"/>
    <n v="17"/>
    <n v="8"/>
    <n v="79"/>
    <s v="No"/>
    <s v="Yes"/>
    <s v="Rarely"/>
    <n v="7"/>
    <n v="2"/>
    <n v="151"/>
    <n v="1"/>
    <s v="Widowed"/>
    <s v="Yes"/>
    <s v="Average"/>
    <n v="81649"/>
    <n v="26.7"/>
    <s v="31-40"/>
    <m/>
    <m/>
  </r>
  <r>
    <n v="1040"/>
    <s v="Employee_39"/>
    <x v="3"/>
    <s v="East"/>
    <x v="0"/>
    <n v="37"/>
    <n v="17"/>
    <s v="PhD"/>
    <n v="2010"/>
    <n v="148192"/>
    <n v="4395"/>
    <n v="7"/>
    <n v="2"/>
    <n v="6"/>
    <n v="7"/>
    <n v="16"/>
    <s v="Yes"/>
    <s v="Yes"/>
    <s v="Often"/>
    <n v="7"/>
    <n v="3"/>
    <n v="123"/>
    <n v="37"/>
    <s v="Married"/>
    <s v="No"/>
    <s v="Average"/>
    <n v="152587"/>
    <n v="8.3000000000000007"/>
    <s v="31-40"/>
    <m/>
    <m/>
  </r>
  <r>
    <n v="1041"/>
    <s v="Employee_40"/>
    <x v="0"/>
    <s v="West"/>
    <x v="2"/>
    <n v="52"/>
    <n v="3"/>
    <s v="Master's"/>
    <n v="2021"/>
    <n v="62924"/>
    <n v="1845"/>
    <n v="1"/>
    <n v="1"/>
    <n v="3"/>
    <n v="7"/>
    <n v="82"/>
    <s v="No"/>
    <s v="Yes"/>
    <s v="Rarely"/>
    <n v="5"/>
    <n v="6"/>
    <n v="116"/>
    <n v="47"/>
    <s v="Married"/>
    <s v="Yes"/>
    <s v="LOW"/>
    <n v="64769"/>
    <n v="20.000000000000004"/>
    <s v="51-60"/>
    <m/>
    <m/>
  </r>
  <r>
    <n v="1042"/>
    <s v="Employee_41"/>
    <x v="4"/>
    <s v="East"/>
    <x v="0"/>
    <n v="46"/>
    <n v="0"/>
    <s v="PhD"/>
    <n v="2003"/>
    <n v="104462"/>
    <n v="2164"/>
    <n v="14"/>
    <n v="3"/>
    <n v="12"/>
    <n v="8"/>
    <n v="10"/>
    <s v="Yes"/>
    <s v="No"/>
    <s v="Very Often"/>
    <n v="3"/>
    <n v="10"/>
    <n v="188"/>
    <n v="23"/>
    <s v="Divorced"/>
    <s v="No"/>
    <s v="Average"/>
    <n v="106626"/>
    <n v="10.4"/>
    <s v="41-50"/>
    <m/>
    <m/>
  </r>
  <r>
    <n v="1043"/>
    <s v="Employee_42"/>
    <x v="0"/>
    <s v="North"/>
    <x v="0"/>
    <n v="34"/>
    <n v="0"/>
    <s v="Master's"/>
    <n v="2000"/>
    <n v="126387"/>
    <n v="13954"/>
    <n v="11"/>
    <n v="2"/>
    <n v="16"/>
    <n v="9"/>
    <n v="47"/>
    <s v="No"/>
    <s v="Yes"/>
    <s v="Often"/>
    <n v="2"/>
    <n v="9"/>
    <n v="145"/>
    <n v="28"/>
    <s v="Divorced"/>
    <s v="No"/>
    <s v="Average"/>
    <n v="140341"/>
    <n v="20.100000000000001"/>
    <s v="31-40"/>
    <m/>
    <m/>
  </r>
  <r>
    <n v="1044"/>
    <s v="Employee_43"/>
    <x v="3"/>
    <s v="East"/>
    <x v="2"/>
    <n v="27"/>
    <n v="25"/>
    <s v="PhD"/>
    <n v="2006"/>
    <n v="53889"/>
    <n v="6904"/>
    <n v="16"/>
    <n v="4"/>
    <n v="1"/>
    <n v="2"/>
    <n v="4"/>
    <s v="No"/>
    <s v="Yes"/>
    <s v="Often"/>
    <n v="4"/>
    <n v="8"/>
    <n v="163"/>
    <n v="46"/>
    <s v="Married"/>
    <s v="Yes"/>
    <s v="At Par"/>
    <n v="60793"/>
    <n v="1.9"/>
    <s v="20-30"/>
    <m/>
    <m/>
  </r>
  <r>
    <n v="1045"/>
    <s v="Employee_44"/>
    <x v="3"/>
    <s v="North"/>
    <x v="1"/>
    <n v="30"/>
    <n v="19"/>
    <s v="Bachelor's"/>
    <n v="2017"/>
    <n v="135466"/>
    <n v="14731"/>
    <n v="0"/>
    <n v="5"/>
    <n v="13"/>
    <n v="7"/>
    <n v="68"/>
    <s v="Yes"/>
    <s v="No"/>
    <s v="Very Often"/>
    <n v="4"/>
    <n v="10"/>
    <n v="194"/>
    <n v="45"/>
    <s v="Married"/>
    <s v="Yes"/>
    <s v="At Par"/>
    <n v="150197"/>
    <n v="22.200000000000003"/>
    <s v="31-40"/>
    <m/>
    <m/>
  </r>
  <r>
    <n v="1046"/>
    <s v="Employee_45"/>
    <x v="4"/>
    <s v="North"/>
    <x v="1"/>
    <n v="57"/>
    <n v="22"/>
    <s v="Bachelor's"/>
    <n v="2008"/>
    <n v="84675"/>
    <n v="1354"/>
    <n v="14"/>
    <n v="5"/>
    <n v="2"/>
    <n v="0"/>
    <n v="63"/>
    <s v="No"/>
    <s v="Yes"/>
    <s v="Often"/>
    <n v="8"/>
    <n v="14"/>
    <n v="127"/>
    <n v="33"/>
    <s v="Widowed"/>
    <s v="Yes"/>
    <s v="At Par"/>
    <n v="86029"/>
    <n v="13.600000000000001"/>
    <s v="51-60"/>
    <m/>
    <m/>
  </r>
  <r>
    <n v="1047"/>
    <s v="Employee_46"/>
    <x v="3"/>
    <s v="North"/>
    <x v="0"/>
    <n v="41"/>
    <n v="9"/>
    <s v="High School"/>
    <n v="2002"/>
    <n v="103591"/>
    <n v="19256"/>
    <n v="13"/>
    <n v="4"/>
    <n v="4"/>
    <n v="7"/>
    <n v="13"/>
    <s v="Yes"/>
    <s v="No"/>
    <s v="Often"/>
    <n v="8"/>
    <n v="11"/>
    <n v="149"/>
    <n v="19"/>
    <s v="Married"/>
    <s v="Yes"/>
    <s v="At Par"/>
    <n v="122847"/>
    <n v="6.7"/>
    <s v="41-50"/>
    <m/>
    <m/>
  </r>
  <r>
    <n v="1048"/>
    <s v="Employee_47"/>
    <x v="1"/>
    <s v="South"/>
    <x v="1"/>
    <n v="39"/>
    <n v="10"/>
    <s v="PhD"/>
    <n v="2007"/>
    <n v="100190"/>
    <n v="19408"/>
    <n v="19"/>
    <n v="2"/>
    <n v="13"/>
    <n v="6"/>
    <n v="49"/>
    <s v="No"/>
    <s v="No"/>
    <s v="Very Often"/>
    <n v="5"/>
    <n v="9"/>
    <n v="163"/>
    <n v="17"/>
    <s v="Widowed"/>
    <s v="No"/>
    <s v="Average"/>
    <n v="119598"/>
    <n v="18.100000000000001"/>
    <s v="31-40"/>
    <m/>
    <m/>
  </r>
  <r>
    <n v="1049"/>
    <s v="Employee_48"/>
    <x v="3"/>
    <s v="West"/>
    <x v="0"/>
    <n v="42"/>
    <n v="4"/>
    <s v="High School"/>
    <n v="2023"/>
    <n v="52634"/>
    <n v="3817"/>
    <n v="21"/>
    <n v="1"/>
    <n v="2"/>
    <n v="7"/>
    <n v="25"/>
    <s v="No"/>
    <s v="Yes"/>
    <s v="Often"/>
    <n v="6"/>
    <n v="4"/>
    <n v="127"/>
    <n v="13"/>
    <s v="Divorced"/>
    <s v="No"/>
    <s v="LOW"/>
    <n v="56451"/>
    <n v="8.1"/>
    <s v="41-50"/>
    <m/>
    <m/>
  </r>
  <r>
    <n v="1050"/>
    <s v="Employee_49"/>
    <x v="0"/>
    <s v="North"/>
    <x v="0"/>
    <n v="25"/>
    <n v="0"/>
    <s v="PhD"/>
    <n v="2018"/>
    <n v="62363"/>
    <n v="4832"/>
    <n v="15"/>
    <n v="3"/>
    <n v="6"/>
    <n v="0"/>
    <n v="71"/>
    <s v="No"/>
    <s v="No"/>
    <s v="Often"/>
    <n v="8"/>
    <n v="12"/>
    <n v="185"/>
    <n v="17"/>
    <s v="Married"/>
    <s v="Yes"/>
    <s v="Average"/>
    <n v="67195"/>
    <n v="17.200000000000003"/>
    <s v="20-30"/>
    <m/>
    <m/>
  </r>
  <r>
    <n v="1051"/>
    <s v="Employee_50"/>
    <x v="0"/>
    <s v="North"/>
    <x v="2"/>
    <n v="54"/>
    <n v="16"/>
    <s v="Master's"/>
    <n v="2003"/>
    <n v="93752"/>
    <n v="13467"/>
    <n v="28"/>
    <n v="5"/>
    <n v="17"/>
    <n v="5"/>
    <n v="68"/>
    <s v="No"/>
    <s v="No"/>
    <s v="Very Often"/>
    <n v="1"/>
    <n v="4"/>
    <n v="155"/>
    <n v="1"/>
    <s v="Divorced"/>
    <s v="Yes"/>
    <s v="At Par"/>
    <n v="107219"/>
    <n v="23.6"/>
    <s v="51-60"/>
    <m/>
    <m/>
  </r>
  <r>
    <n v="1052"/>
    <s v="Employee_51"/>
    <x v="0"/>
    <s v="South"/>
    <x v="2"/>
    <n v="48"/>
    <n v="21"/>
    <s v="Master's"/>
    <n v="2017"/>
    <n v="107004"/>
    <n v="9257"/>
    <n v="8"/>
    <n v="3"/>
    <n v="12"/>
    <n v="6"/>
    <n v="6"/>
    <s v="No"/>
    <s v="Yes"/>
    <s v="Often"/>
    <n v="5"/>
    <n v="9"/>
    <n v="158"/>
    <n v="0"/>
    <s v="Single"/>
    <s v="No"/>
    <s v="Average"/>
    <n v="116261"/>
    <n v="9"/>
    <s v="41-50"/>
    <m/>
    <m/>
  </r>
  <r>
    <n v="1053"/>
    <s v="Employee_52"/>
    <x v="0"/>
    <s v="North"/>
    <x v="2"/>
    <n v="28"/>
    <n v="33"/>
    <s v="High School"/>
    <n v="2019"/>
    <n v="86398"/>
    <n v="14107"/>
    <n v="0"/>
    <n v="1"/>
    <n v="9"/>
    <n v="4"/>
    <n v="15"/>
    <s v="No"/>
    <s v="Yes"/>
    <s v="Often"/>
    <n v="4"/>
    <n v="8"/>
    <n v="104"/>
    <n v="19"/>
    <s v="Single"/>
    <s v="No"/>
    <s v="LOW"/>
    <n v="100505"/>
    <n v="8.6999999999999993"/>
    <s v="20-30"/>
    <m/>
    <m/>
  </r>
  <r>
    <n v="1054"/>
    <s v="Employee_53"/>
    <x v="1"/>
    <s v="East"/>
    <x v="0"/>
    <n v="27"/>
    <n v="28"/>
    <s v="PhD"/>
    <n v="2010"/>
    <n v="128458"/>
    <n v="13458"/>
    <n v="27"/>
    <n v="5"/>
    <n v="12"/>
    <n v="4"/>
    <n v="54"/>
    <s v="No"/>
    <s v="Yes"/>
    <s v="Often"/>
    <n v="4"/>
    <n v="12"/>
    <n v="153"/>
    <n v="33"/>
    <s v="Single"/>
    <s v="Yes"/>
    <s v="At Par"/>
    <n v="141916"/>
    <n v="18"/>
    <s v="20-30"/>
    <m/>
    <m/>
  </r>
  <r>
    <n v="1055"/>
    <s v="Employee_54"/>
    <x v="2"/>
    <s v="East"/>
    <x v="2"/>
    <n v="36"/>
    <n v="3"/>
    <s v="High School"/>
    <n v="2013"/>
    <n v="70718"/>
    <n v="11713"/>
    <n v="16"/>
    <n v="3"/>
    <n v="15"/>
    <n v="6"/>
    <n v="77"/>
    <s v="Yes"/>
    <s v="Yes"/>
    <s v="Often"/>
    <n v="2"/>
    <n v="2"/>
    <n v="143"/>
    <n v="40"/>
    <s v="Married"/>
    <s v="No"/>
    <s v="Average"/>
    <n v="82431"/>
    <n v="24.7"/>
    <s v="31-40"/>
    <m/>
    <m/>
  </r>
  <r>
    <n v="1056"/>
    <s v="Employee_55"/>
    <x v="4"/>
    <s v="West"/>
    <x v="1"/>
    <n v="39"/>
    <n v="4"/>
    <s v="Bachelor's"/>
    <n v="2024"/>
    <n v="143627"/>
    <n v="3581"/>
    <n v="28"/>
    <n v="1"/>
    <n v="8"/>
    <n v="2"/>
    <n v="55"/>
    <s v="Yes"/>
    <s v="No"/>
    <s v="Very Often"/>
    <n v="10"/>
    <n v="8"/>
    <n v="141"/>
    <n v="40"/>
    <s v="Divorced"/>
    <s v="No"/>
    <s v="LOW"/>
    <n v="147208"/>
    <n v="15.6"/>
    <s v="31-40"/>
    <m/>
    <m/>
  </r>
  <r>
    <n v="1057"/>
    <s v="Employee_56"/>
    <x v="0"/>
    <s v="North"/>
    <x v="1"/>
    <n v="53"/>
    <n v="10"/>
    <s v="High School"/>
    <n v="2017"/>
    <n v="112916"/>
    <n v="10582"/>
    <n v="12"/>
    <n v="3"/>
    <n v="1"/>
    <n v="5"/>
    <n v="3"/>
    <s v="No"/>
    <s v="Yes"/>
    <s v="Rarely"/>
    <n v="1"/>
    <n v="1"/>
    <n v="171"/>
    <n v="47"/>
    <s v="Married"/>
    <s v="Yes"/>
    <s v="Average"/>
    <n v="123498"/>
    <n v="2.6"/>
    <s v="51-60"/>
    <m/>
    <m/>
  </r>
  <r>
    <n v="1058"/>
    <s v="Employee_57"/>
    <x v="3"/>
    <s v="South"/>
    <x v="0"/>
    <n v="32"/>
    <n v="20"/>
    <s v="High School"/>
    <n v="2015"/>
    <n v="56870"/>
    <n v="19870"/>
    <n v="20"/>
    <n v="2"/>
    <n v="4"/>
    <n v="6"/>
    <n v="99"/>
    <s v="No"/>
    <s v="Yes"/>
    <s v="Rarely"/>
    <n v="6"/>
    <n v="9"/>
    <n v="191"/>
    <n v="10"/>
    <s v="Divorced"/>
    <s v="Yes"/>
    <s v="Average"/>
    <n v="76740"/>
    <n v="23.6"/>
    <s v="31-40"/>
    <m/>
    <m/>
  </r>
  <r>
    <n v="1059"/>
    <s v="Employee_58"/>
    <x v="0"/>
    <s v="East"/>
    <x v="0"/>
    <n v="41"/>
    <n v="34"/>
    <s v="Master's"/>
    <n v="2002"/>
    <n v="67394"/>
    <n v="9418"/>
    <n v="25"/>
    <n v="1"/>
    <n v="16"/>
    <n v="0"/>
    <n v="47"/>
    <s v="No"/>
    <s v="Yes"/>
    <s v="Often"/>
    <n v="7"/>
    <n v="9"/>
    <n v="156"/>
    <n v="26"/>
    <s v="Widowed"/>
    <s v="Yes"/>
    <s v="LOW"/>
    <n v="76812"/>
    <n v="17.399999999999999"/>
    <s v="41-50"/>
    <m/>
    <m/>
  </r>
  <r>
    <n v="1060"/>
    <s v="Employee_59"/>
    <x v="3"/>
    <s v="South"/>
    <x v="2"/>
    <n v="45"/>
    <n v="11"/>
    <s v="High School"/>
    <n v="2014"/>
    <n v="82057"/>
    <n v="19827"/>
    <n v="20"/>
    <n v="3"/>
    <n v="3"/>
    <n v="1"/>
    <n v="16"/>
    <s v="Yes"/>
    <s v="No"/>
    <s v="Very Often"/>
    <n v="5"/>
    <n v="13"/>
    <n v="146"/>
    <n v="22"/>
    <s v="Married"/>
    <s v="Yes"/>
    <s v="Average"/>
    <n v="101884"/>
    <n v="5"/>
    <s v="41-50"/>
    <m/>
    <m/>
  </r>
  <r>
    <n v="1061"/>
    <s v="Employee_60"/>
    <x v="3"/>
    <s v="South"/>
    <x v="0"/>
    <n v="36"/>
    <n v="25"/>
    <s v="PhD"/>
    <n v="2003"/>
    <n v="109795"/>
    <n v="15419"/>
    <n v="4"/>
    <n v="2"/>
    <n v="16"/>
    <n v="3"/>
    <n v="35"/>
    <s v="No"/>
    <s v="No"/>
    <s v="Very Often"/>
    <n v="8"/>
    <n v="8"/>
    <n v="175"/>
    <n v="37"/>
    <s v="Single"/>
    <s v="No"/>
    <s v="Average"/>
    <n v="125214"/>
    <n v="15.9"/>
    <s v="31-40"/>
    <m/>
    <m/>
  </r>
  <r>
    <n v="1062"/>
    <s v="Employee_61"/>
    <x v="0"/>
    <s v="East"/>
    <x v="0"/>
    <n v="28"/>
    <n v="18"/>
    <s v="Master's"/>
    <n v="2004"/>
    <n v="110409"/>
    <n v="12814"/>
    <n v="9"/>
    <n v="2"/>
    <n v="8"/>
    <n v="7"/>
    <n v="69"/>
    <s v="Yes"/>
    <s v="No"/>
    <s v="Often"/>
    <n v="9"/>
    <n v="11"/>
    <n v="124"/>
    <n v="43"/>
    <s v="Widowed"/>
    <s v="Yes"/>
    <s v="Average"/>
    <n v="123223"/>
    <n v="19.899999999999999"/>
    <s v="20-30"/>
    <m/>
    <m/>
  </r>
  <r>
    <n v="1063"/>
    <s v="Employee_62"/>
    <x v="1"/>
    <s v="South"/>
    <x v="1"/>
    <n v="42"/>
    <n v="6"/>
    <s v="High School"/>
    <n v="2016"/>
    <n v="43016"/>
    <n v="2036"/>
    <n v="5"/>
    <n v="1"/>
    <n v="19"/>
    <n v="9"/>
    <n v="79"/>
    <s v="No"/>
    <s v="No"/>
    <s v="Rarely"/>
    <n v="2"/>
    <n v="5"/>
    <n v="143"/>
    <n v="2"/>
    <s v="Divorced"/>
    <s v="No"/>
    <s v="LOW"/>
    <n v="45052"/>
    <n v="28"/>
    <s v="41-50"/>
    <m/>
    <m/>
  </r>
  <r>
    <n v="1064"/>
    <s v="Employee_63"/>
    <x v="3"/>
    <s v="East"/>
    <x v="1"/>
    <n v="47"/>
    <n v="6"/>
    <s v="Bachelor's"/>
    <n v="2006"/>
    <n v="72137"/>
    <n v="11024"/>
    <n v="23"/>
    <n v="4"/>
    <n v="1"/>
    <n v="5"/>
    <n v="92"/>
    <s v="No"/>
    <s v="No"/>
    <s v="Often"/>
    <n v="4"/>
    <n v="5"/>
    <n v="114"/>
    <n v="11"/>
    <s v="Married"/>
    <s v="No"/>
    <s v="At Par"/>
    <n v="83161"/>
    <n v="20.400000000000002"/>
    <s v="41-50"/>
    <m/>
    <m/>
  </r>
  <r>
    <n v="1065"/>
    <s v="Employee_64"/>
    <x v="3"/>
    <s v="South"/>
    <x v="2"/>
    <n v="35"/>
    <n v="25"/>
    <s v="High School"/>
    <n v="2015"/>
    <n v="30153"/>
    <n v="11932"/>
    <n v="18"/>
    <n v="5"/>
    <n v="17"/>
    <n v="0"/>
    <n v="99"/>
    <s v="No"/>
    <s v="Yes"/>
    <s v="Very Often"/>
    <n v="9"/>
    <n v="13"/>
    <n v="150"/>
    <n v="29"/>
    <s v="Divorced"/>
    <s v="No"/>
    <s v="At Par"/>
    <n v="42085"/>
    <n v="28.3"/>
    <s v="31-40"/>
    <m/>
    <m/>
  </r>
  <r>
    <n v="1066"/>
    <s v="Employee_65"/>
    <x v="0"/>
    <s v="East"/>
    <x v="0"/>
    <n v="58"/>
    <n v="4"/>
    <s v="High School"/>
    <n v="2013"/>
    <n v="37853"/>
    <n v="8435"/>
    <n v="24"/>
    <n v="1"/>
    <n v="10"/>
    <n v="9"/>
    <n v="37"/>
    <s v="No"/>
    <s v="No"/>
    <s v="Very Often"/>
    <n v="5"/>
    <n v="3"/>
    <n v="152"/>
    <n v="30"/>
    <s v="Divorced"/>
    <s v="No"/>
    <s v="LOW"/>
    <n v="46288"/>
    <n v="15.1"/>
    <s v="51-60"/>
    <m/>
    <m/>
  </r>
  <r>
    <n v="1067"/>
    <s v="Employee_66"/>
    <x v="3"/>
    <s v="North"/>
    <x v="0"/>
    <n v="42"/>
    <n v="20"/>
    <s v="High School"/>
    <n v="2015"/>
    <n v="42379"/>
    <n v="2548"/>
    <n v="12"/>
    <n v="2"/>
    <n v="12"/>
    <n v="4"/>
    <n v="61"/>
    <s v="No"/>
    <s v="No"/>
    <s v="Rarely"/>
    <n v="3"/>
    <n v="5"/>
    <n v="133"/>
    <n v="22"/>
    <s v="Married"/>
    <s v="Yes"/>
    <s v="Average"/>
    <n v="44927"/>
    <n v="19.399999999999999"/>
    <s v="41-50"/>
    <m/>
    <m/>
  </r>
  <r>
    <n v="1068"/>
    <s v="Employee_67"/>
    <x v="3"/>
    <s v="West"/>
    <x v="1"/>
    <n v="39"/>
    <n v="13"/>
    <s v="Master's"/>
    <n v="2006"/>
    <n v="45792"/>
    <n v="6065"/>
    <n v="0"/>
    <n v="2"/>
    <n v="7"/>
    <n v="6"/>
    <n v="47"/>
    <s v="Yes"/>
    <s v="No"/>
    <s v="Very Often"/>
    <n v="6"/>
    <n v="4"/>
    <n v="176"/>
    <n v="0"/>
    <s v="Married"/>
    <s v="No"/>
    <s v="Average"/>
    <n v="51857"/>
    <n v="14.7"/>
    <s v="31-40"/>
    <m/>
    <m/>
  </r>
  <r>
    <n v="1069"/>
    <s v="Employee_68"/>
    <x v="0"/>
    <s v="East"/>
    <x v="0"/>
    <n v="26"/>
    <n v="3"/>
    <s v="PhD"/>
    <n v="2008"/>
    <n v="68367"/>
    <n v="4407"/>
    <n v="19"/>
    <n v="1"/>
    <n v="0"/>
    <n v="5"/>
    <n v="9"/>
    <s v="No"/>
    <s v="Yes"/>
    <s v="Very Often"/>
    <n v="3"/>
    <n v="1"/>
    <n v="107"/>
    <n v="40"/>
    <s v="Divorced"/>
    <s v="Yes"/>
    <s v="LOW"/>
    <n v="72774"/>
    <n v="3.3"/>
    <s v="20-30"/>
    <m/>
    <m/>
  </r>
  <r>
    <n v="1070"/>
    <s v="Employee_69"/>
    <x v="0"/>
    <s v="East"/>
    <x v="1"/>
    <n v="24"/>
    <n v="22"/>
    <s v="Bachelor's"/>
    <n v="2003"/>
    <n v="48100"/>
    <n v="1639"/>
    <n v="24"/>
    <n v="4"/>
    <n v="16"/>
    <n v="8"/>
    <n v="35"/>
    <s v="Yes"/>
    <s v="Yes"/>
    <s v="Very Often"/>
    <n v="5"/>
    <n v="9"/>
    <n v="176"/>
    <n v="19"/>
    <s v="Divorced"/>
    <s v="No"/>
    <s v="At Par"/>
    <n v="49739"/>
    <n v="17.399999999999999"/>
    <s v="20-30"/>
    <m/>
    <m/>
  </r>
  <r>
    <n v="1071"/>
    <s v="Employee_70"/>
    <x v="4"/>
    <s v="West"/>
    <x v="2"/>
    <n v="44"/>
    <n v="19"/>
    <s v="High School"/>
    <n v="2021"/>
    <n v="143089"/>
    <n v="1172"/>
    <n v="14"/>
    <n v="5"/>
    <n v="11"/>
    <n v="7"/>
    <n v="28"/>
    <s v="Yes"/>
    <s v="No"/>
    <s v="Rarely"/>
    <n v="3"/>
    <n v="10"/>
    <n v="199"/>
    <n v="5"/>
    <s v="Widowed"/>
    <s v="Yes"/>
    <s v="At Par"/>
    <n v="144261"/>
    <n v="13.200000000000001"/>
    <s v="41-50"/>
    <m/>
    <m/>
  </r>
  <r>
    <n v="1072"/>
    <s v="Employee_71"/>
    <x v="1"/>
    <s v="East"/>
    <x v="1"/>
    <n v="47"/>
    <n v="14"/>
    <s v="PhD"/>
    <n v="2010"/>
    <n v="93456"/>
    <n v="6666"/>
    <n v="13"/>
    <n v="3"/>
    <n v="3"/>
    <n v="3"/>
    <n v="77"/>
    <s v="No"/>
    <s v="Yes"/>
    <s v="Very Often"/>
    <n v="6"/>
    <n v="14"/>
    <n v="169"/>
    <n v="10"/>
    <s v="Single"/>
    <s v="No"/>
    <s v="Average"/>
    <n v="100122"/>
    <n v="17.8"/>
    <s v="41-50"/>
    <m/>
    <m/>
  </r>
  <r>
    <n v="1073"/>
    <s v="Employee_72"/>
    <x v="1"/>
    <s v="East"/>
    <x v="0"/>
    <n v="58"/>
    <n v="28"/>
    <s v="PhD"/>
    <n v="2001"/>
    <n v="41049"/>
    <n v="5354"/>
    <n v="7"/>
    <n v="1"/>
    <n v="12"/>
    <n v="4"/>
    <n v="3"/>
    <s v="No"/>
    <s v="No"/>
    <s v="Often"/>
    <n v="10"/>
    <n v="4"/>
    <n v="195"/>
    <n v="34"/>
    <s v="Divorced"/>
    <s v="No"/>
    <s v="LOW"/>
    <n v="46403"/>
    <n v="7.8"/>
    <s v="51-60"/>
    <m/>
    <m/>
  </r>
  <r>
    <n v="1074"/>
    <s v="Employee_73"/>
    <x v="3"/>
    <s v="South"/>
    <x v="2"/>
    <n v="45"/>
    <n v="7"/>
    <s v="Master's"/>
    <n v="2011"/>
    <n v="30786"/>
    <n v="11109"/>
    <n v="9"/>
    <n v="5"/>
    <n v="8"/>
    <n v="6"/>
    <n v="43"/>
    <s v="No"/>
    <s v="Yes"/>
    <s v="Rarely"/>
    <n v="5"/>
    <n v="3"/>
    <n v="120"/>
    <n v="3"/>
    <s v="Single"/>
    <s v="Yes"/>
    <s v="At Par"/>
    <n v="41895"/>
    <n v="14.399999999999999"/>
    <s v="41-50"/>
    <m/>
    <m/>
  </r>
  <r>
    <n v="1075"/>
    <s v="Employee_74"/>
    <x v="1"/>
    <s v="West"/>
    <x v="1"/>
    <n v="40"/>
    <n v="18"/>
    <s v="Bachelor's"/>
    <n v="2011"/>
    <n v="99904"/>
    <n v="3886"/>
    <n v="8"/>
    <n v="5"/>
    <n v="6"/>
    <n v="7"/>
    <n v="55"/>
    <s v="Yes"/>
    <s v="Yes"/>
    <s v="Often"/>
    <n v="9"/>
    <n v="6"/>
    <n v="106"/>
    <n v="28"/>
    <s v="Widowed"/>
    <s v="Yes"/>
    <s v="At Par"/>
    <n v="103790"/>
    <n v="16.100000000000001"/>
    <s v="31-40"/>
    <m/>
    <m/>
  </r>
  <r>
    <n v="1076"/>
    <s v="Employee_75"/>
    <x v="3"/>
    <s v="North"/>
    <x v="1"/>
    <n v="46"/>
    <n v="27"/>
    <s v="Master's"/>
    <n v="2003"/>
    <n v="60699"/>
    <n v="3164"/>
    <n v="16"/>
    <n v="2"/>
    <n v="4"/>
    <n v="4"/>
    <n v="41"/>
    <s v="Yes"/>
    <s v="No"/>
    <s v="Often"/>
    <n v="3"/>
    <n v="1"/>
    <n v="189"/>
    <n v="9"/>
    <s v="Single"/>
    <s v="Yes"/>
    <s v="Average"/>
    <n v="63863"/>
    <n v="11.4"/>
    <s v="41-50"/>
    <m/>
    <m/>
  </r>
  <r>
    <n v="1077"/>
    <s v="Employee_76"/>
    <x v="4"/>
    <s v="East"/>
    <x v="2"/>
    <n v="42"/>
    <n v="26"/>
    <s v="PhD"/>
    <n v="2017"/>
    <n v="77691"/>
    <n v="4945"/>
    <n v="8"/>
    <n v="3"/>
    <n v="4"/>
    <n v="8"/>
    <n v="99"/>
    <s v="Yes"/>
    <s v="Yes"/>
    <s v="Rarely"/>
    <n v="6"/>
    <n v="5"/>
    <n v="178"/>
    <n v="28"/>
    <s v="Single"/>
    <s v="Yes"/>
    <s v="Average"/>
    <n v="82636"/>
    <n v="24.2"/>
    <s v="41-50"/>
    <m/>
    <m/>
  </r>
  <r>
    <n v="1078"/>
    <s v="Employee_77"/>
    <x v="0"/>
    <s v="West"/>
    <x v="2"/>
    <n v="33"/>
    <n v="3"/>
    <s v="PhD"/>
    <n v="2020"/>
    <n v="67040"/>
    <n v="11401"/>
    <n v="2"/>
    <n v="1"/>
    <n v="16"/>
    <n v="9"/>
    <n v="12"/>
    <s v="No"/>
    <s v="No"/>
    <s v="Often"/>
    <n v="8"/>
    <n v="7"/>
    <n v="155"/>
    <n v="37"/>
    <s v="Widowed"/>
    <s v="No"/>
    <s v="LOW"/>
    <n v="78441"/>
    <n v="13.1"/>
    <s v="31-40"/>
    <m/>
    <m/>
  </r>
  <r>
    <n v="1079"/>
    <s v="Employee_78"/>
    <x v="0"/>
    <s v="South"/>
    <x v="1"/>
    <n v="54"/>
    <n v="14"/>
    <s v="PhD"/>
    <n v="2006"/>
    <n v="148455"/>
    <n v="8746"/>
    <n v="10"/>
    <n v="2"/>
    <n v="8"/>
    <n v="3"/>
    <n v="45"/>
    <s v="Yes"/>
    <s v="No"/>
    <s v="Rarely"/>
    <n v="7"/>
    <n v="2"/>
    <n v="148"/>
    <n v="0"/>
    <s v="Divorced"/>
    <s v="No"/>
    <s v="Average"/>
    <n v="157201"/>
    <n v="13.9"/>
    <s v="51-60"/>
    <m/>
    <m/>
  </r>
  <r>
    <n v="1080"/>
    <s v="Employee_79"/>
    <x v="0"/>
    <s v="North"/>
    <x v="0"/>
    <n v="25"/>
    <n v="34"/>
    <s v="Master's"/>
    <n v="2000"/>
    <n v="122990"/>
    <n v="12975"/>
    <n v="11"/>
    <n v="2"/>
    <n v="5"/>
    <n v="3"/>
    <n v="81"/>
    <s v="Yes"/>
    <s v="No"/>
    <s v="Often"/>
    <n v="6"/>
    <n v="10"/>
    <n v="141"/>
    <n v="39"/>
    <s v="Single"/>
    <s v="No"/>
    <s v="Average"/>
    <n v="135965"/>
    <n v="19.599999999999998"/>
    <s v="20-30"/>
    <m/>
    <m/>
  </r>
  <r>
    <n v="1081"/>
    <s v="Employee_80"/>
    <x v="1"/>
    <s v="West"/>
    <x v="1"/>
    <n v="28"/>
    <n v="0"/>
    <s v="Bachelor's"/>
    <n v="2022"/>
    <n v="87986"/>
    <n v="19974"/>
    <n v="9"/>
    <n v="4"/>
    <n v="18"/>
    <n v="7"/>
    <n v="32"/>
    <s v="Yes"/>
    <s v="Yes"/>
    <s v="Rarely"/>
    <n v="2"/>
    <n v="9"/>
    <n v="122"/>
    <n v="7"/>
    <s v="Divorced"/>
    <s v="No"/>
    <s v="At Par"/>
    <n v="107960"/>
    <n v="17.5"/>
    <s v="20-30"/>
    <m/>
    <m/>
  </r>
  <r>
    <n v="1082"/>
    <s v="Employee_81"/>
    <x v="4"/>
    <s v="North"/>
    <x v="2"/>
    <n v="43"/>
    <n v="2"/>
    <s v="High School"/>
    <n v="2012"/>
    <n v="68762"/>
    <n v="8754"/>
    <n v="24"/>
    <n v="5"/>
    <n v="15"/>
    <n v="0"/>
    <n v="20"/>
    <s v="No"/>
    <s v="Yes"/>
    <s v="Very Often"/>
    <n v="7"/>
    <n v="12"/>
    <n v="151"/>
    <n v="37"/>
    <s v="Divorced"/>
    <s v="No"/>
    <s v="At Par"/>
    <n v="77516"/>
    <n v="11.5"/>
    <s v="41-50"/>
    <m/>
    <m/>
  </r>
  <r>
    <n v="1083"/>
    <s v="Employee_82"/>
    <x v="1"/>
    <s v="North"/>
    <x v="1"/>
    <n v="54"/>
    <n v="23"/>
    <s v="Master's"/>
    <n v="2005"/>
    <n v="53600"/>
    <n v="16596"/>
    <n v="16"/>
    <n v="1"/>
    <n v="1"/>
    <n v="7"/>
    <n v="79"/>
    <s v="Yes"/>
    <s v="No"/>
    <s v="Very Often"/>
    <n v="8"/>
    <n v="6"/>
    <n v="178"/>
    <n v="16"/>
    <s v="Married"/>
    <s v="Yes"/>
    <s v="LOW"/>
    <n v="70196"/>
    <n v="18.400000000000002"/>
    <s v="51-60"/>
    <m/>
    <m/>
  </r>
  <r>
    <n v="1084"/>
    <s v="Employee_83"/>
    <x v="1"/>
    <s v="North"/>
    <x v="2"/>
    <n v="38"/>
    <n v="26"/>
    <s v="PhD"/>
    <n v="2005"/>
    <n v="124774"/>
    <n v="6185"/>
    <n v="16"/>
    <n v="1"/>
    <n v="9"/>
    <n v="4"/>
    <n v="78"/>
    <s v="Yes"/>
    <s v="No"/>
    <s v="Often"/>
    <n v="1"/>
    <n v="2"/>
    <n v="152"/>
    <n v="18"/>
    <s v="Divorced"/>
    <s v="Yes"/>
    <s v="LOW"/>
    <n v="130959"/>
    <n v="21.3"/>
    <s v="31-40"/>
    <m/>
    <m/>
  </r>
  <r>
    <n v="1085"/>
    <s v="Employee_84"/>
    <x v="4"/>
    <s v="East"/>
    <x v="2"/>
    <n v="45"/>
    <n v="33"/>
    <s v="Master's"/>
    <n v="2011"/>
    <n v="120777"/>
    <n v="2093"/>
    <n v="24"/>
    <n v="1"/>
    <n v="15"/>
    <n v="0"/>
    <n v="56"/>
    <s v="No"/>
    <s v="Yes"/>
    <s v="Very Often"/>
    <n v="9"/>
    <n v="8"/>
    <n v="115"/>
    <n v="32"/>
    <s v="Divorced"/>
    <s v="No"/>
    <s v="LOW"/>
    <n v="122870"/>
    <n v="18.700000000000003"/>
    <s v="41-50"/>
    <m/>
    <m/>
  </r>
  <r>
    <n v="1086"/>
    <s v="Employee_85"/>
    <x v="4"/>
    <s v="East"/>
    <x v="0"/>
    <n v="55"/>
    <n v="28"/>
    <s v="PhD"/>
    <n v="2007"/>
    <n v="49810"/>
    <n v="4880"/>
    <n v="10"/>
    <n v="2"/>
    <n v="4"/>
    <n v="3"/>
    <n v="68"/>
    <s v="No"/>
    <s v="No"/>
    <s v="Rarely"/>
    <n v="4"/>
    <n v="8"/>
    <n v="195"/>
    <n v="14"/>
    <s v="Single"/>
    <s v="Yes"/>
    <s v="Average"/>
    <n v="54690"/>
    <n v="16.5"/>
    <s v="51-60"/>
    <m/>
    <m/>
  </r>
  <r>
    <n v="1087"/>
    <s v="Employee_86"/>
    <x v="4"/>
    <s v="South"/>
    <x v="2"/>
    <n v="49"/>
    <n v="23"/>
    <s v="High School"/>
    <n v="2023"/>
    <n v="115703"/>
    <n v="11686"/>
    <n v="29"/>
    <n v="4"/>
    <n v="14"/>
    <n v="1"/>
    <n v="69"/>
    <s v="No"/>
    <s v="Yes"/>
    <s v="Often"/>
    <n v="8"/>
    <n v="1"/>
    <n v="136"/>
    <n v="44"/>
    <s v="Divorced"/>
    <s v="No"/>
    <s v="At Par"/>
    <n v="127389"/>
    <n v="21.1"/>
    <s v="41-50"/>
    <m/>
    <m/>
  </r>
  <r>
    <n v="1088"/>
    <s v="Employee_87"/>
    <x v="4"/>
    <s v="South"/>
    <x v="2"/>
    <n v="43"/>
    <n v="23"/>
    <s v="High School"/>
    <n v="2021"/>
    <n v="117347"/>
    <n v="11771"/>
    <n v="21"/>
    <n v="3"/>
    <n v="12"/>
    <n v="3"/>
    <n v="66"/>
    <s v="Yes"/>
    <s v="Yes"/>
    <s v="Very Often"/>
    <n v="10"/>
    <n v="12"/>
    <n v="117"/>
    <n v="30"/>
    <s v="Divorced"/>
    <s v="No"/>
    <s v="Average"/>
    <n v="129118"/>
    <n v="20.100000000000001"/>
    <s v="41-50"/>
    <m/>
    <m/>
  </r>
  <r>
    <n v="1089"/>
    <s v="Employee_88"/>
    <x v="0"/>
    <s v="West"/>
    <x v="0"/>
    <n v="38"/>
    <n v="3"/>
    <s v="Bachelor's"/>
    <n v="2018"/>
    <n v="135315"/>
    <n v="11680"/>
    <n v="3"/>
    <n v="2"/>
    <n v="12"/>
    <n v="7"/>
    <n v="47"/>
    <s v="Yes"/>
    <s v="Yes"/>
    <s v="Very Often"/>
    <n v="7"/>
    <n v="1"/>
    <n v="119"/>
    <n v="20"/>
    <s v="Married"/>
    <s v="Yes"/>
    <s v="Average"/>
    <n v="146995"/>
    <n v="17.5"/>
    <s v="31-40"/>
    <m/>
    <m/>
  </r>
  <r>
    <n v="1090"/>
    <s v="Employee_89"/>
    <x v="2"/>
    <s v="South"/>
    <x v="2"/>
    <n v="55"/>
    <n v="2"/>
    <s v="PhD"/>
    <n v="2004"/>
    <n v="87204"/>
    <n v="3785"/>
    <n v="6"/>
    <n v="3"/>
    <n v="12"/>
    <n v="4"/>
    <n v="75"/>
    <s v="Yes"/>
    <s v="No"/>
    <s v="Often"/>
    <n v="10"/>
    <n v="1"/>
    <n v="145"/>
    <n v="2"/>
    <s v="Married"/>
    <s v="No"/>
    <s v="Average"/>
    <n v="90989"/>
    <n v="22.2"/>
    <s v="51-60"/>
    <m/>
    <m/>
  </r>
  <r>
    <n v="1091"/>
    <s v="Employee_90"/>
    <x v="2"/>
    <s v="North"/>
    <x v="0"/>
    <n v="27"/>
    <n v="33"/>
    <s v="Bachelor's"/>
    <n v="2017"/>
    <n v="50085"/>
    <n v="15799"/>
    <n v="20"/>
    <n v="4"/>
    <n v="14"/>
    <n v="0"/>
    <n v="99"/>
    <s v="No"/>
    <s v="No"/>
    <s v="Very Often"/>
    <n v="7"/>
    <n v="12"/>
    <n v="101"/>
    <n v="1"/>
    <s v="Single"/>
    <s v="Yes"/>
    <s v="At Par"/>
    <n v="65884"/>
    <n v="26.8"/>
    <s v="20-30"/>
    <m/>
    <m/>
  </r>
  <r>
    <n v="1092"/>
    <s v="Employee_91"/>
    <x v="4"/>
    <s v="North"/>
    <x v="0"/>
    <n v="27"/>
    <n v="22"/>
    <s v="Bachelor's"/>
    <n v="2004"/>
    <n v="76854"/>
    <n v="17280"/>
    <n v="25"/>
    <n v="5"/>
    <n v="13"/>
    <n v="6"/>
    <n v="32"/>
    <s v="Yes"/>
    <s v="Yes"/>
    <s v="Very Often"/>
    <n v="2"/>
    <n v="4"/>
    <n v="186"/>
    <n v="34"/>
    <s v="Single"/>
    <s v="No"/>
    <s v="At Par"/>
    <n v="94134"/>
    <n v="14.7"/>
    <s v="20-30"/>
    <m/>
    <m/>
  </r>
  <r>
    <n v="1093"/>
    <s v="Employee_92"/>
    <x v="2"/>
    <s v="East"/>
    <x v="2"/>
    <n v="55"/>
    <n v="22"/>
    <s v="High School"/>
    <n v="2024"/>
    <n v="104797"/>
    <n v="7539"/>
    <n v="13"/>
    <n v="1"/>
    <n v="7"/>
    <n v="0"/>
    <n v="35"/>
    <s v="No"/>
    <s v="No"/>
    <s v="Often"/>
    <n v="1"/>
    <n v="4"/>
    <n v="193"/>
    <n v="40"/>
    <s v="Married"/>
    <s v="Yes"/>
    <s v="LOW"/>
    <n v="112336"/>
    <n v="10.5"/>
    <s v="51-60"/>
    <m/>
    <m/>
  </r>
  <r>
    <n v="1094"/>
    <s v="Employee_93"/>
    <x v="2"/>
    <s v="North"/>
    <x v="2"/>
    <n v="22"/>
    <n v="4"/>
    <s v="Master's"/>
    <n v="2009"/>
    <n v="114269"/>
    <n v="18958"/>
    <n v="6"/>
    <n v="3"/>
    <n v="10"/>
    <n v="8"/>
    <n v="32"/>
    <s v="No"/>
    <s v="No"/>
    <s v="Very Often"/>
    <n v="4"/>
    <n v="8"/>
    <n v="162"/>
    <n v="15"/>
    <s v="Married"/>
    <s v="No"/>
    <s v="Average"/>
    <n v="133227"/>
    <n v="13.8"/>
    <s v="20-30"/>
    <m/>
    <m/>
  </r>
  <r>
    <n v="1095"/>
    <s v="Employee_94"/>
    <x v="4"/>
    <s v="West"/>
    <x v="1"/>
    <n v="31"/>
    <n v="30"/>
    <s v="Master's"/>
    <n v="2000"/>
    <n v="69779"/>
    <n v="17016"/>
    <n v="23"/>
    <n v="2"/>
    <n v="17"/>
    <n v="2"/>
    <n v="30"/>
    <s v="Yes"/>
    <s v="Yes"/>
    <s v="Very Often"/>
    <n v="2"/>
    <n v="1"/>
    <n v="102"/>
    <n v="44"/>
    <s v="Widowed"/>
    <s v="No"/>
    <s v="Average"/>
    <n v="86795"/>
    <n v="15.1"/>
    <s v="31-40"/>
    <m/>
    <m/>
  </r>
  <r>
    <n v="1096"/>
    <s v="Employee_95"/>
    <x v="2"/>
    <s v="North"/>
    <x v="0"/>
    <n v="42"/>
    <n v="5"/>
    <s v="Bachelor's"/>
    <n v="2009"/>
    <n v="86207"/>
    <n v="15730"/>
    <n v="7"/>
    <n v="3"/>
    <n v="3"/>
    <n v="2"/>
    <n v="20"/>
    <s v="Yes"/>
    <s v="Yes"/>
    <s v="Very Often"/>
    <n v="8"/>
    <n v="10"/>
    <n v="145"/>
    <n v="49"/>
    <s v="Divorced"/>
    <s v="Yes"/>
    <s v="Average"/>
    <n v="101937"/>
    <n v="6.1"/>
    <s v="41-50"/>
    <m/>
    <m/>
  </r>
  <r>
    <n v="1097"/>
    <s v="Employee_96"/>
    <x v="1"/>
    <s v="North"/>
    <x v="1"/>
    <n v="26"/>
    <n v="9"/>
    <s v="High School"/>
    <n v="2004"/>
    <n v="124615"/>
    <n v="11565"/>
    <n v="0"/>
    <n v="5"/>
    <n v="9"/>
    <n v="5"/>
    <n v="26"/>
    <s v="Yes"/>
    <s v="No"/>
    <s v="Very Often"/>
    <n v="10"/>
    <n v="3"/>
    <n v="148"/>
    <n v="20"/>
    <s v="Single"/>
    <s v="No"/>
    <s v="At Par"/>
    <n v="136180"/>
    <n v="11.2"/>
    <s v="20-30"/>
    <m/>
    <m/>
  </r>
  <r>
    <n v="1098"/>
    <s v="Employee_97"/>
    <x v="3"/>
    <s v="West"/>
    <x v="2"/>
    <n v="23"/>
    <n v="6"/>
    <s v="PhD"/>
    <n v="2011"/>
    <n v="63980"/>
    <n v="9060"/>
    <n v="23"/>
    <n v="1"/>
    <n v="0"/>
    <n v="9"/>
    <n v="90"/>
    <s v="No"/>
    <s v="Yes"/>
    <s v="Often"/>
    <n v="7"/>
    <n v="11"/>
    <n v="100"/>
    <n v="11"/>
    <s v="Single"/>
    <s v="No"/>
    <s v="LOW"/>
    <n v="73040"/>
    <n v="20.7"/>
    <s v="20-30"/>
    <m/>
    <m/>
  </r>
  <r>
    <n v="1099"/>
    <s v="Employee_98"/>
    <x v="3"/>
    <s v="South"/>
    <x v="1"/>
    <n v="43"/>
    <n v="20"/>
    <s v="Master's"/>
    <n v="2021"/>
    <n v="86117"/>
    <n v="4990"/>
    <n v="21"/>
    <n v="3"/>
    <n v="4"/>
    <n v="5"/>
    <n v="71"/>
    <s v="No"/>
    <s v="No"/>
    <s v="Rarely"/>
    <n v="8"/>
    <n v="1"/>
    <n v="121"/>
    <n v="27"/>
    <s v="Divorced"/>
    <s v="Yes"/>
    <s v="Average"/>
    <n v="91107"/>
    <n v="17.700000000000003"/>
    <s v="41-50"/>
    <m/>
    <m/>
  </r>
  <r>
    <n v="1100"/>
    <s v="Employee_99"/>
    <x v="4"/>
    <s v="South"/>
    <x v="0"/>
    <n v="23"/>
    <n v="19"/>
    <s v="Bachelor's"/>
    <n v="2006"/>
    <n v="44141"/>
    <n v="18573"/>
    <n v="3"/>
    <n v="5"/>
    <n v="12"/>
    <n v="5"/>
    <n v="61"/>
    <s v="Yes"/>
    <s v="Yes"/>
    <s v="Rarely"/>
    <n v="6"/>
    <n v="9"/>
    <n v="192"/>
    <n v="11"/>
    <s v="Divorced"/>
    <s v="Yes"/>
    <s v="At Par"/>
    <n v="62714"/>
    <n v="19.700000000000003"/>
    <s v="20-30"/>
    <m/>
    <m/>
  </r>
  <r>
    <n v="1101"/>
    <s v="Employee_100"/>
    <x v="0"/>
    <s v="West"/>
    <x v="1"/>
    <n v="31"/>
    <n v="2"/>
    <s v="Master's"/>
    <n v="2008"/>
    <n v="39344"/>
    <n v="5095"/>
    <n v="28"/>
    <n v="2"/>
    <n v="0"/>
    <n v="0"/>
    <n v="95"/>
    <s v="No"/>
    <s v="Yes"/>
    <s v="Very Often"/>
    <n v="1"/>
    <n v="10"/>
    <n v="113"/>
    <n v="32"/>
    <s v="Single"/>
    <s v="Yes"/>
    <s v="Average"/>
    <n v="44439"/>
    <n v="19"/>
    <s v="31-40"/>
    <m/>
    <m/>
  </r>
  <r>
    <n v="1102"/>
    <s v="Employee_101"/>
    <x v="4"/>
    <s v="East"/>
    <x v="0"/>
    <n v="55"/>
    <n v="21"/>
    <s v="Master's"/>
    <n v="2021"/>
    <n v="135008"/>
    <n v="15549"/>
    <n v="29"/>
    <n v="4"/>
    <n v="7"/>
    <n v="4"/>
    <n v="25"/>
    <s v="Yes"/>
    <s v="No"/>
    <s v="Very Often"/>
    <n v="9"/>
    <n v="12"/>
    <n v="191"/>
    <n v="19"/>
    <s v="Married"/>
    <s v="No"/>
    <s v="At Par"/>
    <n v="150557"/>
    <n v="9.6999999999999993"/>
    <s v="51-60"/>
    <m/>
    <m/>
  </r>
  <r>
    <n v="1103"/>
    <s v="Employee_102"/>
    <x v="0"/>
    <s v="North"/>
    <x v="2"/>
    <n v="37"/>
    <n v="3"/>
    <s v="PhD"/>
    <n v="2020"/>
    <n v="45896"/>
    <n v="19259"/>
    <n v="11"/>
    <n v="2"/>
    <n v="2"/>
    <n v="5"/>
    <n v="65"/>
    <s v="Yes"/>
    <s v="No"/>
    <s v="Rarely"/>
    <n v="6"/>
    <n v="9"/>
    <n v="184"/>
    <n v="39"/>
    <s v="Married"/>
    <s v="Yes"/>
    <s v="Average"/>
    <n v="65155"/>
    <n v="15.5"/>
    <s v="31-40"/>
    <m/>
    <m/>
  </r>
  <r>
    <n v="1104"/>
    <s v="Employee_103"/>
    <x v="3"/>
    <s v="West"/>
    <x v="2"/>
    <n v="43"/>
    <n v="27"/>
    <s v="High School"/>
    <n v="2011"/>
    <n v="119353"/>
    <n v="10979"/>
    <n v="23"/>
    <n v="1"/>
    <n v="2"/>
    <n v="7"/>
    <n v="11"/>
    <s v="Yes"/>
    <s v="No"/>
    <s v="Very Often"/>
    <n v="10"/>
    <n v="7"/>
    <n v="144"/>
    <n v="48"/>
    <s v="Divorced"/>
    <s v="Yes"/>
    <s v="LOW"/>
    <n v="130332"/>
    <n v="5.3000000000000007"/>
    <s v="41-50"/>
    <m/>
    <m/>
  </r>
  <r>
    <n v="1105"/>
    <s v="Employee_104"/>
    <x v="4"/>
    <s v="North"/>
    <x v="0"/>
    <n v="33"/>
    <n v="11"/>
    <s v="PhD"/>
    <n v="2022"/>
    <n v="59813"/>
    <n v="6408"/>
    <n v="2"/>
    <n v="2"/>
    <n v="6"/>
    <n v="0"/>
    <n v="21"/>
    <s v="No"/>
    <s v="No"/>
    <s v="Rarely"/>
    <n v="1"/>
    <n v="13"/>
    <n v="195"/>
    <n v="20"/>
    <s v="Single"/>
    <s v="Yes"/>
    <s v="Average"/>
    <n v="66221"/>
    <n v="7.2"/>
    <s v="31-40"/>
    <m/>
    <m/>
  </r>
  <r>
    <n v="1106"/>
    <s v="Employee_105"/>
    <x v="1"/>
    <s v="East"/>
    <x v="2"/>
    <n v="45"/>
    <n v="4"/>
    <s v="High School"/>
    <n v="2000"/>
    <n v="114431"/>
    <n v="14937"/>
    <n v="12"/>
    <n v="2"/>
    <n v="3"/>
    <n v="4"/>
    <n v="16"/>
    <s v="No"/>
    <s v="No"/>
    <s v="Often"/>
    <n v="1"/>
    <n v="12"/>
    <n v="105"/>
    <n v="38"/>
    <s v="Divorced"/>
    <s v="No"/>
    <s v="Average"/>
    <n v="129368"/>
    <n v="5.9"/>
    <s v="41-50"/>
    <m/>
    <m/>
  </r>
  <r>
    <n v="1107"/>
    <s v="Employee_106"/>
    <x v="2"/>
    <s v="North"/>
    <x v="2"/>
    <n v="59"/>
    <n v="12"/>
    <s v="Master's"/>
    <n v="2010"/>
    <n v="95679"/>
    <n v="3833"/>
    <n v="19"/>
    <n v="2"/>
    <n v="2"/>
    <n v="2"/>
    <n v="6"/>
    <s v="Yes"/>
    <s v="Yes"/>
    <s v="Often"/>
    <n v="8"/>
    <n v="8"/>
    <n v="164"/>
    <n v="40"/>
    <s v="Married"/>
    <s v="Yes"/>
    <s v="Average"/>
    <n v="99512"/>
    <n v="2.8000000000000003"/>
    <s v="51-60"/>
    <m/>
    <m/>
  </r>
  <r>
    <n v="1108"/>
    <s v="Employee_107"/>
    <x v="0"/>
    <s v="West"/>
    <x v="2"/>
    <n v="31"/>
    <n v="22"/>
    <s v="Bachelor's"/>
    <n v="2020"/>
    <n v="40681"/>
    <n v="6285"/>
    <n v="5"/>
    <n v="2"/>
    <n v="14"/>
    <n v="1"/>
    <n v="67"/>
    <s v="Yes"/>
    <s v="Yes"/>
    <s v="Often"/>
    <n v="6"/>
    <n v="1"/>
    <n v="120"/>
    <n v="48"/>
    <s v="Widowed"/>
    <s v="No"/>
    <s v="Average"/>
    <n v="46966"/>
    <n v="20.700000000000003"/>
    <s v="31-40"/>
    <m/>
    <m/>
  </r>
  <r>
    <n v="1109"/>
    <s v="Employee_108"/>
    <x v="2"/>
    <s v="North"/>
    <x v="2"/>
    <n v="56"/>
    <n v="29"/>
    <s v="PhD"/>
    <n v="2014"/>
    <n v="102903"/>
    <n v="10589"/>
    <n v="10"/>
    <n v="1"/>
    <n v="7"/>
    <n v="7"/>
    <n v="36"/>
    <s v="No"/>
    <s v="No"/>
    <s v="Often"/>
    <n v="8"/>
    <n v="5"/>
    <n v="103"/>
    <n v="41"/>
    <s v="Widowed"/>
    <s v="No"/>
    <s v="LOW"/>
    <n v="113492"/>
    <n v="12.8"/>
    <s v="51-60"/>
    <m/>
    <m/>
  </r>
  <r>
    <n v="1110"/>
    <s v="Employee_109"/>
    <x v="2"/>
    <s v="South"/>
    <x v="0"/>
    <n v="53"/>
    <n v="24"/>
    <s v="High School"/>
    <n v="2001"/>
    <n v="33228"/>
    <n v="15708"/>
    <n v="22"/>
    <n v="5"/>
    <n v="2"/>
    <n v="6"/>
    <n v="37"/>
    <s v="Yes"/>
    <s v="Yes"/>
    <s v="Often"/>
    <n v="8"/>
    <n v="14"/>
    <n v="102"/>
    <n v="35"/>
    <s v="Married"/>
    <s v="Yes"/>
    <s v="At Par"/>
    <n v="48936"/>
    <n v="10.199999999999999"/>
    <s v="51-60"/>
    <m/>
    <m/>
  </r>
  <r>
    <n v="1111"/>
    <s v="Employee_110"/>
    <x v="4"/>
    <s v="East"/>
    <x v="1"/>
    <n v="28"/>
    <n v="26"/>
    <s v="Master's"/>
    <n v="2019"/>
    <n v="34582"/>
    <n v="15116"/>
    <n v="3"/>
    <n v="3"/>
    <n v="6"/>
    <n v="9"/>
    <n v="95"/>
    <s v="No"/>
    <s v="No"/>
    <s v="Often"/>
    <n v="8"/>
    <n v="2"/>
    <n v="129"/>
    <n v="21"/>
    <s v="Divorced"/>
    <s v="No"/>
    <s v="Average"/>
    <n v="49698"/>
    <n v="24.7"/>
    <s v="20-30"/>
    <m/>
    <m/>
  </r>
  <r>
    <n v="1112"/>
    <s v="Employee_111"/>
    <x v="2"/>
    <s v="East"/>
    <x v="1"/>
    <n v="42"/>
    <n v="13"/>
    <s v="High School"/>
    <n v="2006"/>
    <n v="108683"/>
    <n v="8645"/>
    <n v="19"/>
    <n v="4"/>
    <n v="17"/>
    <n v="6"/>
    <n v="10"/>
    <s v="Yes"/>
    <s v="Yes"/>
    <s v="Rarely"/>
    <n v="10"/>
    <n v="13"/>
    <n v="130"/>
    <n v="25"/>
    <s v="Widowed"/>
    <s v="No"/>
    <s v="At Par"/>
    <n v="117328"/>
    <n v="12.3"/>
    <s v="41-50"/>
    <m/>
    <m/>
  </r>
  <r>
    <n v="1113"/>
    <s v="Employee_112"/>
    <x v="1"/>
    <s v="East"/>
    <x v="2"/>
    <n v="41"/>
    <n v="15"/>
    <s v="High School"/>
    <n v="2020"/>
    <n v="41397"/>
    <n v="13018"/>
    <n v="15"/>
    <n v="3"/>
    <n v="10"/>
    <n v="4"/>
    <n v="0"/>
    <s v="No"/>
    <s v="Yes"/>
    <s v="Very Often"/>
    <n v="7"/>
    <n v="1"/>
    <n v="133"/>
    <n v="6"/>
    <s v="Married"/>
    <s v="No"/>
    <s v="Average"/>
    <n v="54415"/>
    <n v="6.2"/>
    <s v="41-50"/>
    <m/>
    <m/>
  </r>
  <r>
    <n v="1114"/>
    <s v="Employee_113"/>
    <x v="2"/>
    <s v="West"/>
    <x v="1"/>
    <n v="47"/>
    <n v="21"/>
    <s v="High School"/>
    <n v="2011"/>
    <n v="68799"/>
    <n v="11889"/>
    <n v="6"/>
    <n v="3"/>
    <n v="10"/>
    <n v="8"/>
    <n v="24"/>
    <s v="Yes"/>
    <s v="No"/>
    <s v="Rarely"/>
    <n v="7"/>
    <n v="3"/>
    <n v="182"/>
    <n v="6"/>
    <s v="Single"/>
    <s v="No"/>
    <s v="Average"/>
    <n v="80688"/>
    <n v="12.200000000000001"/>
    <s v="41-50"/>
    <m/>
    <m/>
  </r>
  <r>
    <n v="1115"/>
    <s v="Employee_114"/>
    <x v="4"/>
    <s v="East"/>
    <x v="1"/>
    <n v="25"/>
    <n v="20"/>
    <s v="Master's"/>
    <n v="2021"/>
    <n v="67011"/>
    <n v="5777"/>
    <n v="21"/>
    <n v="4"/>
    <n v="16"/>
    <n v="4"/>
    <n v="41"/>
    <s v="No"/>
    <s v="No"/>
    <s v="Often"/>
    <n v="10"/>
    <n v="7"/>
    <n v="119"/>
    <n v="7"/>
    <s v="Divorced"/>
    <s v="No"/>
    <s v="At Par"/>
    <n v="72788"/>
    <n v="17.399999999999999"/>
    <s v="20-30"/>
    <m/>
    <m/>
  </r>
  <r>
    <n v="1116"/>
    <s v="Employee_115"/>
    <x v="1"/>
    <s v="South"/>
    <x v="2"/>
    <n v="43"/>
    <n v="20"/>
    <s v="Bachelor's"/>
    <n v="2017"/>
    <n v="109183"/>
    <n v="16994"/>
    <n v="28"/>
    <n v="1"/>
    <n v="5"/>
    <n v="1"/>
    <n v="51"/>
    <s v="Yes"/>
    <s v="No"/>
    <s v="Very Often"/>
    <n v="4"/>
    <n v="1"/>
    <n v="186"/>
    <n v="25"/>
    <s v="Divorced"/>
    <s v="Yes"/>
    <s v="LOW"/>
    <n v="126177"/>
    <n v="13.000000000000002"/>
    <s v="41-50"/>
    <m/>
    <m/>
  </r>
  <r>
    <n v="1117"/>
    <s v="Employee_116"/>
    <x v="3"/>
    <s v="West"/>
    <x v="2"/>
    <n v="36"/>
    <n v="7"/>
    <s v="Bachelor's"/>
    <n v="2002"/>
    <n v="123254"/>
    <n v="3735"/>
    <n v="10"/>
    <n v="4"/>
    <n v="7"/>
    <n v="2"/>
    <n v="23"/>
    <s v="No"/>
    <s v="Yes"/>
    <s v="Very Often"/>
    <n v="9"/>
    <n v="11"/>
    <n v="153"/>
    <n v="23"/>
    <s v="Widowed"/>
    <s v="Yes"/>
    <s v="At Par"/>
    <n v="126989"/>
    <n v="8.6999999999999993"/>
    <s v="31-40"/>
    <m/>
    <m/>
  </r>
  <r>
    <n v="1118"/>
    <s v="Employee_117"/>
    <x v="2"/>
    <s v="South"/>
    <x v="1"/>
    <n v="42"/>
    <n v="15"/>
    <s v="Bachelor's"/>
    <n v="2006"/>
    <n v="74264"/>
    <n v="14611"/>
    <n v="23"/>
    <n v="1"/>
    <n v="0"/>
    <n v="3"/>
    <n v="52"/>
    <s v="No"/>
    <s v="No"/>
    <s v="Often"/>
    <n v="2"/>
    <n v="2"/>
    <n v="124"/>
    <n v="23"/>
    <s v="Divorced"/>
    <s v="Yes"/>
    <s v="LOW"/>
    <n v="88875"/>
    <n v="11.3"/>
    <s v="41-50"/>
    <m/>
    <m/>
  </r>
  <r>
    <n v="1119"/>
    <s v="Employee_118"/>
    <x v="4"/>
    <s v="North"/>
    <x v="0"/>
    <n v="36"/>
    <n v="30"/>
    <s v="High School"/>
    <n v="2010"/>
    <n v="72317"/>
    <n v="7368"/>
    <n v="0"/>
    <n v="3"/>
    <n v="9"/>
    <n v="4"/>
    <n v="55"/>
    <s v="No"/>
    <s v="No"/>
    <s v="Often"/>
    <n v="9"/>
    <n v="2"/>
    <n v="114"/>
    <n v="39"/>
    <s v="Widowed"/>
    <s v="No"/>
    <s v="Average"/>
    <n v="79685"/>
    <n v="16.7"/>
    <s v="31-40"/>
    <m/>
    <m/>
  </r>
  <r>
    <n v="1120"/>
    <s v="Employee_119"/>
    <x v="3"/>
    <s v="North"/>
    <x v="2"/>
    <n v="43"/>
    <n v="9"/>
    <s v="Master's"/>
    <n v="2017"/>
    <n v="77914"/>
    <n v="18205"/>
    <n v="25"/>
    <n v="1"/>
    <n v="18"/>
    <n v="2"/>
    <n v="62"/>
    <s v="No"/>
    <s v="No"/>
    <s v="Often"/>
    <n v="10"/>
    <n v="4"/>
    <n v="137"/>
    <n v="47"/>
    <s v="Widowed"/>
    <s v="Yes"/>
    <s v="LOW"/>
    <n v="96119"/>
    <n v="22"/>
    <s v="41-50"/>
    <m/>
    <m/>
  </r>
  <r>
    <n v="1121"/>
    <s v="Employee_120"/>
    <x v="3"/>
    <s v="North"/>
    <x v="0"/>
    <n v="49"/>
    <n v="31"/>
    <s v="High School"/>
    <n v="2011"/>
    <n v="114633"/>
    <n v="1162"/>
    <n v="28"/>
    <n v="5"/>
    <n v="2"/>
    <n v="6"/>
    <n v="80"/>
    <s v="Yes"/>
    <s v="No"/>
    <s v="Often"/>
    <n v="3"/>
    <n v="12"/>
    <n v="122"/>
    <n v="11"/>
    <s v="Married"/>
    <s v="No"/>
    <s v="At Par"/>
    <n v="115795"/>
    <n v="18.8"/>
    <s v="41-50"/>
    <m/>
    <m/>
  </r>
  <r>
    <n v="1122"/>
    <s v="Employee_121"/>
    <x v="0"/>
    <s v="North"/>
    <x v="1"/>
    <n v="35"/>
    <n v="33"/>
    <s v="Bachelor's"/>
    <n v="2005"/>
    <n v="132489"/>
    <n v="8777"/>
    <n v="26"/>
    <n v="4"/>
    <n v="3"/>
    <n v="4"/>
    <n v="7"/>
    <s v="No"/>
    <s v="No"/>
    <s v="Often"/>
    <n v="2"/>
    <n v="3"/>
    <n v="151"/>
    <n v="46"/>
    <s v="Widowed"/>
    <s v="No"/>
    <s v="At Par"/>
    <n v="141266"/>
    <n v="4.0999999999999996"/>
    <s v="31-40"/>
    <m/>
    <m/>
  </r>
  <r>
    <n v="1123"/>
    <s v="Employee_122"/>
    <x v="1"/>
    <s v="South"/>
    <x v="2"/>
    <n v="48"/>
    <n v="8"/>
    <s v="Bachelor's"/>
    <n v="2004"/>
    <n v="75254"/>
    <n v="15849"/>
    <n v="6"/>
    <n v="5"/>
    <n v="10"/>
    <n v="4"/>
    <n v="58"/>
    <s v="No"/>
    <s v="No"/>
    <s v="Often"/>
    <n v="4"/>
    <n v="3"/>
    <n v="165"/>
    <n v="7"/>
    <s v="Single"/>
    <s v="No"/>
    <s v="At Par"/>
    <n v="91103"/>
    <n v="17.8"/>
    <s v="41-50"/>
    <m/>
    <m/>
  </r>
  <r>
    <n v="1124"/>
    <s v="Employee_123"/>
    <x v="2"/>
    <s v="West"/>
    <x v="0"/>
    <n v="49"/>
    <n v="16"/>
    <s v="Master's"/>
    <n v="2000"/>
    <n v="70096"/>
    <n v="19316"/>
    <n v="11"/>
    <n v="3"/>
    <n v="14"/>
    <n v="5"/>
    <n v="44"/>
    <s v="Yes"/>
    <s v="Yes"/>
    <s v="Very Often"/>
    <n v="5"/>
    <n v="10"/>
    <n v="156"/>
    <n v="8"/>
    <s v="Divorced"/>
    <s v="No"/>
    <s v="Average"/>
    <n v="89412"/>
    <n v="17.3"/>
    <s v="41-50"/>
    <m/>
    <m/>
  </r>
  <r>
    <n v="1125"/>
    <s v="Employee_124"/>
    <x v="4"/>
    <s v="West"/>
    <x v="2"/>
    <n v="47"/>
    <n v="10"/>
    <s v="High School"/>
    <n v="2011"/>
    <n v="83785"/>
    <n v="4535"/>
    <n v="6"/>
    <n v="4"/>
    <n v="0"/>
    <n v="6"/>
    <n v="26"/>
    <s v="No"/>
    <s v="Yes"/>
    <s v="Often"/>
    <n v="2"/>
    <n v="5"/>
    <n v="156"/>
    <n v="2"/>
    <s v="Widowed"/>
    <s v="Yes"/>
    <s v="At Par"/>
    <n v="88320"/>
    <n v="7"/>
    <s v="41-50"/>
    <m/>
    <m/>
  </r>
  <r>
    <n v="1126"/>
    <s v="Employee_125"/>
    <x v="0"/>
    <s v="East"/>
    <x v="1"/>
    <n v="23"/>
    <n v="31"/>
    <s v="PhD"/>
    <n v="2010"/>
    <n v="82344"/>
    <n v="14403"/>
    <n v="26"/>
    <n v="3"/>
    <n v="8"/>
    <n v="9"/>
    <n v="51"/>
    <s v="Yes"/>
    <s v="Yes"/>
    <s v="Often"/>
    <n v="1"/>
    <n v="3"/>
    <n v="178"/>
    <n v="20"/>
    <s v="Divorced"/>
    <s v="No"/>
    <s v="Average"/>
    <n v="96747"/>
    <n v="16.899999999999999"/>
    <s v="20-30"/>
    <m/>
    <m/>
  </r>
  <r>
    <n v="1127"/>
    <s v="Employee_126"/>
    <x v="1"/>
    <s v="South"/>
    <x v="0"/>
    <n v="46"/>
    <n v="9"/>
    <s v="PhD"/>
    <n v="2003"/>
    <n v="144988"/>
    <n v="15516"/>
    <n v="22"/>
    <n v="5"/>
    <n v="10"/>
    <n v="9"/>
    <n v="17"/>
    <s v="No"/>
    <s v="Yes"/>
    <s v="Very Often"/>
    <n v="10"/>
    <n v="11"/>
    <n v="151"/>
    <n v="30"/>
    <s v="Widowed"/>
    <s v="Yes"/>
    <s v="At Par"/>
    <n v="160504"/>
    <n v="11.1"/>
    <s v="41-50"/>
    <m/>
    <m/>
  </r>
  <r>
    <n v="1128"/>
    <s v="Employee_127"/>
    <x v="0"/>
    <s v="North"/>
    <x v="1"/>
    <n v="24"/>
    <n v="21"/>
    <s v="Bachelor's"/>
    <n v="2017"/>
    <n v="112643"/>
    <n v="8959"/>
    <n v="6"/>
    <n v="3"/>
    <n v="18"/>
    <n v="7"/>
    <n v="90"/>
    <s v="No"/>
    <s v="No"/>
    <s v="Rarely"/>
    <n v="5"/>
    <n v="7"/>
    <n v="134"/>
    <n v="47"/>
    <s v="Married"/>
    <s v="Yes"/>
    <s v="Average"/>
    <n v="121602"/>
    <n v="29.1"/>
    <s v="20-30"/>
    <m/>
    <m/>
  </r>
  <r>
    <n v="1129"/>
    <s v="Employee_128"/>
    <x v="1"/>
    <s v="South"/>
    <x v="1"/>
    <n v="29"/>
    <n v="16"/>
    <s v="Master's"/>
    <n v="2003"/>
    <n v="98546"/>
    <n v="4933"/>
    <n v="9"/>
    <n v="4"/>
    <n v="12"/>
    <n v="8"/>
    <n v="85"/>
    <s v="No"/>
    <s v="No"/>
    <s v="Often"/>
    <n v="9"/>
    <n v="5"/>
    <n v="173"/>
    <n v="46"/>
    <s v="Single"/>
    <s v="No"/>
    <s v="At Par"/>
    <n v="103479"/>
    <n v="25.4"/>
    <s v="20-30"/>
    <m/>
    <m/>
  </r>
  <r>
    <n v="1130"/>
    <s v="Employee_129"/>
    <x v="1"/>
    <s v="East"/>
    <x v="2"/>
    <n v="54"/>
    <n v="3"/>
    <s v="High School"/>
    <n v="2016"/>
    <n v="101091"/>
    <n v="4385"/>
    <n v="29"/>
    <n v="4"/>
    <n v="15"/>
    <n v="3"/>
    <n v="15"/>
    <s v="No"/>
    <s v="Yes"/>
    <s v="Very Often"/>
    <n v="5"/>
    <n v="4"/>
    <n v="113"/>
    <n v="23"/>
    <s v="Divorced"/>
    <s v="Yes"/>
    <s v="At Par"/>
    <n v="105476"/>
    <n v="11.4"/>
    <s v="51-60"/>
    <m/>
    <m/>
  </r>
  <r>
    <n v="1131"/>
    <s v="Employee_130"/>
    <x v="2"/>
    <s v="East"/>
    <x v="0"/>
    <n v="56"/>
    <n v="24"/>
    <s v="High School"/>
    <n v="2001"/>
    <n v="95603"/>
    <n v="1922"/>
    <n v="15"/>
    <n v="3"/>
    <n v="3"/>
    <n v="4"/>
    <n v="65"/>
    <s v="No"/>
    <s v="Yes"/>
    <s v="Very Often"/>
    <n v="10"/>
    <n v="12"/>
    <n v="190"/>
    <n v="3"/>
    <s v="Married"/>
    <s v="Yes"/>
    <s v="Average"/>
    <n v="97525"/>
    <n v="15.7"/>
    <s v="51-60"/>
    <m/>
    <m/>
  </r>
  <r>
    <n v="1132"/>
    <s v="Employee_131"/>
    <x v="1"/>
    <s v="South"/>
    <x v="1"/>
    <n v="27"/>
    <n v="20"/>
    <s v="Bachelor's"/>
    <n v="2023"/>
    <n v="58412"/>
    <n v="11367"/>
    <n v="25"/>
    <n v="4"/>
    <n v="0"/>
    <n v="4"/>
    <n v="4"/>
    <s v="No"/>
    <s v="Yes"/>
    <s v="Rarely"/>
    <n v="9"/>
    <n v="3"/>
    <n v="113"/>
    <n v="19"/>
    <s v="Divorced"/>
    <s v="Yes"/>
    <s v="At Par"/>
    <n v="69779"/>
    <n v="2"/>
    <s v="20-30"/>
    <m/>
    <m/>
  </r>
  <r>
    <n v="1133"/>
    <s v="Employee_132"/>
    <x v="0"/>
    <s v="South"/>
    <x v="1"/>
    <n v="44"/>
    <n v="0"/>
    <s v="Bachelor's"/>
    <n v="2021"/>
    <n v="140489"/>
    <n v="14737"/>
    <n v="7"/>
    <n v="4"/>
    <n v="19"/>
    <n v="7"/>
    <n v="81"/>
    <s v="Yes"/>
    <s v="No"/>
    <s v="Often"/>
    <n v="10"/>
    <n v="12"/>
    <n v="198"/>
    <n v="15"/>
    <s v="Married"/>
    <s v="No"/>
    <s v="At Par"/>
    <n v="155226"/>
    <n v="27.8"/>
    <s v="41-50"/>
    <m/>
    <m/>
  </r>
  <r>
    <n v="1134"/>
    <s v="Employee_133"/>
    <x v="1"/>
    <s v="South"/>
    <x v="0"/>
    <n v="46"/>
    <n v="24"/>
    <s v="High School"/>
    <n v="2001"/>
    <n v="81658"/>
    <n v="1564"/>
    <n v="8"/>
    <n v="3"/>
    <n v="12"/>
    <n v="8"/>
    <n v="2"/>
    <s v="Yes"/>
    <s v="No"/>
    <s v="Often"/>
    <n v="6"/>
    <n v="4"/>
    <n v="132"/>
    <n v="9"/>
    <s v="Single"/>
    <s v="No"/>
    <s v="Average"/>
    <n v="83222"/>
    <n v="8.8000000000000007"/>
    <s v="41-50"/>
    <m/>
    <m/>
  </r>
  <r>
    <n v="1135"/>
    <s v="Employee_134"/>
    <x v="2"/>
    <s v="West"/>
    <x v="1"/>
    <n v="40"/>
    <n v="16"/>
    <s v="High School"/>
    <n v="2011"/>
    <n v="129841"/>
    <n v="11789"/>
    <n v="8"/>
    <n v="5"/>
    <n v="0"/>
    <n v="6"/>
    <n v="90"/>
    <s v="No"/>
    <s v="No"/>
    <s v="Often"/>
    <n v="3"/>
    <n v="14"/>
    <n v="151"/>
    <n v="42"/>
    <s v="Widowed"/>
    <s v="No"/>
    <s v="At Par"/>
    <n v="141630"/>
    <n v="19.8"/>
    <s v="31-40"/>
    <m/>
    <m/>
  </r>
  <r>
    <n v="1136"/>
    <s v="Employee_135"/>
    <x v="2"/>
    <s v="North"/>
    <x v="1"/>
    <n v="26"/>
    <n v="23"/>
    <s v="Bachelor's"/>
    <n v="2005"/>
    <n v="79549"/>
    <n v="3500"/>
    <n v="1"/>
    <n v="4"/>
    <n v="4"/>
    <n v="4"/>
    <n v="80"/>
    <s v="No"/>
    <s v="Yes"/>
    <s v="Very Often"/>
    <n v="4"/>
    <n v="12"/>
    <n v="100"/>
    <n v="25"/>
    <s v="Married"/>
    <s v="Yes"/>
    <s v="At Par"/>
    <n v="83049"/>
    <n v="19.2"/>
    <s v="20-30"/>
    <m/>
    <m/>
  </r>
  <r>
    <n v="1137"/>
    <s v="Employee_136"/>
    <x v="0"/>
    <s v="South"/>
    <x v="0"/>
    <n v="32"/>
    <n v="1"/>
    <s v="High School"/>
    <n v="2009"/>
    <n v="41549"/>
    <n v="7881"/>
    <n v="12"/>
    <n v="4"/>
    <n v="4"/>
    <n v="2"/>
    <n v="79"/>
    <s v="Yes"/>
    <s v="Yes"/>
    <s v="Often"/>
    <n v="4"/>
    <n v="2"/>
    <n v="133"/>
    <n v="28"/>
    <s v="Divorced"/>
    <s v="Yes"/>
    <s v="At Par"/>
    <n v="49430"/>
    <n v="18.400000000000002"/>
    <s v="31-40"/>
    <m/>
    <m/>
  </r>
  <r>
    <n v="1138"/>
    <s v="Employee_137"/>
    <x v="3"/>
    <s v="South"/>
    <x v="0"/>
    <n v="33"/>
    <n v="14"/>
    <s v="PhD"/>
    <n v="2024"/>
    <n v="101216"/>
    <n v="4636"/>
    <n v="12"/>
    <n v="4"/>
    <n v="13"/>
    <n v="0"/>
    <n v="69"/>
    <s v="Yes"/>
    <s v="Yes"/>
    <s v="Often"/>
    <n v="1"/>
    <n v="1"/>
    <n v="118"/>
    <n v="4"/>
    <s v="Divorced"/>
    <s v="No"/>
    <s v="At Par"/>
    <n v="105852"/>
    <n v="20.3"/>
    <s v="31-40"/>
    <m/>
    <m/>
  </r>
  <r>
    <n v="1139"/>
    <s v="Employee_138"/>
    <x v="3"/>
    <s v="South"/>
    <x v="0"/>
    <n v="31"/>
    <n v="31"/>
    <s v="Bachelor's"/>
    <n v="2022"/>
    <n v="55739"/>
    <n v="1223"/>
    <n v="22"/>
    <n v="4"/>
    <n v="13"/>
    <n v="8"/>
    <n v="6"/>
    <s v="No"/>
    <s v="Yes"/>
    <s v="Often"/>
    <n v="3"/>
    <n v="3"/>
    <n v="123"/>
    <n v="10"/>
    <s v="Married"/>
    <s v="No"/>
    <s v="At Par"/>
    <n v="56962"/>
    <n v="10.1"/>
    <s v="31-40"/>
    <m/>
    <m/>
  </r>
  <r>
    <n v="1140"/>
    <s v="Employee_139"/>
    <x v="1"/>
    <s v="East"/>
    <x v="0"/>
    <n v="29"/>
    <n v="5"/>
    <s v="High School"/>
    <n v="2024"/>
    <n v="51209"/>
    <n v="7297"/>
    <n v="22"/>
    <n v="3"/>
    <n v="7"/>
    <n v="4"/>
    <n v="49"/>
    <s v="No"/>
    <s v="Yes"/>
    <s v="Often"/>
    <n v="3"/>
    <n v="11"/>
    <n v="103"/>
    <n v="28"/>
    <s v="Single"/>
    <s v="Yes"/>
    <s v="Average"/>
    <n v="58506"/>
    <n v="14.5"/>
    <s v="20-30"/>
    <m/>
    <m/>
  </r>
  <r>
    <n v="1141"/>
    <s v="Employee_140"/>
    <x v="4"/>
    <s v="East"/>
    <x v="2"/>
    <n v="45"/>
    <n v="0"/>
    <s v="Bachelor's"/>
    <n v="2020"/>
    <n v="137051"/>
    <n v="15895"/>
    <n v="3"/>
    <n v="5"/>
    <n v="3"/>
    <n v="8"/>
    <n v="13"/>
    <s v="No"/>
    <s v="No"/>
    <s v="Rarely"/>
    <n v="1"/>
    <n v="2"/>
    <n v="135"/>
    <n v="44"/>
    <s v="Single"/>
    <s v="No"/>
    <s v="At Par"/>
    <n v="152946"/>
    <n v="6.5"/>
    <s v="41-50"/>
    <m/>
    <m/>
  </r>
  <r>
    <n v="1142"/>
    <s v="Employee_141"/>
    <x v="1"/>
    <s v="West"/>
    <x v="0"/>
    <n v="49"/>
    <n v="22"/>
    <s v="Master's"/>
    <n v="2022"/>
    <n v="117968"/>
    <n v="1350"/>
    <n v="24"/>
    <n v="5"/>
    <n v="6"/>
    <n v="9"/>
    <n v="37"/>
    <s v="No"/>
    <s v="No"/>
    <s v="Rarely"/>
    <n v="9"/>
    <n v="1"/>
    <n v="176"/>
    <n v="14"/>
    <s v="Widowed"/>
    <s v="No"/>
    <s v="At Par"/>
    <n v="119318"/>
    <n v="13.1"/>
    <s v="41-50"/>
    <m/>
    <m/>
  </r>
  <r>
    <n v="1143"/>
    <s v="Employee_142"/>
    <x v="0"/>
    <s v="North"/>
    <x v="2"/>
    <n v="57"/>
    <n v="16"/>
    <s v="Bachelor's"/>
    <n v="2015"/>
    <n v="45116"/>
    <n v="19312"/>
    <n v="23"/>
    <n v="1"/>
    <n v="19"/>
    <n v="3"/>
    <n v="78"/>
    <s v="No"/>
    <s v="No"/>
    <s v="Rarely"/>
    <n v="1"/>
    <n v="1"/>
    <n v="157"/>
    <n v="5"/>
    <s v="Widowed"/>
    <s v="Yes"/>
    <s v="LOW"/>
    <n v="64428"/>
    <n v="26"/>
    <s v="51-60"/>
    <m/>
    <m/>
  </r>
  <r>
    <n v="1144"/>
    <s v="Employee_143"/>
    <x v="0"/>
    <s v="West"/>
    <x v="2"/>
    <n v="58"/>
    <n v="33"/>
    <s v="Bachelor's"/>
    <n v="2013"/>
    <n v="50045"/>
    <n v="5732"/>
    <n v="11"/>
    <n v="4"/>
    <n v="18"/>
    <n v="4"/>
    <n v="46"/>
    <s v="No"/>
    <s v="No"/>
    <s v="Often"/>
    <n v="9"/>
    <n v="2"/>
    <n v="131"/>
    <n v="47"/>
    <s v="Divorced"/>
    <s v="Yes"/>
    <s v="At Par"/>
    <n v="55777"/>
    <n v="19.399999999999999"/>
    <s v="51-60"/>
    <m/>
    <m/>
  </r>
  <r>
    <n v="1145"/>
    <s v="Employee_144"/>
    <x v="0"/>
    <s v="North"/>
    <x v="2"/>
    <n v="42"/>
    <n v="28"/>
    <s v="Master's"/>
    <n v="2006"/>
    <n v="56327"/>
    <n v="2017"/>
    <n v="16"/>
    <n v="4"/>
    <n v="14"/>
    <n v="3"/>
    <n v="32"/>
    <s v="Yes"/>
    <s v="No"/>
    <s v="Often"/>
    <n v="1"/>
    <n v="13"/>
    <n v="108"/>
    <n v="14"/>
    <s v="Divorced"/>
    <s v="No"/>
    <s v="At Par"/>
    <n v="58344"/>
    <n v="14.3"/>
    <s v="41-50"/>
    <m/>
    <m/>
  </r>
  <r>
    <n v="1146"/>
    <s v="Employee_145"/>
    <x v="0"/>
    <s v="East"/>
    <x v="1"/>
    <n v="29"/>
    <n v="8"/>
    <s v="PhD"/>
    <n v="2018"/>
    <n v="65709"/>
    <n v="19610"/>
    <n v="1"/>
    <n v="1"/>
    <n v="3"/>
    <n v="1"/>
    <n v="42"/>
    <s v="No"/>
    <s v="Yes"/>
    <s v="Very Often"/>
    <n v="2"/>
    <n v="13"/>
    <n v="179"/>
    <n v="42"/>
    <s v="Widowed"/>
    <s v="No"/>
    <s v="LOW"/>
    <n v="85319"/>
    <n v="10.200000000000001"/>
    <s v="20-30"/>
    <m/>
    <m/>
  </r>
  <r>
    <n v="1147"/>
    <s v="Employee_146"/>
    <x v="0"/>
    <s v="East"/>
    <x v="2"/>
    <n v="30"/>
    <n v="12"/>
    <s v="High School"/>
    <n v="2022"/>
    <n v="73617"/>
    <n v="16229"/>
    <n v="12"/>
    <n v="5"/>
    <n v="18"/>
    <n v="0"/>
    <n v="90"/>
    <s v="No"/>
    <s v="No"/>
    <s v="Very Often"/>
    <n v="2"/>
    <n v="9"/>
    <n v="166"/>
    <n v="19"/>
    <s v="Widowed"/>
    <s v="No"/>
    <s v="At Par"/>
    <n v="89846"/>
    <n v="27"/>
    <s v="31-40"/>
    <m/>
    <m/>
  </r>
  <r>
    <n v="1148"/>
    <s v="Employee_147"/>
    <x v="2"/>
    <s v="East"/>
    <x v="2"/>
    <n v="36"/>
    <n v="5"/>
    <s v="Master's"/>
    <n v="2016"/>
    <n v="90139"/>
    <n v="8170"/>
    <n v="28"/>
    <n v="2"/>
    <n v="8"/>
    <n v="7"/>
    <n v="28"/>
    <s v="Yes"/>
    <s v="Yes"/>
    <s v="Very Often"/>
    <n v="6"/>
    <n v="13"/>
    <n v="119"/>
    <n v="33"/>
    <s v="Widowed"/>
    <s v="No"/>
    <s v="Average"/>
    <n v="98309"/>
    <n v="11.700000000000001"/>
    <s v="31-40"/>
    <m/>
    <m/>
  </r>
  <r>
    <n v="1149"/>
    <s v="Employee_148"/>
    <x v="3"/>
    <s v="West"/>
    <x v="1"/>
    <n v="39"/>
    <n v="5"/>
    <s v="Bachelor's"/>
    <n v="2008"/>
    <n v="56905"/>
    <n v="14303"/>
    <n v="17"/>
    <n v="2"/>
    <n v="12"/>
    <n v="3"/>
    <n v="56"/>
    <s v="Yes"/>
    <s v="No"/>
    <s v="Often"/>
    <n v="7"/>
    <n v="13"/>
    <n v="173"/>
    <n v="1"/>
    <s v="Married"/>
    <s v="Yes"/>
    <s v="Average"/>
    <n v="71208"/>
    <n v="18.100000000000001"/>
    <s v="31-40"/>
    <m/>
    <m/>
  </r>
  <r>
    <n v="1150"/>
    <s v="Employee_149"/>
    <x v="0"/>
    <s v="South"/>
    <x v="1"/>
    <n v="41"/>
    <n v="19"/>
    <s v="High School"/>
    <n v="2012"/>
    <n v="94148"/>
    <n v="7207"/>
    <n v="27"/>
    <n v="5"/>
    <n v="13"/>
    <n v="4"/>
    <n v="4"/>
    <s v="Yes"/>
    <s v="Yes"/>
    <s v="Rarely"/>
    <n v="1"/>
    <n v="5"/>
    <n v="161"/>
    <n v="43"/>
    <s v="Widowed"/>
    <s v="No"/>
    <s v="At Par"/>
    <n v="101355"/>
    <n v="8.5"/>
    <s v="41-50"/>
    <m/>
    <m/>
  </r>
  <r>
    <n v="1151"/>
    <s v="Employee_150"/>
    <x v="4"/>
    <s v="South"/>
    <x v="1"/>
    <n v="27"/>
    <n v="2"/>
    <s v="Master's"/>
    <n v="2021"/>
    <n v="102603"/>
    <n v="13316"/>
    <n v="27"/>
    <n v="4"/>
    <n v="13"/>
    <n v="5"/>
    <n v="92"/>
    <s v="Yes"/>
    <s v="Yes"/>
    <s v="Rarely"/>
    <n v="3"/>
    <n v="9"/>
    <n v="157"/>
    <n v="15"/>
    <s v="Married"/>
    <s v="No"/>
    <s v="At Par"/>
    <n v="115919"/>
    <n v="26.400000000000002"/>
    <s v="20-30"/>
    <m/>
    <m/>
  </r>
  <r>
    <n v="1152"/>
    <s v="Employee_151"/>
    <x v="4"/>
    <s v="East"/>
    <x v="0"/>
    <n v="33"/>
    <n v="16"/>
    <s v="High School"/>
    <n v="2004"/>
    <n v="128095"/>
    <n v="3419"/>
    <n v="26"/>
    <n v="2"/>
    <n v="9"/>
    <n v="7"/>
    <n v="95"/>
    <s v="No"/>
    <s v="Yes"/>
    <s v="Rarely"/>
    <n v="2"/>
    <n v="8"/>
    <n v="121"/>
    <n v="18"/>
    <s v="Married"/>
    <s v="Yes"/>
    <s v="Average"/>
    <n v="131514"/>
    <n v="25.6"/>
    <s v="31-40"/>
    <m/>
    <m/>
  </r>
  <r>
    <n v="1153"/>
    <s v="Employee_152"/>
    <x v="4"/>
    <s v="South"/>
    <x v="1"/>
    <n v="23"/>
    <n v="11"/>
    <s v="High School"/>
    <n v="2022"/>
    <n v="149779"/>
    <n v="7240"/>
    <n v="14"/>
    <n v="3"/>
    <n v="15"/>
    <n v="7"/>
    <n v="59"/>
    <s v="Yes"/>
    <s v="Yes"/>
    <s v="Often"/>
    <n v="8"/>
    <n v="13"/>
    <n v="166"/>
    <n v="33"/>
    <s v="Widowed"/>
    <s v="Yes"/>
    <s v="Average"/>
    <n v="157019"/>
    <n v="21.4"/>
    <s v="20-30"/>
    <m/>
    <m/>
  </r>
  <r>
    <n v="1154"/>
    <s v="Employee_153"/>
    <x v="4"/>
    <s v="South"/>
    <x v="1"/>
    <n v="28"/>
    <n v="0"/>
    <s v="Master's"/>
    <n v="2004"/>
    <n v="72919"/>
    <n v="2893"/>
    <n v="7"/>
    <n v="3"/>
    <n v="4"/>
    <n v="6"/>
    <n v="69"/>
    <s v="Yes"/>
    <s v="Yes"/>
    <s v="Rarely"/>
    <n v="9"/>
    <n v="11"/>
    <n v="174"/>
    <n v="48"/>
    <s v="Single"/>
    <s v="Yes"/>
    <s v="Average"/>
    <n v="75812"/>
    <n v="17.600000000000001"/>
    <s v="20-30"/>
    <m/>
    <m/>
  </r>
  <r>
    <n v="1155"/>
    <s v="Employee_154"/>
    <x v="2"/>
    <s v="West"/>
    <x v="2"/>
    <n v="37"/>
    <n v="16"/>
    <s v="High School"/>
    <n v="2009"/>
    <n v="113521"/>
    <n v="14753"/>
    <n v="14"/>
    <n v="1"/>
    <n v="5"/>
    <n v="3"/>
    <n v="1"/>
    <s v="No"/>
    <s v="Yes"/>
    <s v="Very Often"/>
    <n v="2"/>
    <n v="6"/>
    <n v="188"/>
    <n v="13"/>
    <s v="Single"/>
    <s v="Yes"/>
    <s v="LOW"/>
    <n v="128274"/>
    <n v="3.5999999999999996"/>
    <s v="31-40"/>
    <m/>
    <m/>
  </r>
  <r>
    <n v="1156"/>
    <s v="Employee_155"/>
    <x v="4"/>
    <s v="North"/>
    <x v="1"/>
    <n v="24"/>
    <n v="2"/>
    <s v="PhD"/>
    <n v="2020"/>
    <n v="122905"/>
    <n v="6322"/>
    <n v="0"/>
    <n v="5"/>
    <n v="1"/>
    <n v="5"/>
    <n v="69"/>
    <s v="Yes"/>
    <s v="No"/>
    <s v="Very Often"/>
    <n v="2"/>
    <n v="1"/>
    <n v="147"/>
    <n v="23"/>
    <s v="Divorced"/>
    <s v="Yes"/>
    <s v="At Par"/>
    <n v="129227"/>
    <n v="15.8"/>
    <s v="20-30"/>
    <m/>
    <m/>
  </r>
  <r>
    <n v="1157"/>
    <s v="Employee_156"/>
    <x v="0"/>
    <s v="East"/>
    <x v="0"/>
    <n v="24"/>
    <n v="25"/>
    <s v="Master's"/>
    <n v="2009"/>
    <n v="113400"/>
    <n v="12232"/>
    <n v="19"/>
    <n v="5"/>
    <n v="12"/>
    <n v="3"/>
    <n v="42"/>
    <s v="Yes"/>
    <s v="Yes"/>
    <s v="Rarely"/>
    <n v="10"/>
    <n v="10"/>
    <n v="107"/>
    <n v="27"/>
    <s v="Widowed"/>
    <s v="Yes"/>
    <s v="At Par"/>
    <n v="125632"/>
    <n v="15.3"/>
    <s v="20-30"/>
    <m/>
    <m/>
  </r>
  <r>
    <n v="1158"/>
    <s v="Employee_157"/>
    <x v="1"/>
    <s v="East"/>
    <x v="1"/>
    <n v="48"/>
    <n v="14"/>
    <s v="PhD"/>
    <n v="2006"/>
    <n v="118150"/>
    <n v="18509"/>
    <n v="9"/>
    <n v="2"/>
    <n v="12"/>
    <n v="6"/>
    <n v="3"/>
    <s v="No"/>
    <s v="Yes"/>
    <s v="Very Often"/>
    <n v="9"/>
    <n v="5"/>
    <n v="172"/>
    <n v="47"/>
    <s v="Divorced"/>
    <s v="Yes"/>
    <s v="Average"/>
    <n v="136659"/>
    <n v="8.4"/>
    <s v="41-50"/>
    <m/>
    <m/>
  </r>
  <r>
    <n v="1159"/>
    <s v="Employee_158"/>
    <x v="4"/>
    <s v="West"/>
    <x v="0"/>
    <n v="59"/>
    <n v="31"/>
    <s v="Bachelor's"/>
    <n v="2014"/>
    <n v="88446"/>
    <n v="4117"/>
    <n v="11"/>
    <n v="4"/>
    <n v="18"/>
    <n v="0"/>
    <n v="55"/>
    <s v="No"/>
    <s v="No"/>
    <s v="Rarely"/>
    <n v="4"/>
    <n v="12"/>
    <n v="114"/>
    <n v="31"/>
    <s v="Widowed"/>
    <s v="No"/>
    <s v="At Par"/>
    <n v="92563"/>
    <n v="20"/>
    <s v="51-60"/>
    <m/>
    <m/>
  </r>
  <r>
    <n v="1160"/>
    <s v="Employee_159"/>
    <x v="2"/>
    <s v="West"/>
    <x v="1"/>
    <n v="54"/>
    <n v="31"/>
    <s v="High School"/>
    <n v="2006"/>
    <n v="82428"/>
    <n v="5161"/>
    <n v="4"/>
    <n v="5"/>
    <n v="17"/>
    <n v="4"/>
    <n v="92"/>
    <s v="No"/>
    <s v="Yes"/>
    <s v="Rarely"/>
    <n v="5"/>
    <n v="1"/>
    <n v="131"/>
    <n v="36"/>
    <s v="Divorced"/>
    <s v="No"/>
    <s v="At Par"/>
    <n v="87589"/>
    <n v="28.1"/>
    <s v="51-60"/>
    <m/>
    <m/>
  </r>
  <r>
    <n v="1161"/>
    <s v="Employee_160"/>
    <x v="2"/>
    <s v="South"/>
    <x v="1"/>
    <n v="49"/>
    <n v="3"/>
    <s v="Bachelor's"/>
    <n v="2014"/>
    <n v="77894"/>
    <n v="16523"/>
    <n v="8"/>
    <n v="2"/>
    <n v="18"/>
    <n v="9"/>
    <n v="58"/>
    <s v="No"/>
    <s v="No"/>
    <s v="Very Often"/>
    <n v="9"/>
    <n v="7"/>
    <n v="152"/>
    <n v="9"/>
    <s v="Married"/>
    <s v="Yes"/>
    <s v="Average"/>
    <n v="94417"/>
    <n v="23.3"/>
    <s v="41-50"/>
    <m/>
    <m/>
  </r>
  <r>
    <n v="1162"/>
    <s v="Employee_161"/>
    <x v="4"/>
    <s v="East"/>
    <x v="1"/>
    <n v="22"/>
    <n v="17"/>
    <s v="Bachelor's"/>
    <n v="2002"/>
    <n v="111149"/>
    <n v="5042"/>
    <n v="22"/>
    <n v="2"/>
    <n v="0"/>
    <n v="9"/>
    <n v="88"/>
    <s v="No"/>
    <s v="No"/>
    <s v="Very Often"/>
    <n v="6"/>
    <n v="10"/>
    <n v="166"/>
    <n v="48"/>
    <s v="Widowed"/>
    <s v="No"/>
    <s v="Average"/>
    <n v="116191"/>
    <n v="20.3"/>
    <s v="20-30"/>
    <m/>
    <m/>
  </r>
  <r>
    <n v="1163"/>
    <s v="Employee_162"/>
    <x v="1"/>
    <s v="North"/>
    <x v="1"/>
    <n v="29"/>
    <n v="18"/>
    <s v="High School"/>
    <n v="2018"/>
    <n v="36447"/>
    <n v="5433"/>
    <n v="7"/>
    <n v="5"/>
    <n v="7"/>
    <n v="3"/>
    <n v="8"/>
    <s v="No"/>
    <s v="Yes"/>
    <s v="Very Often"/>
    <n v="10"/>
    <n v="14"/>
    <n v="103"/>
    <n v="44"/>
    <s v="Single"/>
    <s v="No"/>
    <s v="At Par"/>
    <n v="41880"/>
    <n v="6"/>
    <s v="20-30"/>
    <m/>
    <m/>
  </r>
  <r>
    <n v="1164"/>
    <s v="Employee_163"/>
    <x v="4"/>
    <s v="West"/>
    <x v="0"/>
    <n v="58"/>
    <n v="34"/>
    <s v="Master's"/>
    <n v="2009"/>
    <n v="35499"/>
    <n v="15016"/>
    <n v="15"/>
    <n v="2"/>
    <n v="15"/>
    <n v="6"/>
    <n v="2"/>
    <s v="No"/>
    <s v="Yes"/>
    <s v="Very Often"/>
    <n v="9"/>
    <n v="11"/>
    <n v="129"/>
    <n v="47"/>
    <s v="Widowed"/>
    <s v="Yes"/>
    <s v="Average"/>
    <n v="50515"/>
    <n v="9.6999999999999993"/>
    <s v="51-60"/>
    <m/>
    <m/>
  </r>
  <r>
    <n v="1165"/>
    <s v="Employee_164"/>
    <x v="2"/>
    <s v="North"/>
    <x v="0"/>
    <n v="53"/>
    <n v="13"/>
    <s v="High School"/>
    <n v="2014"/>
    <n v="69041"/>
    <n v="3658"/>
    <n v="13"/>
    <n v="1"/>
    <n v="1"/>
    <n v="8"/>
    <n v="89"/>
    <s v="Yes"/>
    <s v="No"/>
    <s v="Rarely"/>
    <n v="9"/>
    <n v="8"/>
    <n v="112"/>
    <n v="8"/>
    <s v="Divorced"/>
    <s v="Yes"/>
    <s v="LOW"/>
    <n v="72699"/>
    <n v="20.7"/>
    <s v="51-60"/>
    <m/>
    <m/>
  </r>
  <r>
    <n v="1166"/>
    <s v="Employee_165"/>
    <x v="3"/>
    <s v="North"/>
    <x v="2"/>
    <n v="58"/>
    <n v="32"/>
    <s v="Bachelor's"/>
    <n v="2002"/>
    <n v="61315"/>
    <n v="11910"/>
    <n v="26"/>
    <n v="1"/>
    <n v="7"/>
    <n v="4"/>
    <n v="47"/>
    <s v="Yes"/>
    <s v="Yes"/>
    <s v="Very Often"/>
    <n v="7"/>
    <n v="8"/>
    <n v="120"/>
    <n v="23"/>
    <s v="Divorced"/>
    <s v="Yes"/>
    <s v="LOW"/>
    <n v="73225"/>
    <n v="14.1"/>
    <s v="51-60"/>
    <m/>
    <m/>
  </r>
  <r>
    <n v="1167"/>
    <s v="Employee_166"/>
    <x v="0"/>
    <s v="East"/>
    <x v="0"/>
    <n v="25"/>
    <n v="13"/>
    <s v="Bachelor's"/>
    <n v="2005"/>
    <n v="31299"/>
    <n v="3944"/>
    <n v="24"/>
    <n v="5"/>
    <n v="5"/>
    <n v="3"/>
    <n v="42"/>
    <s v="No"/>
    <s v="No"/>
    <s v="Very Often"/>
    <n v="10"/>
    <n v="7"/>
    <n v="140"/>
    <n v="35"/>
    <s v="Divorced"/>
    <s v="Yes"/>
    <s v="At Par"/>
    <n v="35243"/>
    <n v="11.8"/>
    <s v="20-30"/>
    <m/>
    <m/>
  </r>
  <r>
    <n v="1168"/>
    <s v="Employee_167"/>
    <x v="2"/>
    <s v="East"/>
    <x v="1"/>
    <n v="51"/>
    <n v="33"/>
    <s v="Master's"/>
    <n v="2011"/>
    <n v="135005"/>
    <n v="8210"/>
    <n v="12"/>
    <n v="4"/>
    <n v="15"/>
    <n v="8"/>
    <n v="90"/>
    <s v="Yes"/>
    <s v="Yes"/>
    <s v="Often"/>
    <n v="9"/>
    <n v="2"/>
    <n v="118"/>
    <n v="28"/>
    <s v="Divorced"/>
    <s v="Yes"/>
    <s v="At Par"/>
    <n v="143215"/>
    <n v="27.9"/>
    <s v="51-60"/>
    <m/>
    <m/>
  </r>
  <r>
    <n v="1169"/>
    <s v="Employee_168"/>
    <x v="4"/>
    <s v="West"/>
    <x v="2"/>
    <n v="27"/>
    <n v="3"/>
    <s v="High School"/>
    <n v="2014"/>
    <n v="34994"/>
    <n v="9787"/>
    <n v="22"/>
    <n v="1"/>
    <n v="10"/>
    <n v="4"/>
    <n v="99"/>
    <s v="No"/>
    <s v="No"/>
    <s v="Very Often"/>
    <n v="5"/>
    <n v="5"/>
    <n v="147"/>
    <n v="28"/>
    <s v="Divorced"/>
    <s v="No"/>
    <s v="LOW"/>
    <n v="44781"/>
    <n v="26"/>
    <s v="20-30"/>
    <m/>
    <m/>
  </r>
  <r>
    <n v="1170"/>
    <s v="Employee_169"/>
    <x v="0"/>
    <s v="East"/>
    <x v="2"/>
    <n v="40"/>
    <n v="23"/>
    <s v="Bachelor's"/>
    <n v="2005"/>
    <n v="125414"/>
    <n v="2986"/>
    <n v="20"/>
    <n v="1"/>
    <n v="16"/>
    <n v="8"/>
    <n v="95"/>
    <s v="Yes"/>
    <s v="Yes"/>
    <s v="Very Often"/>
    <n v="5"/>
    <n v="4"/>
    <n v="185"/>
    <n v="47"/>
    <s v="Divorced"/>
    <s v="No"/>
    <s v="LOW"/>
    <n v="128400"/>
    <n v="29.4"/>
    <s v="31-40"/>
    <m/>
    <m/>
  </r>
  <r>
    <n v="1171"/>
    <s v="Employee_170"/>
    <x v="4"/>
    <s v="East"/>
    <x v="2"/>
    <n v="53"/>
    <n v="28"/>
    <s v="PhD"/>
    <n v="2012"/>
    <n v="111163"/>
    <n v="11942"/>
    <n v="12"/>
    <n v="5"/>
    <n v="18"/>
    <n v="7"/>
    <n v="0"/>
    <s v="No"/>
    <s v="Yes"/>
    <s v="Rarely"/>
    <n v="8"/>
    <n v="5"/>
    <n v="162"/>
    <n v="22"/>
    <s v="Single"/>
    <s v="Yes"/>
    <s v="At Par"/>
    <n v="123105"/>
    <n v="11.1"/>
    <s v="51-60"/>
    <m/>
    <m/>
  </r>
  <r>
    <n v="1172"/>
    <s v="Employee_171"/>
    <x v="4"/>
    <s v="East"/>
    <x v="1"/>
    <n v="30"/>
    <n v="18"/>
    <s v="Bachelor's"/>
    <n v="2018"/>
    <n v="37489"/>
    <n v="18458"/>
    <n v="4"/>
    <n v="3"/>
    <n v="10"/>
    <n v="3"/>
    <n v="56"/>
    <s v="Yes"/>
    <s v="No"/>
    <s v="Rarely"/>
    <n v="10"/>
    <n v="10"/>
    <n v="119"/>
    <n v="26"/>
    <s v="Divorced"/>
    <s v="Yes"/>
    <s v="Average"/>
    <n v="55947"/>
    <n v="17.100000000000001"/>
    <s v="31-40"/>
    <m/>
    <m/>
  </r>
  <r>
    <n v="1173"/>
    <s v="Employee_172"/>
    <x v="3"/>
    <s v="North"/>
    <x v="0"/>
    <n v="33"/>
    <n v="5"/>
    <s v="Bachelor's"/>
    <n v="2002"/>
    <n v="121647"/>
    <n v="13161"/>
    <n v="15"/>
    <n v="2"/>
    <n v="7"/>
    <n v="6"/>
    <n v="52"/>
    <s v="No"/>
    <s v="No"/>
    <s v="Often"/>
    <n v="4"/>
    <n v="9"/>
    <n v="163"/>
    <n v="30"/>
    <s v="Single"/>
    <s v="No"/>
    <s v="Average"/>
    <n v="134808"/>
    <n v="15.7"/>
    <s v="31-40"/>
    <m/>
    <m/>
  </r>
  <r>
    <n v="1174"/>
    <s v="Employee_173"/>
    <x v="0"/>
    <s v="West"/>
    <x v="1"/>
    <n v="32"/>
    <n v="32"/>
    <s v="Master's"/>
    <n v="2007"/>
    <n v="62355"/>
    <n v="4007"/>
    <n v="25"/>
    <n v="1"/>
    <n v="3"/>
    <n v="4"/>
    <n v="15"/>
    <s v="Yes"/>
    <s v="No"/>
    <s v="Very Often"/>
    <n v="9"/>
    <n v="4"/>
    <n v="136"/>
    <n v="42"/>
    <s v="Widowed"/>
    <s v="No"/>
    <s v="LOW"/>
    <n v="66362"/>
    <n v="5.7"/>
    <s v="31-40"/>
    <m/>
    <m/>
  </r>
  <r>
    <n v="1175"/>
    <s v="Employee_174"/>
    <x v="0"/>
    <s v="South"/>
    <x v="2"/>
    <n v="37"/>
    <n v="18"/>
    <s v="PhD"/>
    <n v="2007"/>
    <n v="103805"/>
    <n v="1969"/>
    <n v="10"/>
    <n v="3"/>
    <n v="10"/>
    <n v="9"/>
    <n v="50"/>
    <s v="No"/>
    <s v="No"/>
    <s v="Very Often"/>
    <n v="7"/>
    <n v="12"/>
    <n v="130"/>
    <n v="6"/>
    <s v="Married"/>
    <s v="No"/>
    <s v="Average"/>
    <n v="105774"/>
    <n v="17.7"/>
    <s v="31-40"/>
    <m/>
    <m/>
  </r>
  <r>
    <n v="1176"/>
    <s v="Employee_175"/>
    <x v="3"/>
    <s v="North"/>
    <x v="1"/>
    <n v="22"/>
    <n v="0"/>
    <s v="Bachelor's"/>
    <n v="2022"/>
    <n v="98367"/>
    <n v="9772"/>
    <n v="21"/>
    <n v="4"/>
    <n v="7"/>
    <n v="3"/>
    <n v="74"/>
    <s v="Yes"/>
    <s v="Yes"/>
    <s v="Very Often"/>
    <n v="7"/>
    <n v="8"/>
    <n v="173"/>
    <n v="48"/>
    <s v="Single"/>
    <s v="Yes"/>
    <s v="At Par"/>
    <n v="108139"/>
    <n v="19.200000000000003"/>
    <s v="20-30"/>
    <m/>
    <m/>
  </r>
  <r>
    <n v="1177"/>
    <s v="Employee_176"/>
    <x v="2"/>
    <s v="East"/>
    <x v="1"/>
    <n v="42"/>
    <n v="4"/>
    <s v="Bachelor's"/>
    <n v="2019"/>
    <n v="139906"/>
    <n v="3824"/>
    <n v="4"/>
    <n v="3"/>
    <n v="8"/>
    <n v="4"/>
    <n v="89"/>
    <s v="Yes"/>
    <s v="No"/>
    <s v="Very Often"/>
    <n v="3"/>
    <n v="8"/>
    <n v="117"/>
    <n v="44"/>
    <s v="Widowed"/>
    <s v="Yes"/>
    <s v="Average"/>
    <n v="143730"/>
    <n v="23"/>
    <s v="41-50"/>
    <m/>
    <m/>
  </r>
  <r>
    <n v="1178"/>
    <s v="Employee_177"/>
    <x v="4"/>
    <s v="North"/>
    <x v="0"/>
    <n v="51"/>
    <n v="26"/>
    <s v="PhD"/>
    <n v="2014"/>
    <n v="147409"/>
    <n v="2211"/>
    <n v="12"/>
    <n v="5"/>
    <n v="1"/>
    <n v="4"/>
    <n v="54"/>
    <s v="No"/>
    <s v="No"/>
    <s v="Very Often"/>
    <n v="4"/>
    <n v="2"/>
    <n v="119"/>
    <n v="3"/>
    <s v="Married"/>
    <s v="No"/>
    <s v="At Par"/>
    <n v="149620"/>
    <n v="12.5"/>
    <s v="51-60"/>
    <m/>
    <m/>
  </r>
  <r>
    <n v="1179"/>
    <s v="Employee_178"/>
    <x v="1"/>
    <s v="East"/>
    <x v="0"/>
    <n v="34"/>
    <n v="15"/>
    <s v="High School"/>
    <n v="2003"/>
    <n v="107355"/>
    <n v="1229"/>
    <n v="27"/>
    <n v="4"/>
    <n v="15"/>
    <n v="8"/>
    <n v="0"/>
    <s v="Yes"/>
    <s v="Yes"/>
    <s v="Very Often"/>
    <n v="7"/>
    <n v="14"/>
    <n v="181"/>
    <n v="13"/>
    <s v="Single"/>
    <s v="Yes"/>
    <s v="At Par"/>
    <n v="108584"/>
    <n v="9.9"/>
    <s v="31-40"/>
    <m/>
    <m/>
  </r>
  <r>
    <n v="1180"/>
    <s v="Employee_179"/>
    <x v="4"/>
    <s v="East"/>
    <x v="2"/>
    <n v="55"/>
    <n v="5"/>
    <s v="High School"/>
    <n v="2018"/>
    <n v="146220"/>
    <n v="16774"/>
    <n v="10"/>
    <n v="4"/>
    <n v="5"/>
    <n v="8"/>
    <n v="89"/>
    <s v="Yes"/>
    <s v="Yes"/>
    <s v="Often"/>
    <n v="5"/>
    <n v="6"/>
    <n v="110"/>
    <n v="41"/>
    <s v="Single"/>
    <s v="No"/>
    <s v="At Par"/>
    <n v="162994"/>
    <n v="22.7"/>
    <s v="51-60"/>
    <m/>
    <m/>
  </r>
  <r>
    <n v="1181"/>
    <s v="Employee_180"/>
    <x v="4"/>
    <s v="North"/>
    <x v="1"/>
    <n v="25"/>
    <n v="12"/>
    <s v="Bachelor's"/>
    <n v="2020"/>
    <n v="120349"/>
    <n v="15345"/>
    <n v="24"/>
    <n v="3"/>
    <n v="18"/>
    <n v="5"/>
    <n v="27"/>
    <s v="Yes"/>
    <s v="No"/>
    <s v="Very Often"/>
    <n v="3"/>
    <n v="5"/>
    <n v="185"/>
    <n v="41"/>
    <s v="Widowed"/>
    <s v="Yes"/>
    <s v="Average"/>
    <n v="135694"/>
    <n v="15.9"/>
    <s v="20-30"/>
    <m/>
    <m/>
  </r>
  <r>
    <n v="1182"/>
    <s v="Employee_181"/>
    <x v="2"/>
    <s v="West"/>
    <x v="1"/>
    <n v="49"/>
    <n v="34"/>
    <s v="Bachelor's"/>
    <n v="2002"/>
    <n v="117173"/>
    <n v="4185"/>
    <n v="18"/>
    <n v="5"/>
    <n v="7"/>
    <n v="3"/>
    <n v="52"/>
    <s v="Yes"/>
    <s v="Yes"/>
    <s v="Very Often"/>
    <n v="1"/>
    <n v="2"/>
    <n v="143"/>
    <n v="9"/>
    <s v="Divorced"/>
    <s v="Yes"/>
    <s v="At Par"/>
    <n v="121358"/>
    <n v="14.8"/>
    <s v="41-50"/>
    <m/>
    <m/>
  </r>
  <r>
    <n v="1183"/>
    <s v="Employee_182"/>
    <x v="4"/>
    <s v="East"/>
    <x v="0"/>
    <n v="59"/>
    <n v="18"/>
    <s v="High School"/>
    <n v="2012"/>
    <n v="31996"/>
    <n v="16011"/>
    <n v="2"/>
    <n v="1"/>
    <n v="13"/>
    <n v="1"/>
    <n v="57"/>
    <s v="Yes"/>
    <s v="No"/>
    <s v="Very Often"/>
    <n v="7"/>
    <n v="12"/>
    <n v="181"/>
    <n v="43"/>
    <s v="Single"/>
    <s v="No"/>
    <s v="LOW"/>
    <n v="48007"/>
    <n v="18.200000000000003"/>
    <s v="51-60"/>
    <m/>
    <m/>
  </r>
  <r>
    <n v="1184"/>
    <s v="Employee_183"/>
    <x v="3"/>
    <s v="West"/>
    <x v="1"/>
    <n v="52"/>
    <n v="11"/>
    <s v="Master's"/>
    <n v="2007"/>
    <n v="149999"/>
    <n v="17885"/>
    <n v="14"/>
    <n v="3"/>
    <n v="15"/>
    <n v="2"/>
    <n v="72"/>
    <s v="No"/>
    <s v="Yes"/>
    <s v="Often"/>
    <n v="6"/>
    <n v="10"/>
    <n v="163"/>
    <n v="33"/>
    <s v="Single"/>
    <s v="No"/>
    <s v="Average"/>
    <n v="167884"/>
    <n v="22.5"/>
    <s v="51-60"/>
    <m/>
    <m/>
  </r>
  <r>
    <n v="1185"/>
    <s v="Employee_184"/>
    <x v="3"/>
    <s v="South"/>
    <x v="1"/>
    <n v="48"/>
    <n v="15"/>
    <s v="PhD"/>
    <n v="2022"/>
    <n v="74387"/>
    <n v="1048"/>
    <n v="6"/>
    <n v="1"/>
    <n v="11"/>
    <n v="1"/>
    <n v="59"/>
    <s v="No"/>
    <s v="No"/>
    <s v="Very Often"/>
    <n v="10"/>
    <n v="4"/>
    <n v="133"/>
    <n v="25"/>
    <s v="Widowed"/>
    <s v="Yes"/>
    <s v="LOW"/>
    <n v="75435"/>
    <n v="17.600000000000001"/>
    <s v="41-50"/>
    <m/>
    <m/>
  </r>
  <r>
    <n v="1186"/>
    <s v="Employee_185"/>
    <x v="0"/>
    <s v="East"/>
    <x v="1"/>
    <n v="26"/>
    <n v="9"/>
    <s v="PhD"/>
    <n v="2015"/>
    <n v="144965"/>
    <n v="16173"/>
    <n v="6"/>
    <n v="3"/>
    <n v="4"/>
    <n v="4"/>
    <n v="58"/>
    <s v="Yes"/>
    <s v="Yes"/>
    <s v="Often"/>
    <n v="7"/>
    <n v="7"/>
    <n v="186"/>
    <n v="22"/>
    <s v="Divorced"/>
    <s v="No"/>
    <s v="Average"/>
    <n v="161138"/>
    <n v="14.8"/>
    <s v="20-30"/>
    <m/>
    <m/>
  </r>
  <r>
    <n v="1187"/>
    <s v="Employee_186"/>
    <x v="1"/>
    <s v="West"/>
    <x v="0"/>
    <n v="46"/>
    <n v="24"/>
    <s v="Master's"/>
    <n v="2012"/>
    <n v="33089"/>
    <n v="17770"/>
    <n v="5"/>
    <n v="1"/>
    <n v="18"/>
    <n v="5"/>
    <n v="21"/>
    <s v="No"/>
    <s v="No"/>
    <s v="Rarely"/>
    <n v="2"/>
    <n v="13"/>
    <n v="164"/>
    <n v="8"/>
    <s v="Married"/>
    <s v="Yes"/>
    <s v="LOW"/>
    <n v="50859"/>
    <n v="14.7"/>
    <s v="41-50"/>
    <m/>
    <m/>
  </r>
  <r>
    <n v="1188"/>
    <s v="Employee_187"/>
    <x v="4"/>
    <s v="West"/>
    <x v="2"/>
    <n v="24"/>
    <n v="19"/>
    <s v="Master's"/>
    <n v="2002"/>
    <n v="128827"/>
    <n v="1969"/>
    <n v="2"/>
    <n v="3"/>
    <n v="17"/>
    <n v="4"/>
    <n v="7"/>
    <s v="Yes"/>
    <s v="No"/>
    <s v="Very Often"/>
    <n v="4"/>
    <n v="1"/>
    <n v="154"/>
    <n v="36"/>
    <s v="Divorced"/>
    <s v="No"/>
    <s v="Average"/>
    <n v="130796"/>
    <n v="11.1"/>
    <s v="20-30"/>
    <m/>
    <m/>
  </r>
  <r>
    <n v="1189"/>
    <s v="Employee_188"/>
    <x v="4"/>
    <s v="South"/>
    <x v="2"/>
    <n v="54"/>
    <n v="30"/>
    <s v="Master's"/>
    <n v="2015"/>
    <n v="50659"/>
    <n v="15553"/>
    <n v="29"/>
    <n v="4"/>
    <n v="8"/>
    <n v="1"/>
    <n v="48"/>
    <s v="No"/>
    <s v="Yes"/>
    <s v="Often"/>
    <n v="2"/>
    <n v="9"/>
    <n v="173"/>
    <n v="7"/>
    <s v="Divorced"/>
    <s v="No"/>
    <s v="At Par"/>
    <n v="66212"/>
    <n v="13.900000000000002"/>
    <s v="51-60"/>
    <m/>
    <m/>
  </r>
  <r>
    <n v="1190"/>
    <s v="Employee_189"/>
    <x v="2"/>
    <s v="West"/>
    <x v="1"/>
    <n v="25"/>
    <n v="3"/>
    <s v="Master's"/>
    <n v="2008"/>
    <n v="75178"/>
    <n v="6820"/>
    <n v="12"/>
    <n v="2"/>
    <n v="1"/>
    <n v="4"/>
    <n v="41"/>
    <s v="Yes"/>
    <s v="Yes"/>
    <s v="Rarely"/>
    <n v="8"/>
    <n v="10"/>
    <n v="100"/>
    <n v="13"/>
    <s v="Widowed"/>
    <s v="Yes"/>
    <s v="Average"/>
    <n v="81998"/>
    <n v="9.9"/>
    <s v="20-30"/>
    <m/>
    <m/>
  </r>
  <r>
    <n v="1191"/>
    <s v="Employee_190"/>
    <x v="3"/>
    <s v="West"/>
    <x v="2"/>
    <n v="46"/>
    <n v="22"/>
    <s v="Master's"/>
    <n v="2013"/>
    <n v="125965"/>
    <n v="15292"/>
    <n v="6"/>
    <n v="4"/>
    <n v="19"/>
    <n v="8"/>
    <n v="26"/>
    <s v="Yes"/>
    <s v="No"/>
    <s v="Often"/>
    <n v="7"/>
    <n v="12"/>
    <n v="137"/>
    <n v="6"/>
    <s v="Divorced"/>
    <s v="Yes"/>
    <s v="At Par"/>
    <n v="141257"/>
    <n v="17.100000000000001"/>
    <s v="41-50"/>
    <m/>
    <m/>
  </r>
  <r>
    <n v="1192"/>
    <s v="Employee_191"/>
    <x v="1"/>
    <s v="South"/>
    <x v="0"/>
    <n v="41"/>
    <n v="1"/>
    <s v="Master's"/>
    <n v="2012"/>
    <n v="111268"/>
    <n v="4052"/>
    <n v="4"/>
    <n v="1"/>
    <n v="11"/>
    <n v="3"/>
    <n v="38"/>
    <s v="Yes"/>
    <s v="No"/>
    <s v="Often"/>
    <n v="1"/>
    <n v="1"/>
    <n v="108"/>
    <n v="6"/>
    <s v="Widowed"/>
    <s v="Yes"/>
    <s v="LOW"/>
    <n v="115320"/>
    <n v="14"/>
    <s v="41-50"/>
    <m/>
    <m/>
  </r>
  <r>
    <n v="1193"/>
    <s v="Employee_192"/>
    <x v="0"/>
    <s v="East"/>
    <x v="0"/>
    <n v="55"/>
    <n v="21"/>
    <s v="PhD"/>
    <n v="2020"/>
    <n v="115042"/>
    <n v="12609"/>
    <n v="22"/>
    <n v="5"/>
    <n v="1"/>
    <n v="9"/>
    <n v="82"/>
    <s v="Yes"/>
    <s v="Yes"/>
    <s v="Rarely"/>
    <n v="2"/>
    <n v="12"/>
    <n v="194"/>
    <n v="8"/>
    <s v="Married"/>
    <s v="No"/>
    <s v="At Par"/>
    <n v="127651"/>
    <n v="19.600000000000001"/>
    <s v="51-60"/>
    <m/>
    <m/>
  </r>
  <r>
    <n v="1194"/>
    <s v="Employee_193"/>
    <x v="3"/>
    <s v="West"/>
    <x v="2"/>
    <n v="47"/>
    <n v="7"/>
    <s v="Master's"/>
    <n v="2024"/>
    <n v="136471"/>
    <n v="3302"/>
    <n v="17"/>
    <n v="4"/>
    <n v="9"/>
    <n v="1"/>
    <n v="24"/>
    <s v="No"/>
    <s v="Yes"/>
    <s v="Very Often"/>
    <n v="2"/>
    <n v="5"/>
    <n v="170"/>
    <n v="2"/>
    <s v="Single"/>
    <s v="No"/>
    <s v="At Par"/>
    <n v="139773"/>
    <n v="9.6000000000000014"/>
    <s v="41-50"/>
    <m/>
    <m/>
  </r>
  <r>
    <n v="1195"/>
    <s v="Employee_194"/>
    <x v="0"/>
    <s v="West"/>
    <x v="2"/>
    <n v="26"/>
    <n v="6"/>
    <s v="High School"/>
    <n v="2006"/>
    <n v="100726"/>
    <n v="3283"/>
    <n v="21"/>
    <n v="2"/>
    <n v="0"/>
    <n v="2"/>
    <n v="37"/>
    <s v="No"/>
    <s v="Yes"/>
    <s v="Very Often"/>
    <n v="4"/>
    <n v="7"/>
    <n v="116"/>
    <n v="13"/>
    <s v="Single"/>
    <s v="Yes"/>
    <s v="Average"/>
    <n v="104009"/>
    <n v="8"/>
    <s v="20-30"/>
    <m/>
    <m/>
  </r>
  <r>
    <n v="1196"/>
    <s v="Employee_195"/>
    <x v="2"/>
    <s v="West"/>
    <x v="1"/>
    <n v="56"/>
    <n v="13"/>
    <s v="Master's"/>
    <n v="2014"/>
    <n v="100111"/>
    <n v="16385"/>
    <n v="29"/>
    <n v="1"/>
    <n v="3"/>
    <n v="2"/>
    <n v="84"/>
    <s v="No"/>
    <s v="Yes"/>
    <s v="Often"/>
    <n v="3"/>
    <n v="8"/>
    <n v="198"/>
    <n v="16"/>
    <s v="Widowed"/>
    <s v="No"/>
    <s v="LOW"/>
    <n v="116496"/>
    <n v="18.900000000000002"/>
    <s v="51-60"/>
    <m/>
    <m/>
  </r>
  <r>
    <n v="1197"/>
    <s v="Employee_196"/>
    <x v="2"/>
    <s v="North"/>
    <x v="2"/>
    <n v="49"/>
    <n v="2"/>
    <s v="Master's"/>
    <n v="2006"/>
    <n v="136031"/>
    <n v="10799"/>
    <n v="7"/>
    <n v="4"/>
    <n v="11"/>
    <n v="8"/>
    <n v="23"/>
    <s v="Yes"/>
    <s v="Yes"/>
    <s v="Rarely"/>
    <n v="1"/>
    <n v="2"/>
    <n v="151"/>
    <n v="49"/>
    <s v="Widowed"/>
    <s v="Yes"/>
    <s v="At Par"/>
    <n v="146830"/>
    <n v="12.5"/>
    <s v="41-50"/>
    <m/>
    <m/>
  </r>
  <r>
    <n v="1198"/>
    <s v="Employee_197"/>
    <x v="4"/>
    <s v="South"/>
    <x v="1"/>
    <n v="50"/>
    <n v="15"/>
    <s v="PhD"/>
    <n v="2005"/>
    <n v="143682"/>
    <n v="16620"/>
    <n v="16"/>
    <n v="3"/>
    <n v="8"/>
    <n v="3"/>
    <n v="23"/>
    <s v="No"/>
    <s v="Yes"/>
    <s v="Very Often"/>
    <n v="2"/>
    <n v="4"/>
    <n v="117"/>
    <n v="43"/>
    <s v="Divorced"/>
    <s v="Yes"/>
    <s v="Average"/>
    <n v="160302"/>
    <n v="9.5"/>
    <s v="51-60"/>
    <m/>
    <m/>
  </r>
  <r>
    <n v="1199"/>
    <s v="Employee_198"/>
    <x v="1"/>
    <s v="North"/>
    <x v="1"/>
    <n v="30"/>
    <n v="18"/>
    <s v="PhD"/>
    <n v="2001"/>
    <n v="64565"/>
    <n v="1122"/>
    <n v="19"/>
    <n v="5"/>
    <n v="3"/>
    <n v="0"/>
    <n v="59"/>
    <s v="No"/>
    <s v="Yes"/>
    <s v="Often"/>
    <n v="9"/>
    <n v="2"/>
    <n v="162"/>
    <n v="21"/>
    <s v="Divorced"/>
    <s v="Yes"/>
    <s v="At Par"/>
    <n v="65687"/>
    <n v="13.3"/>
    <s v="31-40"/>
    <m/>
    <m/>
  </r>
  <r>
    <n v="1200"/>
    <s v="Employee_199"/>
    <x v="0"/>
    <s v="South"/>
    <x v="0"/>
    <n v="59"/>
    <n v="17"/>
    <s v="Master's"/>
    <n v="2008"/>
    <n v="130435"/>
    <n v="10472"/>
    <n v="26"/>
    <n v="1"/>
    <n v="8"/>
    <n v="0"/>
    <n v="82"/>
    <s v="Yes"/>
    <s v="Yes"/>
    <s v="Rarely"/>
    <n v="1"/>
    <n v="4"/>
    <n v="132"/>
    <n v="45"/>
    <s v="Single"/>
    <s v="Yes"/>
    <s v="LOW"/>
    <n v="140907"/>
    <n v="20.400000000000002"/>
    <s v="51-60"/>
    <m/>
    <m/>
  </r>
  <r>
    <n v="1201"/>
    <s v="Employee_200"/>
    <x v="3"/>
    <s v="East"/>
    <x v="0"/>
    <n v="27"/>
    <n v="15"/>
    <s v="PhD"/>
    <n v="2021"/>
    <n v="119242"/>
    <n v="4727"/>
    <n v="0"/>
    <n v="4"/>
    <n v="5"/>
    <n v="6"/>
    <n v="49"/>
    <s v="Yes"/>
    <s v="Yes"/>
    <s v="Often"/>
    <n v="9"/>
    <n v="6"/>
    <n v="103"/>
    <n v="25"/>
    <s v="Single"/>
    <s v="Yes"/>
    <s v="At Par"/>
    <n v="123969"/>
    <n v="14.100000000000001"/>
    <s v="20-30"/>
    <m/>
    <m/>
  </r>
  <r>
    <n v="1202"/>
    <s v="Employee_201"/>
    <x v="2"/>
    <s v="East"/>
    <x v="0"/>
    <n v="40"/>
    <n v="7"/>
    <s v="Bachelor's"/>
    <n v="2023"/>
    <n v="143204"/>
    <n v="14732"/>
    <n v="13"/>
    <n v="1"/>
    <n v="0"/>
    <n v="6"/>
    <n v="65"/>
    <s v="Yes"/>
    <s v="No"/>
    <s v="Rarely"/>
    <n v="7"/>
    <n v="6"/>
    <n v="186"/>
    <n v="27"/>
    <s v="Single"/>
    <s v="No"/>
    <s v="LOW"/>
    <n v="157936"/>
    <n v="14.8"/>
    <s v="31-40"/>
    <m/>
    <m/>
  </r>
  <r>
    <n v="1203"/>
    <s v="Employee_202"/>
    <x v="4"/>
    <s v="West"/>
    <x v="0"/>
    <n v="32"/>
    <n v="32"/>
    <s v="PhD"/>
    <n v="2016"/>
    <n v="52884"/>
    <n v="5958"/>
    <n v="16"/>
    <n v="3"/>
    <n v="9"/>
    <n v="1"/>
    <n v="13"/>
    <s v="No"/>
    <s v="Yes"/>
    <s v="Very Often"/>
    <n v="2"/>
    <n v="12"/>
    <n v="174"/>
    <n v="44"/>
    <s v="Widowed"/>
    <s v="No"/>
    <s v="Average"/>
    <n v="58842"/>
    <n v="7.4"/>
    <s v="31-40"/>
    <m/>
    <m/>
  </r>
  <r>
    <n v="1204"/>
    <s v="Employee_203"/>
    <x v="4"/>
    <s v="South"/>
    <x v="2"/>
    <n v="23"/>
    <n v="11"/>
    <s v="PhD"/>
    <n v="2004"/>
    <n v="47199"/>
    <n v="1524"/>
    <n v="9"/>
    <n v="2"/>
    <n v="13"/>
    <n v="8"/>
    <n v="52"/>
    <s v="No"/>
    <s v="Yes"/>
    <s v="Very Often"/>
    <n v="2"/>
    <n v="13"/>
    <n v="151"/>
    <n v="13"/>
    <s v="Married"/>
    <s v="Yes"/>
    <s v="Average"/>
    <n v="48723"/>
    <n v="19.3"/>
    <s v="20-30"/>
    <m/>
    <m/>
  </r>
  <r>
    <n v="1205"/>
    <s v="Employee_204"/>
    <x v="0"/>
    <s v="East"/>
    <x v="0"/>
    <n v="30"/>
    <n v="10"/>
    <s v="PhD"/>
    <n v="2011"/>
    <n v="90038"/>
    <n v="10079"/>
    <n v="11"/>
    <n v="4"/>
    <n v="17"/>
    <n v="8"/>
    <n v="31"/>
    <s v="Yes"/>
    <s v="No"/>
    <s v="Often"/>
    <n v="5"/>
    <n v="2"/>
    <n v="108"/>
    <n v="8"/>
    <s v="Married"/>
    <s v="No"/>
    <s v="At Par"/>
    <n v="100117"/>
    <n v="17.100000000000001"/>
    <s v="31-40"/>
    <m/>
    <m/>
  </r>
  <r>
    <n v="1206"/>
    <s v="Employee_205"/>
    <x v="2"/>
    <s v="South"/>
    <x v="2"/>
    <n v="42"/>
    <n v="4"/>
    <s v="PhD"/>
    <n v="2000"/>
    <n v="87786"/>
    <n v="9399"/>
    <n v="15"/>
    <n v="1"/>
    <n v="5"/>
    <n v="4"/>
    <n v="95"/>
    <s v="No"/>
    <s v="No"/>
    <s v="Very Often"/>
    <n v="5"/>
    <n v="11"/>
    <n v="163"/>
    <n v="25"/>
    <s v="Widowed"/>
    <s v="Yes"/>
    <s v="LOW"/>
    <n v="97185"/>
    <n v="22.7"/>
    <s v="41-50"/>
    <m/>
    <m/>
  </r>
  <r>
    <n v="1207"/>
    <s v="Employee_206"/>
    <x v="1"/>
    <s v="East"/>
    <x v="0"/>
    <n v="45"/>
    <n v="26"/>
    <s v="High School"/>
    <n v="2009"/>
    <n v="139636"/>
    <n v="17532"/>
    <n v="13"/>
    <n v="1"/>
    <n v="17"/>
    <n v="2"/>
    <n v="91"/>
    <s v="Yes"/>
    <s v="No"/>
    <s v="Very Often"/>
    <n v="4"/>
    <n v="4"/>
    <n v="129"/>
    <n v="1"/>
    <s v="Divorced"/>
    <s v="No"/>
    <s v="LOW"/>
    <n v="157168"/>
    <n v="27.3"/>
    <s v="41-50"/>
    <m/>
    <m/>
  </r>
  <r>
    <n v="1208"/>
    <s v="Employee_207"/>
    <x v="2"/>
    <s v="North"/>
    <x v="2"/>
    <n v="55"/>
    <n v="11"/>
    <s v="High School"/>
    <n v="2010"/>
    <n v="134970"/>
    <n v="17821"/>
    <n v="29"/>
    <n v="1"/>
    <n v="19"/>
    <n v="2"/>
    <n v="47"/>
    <s v="No"/>
    <s v="No"/>
    <s v="Rarely"/>
    <n v="10"/>
    <n v="4"/>
    <n v="107"/>
    <n v="10"/>
    <s v="Married"/>
    <s v="No"/>
    <s v="LOW"/>
    <n v="152791"/>
    <n v="19.5"/>
    <s v="51-60"/>
    <m/>
    <m/>
  </r>
  <r>
    <n v="1209"/>
    <s v="Employee_208"/>
    <x v="0"/>
    <s v="East"/>
    <x v="1"/>
    <n v="43"/>
    <n v="16"/>
    <s v="High School"/>
    <n v="2015"/>
    <n v="79294"/>
    <n v="11394"/>
    <n v="26"/>
    <n v="2"/>
    <n v="15"/>
    <n v="2"/>
    <n v="38"/>
    <s v="Yes"/>
    <s v="No"/>
    <s v="Very Often"/>
    <n v="10"/>
    <n v="14"/>
    <n v="104"/>
    <n v="16"/>
    <s v="Divorced"/>
    <s v="Yes"/>
    <s v="Average"/>
    <n v="90688"/>
    <n v="15.700000000000001"/>
    <s v="41-50"/>
    <m/>
    <m/>
  </r>
  <r>
    <n v="1210"/>
    <s v="Employee_209"/>
    <x v="0"/>
    <s v="North"/>
    <x v="2"/>
    <n v="24"/>
    <n v="5"/>
    <s v="Master's"/>
    <n v="2013"/>
    <n v="108015"/>
    <n v="4749"/>
    <n v="15"/>
    <n v="1"/>
    <n v="14"/>
    <n v="5"/>
    <n v="39"/>
    <s v="No"/>
    <s v="No"/>
    <s v="Rarely"/>
    <n v="3"/>
    <n v="1"/>
    <n v="175"/>
    <n v="33"/>
    <s v="Single"/>
    <s v="No"/>
    <s v="LOW"/>
    <n v="112764"/>
    <n v="16.3"/>
    <s v="20-30"/>
    <m/>
    <m/>
  </r>
  <r>
    <n v="1211"/>
    <s v="Employee_210"/>
    <x v="2"/>
    <s v="East"/>
    <x v="2"/>
    <n v="33"/>
    <n v="32"/>
    <s v="Master's"/>
    <n v="2007"/>
    <n v="64178"/>
    <n v="12353"/>
    <n v="7"/>
    <n v="5"/>
    <n v="15"/>
    <n v="3"/>
    <n v="41"/>
    <s v="No"/>
    <s v="Yes"/>
    <s v="Rarely"/>
    <n v="4"/>
    <n v="14"/>
    <n v="162"/>
    <n v="18"/>
    <s v="Single"/>
    <s v="Yes"/>
    <s v="At Par"/>
    <n v="76531"/>
    <n v="16.600000000000001"/>
    <s v="31-40"/>
    <m/>
    <m/>
  </r>
  <r>
    <n v="1212"/>
    <s v="Employee_211"/>
    <x v="0"/>
    <s v="West"/>
    <x v="0"/>
    <n v="49"/>
    <n v="4"/>
    <s v="Bachelor's"/>
    <n v="2023"/>
    <n v="42665"/>
    <n v="15009"/>
    <n v="22"/>
    <n v="5"/>
    <n v="7"/>
    <n v="7"/>
    <n v="76"/>
    <s v="No"/>
    <s v="No"/>
    <s v="Often"/>
    <n v="10"/>
    <n v="2"/>
    <n v="100"/>
    <n v="38"/>
    <s v="Divorced"/>
    <s v="No"/>
    <s v="At Par"/>
    <n v="57674"/>
    <n v="20.8"/>
    <s v="41-50"/>
    <m/>
    <m/>
  </r>
  <r>
    <n v="1213"/>
    <s v="Employee_212"/>
    <x v="2"/>
    <s v="North"/>
    <x v="2"/>
    <n v="51"/>
    <n v="27"/>
    <s v="High School"/>
    <n v="2016"/>
    <n v="30534"/>
    <n v="12437"/>
    <n v="27"/>
    <n v="1"/>
    <n v="12"/>
    <n v="4"/>
    <n v="75"/>
    <s v="Yes"/>
    <s v="No"/>
    <s v="Rarely"/>
    <n v="4"/>
    <n v="14"/>
    <n v="114"/>
    <n v="17"/>
    <s v="Single"/>
    <s v="Yes"/>
    <s v="LOW"/>
    <n v="42971"/>
    <n v="22.2"/>
    <s v="51-60"/>
    <m/>
    <m/>
  </r>
  <r>
    <n v="1214"/>
    <s v="Employee_213"/>
    <x v="3"/>
    <s v="East"/>
    <x v="1"/>
    <n v="47"/>
    <n v="13"/>
    <s v="Master's"/>
    <n v="2024"/>
    <n v="121828"/>
    <n v="6336"/>
    <n v="9"/>
    <n v="5"/>
    <n v="10"/>
    <n v="0"/>
    <n v="7"/>
    <s v="Yes"/>
    <s v="No"/>
    <s v="Very Often"/>
    <n v="2"/>
    <n v="3"/>
    <n v="188"/>
    <n v="12"/>
    <s v="Widowed"/>
    <s v="Yes"/>
    <s v="At Par"/>
    <n v="128164"/>
    <n v="6.4"/>
    <s v="41-50"/>
    <m/>
    <m/>
  </r>
  <r>
    <n v="1215"/>
    <s v="Employee_214"/>
    <x v="2"/>
    <s v="West"/>
    <x v="1"/>
    <n v="42"/>
    <n v="4"/>
    <s v="PhD"/>
    <n v="2017"/>
    <n v="66132"/>
    <n v="5551"/>
    <n v="28"/>
    <n v="4"/>
    <n v="6"/>
    <n v="8"/>
    <n v="78"/>
    <s v="Yes"/>
    <s v="Yes"/>
    <s v="Rarely"/>
    <n v="5"/>
    <n v="13"/>
    <n v="181"/>
    <n v="4"/>
    <s v="Divorced"/>
    <s v="Yes"/>
    <s v="At Par"/>
    <n v="71683"/>
    <n v="21"/>
    <s v="41-50"/>
    <m/>
    <m/>
  </r>
  <r>
    <n v="1216"/>
    <s v="Employee_215"/>
    <x v="2"/>
    <s v="North"/>
    <x v="0"/>
    <n v="49"/>
    <n v="32"/>
    <s v="PhD"/>
    <n v="2011"/>
    <n v="145720"/>
    <n v="3823"/>
    <n v="16"/>
    <n v="5"/>
    <n v="16"/>
    <n v="0"/>
    <n v="25"/>
    <s v="No"/>
    <s v="No"/>
    <s v="Rarely"/>
    <n v="5"/>
    <n v="11"/>
    <n v="137"/>
    <n v="49"/>
    <s v="Divorced"/>
    <s v="Yes"/>
    <s v="At Par"/>
    <n v="149543"/>
    <n v="13"/>
    <s v="41-50"/>
    <m/>
    <m/>
  </r>
  <r>
    <n v="1217"/>
    <s v="Employee_216"/>
    <x v="0"/>
    <s v="West"/>
    <x v="1"/>
    <n v="47"/>
    <n v="18"/>
    <s v="High School"/>
    <n v="2024"/>
    <n v="66110"/>
    <n v="13916"/>
    <n v="26"/>
    <n v="1"/>
    <n v="17"/>
    <n v="5"/>
    <n v="11"/>
    <s v="Yes"/>
    <s v="Yes"/>
    <s v="Often"/>
    <n v="5"/>
    <n v="5"/>
    <n v="141"/>
    <n v="22"/>
    <s v="Divorced"/>
    <s v="Yes"/>
    <s v="LOW"/>
    <n v="80026"/>
    <n v="12.2"/>
    <s v="41-50"/>
    <m/>
    <m/>
  </r>
  <r>
    <n v="1218"/>
    <s v="Employee_217"/>
    <x v="0"/>
    <s v="South"/>
    <x v="2"/>
    <n v="54"/>
    <n v="21"/>
    <s v="Bachelor's"/>
    <n v="2016"/>
    <n v="88754"/>
    <n v="16167"/>
    <n v="29"/>
    <n v="3"/>
    <n v="18"/>
    <n v="0"/>
    <n v="42"/>
    <s v="No"/>
    <s v="No"/>
    <s v="Very Often"/>
    <n v="10"/>
    <n v="11"/>
    <n v="145"/>
    <n v="23"/>
    <s v="Married"/>
    <s v="Yes"/>
    <s v="Average"/>
    <n v="104921"/>
    <n v="17.399999999999999"/>
    <s v="51-60"/>
    <m/>
    <m/>
  </r>
  <r>
    <n v="1219"/>
    <s v="Employee_218"/>
    <x v="4"/>
    <s v="South"/>
    <x v="1"/>
    <n v="42"/>
    <n v="4"/>
    <s v="Bachelor's"/>
    <n v="2013"/>
    <n v="93580"/>
    <n v="9677"/>
    <n v="28"/>
    <n v="4"/>
    <n v="12"/>
    <n v="2"/>
    <n v="50"/>
    <s v="Yes"/>
    <s v="No"/>
    <s v="Very Often"/>
    <n v="1"/>
    <n v="8"/>
    <n v="152"/>
    <n v="28"/>
    <s v="Divorced"/>
    <s v="No"/>
    <s v="At Par"/>
    <n v="103257"/>
    <n v="16.600000000000001"/>
    <s v="41-50"/>
    <m/>
    <m/>
  </r>
  <r>
    <n v="1220"/>
    <s v="Employee_219"/>
    <x v="4"/>
    <s v="North"/>
    <x v="0"/>
    <n v="56"/>
    <n v="1"/>
    <s v="PhD"/>
    <n v="2015"/>
    <n v="52469"/>
    <n v="15868"/>
    <n v="17"/>
    <n v="2"/>
    <n v="14"/>
    <n v="9"/>
    <n v="90"/>
    <s v="Yes"/>
    <s v="Yes"/>
    <s v="Very Often"/>
    <n v="6"/>
    <n v="6"/>
    <n v="125"/>
    <n v="47"/>
    <s v="Divorced"/>
    <s v="Yes"/>
    <s v="Average"/>
    <n v="68337"/>
    <n v="27.7"/>
    <s v="51-60"/>
    <m/>
    <m/>
  </r>
  <r>
    <n v="1221"/>
    <s v="Employee_220"/>
    <x v="3"/>
    <s v="East"/>
    <x v="2"/>
    <n v="55"/>
    <n v="29"/>
    <s v="Bachelor's"/>
    <n v="2013"/>
    <n v="94016"/>
    <n v="9391"/>
    <n v="19"/>
    <n v="1"/>
    <n v="0"/>
    <n v="4"/>
    <n v="81"/>
    <s v="No"/>
    <s v="Yes"/>
    <s v="Rarely"/>
    <n v="2"/>
    <n v="3"/>
    <n v="160"/>
    <n v="46"/>
    <s v="Divorced"/>
    <s v="No"/>
    <s v="LOW"/>
    <n v="103407"/>
    <n v="17.399999999999999"/>
    <s v="51-60"/>
    <m/>
    <m/>
  </r>
  <r>
    <n v="1222"/>
    <s v="Employee_221"/>
    <x v="4"/>
    <s v="North"/>
    <x v="0"/>
    <n v="39"/>
    <n v="3"/>
    <s v="High School"/>
    <n v="2008"/>
    <n v="76233"/>
    <n v="13658"/>
    <n v="15"/>
    <n v="2"/>
    <n v="15"/>
    <n v="9"/>
    <n v="99"/>
    <s v="No"/>
    <s v="No"/>
    <s v="Very Often"/>
    <n v="7"/>
    <n v="6"/>
    <n v="166"/>
    <n v="7"/>
    <s v="Married"/>
    <s v="Yes"/>
    <s v="Average"/>
    <n v="89891"/>
    <n v="30"/>
    <s v="31-40"/>
    <m/>
    <m/>
  </r>
  <r>
    <n v="1223"/>
    <s v="Employee_222"/>
    <x v="2"/>
    <s v="West"/>
    <x v="2"/>
    <n v="32"/>
    <n v="32"/>
    <s v="PhD"/>
    <n v="2003"/>
    <n v="132804"/>
    <n v="19366"/>
    <n v="16"/>
    <n v="3"/>
    <n v="4"/>
    <n v="6"/>
    <n v="62"/>
    <s v="Yes"/>
    <s v="Yes"/>
    <s v="Very Often"/>
    <n v="4"/>
    <n v="7"/>
    <n v="153"/>
    <n v="25"/>
    <s v="Single"/>
    <s v="No"/>
    <s v="Average"/>
    <n v="152170"/>
    <n v="16.2"/>
    <s v="31-40"/>
    <m/>
    <m/>
  </r>
  <r>
    <n v="1224"/>
    <s v="Employee_223"/>
    <x v="0"/>
    <s v="East"/>
    <x v="1"/>
    <n v="44"/>
    <n v="12"/>
    <s v="Master's"/>
    <n v="2024"/>
    <n v="96708"/>
    <n v="10663"/>
    <n v="15"/>
    <n v="2"/>
    <n v="2"/>
    <n v="9"/>
    <n v="48"/>
    <s v="Yes"/>
    <s v="Yes"/>
    <s v="Rarely"/>
    <n v="5"/>
    <n v="6"/>
    <n v="121"/>
    <n v="14"/>
    <s v="Married"/>
    <s v="Yes"/>
    <s v="Average"/>
    <n v="107371"/>
    <n v="13.3"/>
    <s v="41-50"/>
    <m/>
    <m/>
  </r>
  <r>
    <n v="1225"/>
    <s v="Employee_224"/>
    <x v="4"/>
    <s v="South"/>
    <x v="0"/>
    <n v="43"/>
    <n v="19"/>
    <s v="Master's"/>
    <n v="2022"/>
    <n v="88232"/>
    <n v="3311"/>
    <n v="18"/>
    <n v="1"/>
    <n v="9"/>
    <n v="7"/>
    <n v="26"/>
    <s v="No"/>
    <s v="No"/>
    <s v="Often"/>
    <n v="5"/>
    <n v="10"/>
    <n v="125"/>
    <n v="0"/>
    <s v="Widowed"/>
    <s v="Yes"/>
    <s v="LOW"/>
    <n v="91543"/>
    <n v="11.8"/>
    <s v="41-50"/>
    <m/>
    <m/>
  </r>
  <r>
    <n v="1226"/>
    <s v="Employee_225"/>
    <x v="4"/>
    <s v="East"/>
    <x v="0"/>
    <n v="38"/>
    <n v="6"/>
    <s v="Bachelor's"/>
    <n v="2010"/>
    <n v="123450"/>
    <n v="8225"/>
    <n v="23"/>
    <n v="1"/>
    <n v="18"/>
    <n v="8"/>
    <n v="8"/>
    <s v="No"/>
    <s v="No"/>
    <s v="Often"/>
    <n v="5"/>
    <n v="6"/>
    <n v="182"/>
    <n v="27"/>
    <s v="Divorced"/>
    <s v="No"/>
    <s v="LOW"/>
    <n v="131675"/>
    <n v="13"/>
    <s v="31-40"/>
    <m/>
    <m/>
  </r>
  <r>
    <n v="1227"/>
    <s v="Employee_226"/>
    <x v="3"/>
    <s v="South"/>
    <x v="2"/>
    <n v="26"/>
    <n v="14"/>
    <s v="PhD"/>
    <n v="2005"/>
    <n v="116437"/>
    <n v="12565"/>
    <n v="23"/>
    <n v="3"/>
    <n v="4"/>
    <n v="5"/>
    <n v="38"/>
    <s v="Yes"/>
    <s v="No"/>
    <s v="Rarely"/>
    <n v="2"/>
    <n v="1"/>
    <n v="159"/>
    <n v="48"/>
    <s v="Widowed"/>
    <s v="Yes"/>
    <s v="Average"/>
    <n v="129002"/>
    <n v="11.100000000000001"/>
    <s v="20-30"/>
    <m/>
    <m/>
  </r>
  <r>
    <n v="1228"/>
    <s v="Employee_227"/>
    <x v="3"/>
    <s v="East"/>
    <x v="0"/>
    <n v="32"/>
    <n v="22"/>
    <s v="PhD"/>
    <n v="2014"/>
    <n v="136311"/>
    <n v="11270"/>
    <n v="7"/>
    <n v="1"/>
    <n v="6"/>
    <n v="8"/>
    <n v="64"/>
    <s v="No"/>
    <s v="Yes"/>
    <s v="Often"/>
    <n v="5"/>
    <n v="3"/>
    <n v="138"/>
    <n v="46"/>
    <s v="Married"/>
    <s v="Yes"/>
    <s v="LOW"/>
    <n v="147581"/>
    <n v="18.200000000000003"/>
    <s v="31-40"/>
    <m/>
    <m/>
  </r>
  <r>
    <n v="1229"/>
    <s v="Employee_228"/>
    <x v="2"/>
    <s v="East"/>
    <x v="2"/>
    <n v="51"/>
    <n v="13"/>
    <s v="Master's"/>
    <n v="2004"/>
    <n v="64409"/>
    <n v="14560"/>
    <n v="5"/>
    <n v="3"/>
    <n v="13"/>
    <n v="7"/>
    <n v="70"/>
    <s v="Yes"/>
    <s v="No"/>
    <s v="Often"/>
    <n v="3"/>
    <n v="7"/>
    <n v="135"/>
    <n v="45"/>
    <s v="Single"/>
    <s v="Yes"/>
    <s v="Average"/>
    <n v="78969"/>
    <n v="22.6"/>
    <s v="51-60"/>
    <m/>
    <m/>
  </r>
  <r>
    <n v="1230"/>
    <s v="Employee_229"/>
    <x v="0"/>
    <s v="East"/>
    <x v="2"/>
    <n v="36"/>
    <n v="22"/>
    <s v="PhD"/>
    <n v="2010"/>
    <n v="145159"/>
    <n v="17988"/>
    <n v="5"/>
    <n v="3"/>
    <n v="2"/>
    <n v="8"/>
    <n v="89"/>
    <s v="Yes"/>
    <s v="No"/>
    <s v="Often"/>
    <n v="4"/>
    <n v="4"/>
    <n v="120"/>
    <n v="13"/>
    <s v="Single"/>
    <s v="Yes"/>
    <s v="Average"/>
    <n v="163147"/>
    <n v="21.2"/>
    <s v="31-40"/>
    <m/>
    <m/>
  </r>
  <r>
    <n v="1231"/>
    <s v="Employee_230"/>
    <x v="3"/>
    <s v="West"/>
    <x v="2"/>
    <n v="48"/>
    <n v="18"/>
    <s v="PhD"/>
    <n v="2024"/>
    <n v="49324"/>
    <n v="16965"/>
    <n v="20"/>
    <n v="1"/>
    <n v="12"/>
    <n v="9"/>
    <n v="70"/>
    <s v="Yes"/>
    <s v="Yes"/>
    <s v="Very Often"/>
    <n v="2"/>
    <n v="12"/>
    <n v="140"/>
    <n v="41"/>
    <s v="Divorced"/>
    <s v="No"/>
    <s v="LOW"/>
    <n v="66289"/>
    <n v="22.7"/>
    <s v="41-50"/>
    <m/>
    <m/>
  </r>
  <r>
    <n v="1232"/>
    <s v="Employee_231"/>
    <x v="4"/>
    <s v="West"/>
    <x v="2"/>
    <n v="56"/>
    <n v="28"/>
    <s v="PhD"/>
    <n v="2017"/>
    <n v="38738"/>
    <n v="6785"/>
    <n v="28"/>
    <n v="5"/>
    <n v="12"/>
    <n v="3"/>
    <n v="6"/>
    <s v="No"/>
    <s v="Yes"/>
    <s v="Often"/>
    <n v="4"/>
    <n v="4"/>
    <n v="147"/>
    <n v="33"/>
    <s v="Single"/>
    <s v="Yes"/>
    <s v="At Par"/>
    <n v="45523"/>
    <n v="8.1"/>
    <s v="51-60"/>
    <m/>
    <m/>
  </r>
  <r>
    <n v="1233"/>
    <s v="Employee_232"/>
    <x v="0"/>
    <s v="North"/>
    <x v="1"/>
    <n v="54"/>
    <n v="19"/>
    <s v="Bachelor's"/>
    <n v="2012"/>
    <n v="133030"/>
    <n v="13067"/>
    <n v="8"/>
    <n v="3"/>
    <n v="9"/>
    <n v="8"/>
    <n v="71"/>
    <s v="Yes"/>
    <s v="No"/>
    <s v="Very Often"/>
    <n v="9"/>
    <n v="7"/>
    <n v="125"/>
    <n v="30"/>
    <s v="Married"/>
    <s v="No"/>
    <s v="Average"/>
    <n v="146097"/>
    <n v="21.1"/>
    <s v="51-60"/>
    <m/>
    <m/>
  </r>
  <r>
    <n v="1234"/>
    <s v="Employee_233"/>
    <x v="0"/>
    <s v="North"/>
    <x v="2"/>
    <n v="41"/>
    <n v="28"/>
    <s v="PhD"/>
    <n v="2010"/>
    <n v="140093"/>
    <n v="9740"/>
    <n v="3"/>
    <n v="1"/>
    <n v="1"/>
    <n v="6"/>
    <n v="79"/>
    <s v="Yes"/>
    <s v="Yes"/>
    <s v="Often"/>
    <n v="8"/>
    <n v="9"/>
    <n v="162"/>
    <n v="5"/>
    <s v="Married"/>
    <s v="Yes"/>
    <s v="LOW"/>
    <n v="149833"/>
    <n v="18.100000000000001"/>
    <s v="41-50"/>
    <m/>
    <m/>
  </r>
  <r>
    <n v="1235"/>
    <s v="Employee_234"/>
    <x v="4"/>
    <s v="South"/>
    <x v="0"/>
    <n v="37"/>
    <n v="23"/>
    <s v="High School"/>
    <n v="2013"/>
    <n v="54054"/>
    <n v="14653"/>
    <n v="25"/>
    <n v="5"/>
    <n v="5"/>
    <n v="4"/>
    <n v="66"/>
    <s v="No"/>
    <s v="No"/>
    <s v="Very Often"/>
    <n v="3"/>
    <n v="14"/>
    <n v="176"/>
    <n v="48"/>
    <s v="Single"/>
    <s v="Yes"/>
    <s v="At Par"/>
    <n v="68707"/>
    <n v="16.899999999999999"/>
    <s v="31-40"/>
    <m/>
    <m/>
  </r>
  <r>
    <n v="1236"/>
    <s v="Employee_235"/>
    <x v="3"/>
    <s v="West"/>
    <x v="1"/>
    <n v="55"/>
    <n v="17"/>
    <s v="Bachelor's"/>
    <n v="2017"/>
    <n v="59709"/>
    <n v="18222"/>
    <n v="11"/>
    <n v="3"/>
    <n v="7"/>
    <n v="4"/>
    <n v="9"/>
    <s v="No"/>
    <s v="Yes"/>
    <s v="Rarely"/>
    <n v="1"/>
    <n v="11"/>
    <n v="135"/>
    <n v="4"/>
    <s v="Divorced"/>
    <s v="Yes"/>
    <s v="Average"/>
    <n v="77931"/>
    <n v="6.5"/>
    <s v="51-60"/>
    <m/>
    <m/>
  </r>
  <r>
    <n v="1237"/>
    <s v="Employee_236"/>
    <x v="4"/>
    <s v="South"/>
    <x v="0"/>
    <n v="23"/>
    <n v="9"/>
    <s v="PhD"/>
    <n v="2024"/>
    <n v="139321"/>
    <n v="4815"/>
    <n v="27"/>
    <n v="5"/>
    <n v="3"/>
    <n v="0"/>
    <n v="70"/>
    <s v="No"/>
    <s v="No"/>
    <s v="Rarely"/>
    <n v="1"/>
    <n v="13"/>
    <n v="123"/>
    <n v="30"/>
    <s v="Divorced"/>
    <s v="Yes"/>
    <s v="At Par"/>
    <n v="144136"/>
    <n v="15.5"/>
    <s v="20-30"/>
    <m/>
    <m/>
  </r>
  <r>
    <n v="1238"/>
    <s v="Employee_237"/>
    <x v="0"/>
    <s v="North"/>
    <x v="1"/>
    <n v="56"/>
    <n v="7"/>
    <s v="PhD"/>
    <n v="2018"/>
    <n v="115643"/>
    <n v="18231"/>
    <n v="11"/>
    <n v="4"/>
    <n v="11"/>
    <n v="1"/>
    <n v="84"/>
    <s v="Yes"/>
    <s v="Yes"/>
    <s v="Often"/>
    <n v="6"/>
    <n v="13"/>
    <n v="189"/>
    <n v="36"/>
    <s v="Married"/>
    <s v="No"/>
    <s v="At Par"/>
    <n v="133874"/>
    <n v="22.6"/>
    <s v="51-60"/>
    <m/>
    <m/>
  </r>
  <r>
    <n v="1239"/>
    <s v="Employee_238"/>
    <x v="1"/>
    <s v="South"/>
    <x v="2"/>
    <n v="49"/>
    <n v="25"/>
    <s v="High School"/>
    <n v="2023"/>
    <n v="30363"/>
    <n v="5709"/>
    <n v="22"/>
    <n v="4"/>
    <n v="14"/>
    <n v="9"/>
    <n v="52"/>
    <s v="No"/>
    <s v="Yes"/>
    <s v="Very Often"/>
    <n v="3"/>
    <n v="2"/>
    <n v="120"/>
    <n v="14"/>
    <s v="Single"/>
    <s v="Yes"/>
    <s v="At Par"/>
    <n v="36072"/>
    <n v="20.100000000000001"/>
    <s v="41-50"/>
    <m/>
    <m/>
  </r>
  <r>
    <n v="1240"/>
    <s v="Employee_239"/>
    <x v="1"/>
    <s v="North"/>
    <x v="1"/>
    <n v="27"/>
    <n v="28"/>
    <s v="Bachelor's"/>
    <n v="2014"/>
    <n v="40358"/>
    <n v="5507"/>
    <n v="16"/>
    <n v="5"/>
    <n v="7"/>
    <n v="2"/>
    <n v="94"/>
    <s v="No"/>
    <s v="Yes"/>
    <s v="Rarely"/>
    <n v="4"/>
    <n v="9"/>
    <n v="117"/>
    <n v="14"/>
    <s v="Married"/>
    <s v="Yes"/>
    <s v="At Par"/>
    <n v="45865"/>
    <n v="22.900000000000002"/>
    <s v="20-30"/>
    <m/>
    <m/>
  </r>
  <r>
    <n v="1241"/>
    <s v="Employee_240"/>
    <x v="2"/>
    <s v="West"/>
    <x v="1"/>
    <n v="30"/>
    <n v="9"/>
    <s v="Master's"/>
    <n v="2008"/>
    <n v="131613"/>
    <n v="7575"/>
    <n v="14"/>
    <n v="3"/>
    <n v="6"/>
    <n v="7"/>
    <n v="86"/>
    <s v="Yes"/>
    <s v="Yes"/>
    <s v="Rarely"/>
    <n v="1"/>
    <n v="3"/>
    <n v="114"/>
    <n v="42"/>
    <s v="Married"/>
    <s v="Yes"/>
    <s v="Average"/>
    <n v="139188"/>
    <n v="22.3"/>
    <s v="31-40"/>
    <m/>
    <m/>
  </r>
  <r>
    <n v="1242"/>
    <s v="Employee_241"/>
    <x v="4"/>
    <s v="East"/>
    <x v="0"/>
    <n v="41"/>
    <n v="16"/>
    <s v="Master's"/>
    <n v="2007"/>
    <n v="145233"/>
    <n v="5773"/>
    <n v="8"/>
    <n v="1"/>
    <n v="13"/>
    <n v="5"/>
    <n v="56"/>
    <s v="Yes"/>
    <s v="No"/>
    <s v="Rarely"/>
    <n v="8"/>
    <n v="6"/>
    <n v="178"/>
    <n v="4"/>
    <s v="Widowed"/>
    <s v="No"/>
    <s v="LOW"/>
    <n v="151006"/>
    <n v="19.200000000000003"/>
    <s v="41-50"/>
    <m/>
    <m/>
  </r>
  <r>
    <n v="1243"/>
    <s v="Employee_242"/>
    <x v="4"/>
    <s v="West"/>
    <x v="0"/>
    <n v="22"/>
    <n v="1"/>
    <s v="Bachelor's"/>
    <n v="2019"/>
    <n v="33240"/>
    <n v="13446"/>
    <n v="6"/>
    <n v="2"/>
    <n v="18"/>
    <n v="9"/>
    <n v="90"/>
    <s v="Yes"/>
    <s v="Yes"/>
    <s v="Rarely"/>
    <n v="1"/>
    <n v="4"/>
    <n v="105"/>
    <n v="27"/>
    <s v="Married"/>
    <s v="No"/>
    <s v="Average"/>
    <n v="46686"/>
    <n v="29.7"/>
    <s v="20-30"/>
    <m/>
    <m/>
  </r>
  <r>
    <n v="1244"/>
    <s v="Employee_243"/>
    <x v="2"/>
    <s v="South"/>
    <x v="2"/>
    <n v="29"/>
    <n v="5"/>
    <s v="PhD"/>
    <n v="2000"/>
    <n v="102201"/>
    <n v="11464"/>
    <n v="9"/>
    <n v="1"/>
    <n v="13"/>
    <n v="4"/>
    <n v="85"/>
    <s v="Yes"/>
    <s v="No"/>
    <s v="Often"/>
    <n v="5"/>
    <n v="1"/>
    <n v="142"/>
    <n v="32"/>
    <s v="Divorced"/>
    <s v="No"/>
    <s v="LOW"/>
    <n v="113665"/>
    <n v="24.7"/>
    <s v="20-30"/>
    <m/>
    <m/>
  </r>
  <r>
    <n v="1245"/>
    <s v="Employee_244"/>
    <x v="2"/>
    <s v="South"/>
    <x v="1"/>
    <n v="44"/>
    <n v="4"/>
    <s v="PhD"/>
    <n v="2003"/>
    <n v="75689"/>
    <n v="16864"/>
    <n v="15"/>
    <n v="2"/>
    <n v="12"/>
    <n v="0"/>
    <n v="26"/>
    <s v="No"/>
    <s v="Yes"/>
    <s v="Very Often"/>
    <n v="6"/>
    <n v="9"/>
    <n v="130"/>
    <n v="10"/>
    <s v="Single"/>
    <s v="No"/>
    <s v="Average"/>
    <n v="92553"/>
    <n v="11.2"/>
    <s v="41-50"/>
    <m/>
    <m/>
  </r>
  <r>
    <n v="1246"/>
    <s v="Employee_245"/>
    <x v="2"/>
    <s v="West"/>
    <x v="1"/>
    <n v="24"/>
    <n v="27"/>
    <s v="Master's"/>
    <n v="2013"/>
    <n v="31936"/>
    <n v="4320"/>
    <n v="11"/>
    <n v="2"/>
    <n v="0"/>
    <n v="8"/>
    <n v="53"/>
    <s v="Yes"/>
    <s v="Yes"/>
    <s v="Rarely"/>
    <n v="2"/>
    <n v="11"/>
    <n v="127"/>
    <n v="42"/>
    <s v="Single"/>
    <s v="Yes"/>
    <s v="Average"/>
    <n v="36256"/>
    <n v="13.000000000000002"/>
    <s v="20-30"/>
    <m/>
    <m/>
  </r>
  <r>
    <n v="1247"/>
    <s v="Employee_246"/>
    <x v="0"/>
    <s v="West"/>
    <x v="1"/>
    <n v="25"/>
    <n v="4"/>
    <s v="Master's"/>
    <n v="2024"/>
    <n v="142272"/>
    <n v="11750"/>
    <n v="24"/>
    <n v="3"/>
    <n v="18"/>
    <n v="2"/>
    <n v="3"/>
    <s v="No"/>
    <s v="No"/>
    <s v="Often"/>
    <n v="7"/>
    <n v="6"/>
    <n v="107"/>
    <n v="5"/>
    <s v="Widowed"/>
    <s v="Yes"/>
    <s v="Average"/>
    <n v="154022"/>
    <n v="10.199999999999999"/>
    <s v="20-30"/>
    <m/>
    <m/>
  </r>
  <r>
    <n v="1248"/>
    <s v="Employee_247"/>
    <x v="4"/>
    <s v="North"/>
    <x v="2"/>
    <n v="46"/>
    <n v="17"/>
    <s v="Master's"/>
    <n v="2001"/>
    <n v="121074"/>
    <n v="5698"/>
    <n v="6"/>
    <n v="5"/>
    <n v="0"/>
    <n v="2"/>
    <n v="87"/>
    <s v="Yes"/>
    <s v="Yes"/>
    <s v="Rarely"/>
    <n v="7"/>
    <n v="8"/>
    <n v="128"/>
    <n v="22"/>
    <s v="Widowed"/>
    <s v="No"/>
    <s v="At Par"/>
    <n v="126772"/>
    <n v="18.000000000000004"/>
    <s v="41-50"/>
    <m/>
    <m/>
  </r>
  <r>
    <n v="1249"/>
    <s v="Employee_248"/>
    <x v="0"/>
    <s v="South"/>
    <x v="2"/>
    <n v="59"/>
    <n v="25"/>
    <s v="High School"/>
    <n v="2015"/>
    <n v="73965"/>
    <n v="18948"/>
    <n v="17"/>
    <n v="1"/>
    <n v="3"/>
    <n v="1"/>
    <n v="22"/>
    <s v="Yes"/>
    <s v="Yes"/>
    <s v="Rarely"/>
    <n v="1"/>
    <n v="2"/>
    <n v="120"/>
    <n v="39"/>
    <s v="Divorced"/>
    <s v="Yes"/>
    <s v="LOW"/>
    <n v="92913"/>
    <n v="6.2"/>
    <s v="51-60"/>
    <m/>
    <m/>
  </r>
  <r>
    <n v="1250"/>
    <s v="Employee_249"/>
    <x v="2"/>
    <s v="South"/>
    <x v="2"/>
    <n v="36"/>
    <n v="19"/>
    <s v="Master's"/>
    <n v="2002"/>
    <n v="107534"/>
    <n v="19224"/>
    <n v="14"/>
    <n v="5"/>
    <n v="9"/>
    <n v="3"/>
    <n v="47"/>
    <s v="No"/>
    <s v="No"/>
    <s v="Rarely"/>
    <n v="4"/>
    <n v="7"/>
    <n v="180"/>
    <n v="1"/>
    <s v="Widowed"/>
    <s v="Yes"/>
    <s v="At Par"/>
    <n v="126758"/>
    <n v="14.8"/>
    <s v="31-40"/>
    <m/>
    <m/>
  </r>
  <r>
    <n v="1251"/>
    <s v="Employee_250"/>
    <x v="4"/>
    <s v="West"/>
    <x v="2"/>
    <n v="42"/>
    <n v="26"/>
    <s v="High School"/>
    <n v="2007"/>
    <n v="30882"/>
    <n v="7058"/>
    <n v="5"/>
    <n v="4"/>
    <n v="2"/>
    <n v="1"/>
    <n v="82"/>
    <s v="No"/>
    <s v="Yes"/>
    <s v="Rarely"/>
    <n v="4"/>
    <n v="6"/>
    <n v="187"/>
    <n v="14"/>
    <s v="Married"/>
    <s v="No"/>
    <s v="At Par"/>
    <n v="37940"/>
    <n v="17.700000000000003"/>
    <s v="41-50"/>
    <m/>
    <m/>
  </r>
  <r>
    <n v="1252"/>
    <s v="Employee_251"/>
    <x v="0"/>
    <s v="East"/>
    <x v="2"/>
    <n v="56"/>
    <n v="11"/>
    <s v="Bachelor's"/>
    <n v="2005"/>
    <n v="50224"/>
    <n v="1726"/>
    <n v="25"/>
    <n v="3"/>
    <n v="19"/>
    <n v="8"/>
    <n v="41"/>
    <s v="No"/>
    <s v="No"/>
    <s v="Often"/>
    <n v="5"/>
    <n v="2"/>
    <n v="157"/>
    <n v="22"/>
    <s v="Married"/>
    <s v="Yes"/>
    <s v="Average"/>
    <n v="51950"/>
    <n v="20.100000000000001"/>
    <s v="51-60"/>
    <m/>
    <m/>
  </r>
  <r>
    <n v="1253"/>
    <s v="Employee_252"/>
    <x v="0"/>
    <s v="South"/>
    <x v="0"/>
    <n v="35"/>
    <n v="6"/>
    <s v="PhD"/>
    <n v="2015"/>
    <n v="135227"/>
    <n v="7697"/>
    <n v="11"/>
    <n v="3"/>
    <n v="8"/>
    <n v="9"/>
    <n v="2"/>
    <s v="Yes"/>
    <s v="Yes"/>
    <s v="Very Often"/>
    <n v="1"/>
    <n v="2"/>
    <n v="159"/>
    <n v="21"/>
    <s v="Divorced"/>
    <s v="No"/>
    <s v="Average"/>
    <n v="142924"/>
    <n v="7.1"/>
    <s v="31-40"/>
    <m/>
    <m/>
  </r>
  <r>
    <n v="1254"/>
    <s v="Employee_253"/>
    <x v="2"/>
    <s v="East"/>
    <x v="1"/>
    <n v="57"/>
    <n v="2"/>
    <s v="Master's"/>
    <n v="2023"/>
    <n v="149299"/>
    <n v="12910"/>
    <n v="10"/>
    <n v="4"/>
    <n v="2"/>
    <n v="6"/>
    <n v="90"/>
    <s v="Yes"/>
    <s v="Yes"/>
    <s v="Often"/>
    <n v="1"/>
    <n v="4"/>
    <n v="149"/>
    <n v="8"/>
    <s v="Single"/>
    <s v="No"/>
    <s v="At Par"/>
    <n v="162209"/>
    <n v="20.8"/>
    <s v="51-60"/>
    <m/>
    <m/>
  </r>
  <r>
    <n v="1255"/>
    <s v="Employee_254"/>
    <x v="4"/>
    <s v="West"/>
    <x v="1"/>
    <n v="33"/>
    <n v="9"/>
    <s v="PhD"/>
    <n v="2015"/>
    <n v="142012"/>
    <n v="10257"/>
    <n v="19"/>
    <n v="1"/>
    <n v="5"/>
    <n v="7"/>
    <n v="2"/>
    <s v="No"/>
    <s v="Yes"/>
    <s v="Often"/>
    <n v="7"/>
    <n v="4"/>
    <n v="199"/>
    <n v="46"/>
    <s v="Divorced"/>
    <s v="No"/>
    <s v="LOW"/>
    <n v="152269"/>
    <n v="5"/>
    <s v="31-40"/>
    <m/>
    <m/>
  </r>
  <r>
    <n v="1256"/>
    <s v="Employee_255"/>
    <x v="2"/>
    <s v="West"/>
    <x v="1"/>
    <n v="38"/>
    <n v="33"/>
    <s v="PhD"/>
    <n v="2006"/>
    <n v="60825"/>
    <n v="13963"/>
    <n v="2"/>
    <n v="4"/>
    <n v="5"/>
    <n v="2"/>
    <n v="27"/>
    <s v="No"/>
    <s v="No"/>
    <s v="Often"/>
    <n v="9"/>
    <n v="3"/>
    <n v="130"/>
    <n v="39"/>
    <s v="Widowed"/>
    <s v="No"/>
    <s v="At Par"/>
    <n v="74788"/>
    <n v="8.5"/>
    <s v="31-40"/>
    <m/>
    <m/>
  </r>
  <r>
    <n v="1257"/>
    <s v="Employee_256"/>
    <x v="4"/>
    <s v="North"/>
    <x v="1"/>
    <n v="30"/>
    <n v="24"/>
    <s v="Master's"/>
    <n v="2012"/>
    <n v="100740"/>
    <n v="17666"/>
    <n v="1"/>
    <n v="1"/>
    <n v="11"/>
    <n v="5"/>
    <n v="62"/>
    <s v="Yes"/>
    <s v="Yes"/>
    <s v="Rarely"/>
    <n v="1"/>
    <n v="8"/>
    <n v="146"/>
    <n v="29"/>
    <s v="Single"/>
    <s v="No"/>
    <s v="LOW"/>
    <n v="118406"/>
    <n v="19.399999999999999"/>
    <s v="31-40"/>
    <m/>
    <m/>
  </r>
  <r>
    <n v="1258"/>
    <s v="Employee_257"/>
    <x v="1"/>
    <s v="South"/>
    <x v="1"/>
    <n v="56"/>
    <n v="34"/>
    <s v="Master's"/>
    <n v="2012"/>
    <n v="58885"/>
    <n v="2081"/>
    <n v="5"/>
    <n v="2"/>
    <n v="0"/>
    <n v="9"/>
    <n v="80"/>
    <s v="No"/>
    <s v="Yes"/>
    <s v="Very Often"/>
    <n v="2"/>
    <n v="14"/>
    <n v="133"/>
    <n v="15"/>
    <s v="Single"/>
    <s v="No"/>
    <s v="Average"/>
    <n v="60966"/>
    <n v="18.7"/>
    <s v="51-60"/>
    <m/>
    <m/>
  </r>
  <r>
    <n v="1259"/>
    <s v="Employee_258"/>
    <x v="3"/>
    <s v="East"/>
    <x v="1"/>
    <n v="34"/>
    <n v="15"/>
    <s v="Bachelor's"/>
    <n v="2004"/>
    <n v="70056"/>
    <n v="11776"/>
    <n v="23"/>
    <n v="3"/>
    <n v="15"/>
    <n v="5"/>
    <n v="30"/>
    <s v="No"/>
    <s v="Yes"/>
    <s v="Rarely"/>
    <n v="6"/>
    <n v="7"/>
    <n v="101"/>
    <n v="45"/>
    <s v="Single"/>
    <s v="Yes"/>
    <s v="Average"/>
    <n v="81832"/>
    <n v="15"/>
    <s v="31-40"/>
    <m/>
    <m/>
  </r>
  <r>
    <n v="1260"/>
    <s v="Employee_259"/>
    <x v="3"/>
    <s v="North"/>
    <x v="1"/>
    <n v="36"/>
    <n v="1"/>
    <s v="High School"/>
    <n v="2024"/>
    <n v="33203"/>
    <n v="15196"/>
    <n v="21"/>
    <n v="1"/>
    <n v="4"/>
    <n v="0"/>
    <n v="9"/>
    <s v="Yes"/>
    <s v="Yes"/>
    <s v="Often"/>
    <n v="6"/>
    <n v="2"/>
    <n v="166"/>
    <n v="46"/>
    <s v="Widowed"/>
    <s v="Yes"/>
    <s v="LOW"/>
    <n v="48399"/>
    <n v="3.8"/>
    <s v="31-40"/>
    <m/>
    <m/>
  </r>
  <r>
    <n v="1261"/>
    <s v="Employee_260"/>
    <x v="3"/>
    <s v="South"/>
    <x v="1"/>
    <n v="39"/>
    <n v="23"/>
    <s v="High School"/>
    <n v="2019"/>
    <n v="90241"/>
    <n v="10344"/>
    <n v="24"/>
    <n v="5"/>
    <n v="8"/>
    <n v="5"/>
    <n v="48"/>
    <s v="No"/>
    <s v="Yes"/>
    <s v="Rarely"/>
    <n v="2"/>
    <n v="3"/>
    <n v="193"/>
    <n v="29"/>
    <s v="Married"/>
    <s v="Yes"/>
    <s v="At Par"/>
    <n v="100585"/>
    <n v="15.100000000000001"/>
    <s v="31-40"/>
    <m/>
    <m/>
  </r>
  <r>
    <n v="1262"/>
    <s v="Employee_261"/>
    <x v="2"/>
    <s v="North"/>
    <x v="0"/>
    <n v="54"/>
    <n v="9"/>
    <s v="PhD"/>
    <n v="2021"/>
    <n v="32244"/>
    <n v="16958"/>
    <n v="29"/>
    <n v="5"/>
    <n v="9"/>
    <n v="2"/>
    <n v="85"/>
    <s v="Yes"/>
    <s v="Yes"/>
    <s v="Very Often"/>
    <n v="9"/>
    <n v="10"/>
    <n v="171"/>
    <n v="44"/>
    <s v="Married"/>
    <s v="No"/>
    <s v="At Par"/>
    <n v="49202"/>
    <n v="22.1"/>
    <s v="51-60"/>
    <m/>
    <m/>
  </r>
  <r>
    <n v="1263"/>
    <s v="Employee_262"/>
    <x v="1"/>
    <s v="West"/>
    <x v="1"/>
    <n v="27"/>
    <n v="21"/>
    <s v="Master's"/>
    <n v="2017"/>
    <n v="128322"/>
    <n v="12689"/>
    <n v="4"/>
    <n v="3"/>
    <n v="12"/>
    <n v="2"/>
    <n v="93"/>
    <s v="Yes"/>
    <s v="Yes"/>
    <s v="Very Often"/>
    <n v="4"/>
    <n v="9"/>
    <n v="151"/>
    <n v="8"/>
    <s v="Widowed"/>
    <s v="No"/>
    <s v="Average"/>
    <n v="141011"/>
    <n v="25.200000000000003"/>
    <s v="20-30"/>
    <m/>
    <m/>
  </r>
  <r>
    <n v="1264"/>
    <s v="Employee_263"/>
    <x v="4"/>
    <s v="South"/>
    <x v="0"/>
    <n v="48"/>
    <n v="25"/>
    <s v="Bachelor's"/>
    <n v="2014"/>
    <n v="145329"/>
    <n v="18331"/>
    <n v="17"/>
    <n v="4"/>
    <n v="14"/>
    <n v="2"/>
    <n v="20"/>
    <s v="Yes"/>
    <s v="Yes"/>
    <s v="Rarely"/>
    <n v="7"/>
    <n v="13"/>
    <n v="106"/>
    <n v="0"/>
    <s v="Widowed"/>
    <s v="No"/>
    <s v="At Par"/>
    <n v="163660"/>
    <n v="11.6"/>
    <s v="41-50"/>
    <m/>
    <m/>
  </r>
  <r>
    <n v="1265"/>
    <s v="Employee_264"/>
    <x v="0"/>
    <s v="North"/>
    <x v="2"/>
    <n v="44"/>
    <n v="26"/>
    <s v="Bachelor's"/>
    <n v="2017"/>
    <n v="98619"/>
    <n v="5760"/>
    <n v="15"/>
    <n v="4"/>
    <n v="11"/>
    <n v="9"/>
    <n v="99"/>
    <s v="No"/>
    <s v="Yes"/>
    <s v="Often"/>
    <n v="6"/>
    <n v="5"/>
    <n v="175"/>
    <n v="37"/>
    <s v="Divorced"/>
    <s v="Yes"/>
    <s v="At Par"/>
    <n v="104379"/>
    <n v="28"/>
    <s v="41-50"/>
    <m/>
    <m/>
  </r>
  <r>
    <n v="1266"/>
    <s v="Employee_265"/>
    <x v="4"/>
    <s v="North"/>
    <x v="1"/>
    <n v="48"/>
    <n v="28"/>
    <s v="Bachelor's"/>
    <n v="2001"/>
    <n v="51584"/>
    <n v="14436"/>
    <n v="7"/>
    <n v="1"/>
    <n v="4"/>
    <n v="9"/>
    <n v="52"/>
    <s v="No"/>
    <s v="No"/>
    <s v="Rarely"/>
    <n v="3"/>
    <n v="2"/>
    <n v="118"/>
    <n v="7"/>
    <s v="Divorced"/>
    <s v="Yes"/>
    <s v="LOW"/>
    <n v="66020"/>
    <n v="15.1"/>
    <s v="41-50"/>
    <m/>
    <m/>
  </r>
  <r>
    <n v="1267"/>
    <s v="Employee_266"/>
    <x v="0"/>
    <s v="East"/>
    <x v="2"/>
    <n v="55"/>
    <n v="19"/>
    <s v="Bachelor's"/>
    <n v="2009"/>
    <n v="38521"/>
    <n v="1066"/>
    <n v="24"/>
    <n v="4"/>
    <n v="4"/>
    <n v="7"/>
    <n v="86"/>
    <s v="No"/>
    <s v="Yes"/>
    <s v="Often"/>
    <n v="8"/>
    <n v="3"/>
    <n v="189"/>
    <n v="17"/>
    <s v="Married"/>
    <s v="No"/>
    <s v="At Par"/>
    <n v="39587"/>
    <n v="21.3"/>
    <s v="51-60"/>
    <m/>
    <m/>
  </r>
  <r>
    <n v="1268"/>
    <s v="Employee_267"/>
    <x v="4"/>
    <s v="North"/>
    <x v="2"/>
    <n v="59"/>
    <n v="26"/>
    <s v="Bachelor's"/>
    <n v="2022"/>
    <n v="80017"/>
    <n v="1564"/>
    <n v="29"/>
    <n v="3"/>
    <n v="17"/>
    <n v="4"/>
    <n v="75"/>
    <s v="No"/>
    <s v="No"/>
    <s v="Very Often"/>
    <n v="7"/>
    <n v="8"/>
    <n v="191"/>
    <n v="26"/>
    <s v="Widowed"/>
    <s v="No"/>
    <s v="Average"/>
    <n v="81581"/>
    <n v="24.7"/>
    <s v="51-60"/>
    <m/>
    <m/>
  </r>
  <r>
    <n v="1269"/>
    <s v="Employee_268"/>
    <x v="1"/>
    <s v="South"/>
    <x v="2"/>
    <n v="35"/>
    <n v="19"/>
    <s v="High School"/>
    <n v="2012"/>
    <n v="63541"/>
    <n v="14393"/>
    <n v="25"/>
    <n v="1"/>
    <n v="11"/>
    <n v="3"/>
    <n v="88"/>
    <s v="Yes"/>
    <s v="No"/>
    <s v="Rarely"/>
    <n v="9"/>
    <n v="4"/>
    <n v="114"/>
    <n v="17"/>
    <s v="Divorced"/>
    <s v="No"/>
    <s v="LOW"/>
    <n v="77934"/>
    <n v="24"/>
    <s v="31-40"/>
    <m/>
    <m/>
  </r>
  <r>
    <n v="1270"/>
    <s v="Employee_269"/>
    <x v="0"/>
    <s v="South"/>
    <x v="0"/>
    <n v="57"/>
    <n v="18"/>
    <s v="High School"/>
    <n v="2017"/>
    <n v="59063"/>
    <n v="4670"/>
    <n v="19"/>
    <n v="2"/>
    <n v="2"/>
    <n v="8"/>
    <n v="53"/>
    <s v="Yes"/>
    <s v="No"/>
    <s v="Very Often"/>
    <n v="3"/>
    <n v="14"/>
    <n v="177"/>
    <n v="31"/>
    <s v="Widowed"/>
    <s v="No"/>
    <s v="Average"/>
    <n v="63733"/>
    <n v="14.000000000000002"/>
    <s v="51-60"/>
    <m/>
    <m/>
  </r>
  <r>
    <n v="1271"/>
    <s v="Employee_270"/>
    <x v="2"/>
    <s v="East"/>
    <x v="2"/>
    <n v="29"/>
    <n v="19"/>
    <s v="High School"/>
    <n v="2014"/>
    <n v="100268"/>
    <n v="3251"/>
    <n v="21"/>
    <n v="4"/>
    <n v="6"/>
    <n v="8"/>
    <n v="56"/>
    <s v="No"/>
    <s v="Yes"/>
    <s v="Often"/>
    <n v="1"/>
    <n v="2"/>
    <n v="147"/>
    <n v="48"/>
    <s v="Widowed"/>
    <s v="No"/>
    <s v="At Par"/>
    <n v="103519"/>
    <n v="16.600000000000001"/>
    <s v="20-30"/>
    <m/>
    <m/>
  </r>
  <r>
    <n v="1272"/>
    <s v="Employee_271"/>
    <x v="4"/>
    <s v="South"/>
    <x v="2"/>
    <n v="56"/>
    <n v="34"/>
    <s v="Master's"/>
    <n v="2011"/>
    <n v="148206"/>
    <n v="13949"/>
    <n v="10"/>
    <n v="4"/>
    <n v="16"/>
    <n v="0"/>
    <n v="19"/>
    <s v="No"/>
    <s v="No"/>
    <s v="Often"/>
    <n v="2"/>
    <n v="2"/>
    <n v="113"/>
    <n v="31"/>
    <s v="Married"/>
    <s v="Yes"/>
    <s v="At Par"/>
    <n v="162155"/>
    <n v="11.8"/>
    <s v="51-60"/>
    <m/>
    <m/>
  </r>
  <r>
    <n v="1273"/>
    <s v="Employee_272"/>
    <x v="4"/>
    <s v="West"/>
    <x v="2"/>
    <n v="40"/>
    <n v="1"/>
    <s v="PhD"/>
    <n v="2014"/>
    <n v="94952"/>
    <n v="1804"/>
    <n v="9"/>
    <n v="1"/>
    <n v="18"/>
    <n v="1"/>
    <n v="48"/>
    <s v="No"/>
    <s v="No"/>
    <s v="Rarely"/>
    <n v="1"/>
    <n v="6"/>
    <n v="102"/>
    <n v="47"/>
    <s v="Married"/>
    <s v="No"/>
    <s v="LOW"/>
    <n v="96756"/>
    <n v="18.900000000000002"/>
    <s v="31-40"/>
    <m/>
    <m/>
  </r>
  <r>
    <n v="1274"/>
    <s v="Employee_273"/>
    <x v="0"/>
    <s v="South"/>
    <x v="1"/>
    <n v="51"/>
    <n v="29"/>
    <s v="Bachelor's"/>
    <n v="2012"/>
    <n v="123054"/>
    <n v="10583"/>
    <n v="23"/>
    <n v="5"/>
    <n v="17"/>
    <n v="7"/>
    <n v="6"/>
    <s v="No"/>
    <s v="No"/>
    <s v="Rarely"/>
    <n v="5"/>
    <n v="8"/>
    <n v="149"/>
    <n v="44"/>
    <s v="Widowed"/>
    <s v="No"/>
    <s v="At Par"/>
    <n v="133637"/>
    <n v="11.8"/>
    <s v="51-60"/>
    <m/>
    <m/>
  </r>
  <r>
    <n v="1275"/>
    <s v="Employee_274"/>
    <x v="2"/>
    <s v="South"/>
    <x v="1"/>
    <n v="35"/>
    <n v="33"/>
    <s v="Master's"/>
    <n v="2017"/>
    <n v="69563"/>
    <n v="18619"/>
    <n v="24"/>
    <n v="4"/>
    <n v="0"/>
    <n v="4"/>
    <n v="28"/>
    <s v="Yes"/>
    <s v="Yes"/>
    <s v="Rarely"/>
    <n v="10"/>
    <n v="7"/>
    <n v="192"/>
    <n v="35"/>
    <s v="Single"/>
    <s v="No"/>
    <s v="At Par"/>
    <n v="88182"/>
    <n v="6.8000000000000007"/>
    <s v="31-40"/>
    <m/>
    <m/>
  </r>
  <r>
    <n v="1276"/>
    <s v="Employee_275"/>
    <x v="2"/>
    <s v="North"/>
    <x v="0"/>
    <n v="41"/>
    <n v="21"/>
    <s v="Bachelor's"/>
    <n v="2014"/>
    <n v="69752"/>
    <n v="13224"/>
    <n v="11"/>
    <n v="3"/>
    <n v="4"/>
    <n v="6"/>
    <n v="47"/>
    <s v="No"/>
    <s v="No"/>
    <s v="Very Often"/>
    <n v="2"/>
    <n v="4"/>
    <n v="153"/>
    <n v="35"/>
    <s v="Single"/>
    <s v="No"/>
    <s v="Average"/>
    <n v="82976"/>
    <n v="13.2"/>
    <s v="41-50"/>
    <m/>
    <m/>
  </r>
  <r>
    <n v="1277"/>
    <s v="Employee_276"/>
    <x v="1"/>
    <s v="North"/>
    <x v="0"/>
    <n v="46"/>
    <n v="2"/>
    <s v="High School"/>
    <n v="2024"/>
    <n v="125233"/>
    <n v="7016"/>
    <n v="20"/>
    <n v="4"/>
    <n v="1"/>
    <n v="0"/>
    <n v="92"/>
    <s v="Yes"/>
    <s v="Yes"/>
    <s v="Often"/>
    <n v="3"/>
    <n v="2"/>
    <n v="105"/>
    <n v="20"/>
    <s v="Widowed"/>
    <s v="Yes"/>
    <s v="At Par"/>
    <n v="132249"/>
    <n v="18.900000000000002"/>
    <s v="41-50"/>
    <m/>
    <m/>
  </r>
  <r>
    <n v="1278"/>
    <s v="Employee_277"/>
    <x v="2"/>
    <s v="South"/>
    <x v="1"/>
    <n v="45"/>
    <n v="5"/>
    <s v="Master's"/>
    <n v="2022"/>
    <n v="32567"/>
    <n v="14036"/>
    <n v="27"/>
    <n v="2"/>
    <n v="0"/>
    <n v="9"/>
    <n v="12"/>
    <s v="No"/>
    <s v="No"/>
    <s v="Often"/>
    <n v="8"/>
    <n v="9"/>
    <n v="148"/>
    <n v="45"/>
    <s v="Married"/>
    <s v="No"/>
    <s v="Average"/>
    <n v="46603"/>
    <n v="5.0999999999999996"/>
    <s v="41-50"/>
    <m/>
    <m/>
  </r>
  <r>
    <n v="1279"/>
    <s v="Employee_278"/>
    <x v="2"/>
    <s v="East"/>
    <x v="0"/>
    <n v="35"/>
    <n v="14"/>
    <s v="High School"/>
    <n v="2010"/>
    <n v="46121"/>
    <n v="13392"/>
    <n v="5"/>
    <n v="4"/>
    <n v="6"/>
    <n v="4"/>
    <n v="2"/>
    <s v="No"/>
    <s v="No"/>
    <s v="Very Often"/>
    <n v="10"/>
    <n v="4"/>
    <n v="122"/>
    <n v="31"/>
    <s v="Single"/>
    <s v="No"/>
    <s v="At Par"/>
    <n v="59513"/>
    <n v="4.5999999999999996"/>
    <s v="31-40"/>
    <m/>
    <m/>
  </r>
  <r>
    <n v="1280"/>
    <s v="Employee_279"/>
    <x v="2"/>
    <s v="North"/>
    <x v="1"/>
    <n v="47"/>
    <n v="26"/>
    <s v="Bachelor's"/>
    <n v="2018"/>
    <n v="31674"/>
    <n v="8938"/>
    <n v="26"/>
    <n v="5"/>
    <n v="10"/>
    <n v="2"/>
    <n v="1"/>
    <s v="No"/>
    <s v="Yes"/>
    <s v="Rarely"/>
    <n v="5"/>
    <n v="9"/>
    <n v="191"/>
    <n v="30"/>
    <s v="Married"/>
    <s v="No"/>
    <s v="At Par"/>
    <n v="40612"/>
    <n v="5.8"/>
    <s v="41-50"/>
    <m/>
    <m/>
  </r>
  <r>
    <n v="1281"/>
    <s v="Employee_280"/>
    <x v="3"/>
    <s v="East"/>
    <x v="2"/>
    <n v="59"/>
    <n v="9"/>
    <s v="Bachelor's"/>
    <n v="2002"/>
    <n v="106411"/>
    <n v="5141"/>
    <n v="19"/>
    <n v="4"/>
    <n v="10"/>
    <n v="9"/>
    <n v="15"/>
    <s v="Yes"/>
    <s v="Yes"/>
    <s v="Rarely"/>
    <n v="4"/>
    <n v="5"/>
    <n v="177"/>
    <n v="36"/>
    <s v="Single"/>
    <s v="Yes"/>
    <s v="At Par"/>
    <n v="111552"/>
    <n v="10.7"/>
    <s v="51-60"/>
    <m/>
    <m/>
  </r>
  <r>
    <n v="1282"/>
    <s v="Employee_281"/>
    <x v="1"/>
    <s v="South"/>
    <x v="2"/>
    <n v="44"/>
    <n v="8"/>
    <s v="PhD"/>
    <n v="2006"/>
    <n v="139876"/>
    <n v="10546"/>
    <n v="4"/>
    <n v="1"/>
    <n v="17"/>
    <n v="1"/>
    <n v="93"/>
    <s v="No"/>
    <s v="No"/>
    <s v="Very Often"/>
    <n v="5"/>
    <n v="14"/>
    <n v="177"/>
    <n v="15"/>
    <s v="Widowed"/>
    <s v="No"/>
    <s v="LOW"/>
    <n v="150422"/>
    <n v="27.400000000000002"/>
    <s v="41-50"/>
    <m/>
    <m/>
  </r>
  <r>
    <n v="1283"/>
    <s v="Employee_282"/>
    <x v="4"/>
    <s v="South"/>
    <x v="0"/>
    <n v="43"/>
    <n v="32"/>
    <s v="Bachelor's"/>
    <n v="2020"/>
    <n v="96275"/>
    <n v="6335"/>
    <n v="22"/>
    <n v="4"/>
    <n v="16"/>
    <n v="1"/>
    <n v="5"/>
    <s v="Yes"/>
    <s v="No"/>
    <s v="Often"/>
    <n v="10"/>
    <n v="12"/>
    <n v="119"/>
    <n v="45"/>
    <s v="Divorced"/>
    <s v="Yes"/>
    <s v="At Par"/>
    <n v="102610"/>
    <n v="9.3000000000000007"/>
    <s v="41-50"/>
    <m/>
    <m/>
  </r>
  <r>
    <n v="1284"/>
    <s v="Employee_283"/>
    <x v="0"/>
    <s v="West"/>
    <x v="1"/>
    <n v="40"/>
    <n v="31"/>
    <s v="High School"/>
    <n v="2013"/>
    <n v="97081"/>
    <n v="6077"/>
    <n v="8"/>
    <n v="5"/>
    <n v="1"/>
    <n v="8"/>
    <n v="44"/>
    <s v="Yes"/>
    <s v="No"/>
    <s v="Often"/>
    <n v="6"/>
    <n v="12"/>
    <n v="176"/>
    <n v="45"/>
    <s v="Divorced"/>
    <s v="No"/>
    <s v="At Par"/>
    <n v="103158"/>
    <n v="11.700000000000001"/>
    <s v="31-40"/>
    <m/>
    <m/>
  </r>
  <r>
    <n v="1285"/>
    <s v="Employee_284"/>
    <x v="4"/>
    <s v="North"/>
    <x v="1"/>
    <n v="24"/>
    <n v="5"/>
    <s v="Bachelor's"/>
    <n v="2013"/>
    <n v="59140"/>
    <n v="14247"/>
    <n v="25"/>
    <n v="1"/>
    <n v="6"/>
    <n v="3"/>
    <n v="70"/>
    <s v="No"/>
    <s v="Yes"/>
    <s v="Often"/>
    <n v="7"/>
    <n v="11"/>
    <n v="190"/>
    <n v="13"/>
    <s v="Married"/>
    <s v="No"/>
    <s v="LOW"/>
    <n v="73387"/>
    <n v="17.899999999999999"/>
    <s v="20-30"/>
    <m/>
    <m/>
  </r>
  <r>
    <n v="1286"/>
    <s v="Employee_285"/>
    <x v="1"/>
    <s v="South"/>
    <x v="0"/>
    <n v="40"/>
    <n v="1"/>
    <s v="PhD"/>
    <n v="2021"/>
    <n v="39327"/>
    <n v="6611"/>
    <n v="26"/>
    <n v="3"/>
    <n v="6"/>
    <n v="3"/>
    <n v="4"/>
    <s v="Yes"/>
    <s v="Yes"/>
    <s v="Often"/>
    <n v="9"/>
    <n v="11"/>
    <n v="159"/>
    <n v="23"/>
    <s v="Married"/>
    <s v="No"/>
    <s v="Average"/>
    <n v="45938"/>
    <n v="4.7"/>
    <s v="31-40"/>
    <m/>
    <m/>
  </r>
  <r>
    <n v="1287"/>
    <s v="Employee_286"/>
    <x v="0"/>
    <s v="West"/>
    <x v="1"/>
    <n v="30"/>
    <n v="28"/>
    <s v="PhD"/>
    <n v="2012"/>
    <n v="100663"/>
    <n v="9089"/>
    <n v="28"/>
    <n v="1"/>
    <n v="9"/>
    <n v="6"/>
    <n v="55"/>
    <s v="Yes"/>
    <s v="No"/>
    <s v="Very Often"/>
    <n v="1"/>
    <n v="14"/>
    <n v="198"/>
    <n v="24"/>
    <s v="Single"/>
    <s v="No"/>
    <s v="LOW"/>
    <n v="109752"/>
    <n v="17.3"/>
    <s v="31-40"/>
    <m/>
    <m/>
  </r>
  <r>
    <n v="1288"/>
    <s v="Employee_287"/>
    <x v="1"/>
    <s v="North"/>
    <x v="2"/>
    <n v="49"/>
    <n v="3"/>
    <s v="High School"/>
    <n v="2011"/>
    <n v="53331"/>
    <n v="3892"/>
    <n v="15"/>
    <n v="2"/>
    <n v="2"/>
    <n v="9"/>
    <n v="70"/>
    <s v="Yes"/>
    <s v="No"/>
    <s v="Often"/>
    <n v="4"/>
    <n v="7"/>
    <n v="144"/>
    <n v="45"/>
    <s v="Widowed"/>
    <s v="No"/>
    <s v="Average"/>
    <n v="57223"/>
    <n v="17.7"/>
    <s v="41-50"/>
    <m/>
    <m/>
  </r>
  <r>
    <n v="1289"/>
    <s v="Employee_288"/>
    <x v="2"/>
    <s v="South"/>
    <x v="0"/>
    <n v="41"/>
    <n v="0"/>
    <s v="Master's"/>
    <n v="2023"/>
    <n v="53004"/>
    <n v="6577"/>
    <n v="21"/>
    <n v="1"/>
    <n v="11"/>
    <n v="9"/>
    <n v="97"/>
    <s v="No"/>
    <s v="Yes"/>
    <s v="Very Often"/>
    <n v="9"/>
    <n v="12"/>
    <n v="160"/>
    <n v="34"/>
    <s v="Single"/>
    <s v="No"/>
    <s v="LOW"/>
    <n v="59581"/>
    <n v="27.6"/>
    <s v="41-50"/>
    <m/>
    <m/>
  </r>
  <r>
    <n v="1290"/>
    <s v="Employee_289"/>
    <x v="0"/>
    <s v="South"/>
    <x v="0"/>
    <n v="28"/>
    <n v="18"/>
    <s v="Bachelor's"/>
    <n v="2008"/>
    <n v="137369"/>
    <n v="18943"/>
    <n v="13"/>
    <n v="3"/>
    <n v="2"/>
    <n v="1"/>
    <n v="31"/>
    <s v="Yes"/>
    <s v="Yes"/>
    <s v="Rarely"/>
    <n v="5"/>
    <n v="5"/>
    <n v="155"/>
    <n v="16"/>
    <s v="Widowed"/>
    <s v="No"/>
    <s v="Average"/>
    <n v="156312"/>
    <n v="7.5"/>
    <s v="20-30"/>
    <m/>
    <m/>
  </r>
  <r>
    <n v="1291"/>
    <s v="Employee_290"/>
    <x v="2"/>
    <s v="North"/>
    <x v="1"/>
    <n v="35"/>
    <n v="25"/>
    <s v="PhD"/>
    <n v="2000"/>
    <n v="149243"/>
    <n v="7683"/>
    <n v="21"/>
    <n v="4"/>
    <n v="10"/>
    <n v="2"/>
    <n v="48"/>
    <s v="Yes"/>
    <s v="No"/>
    <s v="Very Often"/>
    <n v="8"/>
    <n v="2"/>
    <n v="101"/>
    <n v="45"/>
    <s v="Widowed"/>
    <s v="No"/>
    <s v="At Par"/>
    <n v="156926"/>
    <n v="15.200000000000001"/>
    <s v="31-40"/>
    <m/>
    <m/>
  </r>
  <r>
    <n v="1292"/>
    <s v="Employee_291"/>
    <x v="4"/>
    <s v="North"/>
    <x v="0"/>
    <n v="30"/>
    <n v="24"/>
    <s v="Bachelor's"/>
    <n v="2018"/>
    <n v="40492"/>
    <n v="2507"/>
    <n v="7"/>
    <n v="1"/>
    <n v="11"/>
    <n v="2"/>
    <n v="12"/>
    <s v="No"/>
    <s v="Yes"/>
    <s v="Often"/>
    <n v="1"/>
    <n v="6"/>
    <n v="144"/>
    <n v="41"/>
    <s v="Married"/>
    <s v="No"/>
    <s v="LOW"/>
    <n v="42999"/>
    <n v="8.5"/>
    <s v="31-40"/>
    <m/>
    <m/>
  </r>
  <r>
    <n v="1293"/>
    <s v="Employee_292"/>
    <x v="4"/>
    <s v="North"/>
    <x v="1"/>
    <n v="40"/>
    <n v="9"/>
    <s v="Bachelor's"/>
    <n v="2010"/>
    <n v="84797"/>
    <n v="17335"/>
    <n v="26"/>
    <n v="1"/>
    <n v="3"/>
    <n v="5"/>
    <n v="29"/>
    <s v="No"/>
    <s v="No"/>
    <s v="Rarely"/>
    <n v="4"/>
    <n v="7"/>
    <n v="139"/>
    <n v="44"/>
    <s v="Divorced"/>
    <s v="Yes"/>
    <s v="LOW"/>
    <n v="102132"/>
    <n v="8.8000000000000007"/>
    <s v="31-40"/>
    <m/>
    <m/>
  </r>
  <r>
    <n v="1294"/>
    <s v="Employee_293"/>
    <x v="0"/>
    <s v="South"/>
    <x v="1"/>
    <n v="35"/>
    <n v="14"/>
    <s v="Master's"/>
    <n v="2022"/>
    <n v="88095"/>
    <n v="3063"/>
    <n v="19"/>
    <n v="1"/>
    <n v="15"/>
    <n v="2"/>
    <n v="24"/>
    <s v="Yes"/>
    <s v="Yes"/>
    <s v="Very Often"/>
    <n v="9"/>
    <n v="14"/>
    <n v="123"/>
    <n v="3"/>
    <s v="Divorced"/>
    <s v="Yes"/>
    <s v="LOW"/>
    <n v="91158"/>
    <n v="12.9"/>
    <s v="31-40"/>
    <m/>
    <m/>
  </r>
  <r>
    <n v="1295"/>
    <s v="Employee_294"/>
    <x v="0"/>
    <s v="South"/>
    <x v="1"/>
    <n v="59"/>
    <n v="21"/>
    <s v="PhD"/>
    <n v="2021"/>
    <n v="43749"/>
    <n v="3000"/>
    <n v="18"/>
    <n v="1"/>
    <n v="19"/>
    <n v="4"/>
    <n v="84"/>
    <s v="Yes"/>
    <s v="No"/>
    <s v="Very Often"/>
    <n v="1"/>
    <n v="11"/>
    <n v="128"/>
    <n v="10"/>
    <s v="Married"/>
    <s v="Yes"/>
    <s v="LOW"/>
    <n v="46749"/>
    <n v="27.5"/>
    <s v="51-60"/>
    <m/>
    <m/>
  </r>
  <r>
    <n v="1296"/>
    <s v="Employee_295"/>
    <x v="1"/>
    <s v="West"/>
    <x v="1"/>
    <n v="57"/>
    <n v="20"/>
    <s v="Bachelor's"/>
    <n v="2022"/>
    <n v="93217"/>
    <n v="16566"/>
    <n v="13"/>
    <n v="3"/>
    <n v="17"/>
    <n v="3"/>
    <n v="59"/>
    <s v="Yes"/>
    <s v="No"/>
    <s v="Very Often"/>
    <n v="1"/>
    <n v="13"/>
    <n v="166"/>
    <n v="46"/>
    <s v="Divorced"/>
    <s v="Yes"/>
    <s v="Average"/>
    <n v="109783"/>
    <n v="21.200000000000003"/>
    <s v="51-60"/>
    <m/>
    <m/>
  </r>
  <r>
    <n v="1297"/>
    <s v="Employee_296"/>
    <x v="1"/>
    <s v="East"/>
    <x v="1"/>
    <n v="38"/>
    <n v="21"/>
    <s v="PhD"/>
    <n v="2023"/>
    <n v="119044"/>
    <n v="2294"/>
    <n v="6"/>
    <n v="5"/>
    <n v="3"/>
    <n v="2"/>
    <n v="58"/>
    <s v="Yes"/>
    <s v="No"/>
    <s v="Rarely"/>
    <n v="4"/>
    <n v="6"/>
    <n v="167"/>
    <n v="14"/>
    <s v="Married"/>
    <s v="No"/>
    <s v="At Par"/>
    <n v="121338"/>
    <n v="13.700000000000001"/>
    <s v="31-40"/>
    <m/>
    <m/>
  </r>
  <r>
    <n v="1298"/>
    <s v="Employee_297"/>
    <x v="2"/>
    <s v="North"/>
    <x v="0"/>
    <n v="51"/>
    <n v="33"/>
    <s v="High School"/>
    <n v="2021"/>
    <n v="39045"/>
    <n v="16096"/>
    <n v="4"/>
    <n v="5"/>
    <n v="5"/>
    <n v="7"/>
    <n v="84"/>
    <s v="No"/>
    <s v="Yes"/>
    <s v="Very Often"/>
    <n v="3"/>
    <n v="13"/>
    <n v="165"/>
    <n v="29"/>
    <s v="Single"/>
    <s v="No"/>
    <s v="At Par"/>
    <n v="55141"/>
    <n v="21.400000000000002"/>
    <s v="51-60"/>
    <m/>
    <m/>
  </r>
  <r>
    <n v="1299"/>
    <s v="Employee_298"/>
    <x v="0"/>
    <s v="South"/>
    <x v="2"/>
    <n v="30"/>
    <n v="29"/>
    <s v="High School"/>
    <n v="2018"/>
    <n v="50116"/>
    <n v="5065"/>
    <n v="17"/>
    <n v="1"/>
    <n v="14"/>
    <n v="9"/>
    <n v="27"/>
    <s v="No"/>
    <s v="No"/>
    <s v="Often"/>
    <n v="7"/>
    <n v="14"/>
    <n v="183"/>
    <n v="23"/>
    <s v="Widowed"/>
    <s v="Yes"/>
    <s v="LOW"/>
    <n v="55181"/>
    <n v="15.1"/>
    <s v="31-40"/>
    <m/>
    <m/>
  </r>
  <r>
    <n v="1300"/>
    <s v="Employee_299"/>
    <x v="4"/>
    <s v="South"/>
    <x v="2"/>
    <n v="54"/>
    <n v="24"/>
    <s v="Bachelor's"/>
    <n v="2017"/>
    <n v="48667"/>
    <n v="15090"/>
    <n v="1"/>
    <n v="3"/>
    <n v="0"/>
    <n v="2"/>
    <n v="57"/>
    <s v="Yes"/>
    <s v="No"/>
    <s v="Rarely"/>
    <n v="3"/>
    <n v="3"/>
    <n v="153"/>
    <n v="1"/>
    <s v="Divorced"/>
    <s v="Yes"/>
    <s v="Average"/>
    <n v="63757"/>
    <n v="12"/>
    <s v="51-60"/>
    <m/>
    <m/>
  </r>
  <r>
    <n v="1301"/>
    <s v="Employee_300"/>
    <x v="1"/>
    <s v="North"/>
    <x v="0"/>
    <n v="46"/>
    <n v="27"/>
    <s v="PhD"/>
    <n v="2011"/>
    <n v="105057"/>
    <n v="18987"/>
    <n v="10"/>
    <n v="3"/>
    <n v="2"/>
    <n v="5"/>
    <n v="19"/>
    <s v="No"/>
    <s v="Yes"/>
    <s v="Rarely"/>
    <n v="1"/>
    <n v="10"/>
    <n v="152"/>
    <n v="42"/>
    <s v="Divorced"/>
    <s v="Yes"/>
    <s v="Average"/>
    <n v="124044"/>
    <n v="6.3000000000000007"/>
    <s v="41-50"/>
    <m/>
    <m/>
  </r>
  <r>
    <n v="1302"/>
    <s v="Employee_301"/>
    <x v="1"/>
    <s v="East"/>
    <x v="0"/>
    <n v="35"/>
    <n v="0"/>
    <s v="Bachelor's"/>
    <n v="2022"/>
    <n v="104205"/>
    <n v="18706"/>
    <n v="21"/>
    <n v="1"/>
    <n v="4"/>
    <n v="6"/>
    <n v="33"/>
    <s v="Yes"/>
    <s v="No"/>
    <s v="Very Often"/>
    <n v="10"/>
    <n v="8"/>
    <n v="178"/>
    <n v="33"/>
    <s v="Single"/>
    <s v="Yes"/>
    <s v="LOW"/>
    <n v="122911"/>
    <n v="10.4"/>
    <s v="31-40"/>
    <m/>
    <m/>
  </r>
  <r>
    <n v="1303"/>
    <s v="Employee_302"/>
    <x v="4"/>
    <s v="North"/>
    <x v="2"/>
    <n v="32"/>
    <n v="3"/>
    <s v="PhD"/>
    <n v="2000"/>
    <n v="57302"/>
    <n v="19825"/>
    <n v="7"/>
    <n v="2"/>
    <n v="16"/>
    <n v="6"/>
    <n v="4"/>
    <s v="No"/>
    <s v="No"/>
    <s v="Often"/>
    <n v="2"/>
    <n v="3"/>
    <n v="148"/>
    <n v="22"/>
    <s v="Single"/>
    <s v="No"/>
    <s v="Average"/>
    <n v="77127"/>
    <n v="10.6"/>
    <s v="31-40"/>
    <m/>
    <m/>
  </r>
  <r>
    <n v="1304"/>
    <s v="Employee_303"/>
    <x v="1"/>
    <s v="East"/>
    <x v="2"/>
    <n v="56"/>
    <n v="6"/>
    <s v="PhD"/>
    <n v="2018"/>
    <n v="41283"/>
    <n v="18482"/>
    <n v="0"/>
    <n v="1"/>
    <n v="13"/>
    <n v="1"/>
    <n v="81"/>
    <s v="No"/>
    <s v="No"/>
    <s v="Rarely"/>
    <n v="10"/>
    <n v="14"/>
    <n v="131"/>
    <n v="30"/>
    <s v="Divorced"/>
    <s v="Yes"/>
    <s v="LOW"/>
    <n v="59765"/>
    <n v="23"/>
    <s v="51-60"/>
    <m/>
    <m/>
  </r>
  <r>
    <n v="1305"/>
    <s v="Employee_304"/>
    <x v="2"/>
    <s v="South"/>
    <x v="2"/>
    <n v="35"/>
    <n v="8"/>
    <s v="Master's"/>
    <n v="2019"/>
    <n v="60935"/>
    <n v="10318"/>
    <n v="26"/>
    <n v="2"/>
    <n v="8"/>
    <n v="2"/>
    <n v="59"/>
    <s v="Yes"/>
    <s v="Yes"/>
    <s v="Very Often"/>
    <n v="4"/>
    <n v="5"/>
    <n v="160"/>
    <n v="36"/>
    <s v="Divorced"/>
    <s v="No"/>
    <s v="Average"/>
    <n v="71253"/>
    <n v="16.399999999999999"/>
    <s v="31-40"/>
    <m/>
    <m/>
  </r>
  <r>
    <n v="1306"/>
    <s v="Employee_305"/>
    <x v="0"/>
    <s v="East"/>
    <x v="2"/>
    <n v="51"/>
    <n v="18"/>
    <s v="Master's"/>
    <n v="2016"/>
    <n v="102534"/>
    <n v="9488"/>
    <n v="21"/>
    <n v="1"/>
    <n v="2"/>
    <n v="9"/>
    <n v="42"/>
    <s v="Yes"/>
    <s v="Yes"/>
    <s v="Often"/>
    <n v="1"/>
    <n v="9"/>
    <n v="141"/>
    <n v="12"/>
    <s v="Married"/>
    <s v="No"/>
    <s v="LOW"/>
    <n v="112022"/>
    <n v="12.1"/>
    <s v="51-60"/>
    <m/>
    <m/>
  </r>
  <r>
    <n v="1307"/>
    <s v="Employee_306"/>
    <x v="4"/>
    <s v="West"/>
    <x v="2"/>
    <n v="25"/>
    <n v="0"/>
    <s v="Master's"/>
    <n v="2004"/>
    <n v="124342"/>
    <n v="12241"/>
    <n v="11"/>
    <n v="2"/>
    <n v="12"/>
    <n v="9"/>
    <n v="56"/>
    <s v="Yes"/>
    <s v="Yes"/>
    <s v="Very Often"/>
    <n v="1"/>
    <n v="11"/>
    <n v="100"/>
    <n v="32"/>
    <s v="Married"/>
    <s v="No"/>
    <s v="Average"/>
    <n v="136583"/>
    <n v="19.899999999999999"/>
    <s v="20-30"/>
    <m/>
    <m/>
  </r>
  <r>
    <n v="1308"/>
    <s v="Employee_307"/>
    <x v="0"/>
    <s v="South"/>
    <x v="1"/>
    <n v="25"/>
    <n v="9"/>
    <s v="Bachelor's"/>
    <n v="2002"/>
    <n v="61624"/>
    <n v="11417"/>
    <n v="1"/>
    <n v="2"/>
    <n v="2"/>
    <n v="3"/>
    <n v="56"/>
    <s v="Yes"/>
    <s v="Yes"/>
    <s v="Very Often"/>
    <n v="8"/>
    <n v="5"/>
    <n v="162"/>
    <n v="6"/>
    <s v="Divorced"/>
    <s v="Yes"/>
    <s v="Average"/>
    <n v="73041"/>
    <n v="13.100000000000001"/>
    <s v="20-30"/>
    <m/>
    <m/>
  </r>
  <r>
    <n v="1309"/>
    <s v="Employee_308"/>
    <x v="1"/>
    <s v="West"/>
    <x v="0"/>
    <n v="49"/>
    <n v="8"/>
    <s v="Master's"/>
    <n v="2001"/>
    <n v="43440"/>
    <n v="16574"/>
    <n v="17"/>
    <n v="1"/>
    <n v="10"/>
    <n v="6"/>
    <n v="74"/>
    <s v="No"/>
    <s v="No"/>
    <s v="Rarely"/>
    <n v="7"/>
    <n v="7"/>
    <n v="134"/>
    <n v="31"/>
    <s v="Married"/>
    <s v="Yes"/>
    <s v="LOW"/>
    <n v="60014"/>
    <n v="21.6"/>
    <s v="41-50"/>
    <m/>
    <m/>
  </r>
  <r>
    <n v="1310"/>
    <s v="Employee_309"/>
    <x v="1"/>
    <s v="North"/>
    <x v="1"/>
    <n v="29"/>
    <n v="31"/>
    <s v="Master's"/>
    <n v="2002"/>
    <n v="141001"/>
    <n v="16302"/>
    <n v="6"/>
    <n v="2"/>
    <n v="1"/>
    <n v="1"/>
    <n v="53"/>
    <s v="No"/>
    <s v="Yes"/>
    <s v="Rarely"/>
    <n v="8"/>
    <n v="11"/>
    <n v="150"/>
    <n v="6"/>
    <s v="Single"/>
    <s v="No"/>
    <s v="Average"/>
    <n v="157303"/>
    <n v="11.400000000000002"/>
    <s v="20-30"/>
    <m/>
    <m/>
  </r>
  <r>
    <n v="1311"/>
    <s v="Employee_310"/>
    <x v="4"/>
    <s v="North"/>
    <x v="2"/>
    <n v="23"/>
    <n v="31"/>
    <s v="High School"/>
    <n v="2007"/>
    <n v="76501"/>
    <n v="15650"/>
    <n v="25"/>
    <n v="4"/>
    <n v="14"/>
    <n v="2"/>
    <n v="80"/>
    <s v="Yes"/>
    <s v="Yes"/>
    <s v="Very Often"/>
    <n v="4"/>
    <n v="14"/>
    <n v="170"/>
    <n v="41"/>
    <s v="Widowed"/>
    <s v="Yes"/>
    <s v="At Par"/>
    <n v="92151"/>
    <n v="23.6"/>
    <s v="20-30"/>
    <m/>
    <m/>
  </r>
  <r>
    <n v="1312"/>
    <s v="Employee_311"/>
    <x v="2"/>
    <s v="North"/>
    <x v="2"/>
    <n v="43"/>
    <n v="5"/>
    <s v="PhD"/>
    <n v="2015"/>
    <n v="117333"/>
    <n v="14350"/>
    <n v="16"/>
    <n v="5"/>
    <n v="12"/>
    <n v="6"/>
    <n v="44"/>
    <s v="No"/>
    <s v="Yes"/>
    <s v="Rarely"/>
    <n v="6"/>
    <n v="7"/>
    <n v="144"/>
    <n v="37"/>
    <s v="Married"/>
    <s v="Yes"/>
    <s v="At Par"/>
    <n v="131683"/>
    <n v="16.600000000000001"/>
    <s v="41-50"/>
    <m/>
    <m/>
  </r>
  <r>
    <n v="1313"/>
    <s v="Employee_312"/>
    <x v="3"/>
    <s v="East"/>
    <x v="2"/>
    <n v="37"/>
    <n v="16"/>
    <s v="PhD"/>
    <n v="2005"/>
    <n v="31269"/>
    <n v="3096"/>
    <n v="21"/>
    <n v="3"/>
    <n v="18"/>
    <n v="6"/>
    <n v="85"/>
    <s v="No"/>
    <s v="No"/>
    <s v="Rarely"/>
    <n v="3"/>
    <n v="5"/>
    <n v="176"/>
    <n v="43"/>
    <s v="Widowed"/>
    <s v="No"/>
    <s v="Average"/>
    <n v="34365"/>
    <n v="27.8"/>
    <s v="31-40"/>
    <m/>
    <m/>
  </r>
  <r>
    <n v="1314"/>
    <s v="Employee_313"/>
    <x v="4"/>
    <s v="South"/>
    <x v="1"/>
    <n v="50"/>
    <n v="9"/>
    <s v="Master's"/>
    <n v="2012"/>
    <n v="37868"/>
    <n v="12801"/>
    <n v="29"/>
    <n v="2"/>
    <n v="15"/>
    <n v="9"/>
    <n v="36"/>
    <s v="Yes"/>
    <s v="No"/>
    <s v="Often"/>
    <n v="8"/>
    <n v="2"/>
    <n v="164"/>
    <n v="12"/>
    <s v="Married"/>
    <s v="No"/>
    <s v="Average"/>
    <n v="50669"/>
    <n v="17.399999999999999"/>
    <s v="51-60"/>
    <m/>
    <m/>
  </r>
  <r>
    <n v="1315"/>
    <s v="Employee_314"/>
    <x v="3"/>
    <s v="North"/>
    <x v="1"/>
    <n v="51"/>
    <n v="26"/>
    <s v="PhD"/>
    <n v="2022"/>
    <n v="60251"/>
    <n v="19592"/>
    <n v="22"/>
    <n v="2"/>
    <n v="17"/>
    <n v="2"/>
    <n v="83"/>
    <s v="Yes"/>
    <s v="No"/>
    <s v="Often"/>
    <n v="4"/>
    <n v="5"/>
    <n v="113"/>
    <n v="23"/>
    <s v="Divorced"/>
    <s v="Yes"/>
    <s v="Average"/>
    <n v="79843"/>
    <n v="25.700000000000003"/>
    <s v="51-60"/>
    <m/>
    <m/>
  </r>
  <r>
    <n v="1316"/>
    <s v="Employee_315"/>
    <x v="3"/>
    <s v="North"/>
    <x v="2"/>
    <n v="33"/>
    <n v="34"/>
    <s v="High School"/>
    <n v="2021"/>
    <n v="107909"/>
    <n v="17559"/>
    <n v="13"/>
    <n v="3"/>
    <n v="6"/>
    <n v="0"/>
    <n v="47"/>
    <s v="No"/>
    <s v="Yes"/>
    <s v="Very Often"/>
    <n v="3"/>
    <n v="7"/>
    <n v="192"/>
    <n v="27"/>
    <s v="Married"/>
    <s v="No"/>
    <s v="Average"/>
    <n v="125468"/>
    <n v="12.4"/>
    <s v="31-40"/>
    <m/>
    <m/>
  </r>
  <r>
    <n v="1317"/>
    <s v="Employee_316"/>
    <x v="2"/>
    <s v="South"/>
    <x v="1"/>
    <n v="56"/>
    <n v="20"/>
    <s v="High School"/>
    <n v="2021"/>
    <n v="114523"/>
    <n v="8169"/>
    <n v="23"/>
    <n v="2"/>
    <n v="12"/>
    <n v="2"/>
    <n v="53"/>
    <s v="Yes"/>
    <s v="No"/>
    <s v="Very Often"/>
    <n v="4"/>
    <n v="7"/>
    <n v="102"/>
    <n v="31"/>
    <s v="Widowed"/>
    <s v="Yes"/>
    <s v="Average"/>
    <n v="122692"/>
    <n v="17.200000000000003"/>
    <s v="51-60"/>
    <m/>
    <m/>
  </r>
  <r>
    <n v="1318"/>
    <s v="Employee_317"/>
    <x v="3"/>
    <s v="North"/>
    <x v="1"/>
    <n v="32"/>
    <n v="24"/>
    <s v="Master's"/>
    <n v="2015"/>
    <n v="68729"/>
    <n v="14288"/>
    <n v="6"/>
    <n v="3"/>
    <n v="3"/>
    <n v="4"/>
    <n v="47"/>
    <s v="Yes"/>
    <s v="No"/>
    <s v="Very Often"/>
    <n v="6"/>
    <n v="4"/>
    <n v="123"/>
    <n v="42"/>
    <s v="Widowed"/>
    <s v="Yes"/>
    <s v="Average"/>
    <n v="83017"/>
    <n v="12.1"/>
    <s v="31-40"/>
    <m/>
    <m/>
  </r>
  <r>
    <n v="1319"/>
    <s v="Employee_318"/>
    <x v="3"/>
    <s v="West"/>
    <x v="2"/>
    <n v="42"/>
    <n v="27"/>
    <s v="High School"/>
    <n v="2015"/>
    <n v="45734"/>
    <n v="11694"/>
    <n v="21"/>
    <n v="1"/>
    <n v="8"/>
    <n v="6"/>
    <n v="5"/>
    <s v="No"/>
    <s v="Yes"/>
    <s v="Very Often"/>
    <n v="7"/>
    <n v="1"/>
    <n v="164"/>
    <n v="17"/>
    <s v="Divorced"/>
    <s v="No"/>
    <s v="LOW"/>
    <n v="57428"/>
    <n v="6.8"/>
    <s v="41-50"/>
    <m/>
    <m/>
  </r>
  <r>
    <n v="1320"/>
    <s v="Employee_319"/>
    <x v="2"/>
    <s v="South"/>
    <x v="1"/>
    <n v="42"/>
    <n v="14"/>
    <s v="PhD"/>
    <n v="2002"/>
    <n v="72429"/>
    <n v="13191"/>
    <n v="24"/>
    <n v="4"/>
    <n v="9"/>
    <n v="3"/>
    <n v="33"/>
    <s v="No"/>
    <s v="No"/>
    <s v="Often"/>
    <n v="7"/>
    <n v="6"/>
    <n v="147"/>
    <n v="33"/>
    <s v="Widowed"/>
    <s v="No"/>
    <s v="At Par"/>
    <n v="85620"/>
    <n v="12"/>
    <s v="41-50"/>
    <m/>
    <m/>
  </r>
  <r>
    <n v="1321"/>
    <s v="Employee_320"/>
    <x v="3"/>
    <s v="South"/>
    <x v="0"/>
    <n v="26"/>
    <n v="3"/>
    <s v="Bachelor's"/>
    <n v="2012"/>
    <n v="71337"/>
    <n v="19051"/>
    <n v="28"/>
    <n v="4"/>
    <n v="8"/>
    <n v="0"/>
    <n v="62"/>
    <s v="Yes"/>
    <s v="Yes"/>
    <s v="Rarely"/>
    <n v="4"/>
    <n v="13"/>
    <n v="109"/>
    <n v="47"/>
    <s v="Divorced"/>
    <s v="Yes"/>
    <s v="At Par"/>
    <n v="90388"/>
    <n v="16.399999999999999"/>
    <s v="20-30"/>
    <m/>
    <m/>
  </r>
  <r>
    <n v="1322"/>
    <s v="Employee_321"/>
    <x v="3"/>
    <s v="South"/>
    <x v="0"/>
    <n v="41"/>
    <n v="28"/>
    <s v="PhD"/>
    <n v="2013"/>
    <n v="70325"/>
    <n v="11737"/>
    <n v="2"/>
    <n v="5"/>
    <n v="6"/>
    <n v="5"/>
    <n v="77"/>
    <s v="No"/>
    <s v="Yes"/>
    <s v="Often"/>
    <n v="8"/>
    <n v="14"/>
    <n v="112"/>
    <n v="33"/>
    <s v="Divorced"/>
    <s v="No"/>
    <s v="At Par"/>
    <n v="82062"/>
    <n v="19.899999999999999"/>
    <s v="41-50"/>
    <m/>
    <m/>
  </r>
  <r>
    <n v="1323"/>
    <s v="Employee_322"/>
    <x v="3"/>
    <s v="West"/>
    <x v="0"/>
    <n v="58"/>
    <n v="8"/>
    <s v="Bachelor's"/>
    <n v="2007"/>
    <n v="113600"/>
    <n v="19207"/>
    <n v="26"/>
    <n v="2"/>
    <n v="14"/>
    <n v="1"/>
    <n v="47"/>
    <s v="Yes"/>
    <s v="No"/>
    <s v="Very Often"/>
    <n v="7"/>
    <n v="3"/>
    <n v="199"/>
    <n v="37"/>
    <s v="Widowed"/>
    <s v="Yes"/>
    <s v="Average"/>
    <n v="132807"/>
    <n v="16.700000000000003"/>
    <s v="51-60"/>
    <m/>
    <m/>
  </r>
  <r>
    <n v="1324"/>
    <s v="Employee_323"/>
    <x v="4"/>
    <s v="South"/>
    <x v="0"/>
    <n v="24"/>
    <n v="26"/>
    <s v="Master's"/>
    <n v="2011"/>
    <n v="92514"/>
    <n v="6147"/>
    <n v="5"/>
    <n v="5"/>
    <n v="7"/>
    <n v="2"/>
    <n v="22"/>
    <s v="Yes"/>
    <s v="Yes"/>
    <s v="Very Often"/>
    <n v="2"/>
    <n v="11"/>
    <n v="172"/>
    <n v="0"/>
    <s v="Single"/>
    <s v="No"/>
    <s v="At Par"/>
    <n v="98661"/>
    <n v="8.5"/>
    <s v="20-30"/>
    <m/>
    <m/>
  </r>
  <r>
    <n v="1325"/>
    <s v="Employee_324"/>
    <x v="4"/>
    <s v="West"/>
    <x v="2"/>
    <n v="54"/>
    <n v="25"/>
    <s v="Bachelor's"/>
    <n v="2022"/>
    <n v="38433"/>
    <n v="18740"/>
    <n v="19"/>
    <n v="1"/>
    <n v="18"/>
    <n v="3"/>
    <n v="83"/>
    <s v="No"/>
    <s v="Yes"/>
    <s v="Often"/>
    <n v="8"/>
    <n v="5"/>
    <n v="113"/>
    <n v="42"/>
    <s v="Widowed"/>
    <s v="Yes"/>
    <s v="LOW"/>
    <n v="57173"/>
    <n v="26.5"/>
    <s v="51-60"/>
    <m/>
    <m/>
  </r>
  <r>
    <n v="1326"/>
    <s v="Employee_325"/>
    <x v="4"/>
    <s v="South"/>
    <x v="2"/>
    <n v="30"/>
    <n v="18"/>
    <s v="High School"/>
    <n v="2022"/>
    <n v="143957"/>
    <n v="7199"/>
    <n v="1"/>
    <n v="4"/>
    <n v="10"/>
    <n v="5"/>
    <n v="12"/>
    <s v="No"/>
    <s v="Yes"/>
    <s v="Often"/>
    <n v="9"/>
    <n v="4"/>
    <n v="199"/>
    <n v="49"/>
    <s v="Widowed"/>
    <s v="No"/>
    <s v="At Par"/>
    <n v="151156"/>
    <n v="8.9"/>
    <s v="31-40"/>
    <m/>
    <m/>
  </r>
  <r>
    <n v="1327"/>
    <s v="Employee_326"/>
    <x v="2"/>
    <s v="East"/>
    <x v="2"/>
    <n v="30"/>
    <n v="27"/>
    <s v="PhD"/>
    <n v="2021"/>
    <n v="39111"/>
    <n v="1546"/>
    <n v="16"/>
    <n v="1"/>
    <n v="4"/>
    <n v="5"/>
    <n v="46"/>
    <s v="Yes"/>
    <s v="Yes"/>
    <s v="Very Often"/>
    <n v="5"/>
    <n v="13"/>
    <n v="109"/>
    <n v="41"/>
    <s v="Married"/>
    <s v="Yes"/>
    <s v="LOW"/>
    <n v="40657"/>
    <n v="12.700000000000001"/>
    <s v="31-40"/>
    <m/>
    <m/>
  </r>
  <r>
    <n v="1328"/>
    <s v="Employee_327"/>
    <x v="1"/>
    <s v="North"/>
    <x v="0"/>
    <n v="25"/>
    <n v="16"/>
    <s v="Bachelor's"/>
    <n v="2020"/>
    <n v="133986"/>
    <n v="6231"/>
    <n v="11"/>
    <n v="1"/>
    <n v="1"/>
    <n v="6"/>
    <n v="43"/>
    <s v="Yes"/>
    <s v="Yes"/>
    <s v="Rarely"/>
    <n v="4"/>
    <n v="2"/>
    <n v="139"/>
    <n v="30"/>
    <s v="Widowed"/>
    <s v="Yes"/>
    <s v="LOW"/>
    <n v="140217"/>
    <n v="10.899999999999999"/>
    <s v="20-30"/>
    <m/>
    <m/>
  </r>
  <r>
    <n v="1329"/>
    <s v="Employee_328"/>
    <x v="3"/>
    <s v="East"/>
    <x v="0"/>
    <n v="56"/>
    <n v="19"/>
    <s v="PhD"/>
    <n v="2007"/>
    <n v="93753"/>
    <n v="8965"/>
    <n v="11"/>
    <n v="2"/>
    <n v="9"/>
    <n v="4"/>
    <n v="31"/>
    <s v="Yes"/>
    <s v="Yes"/>
    <s v="Very Often"/>
    <n v="4"/>
    <n v="12"/>
    <n v="122"/>
    <n v="49"/>
    <s v="Married"/>
    <s v="No"/>
    <s v="Average"/>
    <n v="102718"/>
    <n v="11.9"/>
    <s v="51-60"/>
    <m/>
    <m/>
  </r>
  <r>
    <n v="1330"/>
    <s v="Employee_329"/>
    <x v="3"/>
    <s v="North"/>
    <x v="1"/>
    <n v="38"/>
    <n v="22"/>
    <s v="Master's"/>
    <n v="2020"/>
    <n v="143783"/>
    <n v="19467"/>
    <n v="29"/>
    <n v="1"/>
    <n v="15"/>
    <n v="6"/>
    <n v="25"/>
    <s v="No"/>
    <s v="No"/>
    <s v="Often"/>
    <n v="4"/>
    <n v="7"/>
    <n v="198"/>
    <n v="0"/>
    <s v="Married"/>
    <s v="Yes"/>
    <s v="LOW"/>
    <n v="163250"/>
    <n v="14.3"/>
    <s v="31-40"/>
    <m/>
    <m/>
  </r>
  <r>
    <n v="1331"/>
    <s v="Employee_330"/>
    <x v="2"/>
    <s v="West"/>
    <x v="1"/>
    <n v="55"/>
    <n v="31"/>
    <s v="Master's"/>
    <n v="2024"/>
    <n v="110583"/>
    <n v="3040"/>
    <n v="16"/>
    <n v="4"/>
    <n v="12"/>
    <n v="1"/>
    <n v="52"/>
    <s v="Yes"/>
    <s v="Yes"/>
    <s v="Very Often"/>
    <n v="6"/>
    <n v="14"/>
    <n v="154"/>
    <n v="15"/>
    <s v="Widowed"/>
    <s v="Yes"/>
    <s v="At Par"/>
    <n v="113623"/>
    <n v="16.700000000000003"/>
    <s v="51-60"/>
    <m/>
    <m/>
  </r>
  <r>
    <n v="1332"/>
    <s v="Employee_331"/>
    <x v="3"/>
    <s v="East"/>
    <x v="0"/>
    <n v="45"/>
    <n v="32"/>
    <s v="High School"/>
    <n v="2008"/>
    <n v="103620"/>
    <n v="2752"/>
    <n v="26"/>
    <n v="5"/>
    <n v="7"/>
    <n v="0"/>
    <n v="13"/>
    <s v="No"/>
    <s v="Yes"/>
    <s v="Very Often"/>
    <n v="4"/>
    <n v="5"/>
    <n v="162"/>
    <n v="38"/>
    <s v="Divorced"/>
    <s v="Yes"/>
    <s v="At Par"/>
    <n v="106372"/>
    <n v="6.1"/>
    <s v="41-50"/>
    <m/>
    <m/>
  </r>
  <r>
    <n v="1333"/>
    <s v="Employee_332"/>
    <x v="4"/>
    <s v="South"/>
    <x v="0"/>
    <n v="53"/>
    <n v="4"/>
    <s v="Master's"/>
    <n v="2000"/>
    <n v="51751"/>
    <n v="2849"/>
    <n v="9"/>
    <n v="4"/>
    <n v="8"/>
    <n v="9"/>
    <n v="51"/>
    <s v="Yes"/>
    <s v="Yes"/>
    <s v="Rarely"/>
    <n v="7"/>
    <n v="14"/>
    <n v="170"/>
    <n v="14"/>
    <s v="Single"/>
    <s v="Yes"/>
    <s v="At Par"/>
    <n v="54600"/>
    <n v="16.899999999999999"/>
    <s v="51-60"/>
    <m/>
    <m/>
  </r>
  <r>
    <n v="1334"/>
    <s v="Employee_333"/>
    <x v="1"/>
    <s v="North"/>
    <x v="0"/>
    <n v="22"/>
    <n v="33"/>
    <s v="Bachelor's"/>
    <n v="2005"/>
    <n v="46453"/>
    <n v="3642"/>
    <n v="2"/>
    <n v="2"/>
    <n v="10"/>
    <n v="7"/>
    <n v="35"/>
    <s v="No"/>
    <s v="Yes"/>
    <s v="Very Often"/>
    <n v="7"/>
    <n v="7"/>
    <n v="141"/>
    <n v="32"/>
    <s v="Widowed"/>
    <s v="Yes"/>
    <s v="Average"/>
    <n v="50095"/>
    <n v="14.1"/>
    <s v="20-30"/>
    <m/>
    <m/>
  </r>
  <r>
    <n v="1335"/>
    <s v="Employee_334"/>
    <x v="0"/>
    <s v="North"/>
    <x v="0"/>
    <n v="29"/>
    <n v="10"/>
    <s v="Master's"/>
    <n v="2022"/>
    <n v="115844"/>
    <n v="2600"/>
    <n v="19"/>
    <n v="4"/>
    <n v="10"/>
    <n v="0"/>
    <n v="7"/>
    <s v="Yes"/>
    <s v="No"/>
    <s v="Very Often"/>
    <n v="5"/>
    <n v="9"/>
    <n v="198"/>
    <n v="22"/>
    <s v="Widowed"/>
    <s v="No"/>
    <s v="At Par"/>
    <n v="118444"/>
    <n v="6.4"/>
    <s v="20-30"/>
    <m/>
    <m/>
  </r>
  <r>
    <n v="1336"/>
    <s v="Employee_335"/>
    <x v="3"/>
    <s v="East"/>
    <x v="1"/>
    <n v="44"/>
    <n v="2"/>
    <s v="High School"/>
    <n v="2018"/>
    <n v="68968"/>
    <n v="14951"/>
    <n v="17"/>
    <n v="3"/>
    <n v="15"/>
    <n v="1"/>
    <n v="39"/>
    <s v="No"/>
    <s v="No"/>
    <s v="Very Often"/>
    <n v="5"/>
    <n v="4"/>
    <n v="165"/>
    <n v="40"/>
    <s v="Divorced"/>
    <s v="Yes"/>
    <s v="Average"/>
    <n v="83919"/>
    <n v="15.600000000000001"/>
    <s v="41-50"/>
    <m/>
    <m/>
  </r>
  <r>
    <n v="1337"/>
    <s v="Employee_336"/>
    <x v="4"/>
    <s v="West"/>
    <x v="0"/>
    <n v="33"/>
    <n v="32"/>
    <s v="PhD"/>
    <n v="2022"/>
    <n v="60077"/>
    <n v="12797"/>
    <n v="12"/>
    <n v="5"/>
    <n v="9"/>
    <n v="9"/>
    <n v="85"/>
    <s v="Yes"/>
    <s v="Yes"/>
    <s v="Often"/>
    <n v="10"/>
    <n v="5"/>
    <n v="178"/>
    <n v="33"/>
    <s v="Married"/>
    <s v="Yes"/>
    <s v="At Par"/>
    <n v="72874"/>
    <n v="24.2"/>
    <s v="31-40"/>
    <m/>
    <m/>
  </r>
  <r>
    <n v="1338"/>
    <s v="Employee_337"/>
    <x v="0"/>
    <s v="East"/>
    <x v="1"/>
    <n v="33"/>
    <n v="10"/>
    <s v="PhD"/>
    <n v="2010"/>
    <n v="138582"/>
    <n v="18002"/>
    <n v="11"/>
    <n v="3"/>
    <n v="11"/>
    <n v="5"/>
    <n v="21"/>
    <s v="Yes"/>
    <s v="No"/>
    <s v="Often"/>
    <n v="8"/>
    <n v="9"/>
    <n v="172"/>
    <n v="16"/>
    <s v="Divorced"/>
    <s v="Yes"/>
    <s v="Average"/>
    <n v="156584"/>
    <n v="11.2"/>
    <s v="31-40"/>
    <m/>
    <m/>
  </r>
  <r>
    <n v="1339"/>
    <s v="Employee_338"/>
    <x v="1"/>
    <s v="West"/>
    <x v="0"/>
    <n v="36"/>
    <n v="15"/>
    <s v="Master's"/>
    <n v="2010"/>
    <n v="64775"/>
    <n v="2132"/>
    <n v="26"/>
    <n v="3"/>
    <n v="5"/>
    <n v="0"/>
    <n v="15"/>
    <s v="Yes"/>
    <s v="Yes"/>
    <s v="Rarely"/>
    <n v="7"/>
    <n v="13"/>
    <n v="146"/>
    <n v="24"/>
    <s v="Divorced"/>
    <s v="No"/>
    <s v="Average"/>
    <n v="66907"/>
    <n v="5.5"/>
    <s v="31-40"/>
    <m/>
    <m/>
  </r>
  <r>
    <n v="1340"/>
    <s v="Employee_339"/>
    <x v="0"/>
    <s v="West"/>
    <x v="0"/>
    <n v="40"/>
    <n v="17"/>
    <s v="Bachelor's"/>
    <n v="2022"/>
    <n v="88144"/>
    <n v="6491"/>
    <n v="26"/>
    <n v="2"/>
    <n v="11"/>
    <n v="9"/>
    <n v="90"/>
    <s v="Yes"/>
    <s v="Yes"/>
    <s v="Very Often"/>
    <n v="7"/>
    <n v="10"/>
    <n v="180"/>
    <n v="41"/>
    <s v="Married"/>
    <s v="No"/>
    <s v="Average"/>
    <n v="94635"/>
    <n v="26.2"/>
    <s v="31-40"/>
    <m/>
    <m/>
  </r>
  <r>
    <n v="1341"/>
    <s v="Employee_340"/>
    <x v="4"/>
    <s v="North"/>
    <x v="0"/>
    <n v="47"/>
    <n v="29"/>
    <s v="High School"/>
    <n v="2012"/>
    <n v="78570"/>
    <n v="6795"/>
    <n v="29"/>
    <n v="1"/>
    <n v="9"/>
    <n v="2"/>
    <n v="59"/>
    <s v="No"/>
    <s v="Yes"/>
    <s v="Often"/>
    <n v="6"/>
    <n v="11"/>
    <n v="151"/>
    <n v="5"/>
    <s v="Widowed"/>
    <s v="Yes"/>
    <s v="LOW"/>
    <n v="85365"/>
    <n v="16.899999999999999"/>
    <s v="41-50"/>
    <m/>
    <m/>
  </r>
  <r>
    <n v="1342"/>
    <s v="Employee_341"/>
    <x v="0"/>
    <s v="East"/>
    <x v="1"/>
    <n v="50"/>
    <n v="9"/>
    <s v="Bachelor's"/>
    <n v="2010"/>
    <n v="76097"/>
    <n v="11531"/>
    <n v="26"/>
    <n v="3"/>
    <n v="17"/>
    <n v="6"/>
    <n v="59"/>
    <s v="No"/>
    <s v="Yes"/>
    <s v="Rarely"/>
    <n v="7"/>
    <n v="14"/>
    <n v="117"/>
    <n v="30"/>
    <s v="Divorced"/>
    <s v="Yes"/>
    <s v="Average"/>
    <n v="87628"/>
    <n v="22.1"/>
    <s v="51-60"/>
    <m/>
    <m/>
  </r>
  <r>
    <n v="1343"/>
    <s v="Employee_342"/>
    <x v="2"/>
    <s v="East"/>
    <x v="1"/>
    <n v="43"/>
    <n v="17"/>
    <s v="High School"/>
    <n v="2017"/>
    <n v="54503"/>
    <n v="11931"/>
    <n v="16"/>
    <n v="4"/>
    <n v="17"/>
    <n v="7"/>
    <n v="9"/>
    <s v="No"/>
    <s v="No"/>
    <s v="Very Often"/>
    <n v="7"/>
    <n v="13"/>
    <n v="178"/>
    <n v="4"/>
    <s v="Divorced"/>
    <s v="No"/>
    <s v="At Par"/>
    <n v="66434"/>
    <n v="12.4"/>
    <s v="41-50"/>
    <m/>
    <m/>
  </r>
  <r>
    <n v="1344"/>
    <s v="Employee_343"/>
    <x v="0"/>
    <s v="West"/>
    <x v="2"/>
    <n v="42"/>
    <n v="18"/>
    <s v="Master's"/>
    <n v="2022"/>
    <n v="32779"/>
    <n v="8633"/>
    <n v="3"/>
    <n v="1"/>
    <n v="3"/>
    <n v="3"/>
    <n v="24"/>
    <s v="No"/>
    <s v="No"/>
    <s v="Rarely"/>
    <n v="10"/>
    <n v="4"/>
    <n v="117"/>
    <n v="39"/>
    <s v="Widowed"/>
    <s v="No"/>
    <s v="LOW"/>
    <n v="41412"/>
    <n v="7.2000000000000011"/>
    <s v="41-50"/>
    <m/>
    <m/>
  </r>
  <r>
    <n v="1345"/>
    <s v="Employee_344"/>
    <x v="3"/>
    <s v="East"/>
    <x v="0"/>
    <n v="59"/>
    <n v="12"/>
    <s v="High School"/>
    <n v="2014"/>
    <n v="116840"/>
    <n v="18871"/>
    <n v="22"/>
    <n v="4"/>
    <n v="8"/>
    <n v="2"/>
    <n v="30"/>
    <s v="No"/>
    <s v="Yes"/>
    <s v="Rarely"/>
    <n v="2"/>
    <n v="5"/>
    <n v="123"/>
    <n v="39"/>
    <s v="Widowed"/>
    <s v="Yes"/>
    <s v="At Par"/>
    <n v="135711"/>
    <n v="10.6"/>
    <s v="51-60"/>
    <m/>
    <m/>
  </r>
  <r>
    <n v="1346"/>
    <s v="Employee_345"/>
    <x v="3"/>
    <s v="South"/>
    <x v="2"/>
    <n v="41"/>
    <n v="2"/>
    <s v="High School"/>
    <n v="2000"/>
    <n v="30755"/>
    <n v="6009"/>
    <n v="9"/>
    <n v="4"/>
    <n v="6"/>
    <n v="0"/>
    <n v="20"/>
    <s v="Yes"/>
    <s v="Yes"/>
    <s v="Rarely"/>
    <n v="10"/>
    <n v="13"/>
    <n v="122"/>
    <n v="29"/>
    <s v="Single"/>
    <s v="No"/>
    <s v="At Par"/>
    <n v="36764"/>
    <n v="7"/>
    <s v="41-50"/>
    <m/>
    <m/>
  </r>
  <r>
    <n v="1347"/>
    <s v="Employee_346"/>
    <x v="2"/>
    <s v="South"/>
    <x v="2"/>
    <n v="50"/>
    <n v="9"/>
    <s v="Master's"/>
    <n v="2020"/>
    <n v="69263"/>
    <n v="3113"/>
    <n v="10"/>
    <n v="1"/>
    <n v="17"/>
    <n v="8"/>
    <n v="90"/>
    <s v="No"/>
    <s v="No"/>
    <s v="Rarely"/>
    <n v="2"/>
    <n v="5"/>
    <n v="111"/>
    <n v="4"/>
    <s v="Divorced"/>
    <s v="Yes"/>
    <s v="LOW"/>
    <n v="72376"/>
    <n v="28.9"/>
    <s v="51-60"/>
    <m/>
    <m/>
  </r>
  <r>
    <n v="1348"/>
    <s v="Employee_347"/>
    <x v="4"/>
    <s v="East"/>
    <x v="1"/>
    <n v="25"/>
    <n v="0"/>
    <s v="Bachelor's"/>
    <n v="2024"/>
    <n v="138491"/>
    <n v="2044"/>
    <n v="5"/>
    <n v="1"/>
    <n v="7"/>
    <n v="9"/>
    <n v="80"/>
    <s v="No"/>
    <s v="No"/>
    <s v="Rarely"/>
    <n v="10"/>
    <n v="8"/>
    <n v="122"/>
    <n v="11"/>
    <s v="Single"/>
    <s v="Yes"/>
    <s v="LOW"/>
    <n v="140535"/>
    <n v="22.2"/>
    <s v="20-30"/>
    <m/>
    <m/>
  </r>
  <r>
    <n v="1349"/>
    <s v="Employee_348"/>
    <x v="3"/>
    <s v="East"/>
    <x v="1"/>
    <n v="28"/>
    <n v="26"/>
    <s v="Master's"/>
    <n v="2006"/>
    <n v="85087"/>
    <n v="14923"/>
    <n v="5"/>
    <n v="4"/>
    <n v="10"/>
    <n v="5"/>
    <n v="32"/>
    <s v="No"/>
    <s v="Yes"/>
    <s v="Rarely"/>
    <n v="7"/>
    <n v="13"/>
    <n v="120"/>
    <n v="6"/>
    <s v="Married"/>
    <s v="Yes"/>
    <s v="At Par"/>
    <n v="100010"/>
    <n v="12.9"/>
    <s v="20-30"/>
    <m/>
    <m/>
  </r>
  <r>
    <n v="1350"/>
    <s v="Employee_349"/>
    <x v="1"/>
    <s v="West"/>
    <x v="2"/>
    <n v="49"/>
    <n v="7"/>
    <s v="High School"/>
    <n v="2022"/>
    <n v="72281"/>
    <n v="3431"/>
    <n v="26"/>
    <n v="2"/>
    <n v="6"/>
    <n v="5"/>
    <n v="30"/>
    <s v="No"/>
    <s v="No"/>
    <s v="Rarely"/>
    <n v="10"/>
    <n v="4"/>
    <n v="163"/>
    <n v="44"/>
    <s v="Widowed"/>
    <s v="No"/>
    <s v="Average"/>
    <n v="75712"/>
    <n v="10.5"/>
    <s v="41-50"/>
    <m/>
    <m/>
  </r>
  <r>
    <n v="1351"/>
    <s v="Employee_350"/>
    <x v="3"/>
    <s v="South"/>
    <x v="0"/>
    <n v="49"/>
    <n v="16"/>
    <s v="Master's"/>
    <n v="2012"/>
    <n v="81482"/>
    <n v="14926"/>
    <n v="8"/>
    <n v="5"/>
    <n v="8"/>
    <n v="8"/>
    <n v="89"/>
    <s v="Yes"/>
    <s v="Yes"/>
    <s v="Very Often"/>
    <n v="7"/>
    <n v="4"/>
    <n v="189"/>
    <n v="12"/>
    <s v="Widowed"/>
    <s v="Yes"/>
    <s v="At Par"/>
    <n v="96408"/>
    <n v="24.2"/>
    <s v="41-50"/>
    <m/>
    <m/>
  </r>
  <r>
    <n v="1352"/>
    <s v="Employee_351"/>
    <x v="3"/>
    <s v="South"/>
    <x v="1"/>
    <n v="25"/>
    <n v="8"/>
    <s v="High School"/>
    <n v="2011"/>
    <n v="84857"/>
    <n v="2582"/>
    <n v="29"/>
    <n v="5"/>
    <n v="7"/>
    <n v="0"/>
    <n v="20"/>
    <s v="Yes"/>
    <s v="No"/>
    <s v="Very Often"/>
    <n v="7"/>
    <n v="13"/>
    <n v="171"/>
    <n v="48"/>
    <s v="Single"/>
    <s v="Yes"/>
    <s v="At Par"/>
    <n v="87439"/>
    <n v="7.5"/>
    <s v="20-30"/>
    <m/>
    <m/>
  </r>
  <r>
    <n v="1353"/>
    <s v="Employee_352"/>
    <x v="4"/>
    <s v="North"/>
    <x v="0"/>
    <n v="43"/>
    <n v="5"/>
    <s v="Master's"/>
    <n v="2017"/>
    <n v="47400"/>
    <n v="15374"/>
    <n v="14"/>
    <n v="2"/>
    <n v="2"/>
    <n v="5"/>
    <n v="35"/>
    <s v="Yes"/>
    <s v="No"/>
    <s v="Rarely"/>
    <n v="5"/>
    <n v="7"/>
    <n v="193"/>
    <n v="3"/>
    <s v="Divorced"/>
    <s v="No"/>
    <s v="Average"/>
    <n v="62774"/>
    <n v="9.5"/>
    <s v="41-50"/>
    <m/>
    <m/>
  </r>
  <r>
    <n v="1354"/>
    <s v="Employee_353"/>
    <x v="0"/>
    <s v="West"/>
    <x v="0"/>
    <n v="33"/>
    <n v="24"/>
    <s v="PhD"/>
    <n v="2023"/>
    <n v="70115"/>
    <n v="2308"/>
    <n v="1"/>
    <n v="1"/>
    <n v="16"/>
    <n v="4"/>
    <n v="64"/>
    <s v="Yes"/>
    <s v="No"/>
    <s v="Very Often"/>
    <n v="1"/>
    <n v="11"/>
    <n v="133"/>
    <n v="49"/>
    <s v="Married"/>
    <s v="Yes"/>
    <s v="LOW"/>
    <n v="72423"/>
    <n v="22"/>
    <s v="31-40"/>
    <m/>
    <m/>
  </r>
  <r>
    <n v="1355"/>
    <s v="Employee_354"/>
    <x v="3"/>
    <s v="North"/>
    <x v="2"/>
    <n v="24"/>
    <n v="27"/>
    <s v="PhD"/>
    <n v="2018"/>
    <n v="44249"/>
    <n v="9793"/>
    <n v="3"/>
    <n v="4"/>
    <n v="1"/>
    <n v="5"/>
    <n v="3"/>
    <s v="No"/>
    <s v="No"/>
    <s v="Rarely"/>
    <n v="2"/>
    <n v="5"/>
    <n v="101"/>
    <n v="41"/>
    <s v="Divorced"/>
    <s v="Yes"/>
    <s v="At Par"/>
    <n v="54042"/>
    <n v="2.6"/>
    <s v="20-30"/>
    <m/>
    <m/>
  </r>
  <r>
    <n v="1356"/>
    <s v="Employee_355"/>
    <x v="2"/>
    <s v="South"/>
    <x v="2"/>
    <n v="43"/>
    <n v="32"/>
    <s v="Master's"/>
    <n v="2014"/>
    <n v="143183"/>
    <n v="2620"/>
    <n v="4"/>
    <n v="5"/>
    <n v="14"/>
    <n v="7"/>
    <n v="67"/>
    <s v="No"/>
    <s v="Yes"/>
    <s v="Very Often"/>
    <n v="9"/>
    <n v="6"/>
    <n v="168"/>
    <n v="2"/>
    <s v="Divorced"/>
    <s v="Yes"/>
    <s v="At Par"/>
    <n v="145803"/>
    <n v="22.5"/>
    <s v="41-50"/>
    <m/>
    <m/>
  </r>
  <r>
    <n v="1357"/>
    <s v="Employee_356"/>
    <x v="0"/>
    <s v="West"/>
    <x v="2"/>
    <n v="23"/>
    <n v="8"/>
    <s v="Bachelor's"/>
    <n v="2007"/>
    <n v="76825"/>
    <n v="5766"/>
    <n v="16"/>
    <n v="4"/>
    <n v="13"/>
    <n v="4"/>
    <n v="89"/>
    <s v="Yes"/>
    <s v="Yes"/>
    <s v="Often"/>
    <n v="8"/>
    <n v="6"/>
    <n v="130"/>
    <n v="11"/>
    <s v="Single"/>
    <s v="No"/>
    <s v="At Par"/>
    <n v="82591"/>
    <n v="25.5"/>
    <s v="20-30"/>
    <m/>
    <m/>
  </r>
  <r>
    <n v="1358"/>
    <s v="Employee_357"/>
    <x v="1"/>
    <s v="East"/>
    <x v="2"/>
    <n v="45"/>
    <n v="17"/>
    <s v="High School"/>
    <n v="2018"/>
    <n v="140361"/>
    <n v="6192"/>
    <n v="7"/>
    <n v="2"/>
    <n v="17"/>
    <n v="1"/>
    <n v="3"/>
    <s v="Yes"/>
    <s v="No"/>
    <s v="Rarely"/>
    <n v="8"/>
    <n v="12"/>
    <n v="196"/>
    <n v="0"/>
    <s v="Divorced"/>
    <s v="No"/>
    <s v="Average"/>
    <n v="146553"/>
    <n v="9.4"/>
    <s v="41-50"/>
    <m/>
    <m/>
  </r>
  <r>
    <n v="1359"/>
    <s v="Employee_358"/>
    <x v="4"/>
    <s v="West"/>
    <x v="1"/>
    <n v="55"/>
    <n v="20"/>
    <s v="PhD"/>
    <n v="2009"/>
    <n v="54600"/>
    <n v="7622"/>
    <n v="7"/>
    <n v="4"/>
    <n v="15"/>
    <n v="1"/>
    <n v="8"/>
    <s v="No"/>
    <s v="Yes"/>
    <s v="Often"/>
    <n v="10"/>
    <n v="6"/>
    <n v="167"/>
    <n v="26"/>
    <s v="Single"/>
    <s v="Yes"/>
    <s v="At Par"/>
    <n v="62222"/>
    <n v="9.4"/>
    <s v="51-60"/>
    <m/>
    <m/>
  </r>
  <r>
    <n v="1360"/>
    <s v="Employee_359"/>
    <x v="1"/>
    <s v="East"/>
    <x v="1"/>
    <n v="48"/>
    <n v="1"/>
    <s v="Bachelor's"/>
    <n v="2006"/>
    <n v="67706"/>
    <n v="7093"/>
    <n v="21"/>
    <n v="2"/>
    <n v="19"/>
    <n v="9"/>
    <n v="29"/>
    <s v="No"/>
    <s v="No"/>
    <s v="Rarely"/>
    <n v="1"/>
    <n v="14"/>
    <n v="169"/>
    <n v="42"/>
    <s v="Widowed"/>
    <s v="No"/>
    <s v="Average"/>
    <n v="74799"/>
    <n v="18"/>
    <s v="41-50"/>
    <m/>
    <m/>
  </r>
  <r>
    <n v="1361"/>
    <s v="Employee_360"/>
    <x v="0"/>
    <s v="East"/>
    <x v="2"/>
    <n v="22"/>
    <n v="14"/>
    <s v="High School"/>
    <n v="2017"/>
    <n v="49222"/>
    <n v="17484"/>
    <n v="11"/>
    <n v="1"/>
    <n v="3"/>
    <n v="4"/>
    <n v="44"/>
    <s v="Yes"/>
    <s v="No"/>
    <s v="Rarely"/>
    <n v="6"/>
    <n v="10"/>
    <n v="186"/>
    <n v="49"/>
    <s v="Widowed"/>
    <s v="Yes"/>
    <s v="LOW"/>
    <n v="66706"/>
    <n v="11.5"/>
    <s v="20-30"/>
    <m/>
    <m/>
  </r>
  <r>
    <n v="1362"/>
    <s v="Employee_361"/>
    <x v="0"/>
    <s v="West"/>
    <x v="1"/>
    <n v="29"/>
    <n v="27"/>
    <s v="PhD"/>
    <n v="2015"/>
    <n v="129041"/>
    <n v="1237"/>
    <n v="20"/>
    <n v="2"/>
    <n v="19"/>
    <n v="2"/>
    <n v="3"/>
    <s v="Yes"/>
    <s v="Yes"/>
    <s v="Often"/>
    <n v="9"/>
    <n v="5"/>
    <n v="118"/>
    <n v="12"/>
    <s v="Widowed"/>
    <s v="Yes"/>
    <s v="Average"/>
    <n v="130278"/>
    <n v="10.7"/>
    <s v="20-30"/>
    <m/>
    <m/>
  </r>
  <r>
    <n v="1363"/>
    <s v="Employee_362"/>
    <x v="0"/>
    <s v="East"/>
    <x v="2"/>
    <n v="44"/>
    <n v="17"/>
    <s v="PhD"/>
    <n v="2019"/>
    <n v="134504"/>
    <n v="12110"/>
    <n v="7"/>
    <n v="2"/>
    <n v="5"/>
    <n v="9"/>
    <n v="68"/>
    <s v="Yes"/>
    <s v="Yes"/>
    <s v="Often"/>
    <n v="8"/>
    <n v="13"/>
    <n v="171"/>
    <n v="16"/>
    <s v="Married"/>
    <s v="No"/>
    <s v="Average"/>
    <n v="146614"/>
    <n v="18.8"/>
    <s v="41-50"/>
    <m/>
    <m/>
  </r>
  <r>
    <n v="1364"/>
    <s v="Employee_363"/>
    <x v="1"/>
    <s v="North"/>
    <x v="0"/>
    <n v="59"/>
    <n v="33"/>
    <s v="Master's"/>
    <n v="2005"/>
    <n v="71139"/>
    <n v="7073"/>
    <n v="18"/>
    <n v="5"/>
    <n v="5"/>
    <n v="2"/>
    <n v="22"/>
    <s v="Yes"/>
    <s v="Yes"/>
    <s v="Often"/>
    <n v="3"/>
    <n v="13"/>
    <n v="112"/>
    <n v="7"/>
    <s v="Married"/>
    <s v="No"/>
    <s v="At Par"/>
    <n v="78212"/>
    <n v="7.5"/>
    <s v="51-60"/>
    <m/>
    <m/>
  </r>
  <r>
    <n v="1365"/>
    <s v="Employee_364"/>
    <x v="0"/>
    <s v="South"/>
    <x v="0"/>
    <n v="27"/>
    <n v="21"/>
    <s v="High School"/>
    <n v="2008"/>
    <n v="144919"/>
    <n v="3542"/>
    <n v="2"/>
    <n v="4"/>
    <n v="10"/>
    <n v="7"/>
    <n v="15"/>
    <s v="No"/>
    <s v="No"/>
    <s v="Rarely"/>
    <n v="4"/>
    <n v="5"/>
    <n v="164"/>
    <n v="31"/>
    <s v="Divorced"/>
    <s v="Yes"/>
    <s v="At Par"/>
    <n v="148461"/>
    <n v="10.1"/>
    <s v="20-30"/>
    <m/>
    <m/>
  </r>
  <r>
    <n v="1366"/>
    <s v="Employee_365"/>
    <x v="1"/>
    <s v="East"/>
    <x v="0"/>
    <n v="43"/>
    <n v="10"/>
    <s v="Bachelor's"/>
    <n v="2020"/>
    <n v="146605"/>
    <n v="16282"/>
    <n v="17"/>
    <n v="5"/>
    <n v="16"/>
    <n v="6"/>
    <n v="21"/>
    <s v="No"/>
    <s v="Yes"/>
    <s v="Often"/>
    <n v="3"/>
    <n v="9"/>
    <n v="105"/>
    <n v="19"/>
    <s v="Single"/>
    <s v="No"/>
    <s v="At Par"/>
    <n v="162887"/>
    <n v="14"/>
    <s v="41-50"/>
    <m/>
    <m/>
  </r>
  <r>
    <n v="1367"/>
    <s v="Employee_366"/>
    <x v="0"/>
    <s v="North"/>
    <x v="2"/>
    <n v="46"/>
    <n v="12"/>
    <s v="Bachelor's"/>
    <n v="2012"/>
    <n v="71302"/>
    <n v="11195"/>
    <n v="20"/>
    <n v="3"/>
    <n v="2"/>
    <n v="0"/>
    <n v="71"/>
    <s v="No"/>
    <s v="Yes"/>
    <s v="Often"/>
    <n v="6"/>
    <n v="13"/>
    <n v="170"/>
    <n v="16"/>
    <s v="Divorced"/>
    <s v="No"/>
    <s v="Average"/>
    <n v="82497"/>
    <n v="15.200000000000001"/>
    <s v="41-50"/>
    <m/>
    <m/>
  </r>
  <r>
    <n v="1368"/>
    <s v="Employee_367"/>
    <x v="2"/>
    <s v="East"/>
    <x v="0"/>
    <n v="39"/>
    <n v="3"/>
    <s v="Bachelor's"/>
    <n v="2024"/>
    <n v="124684"/>
    <n v="2537"/>
    <n v="18"/>
    <n v="2"/>
    <n v="12"/>
    <n v="4"/>
    <n v="47"/>
    <s v="Yes"/>
    <s v="Yes"/>
    <s v="Very Often"/>
    <n v="9"/>
    <n v="8"/>
    <n v="126"/>
    <n v="33"/>
    <s v="Widowed"/>
    <s v="No"/>
    <s v="Average"/>
    <n v="127221"/>
    <n v="16.600000000000001"/>
    <s v="31-40"/>
    <m/>
    <m/>
  </r>
  <r>
    <n v="1369"/>
    <s v="Employee_368"/>
    <x v="0"/>
    <s v="South"/>
    <x v="1"/>
    <n v="38"/>
    <n v="21"/>
    <s v="High School"/>
    <n v="2020"/>
    <n v="117838"/>
    <n v="18138"/>
    <n v="18"/>
    <n v="3"/>
    <n v="2"/>
    <n v="8"/>
    <n v="61"/>
    <s v="No"/>
    <s v="Yes"/>
    <s v="Very Often"/>
    <n v="8"/>
    <n v="4"/>
    <n v="178"/>
    <n v="34"/>
    <s v="Divorced"/>
    <s v="Yes"/>
    <s v="Average"/>
    <n v="135976"/>
    <n v="15.600000000000001"/>
    <s v="31-40"/>
    <m/>
    <m/>
  </r>
  <r>
    <n v="1370"/>
    <s v="Employee_369"/>
    <x v="1"/>
    <s v="North"/>
    <x v="0"/>
    <n v="33"/>
    <n v="6"/>
    <s v="Bachelor's"/>
    <n v="2007"/>
    <n v="98159"/>
    <n v="12560"/>
    <n v="14"/>
    <n v="5"/>
    <n v="15"/>
    <n v="3"/>
    <n v="96"/>
    <s v="No"/>
    <s v="No"/>
    <s v="Often"/>
    <n v="10"/>
    <n v="7"/>
    <n v="151"/>
    <n v="34"/>
    <s v="Divorced"/>
    <s v="Yes"/>
    <s v="At Par"/>
    <n v="110719"/>
    <n v="27.6"/>
    <s v="31-40"/>
    <m/>
    <m/>
  </r>
  <r>
    <n v="1371"/>
    <s v="Employee_370"/>
    <x v="3"/>
    <s v="South"/>
    <x v="0"/>
    <n v="27"/>
    <n v="23"/>
    <s v="Bachelor's"/>
    <n v="2015"/>
    <n v="38646"/>
    <n v="14434"/>
    <n v="5"/>
    <n v="4"/>
    <n v="14"/>
    <n v="0"/>
    <n v="59"/>
    <s v="Yes"/>
    <s v="No"/>
    <s v="Often"/>
    <n v="4"/>
    <n v="8"/>
    <n v="197"/>
    <n v="37"/>
    <s v="Divorced"/>
    <s v="No"/>
    <s v="At Par"/>
    <n v="53080"/>
    <n v="18.8"/>
    <s v="20-30"/>
    <m/>
    <m/>
  </r>
  <r>
    <n v="1372"/>
    <s v="Employee_371"/>
    <x v="0"/>
    <s v="South"/>
    <x v="0"/>
    <n v="47"/>
    <n v="3"/>
    <s v="Bachelor's"/>
    <n v="2012"/>
    <n v="43543"/>
    <n v="8396"/>
    <n v="15"/>
    <n v="5"/>
    <n v="10"/>
    <n v="7"/>
    <n v="79"/>
    <s v="Yes"/>
    <s v="No"/>
    <s v="Often"/>
    <n v="2"/>
    <n v="12"/>
    <n v="186"/>
    <n v="41"/>
    <s v="Widowed"/>
    <s v="Yes"/>
    <s v="At Par"/>
    <n v="51939"/>
    <n v="22.900000000000002"/>
    <s v="41-50"/>
    <m/>
    <m/>
  </r>
  <r>
    <n v="1373"/>
    <s v="Employee_372"/>
    <x v="3"/>
    <s v="North"/>
    <x v="1"/>
    <n v="48"/>
    <n v="27"/>
    <s v="Master's"/>
    <n v="2012"/>
    <n v="124496"/>
    <n v="17924"/>
    <n v="7"/>
    <n v="4"/>
    <n v="17"/>
    <n v="4"/>
    <n v="4"/>
    <s v="Yes"/>
    <s v="No"/>
    <s v="Often"/>
    <n v="8"/>
    <n v="9"/>
    <n v="147"/>
    <n v="23"/>
    <s v="Single"/>
    <s v="Yes"/>
    <s v="At Par"/>
    <n v="142420"/>
    <n v="10.5"/>
    <s v="41-50"/>
    <m/>
    <m/>
  </r>
  <r>
    <n v="1374"/>
    <s v="Employee_373"/>
    <x v="2"/>
    <s v="North"/>
    <x v="2"/>
    <n v="29"/>
    <n v="14"/>
    <s v="Master's"/>
    <n v="2016"/>
    <n v="52785"/>
    <n v="6131"/>
    <n v="15"/>
    <n v="4"/>
    <n v="14"/>
    <n v="1"/>
    <n v="79"/>
    <s v="Yes"/>
    <s v="No"/>
    <s v="Very Often"/>
    <n v="8"/>
    <n v="5"/>
    <n v="187"/>
    <n v="17"/>
    <s v="Divorced"/>
    <s v="No"/>
    <s v="At Par"/>
    <n v="58916"/>
    <n v="23.1"/>
    <s v="20-30"/>
    <m/>
    <m/>
  </r>
  <r>
    <n v="1375"/>
    <s v="Employee_374"/>
    <x v="4"/>
    <s v="North"/>
    <x v="1"/>
    <n v="40"/>
    <n v="0"/>
    <s v="High School"/>
    <n v="2022"/>
    <n v="108353"/>
    <n v="9697"/>
    <n v="17"/>
    <n v="1"/>
    <n v="4"/>
    <n v="0"/>
    <n v="6"/>
    <s v="Yes"/>
    <s v="No"/>
    <s v="Rarely"/>
    <n v="6"/>
    <n v="3"/>
    <n v="178"/>
    <n v="49"/>
    <s v="Widowed"/>
    <s v="Yes"/>
    <s v="LOW"/>
    <n v="118050"/>
    <n v="3.2"/>
    <s v="31-40"/>
    <m/>
    <m/>
  </r>
  <r>
    <n v="1376"/>
    <s v="Employee_375"/>
    <x v="2"/>
    <s v="West"/>
    <x v="2"/>
    <n v="22"/>
    <n v="2"/>
    <s v="High School"/>
    <n v="2019"/>
    <n v="61406"/>
    <n v="18513"/>
    <n v="19"/>
    <n v="2"/>
    <n v="15"/>
    <n v="2"/>
    <n v="50"/>
    <s v="Yes"/>
    <s v="No"/>
    <s v="Often"/>
    <n v="8"/>
    <n v="13"/>
    <n v="198"/>
    <n v="45"/>
    <s v="Married"/>
    <s v="No"/>
    <s v="Average"/>
    <n v="79919"/>
    <n v="18.100000000000001"/>
    <s v="20-30"/>
    <m/>
    <m/>
  </r>
  <r>
    <n v="1377"/>
    <s v="Employee_376"/>
    <x v="0"/>
    <s v="North"/>
    <x v="2"/>
    <n v="50"/>
    <n v="13"/>
    <s v="Bachelor's"/>
    <n v="2004"/>
    <n v="118992"/>
    <n v="11271"/>
    <n v="15"/>
    <n v="5"/>
    <n v="15"/>
    <n v="8"/>
    <n v="64"/>
    <s v="No"/>
    <s v="Yes"/>
    <s v="Often"/>
    <n v="9"/>
    <n v="4"/>
    <n v="167"/>
    <n v="47"/>
    <s v="Single"/>
    <s v="Yes"/>
    <s v="At Par"/>
    <n v="130263"/>
    <n v="22.700000000000003"/>
    <s v="51-60"/>
    <m/>
    <m/>
  </r>
  <r>
    <n v="1378"/>
    <s v="Employee_377"/>
    <x v="3"/>
    <s v="North"/>
    <x v="0"/>
    <n v="56"/>
    <n v="0"/>
    <s v="Master's"/>
    <n v="2021"/>
    <n v="81428"/>
    <n v="4145"/>
    <n v="10"/>
    <n v="4"/>
    <n v="16"/>
    <n v="0"/>
    <n v="8"/>
    <s v="No"/>
    <s v="No"/>
    <s v="Very Often"/>
    <n v="1"/>
    <n v="10"/>
    <n v="143"/>
    <n v="38"/>
    <s v="Widowed"/>
    <s v="Yes"/>
    <s v="At Par"/>
    <n v="85573"/>
    <n v="9.6"/>
    <s v="51-60"/>
    <m/>
    <m/>
  </r>
  <r>
    <n v="1379"/>
    <s v="Employee_378"/>
    <x v="3"/>
    <s v="North"/>
    <x v="2"/>
    <n v="35"/>
    <n v="20"/>
    <s v="PhD"/>
    <n v="2020"/>
    <n v="53777"/>
    <n v="14100"/>
    <n v="6"/>
    <n v="5"/>
    <n v="8"/>
    <n v="3"/>
    <n v="81"/>
    <s v="No"/>
    <s v="No"/>
    <s v="Often"/>
    <n v="9"/>
    <n v="6"/>
    <n v="116"/>
    <n v="32"/>
    <s v="Divorced"/>
    <s v="No"/>
    <s v="At Par"/>
    <n v="67877"/>
    <n v="21.099999999999998"/>
    <s v="31-40"/>
    <m/>
    <m/>
  </r>
  <r>
    <n v="1380"/>
    <s v="Employee_379"/>
    <x v="1"/>
    <s v="North"/>
    <x v="1"/>
    <n v="56"/>
    <n v="28"/>
    <s v="PhD"/>
    <n v="2016"/>
    <n v="87939"/>
    <n v="5067"/>
    <n v="16"/>
    <n v="5"/>
    <n v="2"/>
    <n v="7"/>
    <n v="44"/>
    <s v="No"/>
    <s v="No"/>
    <s v="Often"/>
    <n v="2"/>
    <n v="10"/>
    <n v="194"/>
    <n v="48"/>
    <s v="Widowed"/>
    <s v="Yes"/>
    <s v="At Par"/>
    <n v="93006"/>
    <n v="11.9"/>
    <s v="51-60"/>
    <m/>
    <m/>
  </r>
  <r>
    <n v="1381"/>
    <s v="Employee_380"/>
    <x v="3"/>
    <s v="East"/>
    <x v="1"/>
    <n v="41"/>
    <n v="4"/>
    <s v="Bachelor's"/>
    <n v="2008"/>
    <n v="83026"/>
    <n v="5195"/>
    <n v="16"/>
    <n v="4"/>
    <n v="19"/>
    <n v="7"/>
    <n v="46"/>
    <s v="No"/>
    <s v="No"/>
    <s v="Very Often"/>
    <n v="1"/>
    <n v="11"/>
    <n v="137"/>
    <n v="22"/>
    <s v="Single"/>
    <s v="No"/>
    <s v="At Par"/>
    <n v="88221"/>
    <n v="20.8"/>
    <s v="41-50"/>
    <m/>
    <m/>
  </r>
  <r>
    <n v="1382"/>
    <s v="Employee_381"/>
    <x v="1"/>
    <s v="West"/>
    <x v="2"/>
    <n v="34"/>
    <n v="9"/>
    <s v="Bachelor's"/>
    <n v="2001"/>
    <n v="116450"/>
    <n v="10244"/>
    <n v="11"/>
    <n v="3"/>
    <n v="12"/>
    <n v="9"/>
    <n v="66"/>
    <s v="No"/>
    <s v="Yes"/>
    <s v="Often"/>
    <n v="8"/>
    <n v="5"/>
    <n v="109"/>
    <n v="24"/>
    <s v="Divorced"/>
    <s v="Yes"/>
    <s v="Average"/>
    <n v="126694"/>
    <n v="21.9"/>
    <s v="31-40"/>
    <m/>
    <m/>
  </r>
  <r>
    <n v="1383"/>
    <s v="Employee_382"/>
    <x v="4"/>
    <s v="South"/>
    <x v="0"/>
    <n v="59"/>
    <n v="27"/>
    <s v="Master's"/>
    <n v="2024"/>
    <n v="59553"/>
    <n v="8281"/>
    <n v="12"/>
    <n v="2"/>
    <n v="2"/>
    <n v="7"/>
    <n v="23"/>
    <s v="Yes"/>
    <s v="No"/>
    <s v="Often"/>
    <n v="8"/>
    <n v="9"/>
    <n v="153"/>
    <n v="36"/>
    <s v="Married"/>
    <s v="Yes"/>
    <s v="Average"/>
    <n v="67834"/>
    <n v="7.7000000000000011"/>
    <s v="51-60"/>
    <m/>
    <m/>
  </r>
  <r>
    <n v="1384"/>
    <s v="Employee_383"/>
    <x v="0"/>
    <s v="North"/>
    <x v="0"/>
    <n v="29"/>
    <n v="20"/>
    <s v="Master's"/>
    <n v="2017"/>
    <n v="53548"/>
    <n v="3509"/>
    <n v="9"/>
    <n v="2"/>
    <n v="6"/>
    <n v="9"/>
    <n v="91"/>
    <s v="Yes"/>
    <s v="No"/>
    <s v="Very Often"/>
    <n v="4"/>
    <n v="13"/>
    <n v="190"/>
    <n v="26"/>
    <s v="Married"/>
    <s v="Yes"/>
    <s v="Average"/>
    <n v="57057"/>
    <n v="23.9"/>
    <s v="20-30"/>
    <m/>
    <m/>
  </r>
  <r>
    <n v="1385"/>
    <s v="Employee_384"/>
    <x v="1"/>
    <s v="East"/>
    <x v="1"/>
    <n v="41"/>
    <n v="6"/>
    <s v="Master's"/>
    <n v="2008"/>
    <n v="93221"/>
    <n v="16502"/>
    <n v="6"/>
    <n v="1"/>
    <n v="5"/>
    <n v="7"/>
    <n v="9"/>
    <s v="Yes"/>
    <s v="Yes"/>
    <s v="Rarely"/>
    <n v="8"/>
    <n v="11"/>
    <n v="105"/>
    <n v="0"/>
    <s v="Married"/>
    <s v="No"/>
    <s v="LOW"/>
    <n v="109723"/>
    <n v="6.4"/>
    <s v="41-50"/>
    <m/>
    <m/>
  </r>
  <r>
    <n v="1386"/>
    <s v="Employee_385"/>
    <x v="4"/>
    <s v="East"/>
    <x v="0"/>
    <n v="54"/>
    <n v="2"/>
    <s v="High School"/>
    <n v="2005"/>
    <n v="67265"/>
    <n v="7533"/>
    <n v="13"/>
    <n v="1"/>
    <n v="8"/>
    <n v="3"/>
    <n v="72"/>
    <s v="No"/>
    <s v="No"/>
    <s v="Often"/>
    <n v="7"/>
    <n v="11"/>
    <n v="105"/>
    <n v="20"/>
    <s v="Widowed"/>
    <s v="Yes"/>
    <s v="LOW"/>
    <n v="74798"/>
    <n v="19.3"/>
    <s v="51-60"/>
    <m/>
    <m/>
  </r>
  <r>
    <n v="1387"/>
    <s v="Employee_386"/>
    <x v="3"/>
    <s v="East"/>
    <x v="2"/>
    <n v="47"/>
    <n v="19"/>
    <s v="High School"/>
    <n v="2010"/>
    <n v="70701"/>
    <n v="18065"/>
    <n v="22"/>
    <n v="1"/>
    <n v="11"/>
    <n v="7"/>
    <n v="76"/>
    <s v="No"/>
    <s v="No"/>
    <s v="Often"/>
    <n v="2"/>
    <n v="14"/>
    <n v="151"/>
    <n v="48"/>
    <s v="Single"/>
    <s v="Yes"/>
    <s v="LOW"/>
    <n v="88766"/>
    <n v="22.8"/>
    <s v="41-50"/>
    <m/>
    <m/>
  </r>
  <r>
    <n v="1388"/>
    <s v="Employee_387"/>
    <x v="3"/>
    <s v="South"/>
    <x v="2"/>
    <n v="42"/>
    <n v="18"/>
    <s v="Bachelor's"/>
    <n v="2024"/>
    <n v="81287"/>
    <n v="15670"/>
    <n v="0"/>
    <n v="2"/>
    <n v="14"/>
    <n v="8"/>
    <n v="47"/>
    <s v="Yes"/>
    <s v="No"/>
    <s v="Rarely"/>
    <n v="5"/>
    <n v="3"/>
    <n v="114"/>
    <n v="9"/>
    <s v="Married"/>
    <s v="No"/>
    <s v="Average"/>
    <n v="96957"/>
    <n v="18.8"/>
    <s v="41-50"/>
    <m/>
    <m/>
  </r>
  <r>
    <n v="1389"/>
    <s v="Employee_388"/>
    <x v="4"/>
    <s v="North"/>
    <x v="1"/>
    <n v="30"/>
    <n v="34"/>
    <s v="High School"/>
    <n v="2005"/>
    <n v="36727"/>
    <n v="4932"/>
    <n v="16"/>
    <n v="3"/>
    <n v="19"/>
    <n v="6"/>
    <n v="34"/>
    <s v="Yes"/>
    <s v="No"/>
    <s v="Very Often"/>
    <n v="10"/>
    <n v="2"/>
    <n v="167"/>
    <n v="30"/>
    <s v="Divorced"/>
    <s v="No"/>
    <s v="Average"/>
    <n v="41659"/>
    <n v="18.100000000000001"/>
    <s v="31-40"/>
    <m/>
    <m/>
  </r>
  <r>
    <n v="1390"/>
    <s v="Employee_389"/>
    <x v="3"/>
    <s v="West"/>
    <x v="2"/>
    <n v="45"/>
    <n v="3"/>
    <s v="Master's"/>
    <n v="2005"/>
    <n v="140460"/>
    <n v="15595"/>
    <n v="3"/>
    <n v="2"/>
    <n v="2"/>
    <n v="1"/>
    <n v="53"/>
    <s v="Yes"/>
    <s v="No"/>
    <s v="Rarely"/>
    <n v="4"/>
    <n v="6"/>
    <n v="156"/>
    <n v="43"/>
    <s v="Divorced"/>
    <s v="Yes"/>
    <s v="Average"/>
    <n v="156055"/>
    <n v="11.900000000000002"/>
    <s v="41-50"/>
    <m/>
    <m/>
  </r>
  <r>
    <n v="1391"/>
    <s v="Employee_390"/>
    <x v="4"/>
    <s v="West"/>
    <x v="1"/>
    <n v="58"/>
    <n v="4"/>
    <s v="Master's"/>
    <n v="2012"/>
    <n v="80717"/>
    <n v="14041"/>
    <n v="20"/>
    <n v="2"/>
    <n v="9"/>
    <n v="8"/>
    <n v="86"/>
    <s v="Yes"/>
    <s v="No"/>
    <s v="Often"/>
    <n v="3"/>
    <n v="13"/>
    <n v="155"/>
    <n v="24"/>
    <s v="Divorced"/>
    <s v="No"/>
    <s v="Average"/>
    <n v="94758"/>
    <n v="24.099999999999998"/>
    <s v="51-60"/>
    <m/>
    <m/>
  </r>
  <r>
    <n v="1392"/>
    <s v="Employee_391"/>
    <x v="1"/>
    <s v="East"/>
    <x v="2"/>
    <n v="38"/>
    <n v="0"/>
    <s v="High School"/>
    <n v="2010"/>
    <n v="62427"/>
    <n v="6560"/>
    <n v="4"/>
    <n v="2"/>
    <n v="0"/>
    <n v="7"/>
    <n v="80"/>
    <s v="Yes"/>
    <s v="No"/>
    <s v="Rarely"/>
    <n v="1"/>
    <n v="7"/>
    <n v="106"/>
    <n v="19"/>
    <s v="Widowed"/>
    <s v="No"/>
    <s v="Average"/>
    <n v="68987"/>
    <n v="18.100000000000001"/>
    <s v="31-40"/>
    <m/>
    <m/>
  </r>
  <r>
    <n v="1393"/>
    <s v="Employee_392"/>
    <x v="1"/>
    <s v="South"/>
    <x v="1"/>
    <n v="45"/>
    <n v="3"/>
    <s v="PhD"/>
    <n v="2013"/>
    <n v="46692"/>
    <n v="5016"/>
    <n v="19"/>
    <n v="2"/>
    <n v="18"/>
    <n v="4"/>
    <n v="70"/>
    <s v="No"/>
    <s v="Yes"/>
    <s v="Very Often"/>
    <n v="5"/>
    <n v="5"/>
    <n v="150"/>
    <n v="1"/>
    <s v="Single"/>
    <s v="No"/>
    <s v="Average"/>
    <n v="51708"/>
    <n v="24.2"/>
    <s v="41-50"/>
    <m/>
    <m/>
  </r>
  <r>
    <n v="1394"/>
    <s v="Employee_393"/>
    <x v="4"/>
    <s v="South"/>
    <x v="0"/>
    <n v="42"/>
    <n v="11"/>
    <s v="Bachelor's"/>
    <n v="2001"/>
    <n v="61625"/>
    <n v="1719"/>
    <n v="23"/>
    <n v="3"/>
    <n v="18"/>
    <n v="2"/>
    <n v="15"/>
    <s v="No"/>
    <s v="Yes"/>
    <s v="Often"/>
    <n v="10"/>
    <n v="1"/>
    <n v="157"/>
    <n v="47"/>
    <s v="Single"/>
    <s v="No"/>
    <s v="Average"/>
    <n v="63344"/>
    <n v="12.6"/>
    <s v="41-50"/>
    <m/>
    <m/>
  </r>
  <r>
    <n v="1395"/>
    <s v="Employee_394"/>
    <x v="1"/>
    <s v="South"/>
    <x v="2"/>
    <n v="34"/>
    <n v="26"/>
    <s v="PhD"/>
    <n v="2007"/>
    <n v="54918"/>
    <n v="1074"/>
    <n v="22"/>
    <n v="1"/>
    <n v="12"/>
    <n v="6"/>
    <n v="52"/>
    <s v="No"/>
    <s v="No"/>
    <s v="Very Often"/>
    <n v="8"/>
    <n v="3"/>
    <n v="163"/>
    <n v="14"/>
    <s v="Married"/>
    <s v="Yes"/>
    <s v="LOW"/>
    <n v="55992"/>
    <n v="18.2"/>
    <s v="31-40"/>
    <m/>
    <m/>
  </r>
  <r>
    <n v="1396"/>
    <s v="Employee_395"/>
    <x v="1"/>
    <s v="West"/>
    <x v="2"/>
    <n v="32"/>
    <n v="22"/>
    <s v="Bachelor's"/>
    <n v="2002"/>
    <n v="136931"/>
    <n v="14161"/>
    <n v="24"/>
    <n v="5"/>
    <n v="11"/>
    <n v="1"/>
    <n v="39"/>
    <s v="Yes"/>
    <s v="Yes"/>
    <s v="Very Often"/>
    <n v="9"/>
    <n v="3"/>
    <n v="125"/>
    <n v="27"/>
    <s v="Single"/>
    <s v="No"/>
    <s v="At Par"/>
    <n v="151092"/>
    <n v="13.600000000000001"/>
    <s v="31-40"/>
    <m/>
    <m/>
  </r>
  <r>
    <n v="1397"/>
    <s v="Employee_396"/>
    <x v="1"/>
    <s v="East"/>
    <x v="1"/>
    <n v="40"/>
    <n v="24"/>
    <s v="PhD"/>
    <n v="2022"/>
    <n v="71136"/>
    <n v="3149"/>
    <n v="6"/>
    <n v="1"/>
    <n v="0"/>
    <n v="2"/>
    <n v="99"/>
    <s v="No"/>
    <s v="No"/>
    <s v="Rarely"/>
    <n v="7"/>
    <n v="12"/>
    <n v="157"/>
    <n v="12"/>
    <s v="Divorced"/>
    <s v="Yes"/>
    <s v="LOW"/>
    <n v="74285"/>
    <n v="20.400000000000002"/>
    <s v="31-40"/>
    <m/>
    <m/>
  </r>
  <r>
    <n v="1398"/>
    <s v="Employee_397"/>
    <x v="2"/>
    <s v="North"/>
    <x v="1"/>
    <n v="32"/>
    <n v="20"/>
    <s v="High School"/>
    <n v="2020"/>
    <n v="144826"/>
    <n v="15033"/>
    <n v="9"/>
    <n v="1"/>
    <n v="18"/>
    <n v="8"/>
    <n v="19"/>
    <s v="Yes"/>
    <s v="Yes"/>
    <s v="Rarely"/>
    <n v="1"/>
    <n v="14"/>
    <n v="130"/>
    <n v="49"/>
    <s v="Divorced"/>
    <s v="Yes"/>
    <s v="LOW"/>
    <n v="159859"/>
    <n v="15.2"/>
    <s v="31-40"/>
    <m/>
    <m/>
  </r>
  <r>
    <n v="1399"/>
    <s v="Employee_398"/>
    <x v="0"/>
    <s v="West"/>
    <x v="2"/>
    <n v="34"/>
    <n v="23"/>
    <s v="Bachelor's"/>
    <n v="2002"/>
    <n v="144881"/>
    <n v="5207"/>
    <n v="16"/>
    <n v="5"/>
    <n v="15"/>
    <n v="3"/>
    <n v="87"/>
    <s v="No"/>
    <s v="No"/>
    <s v="Very Often"/>
    <n v="1"/>
    <n v="4"/>
    <n v="165"/>
    <n v="13"/>
    <s v="Widowed"/>
    <s v="Yes"/>
    <s v="At Par"/>
    <n v="150088"/>
    <n v="25.8"/>
    <s v="31-40"/>
    <m/>
    <m/>
  </r>
  <r>
    <n v="1400"/>
    <s v="Employee_399"/>
    <x v="3"/>
    <s v="East"/>
    <x v="1"/>
    <n v="22"/>
    <n v="24"/>
    <s v="Bachelor's"/>
    <n v="2000"/>
    <n v="82409"/>
    <n v="16043"/>
    <n v="28"/>
    <n v="2"/>
    <n v="14"/>
    <n v="3"/>
    <n v="68"/>
    <s v="Yes"/>
    <s v="Yes"/>
    <s v="Very Often"/>
    <n v="1"/>
    <n v="14"/>
    <n v="191"/>
    <n v="49"/>
    <s v="Divorced"/>
    <s v="No"/>
    <s v="Average"/>
    <n v="98452"/>
    <n v="21.5"/>
    <s v="20-30"/>
    <m/>
    <m/>
  </r>
  <r>
    <n v="1401"/>
    <s v="Employee_400"/>
    <x v="2"/>
    <s v="East"/>
    <x v="2"/>
    <n v="40"/>
    <n v="31"/>
    <s v="Bachelor's"/>
    <n v="2023"/>
    <n v="45577"/>
    <n v="10078"/>
    <n v="29"/>
    <n v="3"/>
    <n v="15"/>
    <n v="2"/>
    <n v="44"/>
    <s v="Yes"/>
    <s v="No"/>
    <s v="Often"/>
    <n v="2"/>
    <n v="10"/>
    <n v="112"/>
    <n v="1"/>
    <s v="Single"/>
    <s v="No"/>
    <s v="Average"/>
    <n v="55655"/>
    <n v="16.899999999999999"/>
    <s v="31-40"/>
    <m/>
    <m/>
  </r>
  <r>
    <n v="1402"/>
    <s v="Employee_401"/>
    <x v="1"/>
    <s v="North"/>
    <x v="0"/>
    <n v="33"/>
    <n v="31"/>
    <s v="Master's"/>
    <n v="2018"/>
    <n v="115155"/>
    <n v="12725"/>
    <n v="6"/>
    <n v="3"/>
    <n v="10"/>
    <n v="4"/>
    <n v="5"/>
    <s v="No"/>
    <s v="Yes"/>
    <s v="Very Often"/>
    <n v="1"/>
    <n v="6"/>
    <n v="117"/>
    <n v="33"/>
    <s v="Divorced"/>
    <s v="Yes"/>
    <s v="Average"/>
    <n v="127880"/>
    <n v="7.2"/>
    <s v="31-40"/>
    <m/>
    <m/>
  </r>
  <r>
    <n v="1403"/>
    <s v="Employee_402"/>
    <x v="4"/>
    <s v="North"/>
    <x v="1"/>
    <n v="29"/>
    <n v="4"/>
    <s v="Master's"/>
    <n v="2017"/>
    <n v="141776"/>
    <n v="4936"/>
    <n v="0"/>
    <n v="1"/>
    <n v="5"/>
    <n v="2"/>
    <n v="91"/>
    <s v="No"/>
    <s v="Yes"/>
    <s v="Very Often"/>
    <n v="4"/>
    <n v="5"/>
    <n v="193"/>
    <n v="34"/>
    <s v="Married"/>
    <s v="Yes"/>
    <s v="LOW"/>
    <n v="146712"/>
    <n v="21.3"/>
    <s v="20-30"/>
    <m/>
    <m/>
  </r>
  <r>
    <n v="1404"/>
    <s v="Employee_403"/>
    <x v="1"/>
    <s v="North"/>
    <x v="2"/>
    <n v="29"/>
    <n v="15"/>
    <s v="PhD"/>
    <n v="2016"/>
    <n v="129246"/>
    <n v="10307"/>
    <n v="6"/>
    <n v="5"/>
    <n v="10"/>
    <n v="8"/>
    <n v="68"/>
    <s v="No"/>
    <s v="No"/>
    <s v="Rarely"/>
    <n v="10"/>
    <n v="1"/>
    <n v="174"/>
    <n v="36"/>
    <s v="Widowed"/>
    <s v="No"/>
    <s v="At Par"/>
    <n v="139553"/>
    <n v="21"/>
    <s v="20-30"/>
    <m/>
    <m/>
  </r>
  <r>
    <n v="1405"/>
    <s v="Employee_404"/>
    <x v="0"/>
    <s v="South"/>
    <x v="0"/>
    <n v="33"/>
    <n v="32"/>
    <s v="High School"/>
    <n v="2019"/>
    <n v="132924"/>
    <n v="18459"/>
    <n v="25"/>
    <n v="4"/>
    <n v="2"/>
    <n v="2"/>
    <n v="48"/>
    <s v="No"/>
    <s v="No"/>
    <s v="Very Often"/>
    <n v="9"/>
    <n v="6"/>
    <n v="112"/>
    <n v="24"/>
    <s v="Widowed"/>
    <s v="No"/>
    <s v="At Par"/>
    <n v="151383"/>
    <n v="11.200000000000001"/>
    <s v="31-40"/>
    <m/>
    <m/>
  </r>
  <r>
    <n v="1406"/>
    <s v="Employee_405"/>
    <x v="1"/>
    <s v="North"/>
    <x v="0"/>
    <n v="54"/>
    <n v="20"/>
    <s v="Master's"/>
    <n v="2023"/>
    <n v="111731"/>
    <n v="5615"/>
    <n v="23"/>
    <n v="2"/>
    <n v="14"/>
    <n v="1"/>
    <n v="38"/>
    <s v="No"/>
    <s v="Yes"/>
    <s v="Very Often"/>
    <n v="4"/>
    <n v="14"/>
    <n v="123"/>
    <n v="47"/>
    <s v="Single"/>
    <s v="Yes"/>
    <s v="Average"/>
    <n v="117346"/>
    <n v="14.9"/>
    <s v="51-60"/>
    <m/>
    <m/>
  </r>
  <r>
    <n v="1407"/>
    <s v="Employee_406"/>
    <x v="4"/>
    <s v="East"/>
    <x v="2"/>
    <n v="47"/>
    <n v="8"/>
    <s v="Bachelor's"/>
    <n v="2012"/>
    <n v="57689"/>
    <n v="8265"/>
    <n v="10"/>
    <n v="1"/>
    <n v="0"/>
    <n v="4"/>
    <n v="1"/>
    <s v="Yes"/>
    <s v="Yes"/>
    <s v="Rarely"/>
    <n v="4"/>
    <n v="14"/>
    <n v="156"/>
    <n v="14"/>
    <s v="Divorced"/>
    <s v="No"/>
    <s v="LOW"/>
    <n v="65954"/>
    <n v="1.4"/>
    <s v="41-50"/>
    <m/>
    <m/>
  </r>
  <r>
    <n v="1408"/>
    <s v="Employee_407"/>
    <x v="0"/>
    <s v="North"/>
    <x v="1"/>
    <n v="49"/>
    <n v="5"/>
    <s v="Master's"/>
    <n v="2002"/>
    <n v="41154"/>
    <n v="11116"/>
    <n v="8"/>
    <n v="3"/>
    <n v="6"/>
    <n v="5"/>
    <n v="38"/>
    <s v="No"/>
    <s v="No"/>
    <s v="Often"/>
    <n v="7"/>
    <n v="9"/>
    <n v="128"/>
    <n v="11"/>
    <s v="Divorced"/>
    <s v="No"/>
    <s v="Average"/>
    <n v="52270"/>
    <n v="12.100000000000001"/>
    <s v="41-50"/>
    <m/>
    <m/>
  </r>
  <r>
    <n v="1409"/>
    <s v="Employee_408"/>
    <x v="1"/>
    <s v="East"/>
    <x v="2"/>
    <n v="26"/>
    <n v="34"/>
    <s v="High School"/>
    <n v="2000"/>
    <n v="134657"/>
    <n v="16733"/>
    <n v="11"/>
    <n v="5"/>
    <n v="0"/>
    <n v="0"/>
    <n v="20"/>
    <s v="No"/>
    <s v="Yes"/>
    <s v="Rarely"/>
    <n v="9"/>
    <n v="11"/>
    <n v="155"/>
    <n v="8"/>
    <s v="Single"/>
    <s v="Yes"/>
    <s v="At Par"/>
    <n v="151390"/>
    <n v="4"/>
    <s v="20-30"/>
    <m/>
    <m/>
  </r>
  <r>
    <n v="1410"/>
    <s v="Employee_409"/>
    <x v="0"/>
    <s v="West"/>
    <x v="0"/>
    <n v="29"/>
    <n v="21"/>
    <s v="Master's"/>
    <n v="2003"/>
    <n v="124948"/>
    <n v="14892"/>
    <n v="2"/>
    <n v="5"/>
    <n v="16"/>
    <n v="5"/>
    <n v="39"/>
    <s v="Yes"/>
    <s v="No"/>
    <s v="Rarely"/>
    <n v="7"/>
    <n v="1"/>
    <n v="153"/>
    <n v="30"/>
    <s v="Single"/>
    <s v="No"/>
    <s v="At Par"/>
    <n v="139840"/>
    <n v="17.3"/>
    <s v="20-30"/>
    <m/>
    <m/>
  </r>
  <r>
    <n v="1411"/>
    <s v="Employee_410"/>
    <x v="3"/>
    <s v="South"/>
    <x v="2"/>
    <n v="46"/>
    <n v="4"/>
    <s v="Bachelor's"/>
    <n v="2024"/>
    <n v="51341"/>
    <n v="5652"/>
    <n v="3"/>
    <n v="1"/>
    <n v="8"/>
    <n v="9"/>
    <n v="81"/>
    <s v="No"/>
    <s v="Yes"/>
    <s v="Very Often"/>
    <n v="1"/>
    <n v="8"/>
    <n v="104"/>
    <n v="13"/>
    <s v="Married"/>
    <s v="No"/>
    <s v="LOW"/>
    <n v="56993"/>
    <n v="22.9"/>
    <s v="41-50"/>
    <m/>
    <m/>
  </r>
  <r>
    <n v="1412"/>
    <s v="Employee_411"/>
    <x v="3"/>
    <s v="West"/>
    <x v="1"/>
    <n v="48"/>
    <n v="22"/>
    <s v="PhD"/>
    <n v="2012"/>
    <n v="127554"/>
    <n v="11473"/>
    <n v="3"/>
    <n v="4"/>
    <n v="12"/>
    <n v="2"/>
    <n v="53"/>
    <s v="Yes"/>
    <s v="Yes"/>
    <s v="Very Often"/>
    <n v="1"/>
    <n v="8"/>
    <n v="134"/>
    <n v="28"/>
    <s v="Single"/>
    <s v="Yes"/>
    <s v="At Par"/>
    <n v="139027"/>
    <n v="17.200000000000003"/>
    <s v="41-50"/>
    <m/>
    <m/>
  </r>
  <r>
    <n v="1413"/>
    <s v="Employee_412"/>
    <x v="1"/>
    <s v="West"/>
    <x v="0"/>
    <n v="44"/>
    <n v="16"/>
    <s v="Bachelor's"/>
    <n v="2016"/>
    <n v="104681"/>
    <n v="10247"/>
    <n v="27"/>
    <n v="3"/>
    <n v="10"/>
    <n v="3"/>
    <n v="11"/>
    <s v="No"/>
    <s v="No"/>
    <s v="Often"/>
    <n v="4"/>
    <n v="3"/>
    <n v="118"/>
    <n v="47"/>
    <s v="Divorced"/>
    <s v="No"/>
    <s v="Average"/>
    <n v="114928"/>
    <n v="8.1"/>
    <s v="41-50"/>
    <m/>
    <m/>
  </r>
  <r>
    <n v="1414"/>
    <s v="Employee_413"/>
    <x v="0"/>
    <s v="East"/>
    <x v="2"/>
    <n v="51"/>
    <n v="11"/>
    <s v="High School"/>
    <n v="2010"/>
    <n v="137798"/>
    <n v="17925"/>
    <n v="24"/>
    <n v="1"/>
    <n v="19"/>
    <n v="5"/>
    <n v="80"/>
    <s v="No"/>
    <s v="No"/>
    <s v="Very Often"/>
    <n v="4"/>
    <n v="13"/>
    <n v="154"/>
    <n v="42"/>
    <s v="Married"/>
    <s v="Yes"/>
    <s v="LOW"/>
    <n v="155723"/>
    <n v="27"/>
    <s v="51-60"/>
    <m/>
    <m/>
  </r>
  <r>
    <n v="1415"/>
    <s v="Employee_414"/>
    <x v="4"/>
    <s v="West"/>
    <x v="1"/>
    <n v="44"/>
    <n v="22"/>
    <s v="PhD"/>
    <n v="2001"/>
    <n v="76330"/>
    <n v="3161"/>
    <n v="12"/>
    <n v="4"/>
    <n v="5"/>
    <n v="7"/>
    <n v="36"/>
    <s v="Yes"/>
    <s v="No"/>
    <s v="Often"/>
    <n v="1"/>
    <n v="9"/>
    <n v="176"/>
    <n v="37"/>
    <s v="Widowed"/>
    <s v="No"/>
    <s v="At Par"/>
    <n v="79491"/>
    <n v="11.8"/>
    <s v="41-50"/>
    <m/>
    <m/>
  </r>
  <r>
    <n v="1416"/>
    <s v="Employee_415"/>
    <x v="1"/>
    <s v="East"/>
    <x v="0"/>
    <n v="41"/>
    <n v="15"/>
    <s v="Master's"/>
    <n v="2024"/>
    <n v="148069"/>
    <n v="19635"/>
    <n v="22"/>
    <n v="5"/>
    <n v="0"/>
    <n v="8"/>
    <n v="37"/>
    <s v="No"/>
    <s v="Yes"/>
    <s v="Often"/>
    <n v="6"/>
    <n v="11"/>
    <n v="168"/>
    <n v="41"/>
    <s v="Divorced"/>
    <s v="Yes"/>
    <s v="At Par"/>
    <n v="167704"/>
    <n v="9.8000000000000007"/>
    <s v="41-50"/>
    <m/>
    <m/>
  </r>
  <r>
    <n v="1417"/>
    <s v="Employee_416"/>
    <x v="3"/>
    <s v="North"/>
    <x v="1"/>
    <n v="39"/>
    <n v="2"/>
    <s v="Master's"/>
    <n v="2015"/>
    <n v="117759"/>
    <n v="15588"/>
    <n v="18"/>
    <n v="2"/>
    <n v="6"/>
    <n v="5"/>
    <n v="14"/>
    <s v="No"/>
    <s v="Yes"/>
    <s v="Often"/>
    <n v="10"/>
    <n v="13"/>
    <n v="143"/>
    <n v="7"/>
    <s v="Widowed"/>
    <s v="No"/>
    <s v="Average"/>
    <n v="133347"/>
    <n v="7.3000000000000007"/>
    <s v="31-40"/>
    <m/>
    <m/>
  </r>
  <r>
    <n v="1418"/>
    <s v="Employee_417"/>
    <x v="3"/>
    <s v="North"/>
    <x v="0"/>
    <n v="39"/>
    <n v="29"/>
    <s v="Master's"/>
    <n v="2001"/>
    <n v="98416"/>
    <n v="13061"/>
    <n v="9"/>
    <n v="3"/>
    <n v="11"/>
    <n v="6"/>
    <n v="6"/>
    <s v="No"/>
    <s v="Yes"/>
    <s v="Often"/>
    <n v="2"/>
    <n v="13"/>
    <n v="177"/>
    <n v="47"/>
    <s v="Widowed"/>
    <s v="Yes"/>
    <s v="Average"/>
    <n v="111477"/>
    <n v="8.5"/>
    <s v="31-40"/>
    <m/>
    <m/>
  </r>
  <r>
    <n v="1419"/>
    <s v="Employee_418"/>
    <x v="1"/>
    <s v="East"/>
    <x v="2"/>
    <n v="23"/>
    <n v="21"/>
    <s v="PhD"/>
    <n v="2018"/>
    <n v="116807"/>
    <n v="7041"/>
    <n v="4"/>
    <n v="3"/>
    <n v="19"/>
    <n v="4"/>
    <n v="77"/>
    <s v="No"/>
    <s v="No"/>
    <s v="Very Often"/>
    <n v="5"/>
    <n v="11"/>
    <n v="137"/>
    <n v="2"/>
    <s v="Widowed"/>
    <s v="No"/>
    <s v="Average"/>
    <n v="123848"/>
    <n v="26.1"/>
    <s v="20-30"/>
    <m/>
    <m/>
  </r>
  <r>
    <n v="1420"/>
    <s v="Employee_419"/>
    <x v="0"/>
    <s v="North"/>
    <x v="1"/>
    <n v="25"/>
    <n v="8"/>
    <s v="Bachelor's"/>
    <n v="2022"/>
    <n v="63313"/>
    <n v="13673"/>
    <n v="6"/>
    <n v="4"/>
    <n v="18"/>
    <n v="8"/>
    <n v="49"/>
    <s v="Yes"/>
    <s v="Yes"/>
    <s v="Rarely"/>
    <n v="8"/>
    <n v="8"/>
    <n v="161"/>
    <n v="1"/>
    <s v="Divorced"/>
    <s v="No"/>
    <s v="At Par"/>
    <n v="76986"/>
    <n v="21.200000000000003"/>
    <s v="20-30"/>
    <m/>
    <m/>
  </r>
  <r>
    <n v="1421"/>
    <s v="Employee_420"/>
    <x v="3"/>
    <s v="South"/>
    <x v="0"/>
    <n v="51"/>
    <n v="28"/>
    <s v="PhD"/>
    <n v="2018"/>
    <n v="76900"/>
    <n v="2560"/>
    <n v="23"/>
    <n v="1"/>
    <n v="16"/>
    <n v="3"/>
    <n v="64"/>
    <s v="Yes"/>
    <s v="Yes"/>
    <s v="Rarely"/>
    <n v="3"/>
    <n v="3"/>
    <n v="121"/>
    <n v="15"/>
    <s v="Widowed"/>
    <s v="No"/>
    <s v="LOW"/>
    <n v="79460"/>
    <n v="21.700000000000003"/>
    <s v="51-60"/>
    <m/>
    <m/>
  </r>
  <r>
    <n v="1422"/>
    <s v="Employee_421"/>
    <x v="0"/>
    <s v="West"/>
    <x v="1"/>
    <n v="54"/>
    <n v="22"/>
    <s v="PhD"/>
    <n v="2024"/>
    <n v="108840"/>
    <n v="12954"/>
    <n v="15"/>
    <n v="5"/>
    <n v="3"/>
    <n v="9"/>
    <n v="66"/>
    <s v="No"/>
    <s v="No"/>
    <s v="Very Often"/>
    <n v="9"/>
    <n v="10"/>
    <n v="172"/>
    <n v="18"/>
    <s v="Divorced"/>
    <s v="Yes"/>
    <s v="At Par"/>
    <n v="121794"/>
    <n v="17.399999999999999"/>
    <s v="51-60"/>
    <m/>
    <m/>
  </r>
  <r>
    <n v="1423"/>
    <s v="Employee_422"/>
    <x v="3"/>
    <s v="South"/>
    <x v="1"/>
    <n v="57"/>
    <n v="12"/>
    <s v="High School"/>
    <n v="2015"/>
    <n v="64695"/>
    <n v="18548"/>
    <n v="0"/>
    <n v="4"/>
    <n v="2"/>
    <n v="5"/>
    <n v="43"/>
    <s v="No"/>
    <s v="Yes"/>
    <s v="Very Often"/>
    <n v="7"/>
    <n v="5"/>
    <n v="139"/>
    <n v="29"/>
    <s v="Widowed"/>
    <s v="No"/>
    <s v="At Par"/>
    <n v="83243"/>
    <n v="11.1"/>
    <s v="51-60"/>
    <m/>
    <m/>
  </r>
  <r>
    <n v="1424"/>
    <s v="Employee_423"/>
    <x v="3"/>
    <s v="West"/>
    <x v="2"/>
    <n v="39"/>
    <n v="31"/>
    <s v="PhD"/>
    <n v="2021"/>
    <n v="60225"/>
    <n v="16078"/>
    <n v="11"/>
    <n v="2"/>
    <n v="0"/>
    <n v="4"/>
    <n v="30"/>
    <s v="Yes"/>
    <s v="Yes"/>
    <s v="Often"/>
    <n v="9"/>
    <n v="3"/>
    <n v="125"/>
    <n v="40"/>
    <s v="Single"/>
    <s v="Yes"/>
    <s v="Average"/>
    <n v="76303"/>
    <n v="7.2"/>
    <s v="31-40"/>
    <m/>
    <m/>
  </r>
  <r>
    <n v="1425"/>
    <s v="Employee_424"/>
    <x v="2"/>
    <s v="North"/>
    <x v="1"/>
    <n v="58"/>
    <n v="22"/>
    <s v="Master's"/>
    <n v="2018"/>
    <n v="116072"/>
    <n v="6419"/>
    <n v="1"/>
    <n v="2"/>
    <n v="17"/>
    <n v="0"/>
    <n v="42"/>
    <s v="Yes"/>
    <s v="No"/>
    <s v="Very Often"/>
    <n v="1"/>
    <n v="5"/>
    <n v="104"/>
    <n v="15"/>
    <s v="Single"/>
    <s v="No"/>
    <s v="Average"/>
    <n v="122491"/>
    <n v="16.899999999999999"/>
    <s v="51-60"/>
    <m/>
    <m/>
  </r>
  <r>
    <n v="1426"/>
    <s v="Employee_425"/>
    <x v="3"/>
    <s v="South"/>
    <x v="0"/>
    <n v="40"/>
    <n v="16"/>
    <s v="Bachelor's"/>
    <n v="2008"/>
    <n v="126367"/>
    <n v="3722"/>
    <n v="6"/>
    <n v="2"/>
    <n v="14"/>
    <n v="4"/>
    <n v="76"/>
    <s v="No"/>
    <s v="No"/>
    <s v="Rarely"/>
    <n v="5"/>
    <n v="9"/>
    <n v="192"/>
    <n v="30"/>
    <s v="Divorced"/>
    <s v="No"/>
    <s v="Average"/>
    <n v="130089"/>
    <n v="23.400000000000002"/>
    <s v="31-40"/>
    <m/>
    <m/>
  </r>
  <r>
    <n v="1427"/>
    <s v="Employee_426"/>
    <x v="4"/>
    <s v="North"/>
    <x v="0"/>
    <n v="49"/>
    <n v="20"/>
    <s v="Bachelor's"/>
    <n v="2000"/>
    <n v="79156"/>
    <n v="11550"/>
    <n v="10"/>
    <n v="4"/>
    <n v="7"/>
    <n v="4"/>
    <n v="47"/>
    <s v="Yes"/>
    <s v="No"/>
    <s v="Very Often"/>
    <n v="3"/>
    <n v="12"/>
    <n v="153"/>
    <n v="27"/>
    <s v="Widowed"/>
    <s v="No"/>
    <s v="At Par"/>
    <n v="90706"/>
    <n v="14.1"/>
    <s v="41-50"/>
    <m/>
    <m/>
  </r>
  <r>
    <n v="1428"/>
    <s v="Employee_427"/>
    <x v="1"/>
    <s v="West"/>
    <x v="0"/>
    <n v="41"/>
    <n v="1"/>
    <s v="Bachelor's"/>
    <n v="2009"/>
    <n v="107209"/>
    <n v="17854"/>
    <n v="28"/>
    <n v="5"/>
    <n v="0"/>
    <n v="8"/>
    <n v="81"/>
    <s v="Yes"/>
    <s v="No"/>
    <s v="Very Often"/>
    <n v="4"/>
    <n v="4"/>
    <n v="185"/>
    <n v="3"/>
    <s v="Widowed"/>
    <s v="No"/>
    <s v="At Par"/>
    <n v="125063"/>
    <n v="18.599999999999998"/>
    <s v="41-50"/>
    <m/>
    <m/>
  </r>
  <r>
    <n v="1429"/>
    <s v="Employee_428"/>
    <x v="1"/>
    <s v="East"/>
    <x v="0"/>
    <n v="54"/>
    <n v="5"/>
    <s v="Master's"/>
    <n v="2018"/>
    <n v="117453"/>
    <n v="2468"/>
    <n v="29"/>
    <n v="3"/>
    <n v="19"/>
    <n v="0"/>
    <n v="80"/>
    <s v="Yes"/>
    <s v="No"/>
    <s v="Often"/>
    <n v="4"/>
    <n v="6"/>
    <n v="148"/>
    <n v="9"/>
    <s v="Widowed"/>
    <s v="No"/>
    <s v="Average"/>
    <n v="119921"/>
    <n v="25.5"/>
    <s v="51-60"/>
    <m/>
    <m/>
  </r>
  <r>
    <n v="1430"/>
    <s v="Employee_429"/>
    <x v="0"/>
    <s v="East"/>
    <x v="2"/>
    <n v="33"/>
    <n v="17"/>
    <s v="Master's"/>
    <n v="2000"/>
    <n v="57829"/>
    <n v="1808"/>
    <n v="12"/>
    <n v="1"/>
    <n v="13"/>
    <n v="4"/>
    <n v="80"/>
    <s v="Yes"/>
    <s v="No"/>
    <s v="Often"/>
    <n v="7"/>
    <n v="3"/>
    <n v="102"/>
    <n v="44"/>
    <s v="Single"/>
    <s v="No"/>
    <s v="LOW"/>
    <n v="59637"/>
    <n v="23.7"/>
    <s v="31-40"/>
    <m/>
    <m/>
  </r>
  <r>
    <n v="1431"/>
    <s v="Employee_430"/>
    <x v="3"/>
    <s v="South"/>
    <x v="1"/>
    <n v="36"/>
    <n v="29"/>
    <s v="Master's"/>
    <n v="2001"/>
    <n v="110908"/>
    <n v="7719"/>
    <n v="1"/>
    <n v="3"/>
    <n v="3"/>
    <n v="6"/>
    <n v="60"/>
    <s v="No"/>
    <s v="No"/>
    <s v="Often"/>
    <n v="10"/>
    <n v="3"/>
    <n v="191"/>
    <n v="17"/>
    <s v="Widowed"/>
    <s v="Yes"/>
    <s v="Average"/>
    <n v="118627"/>
    <n v="15.3"/>
    <s v="31-40"/>
    <m/>
    <m/>
  </r>
  <r>
    <n v="1432"/>
    <s v="Employee_431"/>
    <x v="4"/>
    <s v="North"/>
    <x v="2"/>
    <n v="23"/>
    <n v="21"/>
    <s v="Master's"/>
    <n v="2015"/>
    <n v="55938"/>
    <n v="17363"/>
    <n v="6"/>
    <n v="5"/>
    <n v="4"/>
    <n v="5"/>
    <n v="74"/>
    <s v="Yes"/>
    <s v="No"/>
    <s v="Often"/>
    <n v="8"/>
    <n v="5"/>
    <n v="137"/>
    <n v="46"/>
    <s v="Widowed"/>
    <s v="Yes"/>
    <s v="At Par"/>
    <n v="73301"/>
    <n v="18.3"/>
    <s v="20-30"/>
    <m/>
    <m/>
  </r>
  <r>
    <n v="1433"/>
    <s v="Employee_432"/>
    <x v="0"/>
    <s v="North"/>
    <x v="1"/>
    <n v="50"/>
    <n v="32"/>
    <s v="Master's"/>
    <n v="2011"/>
    <n v="89164"/>
    <n v="11591"/>
    <n v="14"/>
    <n v="3"/>
    <n v="12"/>
    <n v="5"/>
    <n v="83"/>
    <s v="No"/>
    <s v="No"/>
    <s v="Rarely"/>
    <n v="10"/>
    <n v="8"/>
    <n v="113"/>
    <n v="31"/>
    <s v="Divorced"/>
    <s v="No"/>
    <s v="Average"/>
    <n v="100755"/>
    <n v="24.1"/>
    <s v="51-60"/>
    <m/>
    <m/>
  </r>
  <r>
    <n v="1434"/>
    <s v="Employee_433"/>
    <x v="2"/>
    <s v="South"/>
    <x v="1"/>
    <n v="31"/>
    <n v="29"/>
    <s v="PhD"/>
    <n v="2007"/>
    <n v="84530"/>
    <n v="6073"/>
    <n v="24"/>
    <n v="4"/>
    <n v="14"/>
    <n v="6"/>
    <n v="9"/>
    <s v="No"/>
    <s v="Yes"/>
    <s v="Very Often"/>
    <n v="5"/>
    <n v="14"/>
    <n v="146"/>
    <n v="29"/>
    <s v="Widowed"/>
    <s v="No"/>
    <s v="At Par"/>
    <n v="90603"/>
    <n v="10.6"/>
    <s v="31-40"/>
    <m/>
    <m/>
  </r>
  <r>
    <n v="1435"/>
    <s v="Employee_434"/>
    <x v="0"/>
    <s v="East"/>
    <x v="1"/>
    <n v="23"/>
    <n v="16"/>
    <s v="Master's"/>
    <n v="2022"/>
    <n v="98199"/>
    <n v="9012"/>
    <n v="10"/>
    <n v="2"/>
    <n v="5"/>
    <n v="5"/>
    <n v="28"/>
    <s v="Yes"/>
    <s v="No"/>
    <s v="Very Often"/>
    <n v="10"/>
    <n v="8"/>
    <n v="113"/>
    <n v="35"/>
    <s v="Single"/>
    <s v="No"/>
    <s v="Average"/>
    <n v="107211"/>
    <n v="9.6000000000000014"/>
    <s v="20-30"/>
    <m/>
    <m/>
  </r>
  <r>
    <n v="1436"/>
    <s v="Employee_435"/>
    <x v="0"/>
    <s v="West"/>
    <x v="2"/>
    <n v="32"/>
    <n v="31"/>
    <s v="Master's"/>
    <n v="2017"/>
    <n v="90282"/>
    <n v="19029"/>
    <n v="1"/>
    <n v="5"/>
    <n v="0"/>
    <n v="4"/>
    <n v="47"/>
    <s v="No"/>
    <s v="No"/>
    <s v="Often"/>
    <n v="7"/>
    <n v="3"/>
    <n v="174"/>
    <n v="8"/>
    <s v="Widowed"/>
    <s v="No"/>
    <s v="At Par"/>
    <n v="109311"/>
    <n v="10.6"/>
    <s v="31-40"/>
    <m/>
    <m/>
  </r>
  <r>
    <n v="1437"/>
    <s v="Employee_436"/>
    <x v="3"/>
    <s v="South"/>
    <x v="1"/>
    <n v="34"/>
    <n v="13"/>
    <s v="Master's"/>
    <n v="2001"/>
    <n v="77801"/>
    <n v="14892"/>
    <n v="6"/>
    <n v="5"/>
    <n v="18"/>
    <n v="9"/>
    <n v="97"/>
    <s v="No"/>
    <s v="Yes"/>
    <s v="Rarely"/>
    <n v="3"/>
    <n v="8"/>
    <n v="172"/>
    <n v="35"/>
    <s v="Single"/>
    <s v="No"/>
    <s v="At Par"/>
    <n v="92693"/>
    <n v="31.1"/>
    <s v="31-40"/>
    <m/>
    <m/>
  </r>
  <r>
    <n v="1438"/>
    <s v="Employee_437"/>
    <x v="2"/>
    <s v="West"/>
    <x v="2"/>
    <n v="31"/>
    <n v="9"/>
    <s v="Master's"/>
    <n v="2024"/>
    <n v="39465"/>
    <n v="9249"/>
    <n v="3"/>
    <n v="3"/>
    <n v="12"/>
    <n v="4"/>
    <n v="80"/>
    <s v="Yes"/>
    <s v="No"/>
    <s v="Rarely"/>
    <n v="3"/>
    <n v="13"/>
    <n v="137"/>
    <n v="28"/>
    <s v="Single"/>
    <s v="Yes"/>
    <s v="Average"/>
    <n v="48714"/>
    <n v="23.2"/>
    <s v="31-40"/>
    <m/>
    <m/>
  </r>
  <r>
    <n v="1439"/>
    <s v="Employee_438"/>
    <x v="0"/>
    <s v="East"/>
    <x v="0"/>
    <n v="35"/>
    <n v="33"/>
    <s v="Bachelor's"/>
    <n v="2012"/>
    <n v="33326"/>
    <n v="18513"/>
    <n v="10"/>
    <n v="4"/>
    <n v="5"/>
    <n v="8"/>
    <n v="61"/>
    <s v="Yes"/>
    <s v="Yes"/>
    <s v="Very Often"/>
    <n v="3"/>
    <n v="11"/>
    <n v="163"/>
    <n v="15"/>
    <s v="Married"/>
    <s v="No"/>
    <s v="At Par"/>
    <n v="51839"/>
    <n v="17.100000000000001"/>
    <s v="31-40"/>
    <m/>
    <m/>
  </r>
  <r>
    <n v="1440"/>
    <s v="Employee_439"/>
    <x v="4"/>
    <s v="North"/>
    <x v="0"/>
    <n v="39"/>
    <n v="8"/>
    <s v="Master's"/>
    <n v="2005"/>
    <n v="33659"/>
    <n v="16147"/>
    <n v="28"/>
    <n v="3"/>
    <n v="14"/>
    <n v="7"/>
    <n v="12"/>
    <s v="Yes"/>
    <s v="Yes"/>
    <s v="Often"/>
    <n v="4"/>
    <n v="13"/>
    <n v="143"/>
    <n v="27"/>
    <s v="Single"/>
    <s v="No"/>
    <s v="Average"/>
    <n v="49806"/>
    <n v="11.5"/>
    <s v="31-40"/>
    <m/>
    <m/>
  </r>
  <r>
    <n v="1441"/>
    <s v="Employee_440"/>
    <x v="4"/>
    <s v="East"/>
    <x v="1"/>
    <n v="30"/>
    <n v="27"/>
    <s v="PhD"/>
    <n v="2020"/>
    <n v="90289"/>
    <n v="18737"/>
    <n v="1"/>
    <n v="3"/>
    <n v="15"/>
    <n v="9"/>
    <n v="43"/>
    <s v="No"/>
    <s v="No"/>
    <s v="Very Often"/>
    <n v="6"/>
    <n v="8"/>
    <n v="169"/>
    <n v="20"/>
    <s v="Married"/>
    <s v="Yes"/>
    <s v="Average"/>
    <n v="109026"/>
    <n v="18.799999999999997"/>
    <s v="31-40"/>
    <m/>
    <m/>
  </r>
  <r>
    <n v="1442"/>
    <s v="Employee_441"/>
    <x v="1"/>
    <s v="South"/>
    <x v="2"/>
    <n v="49"/>
    <n v="10"/>
    <s v="PhD"/>
    <n v="2005"/>
    <n v="57594"/>
    <n v="1767"/>
    <n v="28"/>
    <n v="5"/>
    <n v="15"/>
    <n v="3"/>
    <n v="46"/>
    <s v="No"/>
    <s v="Yes"/>
    <s v="Very Often"/>
    <n v="5"/>
    <n v="3"/>
    <n v="164"/>
    <n v="46"/>
    <s v="Married"/>
    <s v="Yes"/>
    <s v="At Par"/>
    <n v="59361"/>
    <n v="17.600000000000001"/>
    <s v="41-50"/>
    <m/>
    <m/>
  </r>
  <r>
    <n v="1443"/>
    <s v="Employee_442"/>
    <x v="2"/>
    <s v="North"/>
    <x v="0"/>
    <n v="24"/>
    <n v="13"/>
    <s v="PhD"/>
    <n v="2008"/>
    <n v="145819"/>
    <n v="4895"/>
    <n v="15"/>
    <n v="3"/>
    <n v="9"/>
    <n v="3"/>
    <n v="63"/>
    <s v="No"/>
    <s v="No"/>
    <s v="Rarely"/>
    <n v="8"/>
    <n v="10"/>
    <n v="124"/>
    <n v="1"/>
    <s v="Widowed"/>
    <s v="Yes"/>
    <s v="Average"/>
    <n v="150714"/>
    <n v="18"/>
    <s v="20-30"/>
    <m/>
    <m/>
  </r>
  <r>
    <n v="1444"/>
    <s v="Employee_443"/>
    <x v="2"/>
    <s v="South"/>
    <x v="2"/>
    <n v="41"/>
    <n v="18"/>
    <s v="High School"/>
    <n v="2015"/>
    <n v="34763"/>
    <n v="11200"/>
    <n v="6"/>
    <n v="2"/>
    <n v="8"/>
    <n v="9"/>
    <n v="90"/>
    <s v="No"/>
    <s v="No"/>
    <s v="Rarely"/>
    <n v="5"/>
    <n v="13"/>
    <n v="115"/>
    <n v="45"/>
    <s v="Married"/>
    <s v="No"/>
    <s v="Average"/>
    <n v="45963"/>
    <n v="24.7"/>
    <s v="41-50"/>
    <m/>
    <m/>
  </r>
  <r>
    <n v="1445"/>
    <s v="Employee_444"/>
    <x v="1"/>
    <s v="South"/>
    <x v="2"/>
    <n v="27"/>
    <n v="14"/>
    <s v="Bachelor's"/>
    <n v="2010"/>
    <n v="118657"/>
    <n v="8329"/>
    <n v="12"/>
    <n v="3"/>
    <n v="8"/>
    <n v="4"/>
    <n v="52"/>
    <s v="Yes"/>
    <s v="Yes"/>
    <s v="Very Often"/>
    <n v="5"/>
    <n v="10"/>
    <n v="114"/>
    <n v="34"/>
    <s v="Divorced"/>
    <s v="No"/>
    <s v="Average"/>
    <n v="126986"/>
    <n v="15.6"/>
    <s v="20-30"/>
    <m/>
    <m/>
  </r>
  <r>
    <n v="1446"/>
    <s v="Employee_445"/>
    <x v="0"/>
    <s v="East"/>
    <x v="1"/>
    <n v="48"/>
    <n v="27"/>
    <s v="Master's"/>
    <n v="2006"/>
    <n v="40828"/>
    <n v="16332"/>
    <n v="4"/>
    <n v="2"/>
    <n v="16"/>
    <n v="2"/>
    <n v="89"/>
    <s v="No"/>
    <s v="Yes"/>
    <s v="Often"/>
    <n v="10"/>
    <n v="2"/>
    <n v="197"/>
    <n v="27"/>
    <s v="Single"/>
    <s v="No"/>
    <s v="Average"/>
    <n v="57160"/>
    <n v="26.400000000000002"/>
    <s v="41-50"/>
    <m/>
    <m/>
  </r>
  <r>
    <n v="1447"/>
    <s v="Employee_446"/>
    <x v="2"/>
    <s v="South"/>
    <x v="0"/>
    <n v="23"/>
    <n v="23"/>
    <s v="High School"/>
    <n v="2009"/>
    <n v="77588"/>
    <n v="15621"/>
    <n v="16"/>
    <n v="5"/>
    <n v="16"/>
    <n v="7"/>
    <n v="91"/>
    <s v="Yes"/>
    <s v="Yes"/>
    <s v="Often"/>
    <n v="2"/>
    <n v="10"/>
    <n v="180"/>
    <n v="35"/>
    <s v="Divorced"/>
    <s v="No"/>
    <s v="At Par"/>
    <n v="93209"/>
    <n v="28.3"/>
    <s v="20-30"/>
    <m/>
    <m/>
  </r>
  <r>
    <n v="1448"/>
    <s v="Employee_447"/>
    <x v="4"/>
    <s v="East"/>
    <x v="1"/>
    <n v="50"/>
    <n v="7"/>
    <s v="Master's"/>
    <n v="2009"/>
    <n v="41221"/>
    <n v="12334"/>
    <n v="20"/>
    <n v="4"/>
    <n v="16"/>
    <n v="6"/>
    <n v="76"/>
    <s v="Yes"/>
    <s v="No"/>
    <s v="Very Often"/>
    <n v="5"/>
    <n v="2"/>
    <n v="102"/>
    <n v="30"/>
    <s v="Married"/>
    <s v="No"/>
    <s v="At Par"/>
    <n v="53555"/>
    <n v="25"/>
    <s v="51-60"/>
    <m/>
    <m/>
  </r>
  <r>
    <n v="1449"/>
    <s v="Employee_448"/>
    <x v="4"/>
    <s v="North"/>
    <x v="1"/>
    <n v="59"/>
    <n v="8"/>
    <s v="High School"/>
    <n v="2024"/>
    <n v="41211"/>
    <n v="19174"/>
    <n v="11"/>
    <n v="2"/>
    <n v="11"/>
    <n v="4"/>
    <n v="75"/>
    <s v="Yes"/>
    <s v="No"/>
    <s v="Very Often"/>
    <n v="7"/>
    <n v="9"/>
    <n v="166"/>
    <n v="32"/>
    <s v="Widowed"/>
    <s v="Yes"/>
    <s v="Average"/>
    <n v="60385"/>
    <n v="21.7"/>
    <s v="51-60"/>
    <m/>
    <m/>
  </r>
  <r>
    <n v="1450"/>
    <s v="Employee_449"/>
    <x v="3"/>
    <s v="East"/>
    <x v="0"/>
    <n v="24"/>
    <n v="32"/>
    <s v="High School"/>
    <n v="2019"/>
    <n v="43569"/>
    <n v="1885"/>
    <n v="27"/>
    <n v="4"/>
    <n v="12"/>
    <n v="9"/>
    <n v="43"/>
    <s v="Yes"/>
    <s v="Yes"/>
    <s v="Often"/>
    <n v="2"/>
    <n v="7"/>
    <n v="136"/>
    <n v="22"/>
    <s v="Single"/>
    <s v="No"/>
    <s v="At Par"/>
    <n v="45454"/>
    <n v="17.299999999999997"/>
    <s v="20-30"/>
    <m/>
    <m/>
  </r>
  <r>
    <n v="1451"/>
    <s v="Employee_450"/>
    <x v="2"/>
    <s v="North"/>
    <x v="0"/>
    <n v="37"/>
    <n v="32"/>
    <s v="PhD"/>
    <n v="2017"/>
    <n v="126894"/>
    <n v="8734"/>
    <n v="18"/>
    <n v="4"/>
    <n v="11"/>
    <n v="2"/>
    <n v="27"/>
    <s v="No"/>
    <s v="No"/>
    <s v="Often"/>
    <n v="6"/>
    <n v="6"/>
    <n v="180"/>
    <n v="40"/>
    <s v="Divorced"/>
    <s v="No"/>
    <s v="At Par"/>
    <n v="135628"/>
    <n v="11.5"/>
    <s v="31-40"/>
    <m/>
    <m/>
  </r>
  <r>
    <n v="1452"/>
    <s v="Employee_451"/>
    <x v="0"/>
    <s v="East"/>
    <x v="2"/>
    <n v="51"/>
    <n v="18"/>
    <s v="PhD"/>
    <n v="2023"/>
    <n v="67860"/>
    <n v="4906"/>
    <n v="6"/>
    <n v="2"/>
    <n v="13"/>
    <n v="4"/>
    <n v="1"/>
    <s v="Yes"/>
    <s v="No"/>
    <s v="Often"/>
    <n v="7"/>
    <n v="7"/>
    <n v="154"/>
    <n v="16"/>
    <s v="Widowed"/>
    <s v="No"/>
    <s v="Average"/>
    <n v="72766"/>
    <n v="7.9"/>
    <s v="51-60"/>
    <m/>
    <m/>
  </r>
  <r>
    <n v="1453"/>
    <s v="Employee_452"/>
    <x v="1"/>
    <s v="West"/>
    <x v="0"/>
    <n v="23"/>
    <n v="2"/>
    <s v="High School"/>
    <n v="2019"/>
    <n v="101558"/>
    <n v="5492"/>
    <n v="5"/>
    <n v="5"/>
    <n v="9"/>
    <n v="2"/>
    <n v="56"/>
    <s v="No"/>
    <s v="Yes"/>
    <s v="Very Often"/>
    <n v="5"/>
    <n v="8"/>
    <n v="137"/>
    <n v="45"/>
    <s v="Married"/>
    <s v="Yes"/>
    <s v="At Par"/>
    <n v="107050"/>
    <n v="16.3"/>
    <s v="20-30"/>
    <m/>
    <m/>
  </r>
  <r>
    <n v="1454"/>
    <s v="Employee_453"/>
    <x v="1"/>
    <s v="West"/>
    <x v="2"/>
    <n v="38"/>
    <n v="9"/>
    <s v="PhD"/>
    <n v="2008"/>
    <n v="75337"/>
    <n v="10730"/>
    <n v="7"/>
    <n v="1"/>
    <n v="18"/>
    <n v="9"/>
    <n v="56"/>
    <s v="Yes"/>
    <s v="Yes"/>
    <s v="Rarely"/>
    <n v="9"/>
    <n v="12"/>
    <n v="162"/>
    <n v="48"/>
    <s v="Widowed"/>
    <s v="No"/>
    <s v="LOW"/>
    <n v="86067"/>
    <n v="22.9"/>
    <s v="31-40"/>
    <m/>
    <m/>
  </r>
  <r>
    <n v="1455"/>
    <s v="Employee_454"/>
    <x v="0"/>
    <s v="South"/>
    <x v="2"/>
    <n v="33"/>
    <n v="0"/>
    <s v="High School"/>
    <n v="2014"/>
    <n v="82311"/>
    <n v="3073"/>
    <n v="12"/>
    <n v="4"/>
    <n v="1"/>
    <n v="4"/>
    <n v="33"/>
    <s v="Yes"/>
    <s v="Yes"/>
    <s v="Often"/>
    <n v="4"/>
    <n v="1"/>
    <n v="100"/>
    <n v="0"/>
    <s v="Divorced"/>
    <s v="No"/>
    <s v="At Par"/>
    <n v="85384"/>
    <n v="8.3000000000000007"/>
    <s v="31-40"/>
    <m/>
    <m/>
  </r>
  <r>
    <n v="1456"/>
    <s v="Employee_455"/>
    <x v="3"/>
    <s v="East"/>
    <x v="2"/>
    <n v="56"/>
    <n v="28"/>
    <s v="Bachelor's"/>
    <n v="2003"/>
    <n v="43515"/>
    <n v="17696"/>
    <n v="4"/>
    <n v="4"/>
    <n v="3"/>
    <n v="0"/>
    <n v="86"/>
    <s v="Yes"/>
    <s v="Yes"/>
    <s v="Often"/>
    <n v="10"/>
    <n v="8"/>
    <n v="170"/>
    <n v="41"/>
    <s v="Widowed"/>
    <s v="No"/>
    <s v="At Par"/>
    <n v="61211"/>
    <n v="18.7"/>
    <s v="51-60"/>
    <m/>
    <m/>
  </r>
  <r>
    <n v="1457"/>
    <s v="Employee_456"/>
    <x v="1"/>
    <s v="East"/>
    <x v="0"/>
    <n v="22"/>
    <n v="33"/>
    <s v="PhD"/>
    <n v="2007"/>
    <n v="101695"/>
    <n v="7269"/>
    <n v="1"/>
    <n v="5"/>
    <n v="18"/>
    <n v="5"/>
    <n v="57"/>
    <s v="No"/>
    <s v="Yes"/>
    <s v="Often"/>
    <n v="1"/>
    <n v="3"/>
    <n v="189"/>
    <n v="22"/>
    <s v="Divorced"/>
    <s v="No"/>
    <s v="At Par"/>
    <n v="108964"/>
    <n v="21.9"/>
    <s v="20-30"/>
    <m/>
    <m/>
  </r>
  <r>
    <n v="1458"/>
    <s v="Employee_457"/>
    <x v="2"/>
    <s v="North"/>
    <x v="1"/>
    <n v="36"/>
    <n v="12"/>
    <s v="PhD"/>
    <n v="2008"/>
    <n v="141527"/>
    <n v="18194"/>
    <n v="8"/>
    <n v="5"/>
    <n v="6"/>
    <n v="9"/>
    <n v="51"/>
    <s v="Yes"/>
    <s v="Yes"/>
    <s v="Very Often"/>
    <n v="8"/>
    <n v="3"/>
    <n v="118"/>
    <n v="47"/>
    <s v="Widowed"/>
    <s v="Yes"/>
    <s v="At Par"/>
    <n v="159721"/>
    <n v="15.9"/>
    <s v="31-40"/>
    <m/>
    <m/>
  </r>
  <r>
    <n v="1459"/>
    <s v="Employee_458"/>
    <x v="3"/>
    <s v="South"/>
    <x v="2"/>
    <n v="47"/>
    <n v="0"/>
    <s v="PhD"/>
    <n v="2012"/>
    <n v="136749"/>
    <n v="7841"/>
    <n v="29"/>
    <n v="3"/>
    <n v="14"/>
    <n v="3"/>
    <n v="28"/>
    <s v="Yes"/>
    <s v="Yes"/>
    <s v="Rarely"/>
    <n v="8"/>
    <n v="6"/>
    <n v="151"/>
    <n v="26"/>
    <s v="Single"/>
    <s v="Yes"/>
    <s v="Average"/>
    <n v="144590"/>
    <n v="13.5"/>
    <s v="41-50"/>
    <m/>
    <m/>
  </r>
  <r>
    <n v="1460"/>
    <s v="Employee_459"/>
    <x v="2"/>
    <s v="East"/>
    <x v="1"/>
    <n v="58"/>
    <n v="33"/>
    <s v="Bachelor's"/>
    <n v="2008"/>
    <n v="117227"/>
    <n v="11955"/>
    <n v="10"/>
    <n v="5"/>
    <n v="14"/>
    <n v="3"/>
    <n v="34"/>
    <s v="Yes"/>
    <s v="Yes"/>
    <s v="Rarely"/>
    <n v="7"/>
    <n v="4"/>
    <n v="129"/>
    <n v="24"/>
    <s v="Widowed"/>
    <s v="Yes"/>
    <s v="At Par"/>
    <n v="129182"/>
    <n v="14.700000000000001"/>
    <s v="51-60"/>
    <m/>
    <m/>
  </r>
  <r>
    <n v="1461"/>
    <s v="Employee_460"/>
    <x v="4"/>
    <s v="South"/>
    <x v="1"/>
    <n v="42"/>
    <n v="28"/>
    <s v="High School"/>
    <n v="2003"/>
    <n v="54904"/>
    <n v="3032"/>
    <n v="23"/>
    <n v="4"/>
    <n v="5"/>
    <n v="7"/>
    <n v="74"/>
    <s v="Yes"/>
    <s v="Yes"/>
    <s v="Often"/>
    <n v="8"/>
    <n v="4"/>
    <n v="154"/>
    <n v="31"/>
    <s v="Single"/>
    <s v="No"/>
    <s v="At Par"/>
    <n v="57936"/>
    <n v="19.400000000000002"/>
    <s v="41-50"/>
    <m/>
    <m/>
  </r>
  <r>
    <n v="1462"/>
    <s v="Employee_461"/>
    <x v="3"/>
    <s v="West"/>
    <x v="0"/>
    <n v="52"/>
    <n v="12"/>
    <s v="Master's"/>
    <n v="2016"/>
    <n v="89935"/>
    <n v="10699"/>
    <n v="5"/>
    <n v="2"/>
    <n v="2"/>
    <n v="1"/>
    <n v="47"/>
    <s v="No"/>
    <s v="Yes"/>
    <s v="Very Often"/>
    <n v="2"/>
    <n v="4"/>
    <n v="113"/>
    <n v="18"/>
    <s v="Divorced"/>
    <s v="Yes"/>
    <s v="Average"/>
    <n v="100634"/>
    <n v="10.700000000000001"/>
    <s v="51-60"/>
    <m/>
    <m/>
  </r>
  <r>
    <n v="1463"/>
    <s v="Employee_462"/>
    <x v="1"/>
    <s v="East"/>
    <x v="1"/>
    <n v="46"/>
    <n v="28"/>
    <s v="PhD"/>
    <n v="2015"/>
    <n v="73790"/>
    <n v="13737"/>
    <n v="28"/>
    <n v="1"/>
    <n v="5"/>
    <n v="3"/>
    <n v="32"/>
    <s v="No"/>
    <s v="No"/>
    <s v="Rarely"/>
    <n v="3"/>
    <n v="10"/>
    <n v="112"/>
    <n v="23"/>
    <s v="Single"/>
    <s v="Yes"/>
    <s v="LOW"/>
    <n v="87527"/>
    <n v="9.8000000000000007"/>
    <s v="41-50"/>
    <m/>
    <m/>
  </r>
  <r>
    <n v="1464"/>
    <s v="Employee_463"/>
    <x v="3"/>
    <s v="East"/>
    <x v="1"/>
    <n v="44"/>
    <n v="23"/>
    <s v="High School"/>
    <n v="2014"/>
    <n v="98580"/>
    <n v="11762"/>
    <n v="25"/>
    <n v="3"/>
    <n v="15"/>
    <n v="1"/>
    <n v="74"/>
    <s v="Yes"/>
    <s v="No"/>
    <s v="Very Often"/>
    <n v="9"/>
    <n v="9"/>
    <n v="183"/>
    <n v="2"/>
    <s v="Widowed"/>
    <s v="No"/>
    <s v="Average"/>
    <n v="110342"/>
    <n v="22.6"/>
    <s v="41-50"/>
    <m/>
    <m/>
  </r>
  <r>
    <n v="1465"/>
    <s v="Employee_464"/>
    <x v="3"/>
    <s v="South"/>
    <x v="0"/>
    <n v="45"/>
    <n v="25"/>
    <s v="Bachelor's"/>
    <n v="2002"/>
    <n v="105148"/>
    <n v="8129"/>
    <n v="6"/>
    <n v="2"/>
    <n v="1"/>
    <n v="0"/>
    <n v="72"/>
    <s v="Yes"/>
    <s v="Yes"/>
    <s v="Rarely"/>
    <n v="1"/>
    <n v="8"/>
    <n v="189"/>
    <n v="11"/>
    <s v="Single"/>
    <s v="No"/>
    <s v="Average"/>
    <n v="113277"/>
    <n v="14.9"/>
    <s v="41-50"/>
    <m/>
    <m/>
  </r>
  <r>
    <n v="1466"/>
    <s v="Employee_465"/>
    <x v="3"/>
    <s v="East"/>
    <x v="2"/>
    <n v="59"/>
    <n v="16"/>
    <s v="Master's"/>
    <n v="2024"/>
    <n v="35636"/>
    <n v="9788"/>
    <n v="24"/>
    <n v="1"/>
    <n v="6"/>
    <n v="9"/>
    <n v="77"/>
    <s v="No"/>
    <s v="No"/>
    <s v="Often"/>
    <n v="8"/>
    <n v="3"/>
    <n v="126"/>
    <n v="34"/>
    <s v="Divorced"/>
    <s v="Yes"/>
    <s v="LOW"/>
    <n v="45424"/>
    <n v="21.1"/>
    <s v="51-60"/>
    <m/>
    <m/>
  </r>
  <r>
    <n v="1467"/>
    <s v="Employee_466"/>
    <x v="3"/>
    <s v="South"/>
    <x v="1"/>
    <n v="49"/>
    <n v="6"/>
    <s v="PhD"/>
    <n v="2019"/>
    <n v="107129"/>
    <n v="3147"/>
    <n v="6"/>
    <n v="1"/>
    <n v="10"/>
    <n v="2"/>
    <n v="8"/>
    <s v="No"/>
    <s v="No"/>
    <s v="Very Often"/>
    <n v="8"/>
    <n v="1"/>
    <n v="188"/>
    <n v="14"/>
    <s v="Widowed"/>
    <s v="Yes"/>
    <s v="LOW"/>
    <n v="110276"/>
    <n v="7.2"/>
    <s v="41-50"/>
    <m/>
    <m/>
  </r>
  <r>
    <n v="1468"/>
    <s v="Employee_467"/>
    <x v="2"/>
    <s v="East"/>
    <x v="0"/>
    <n v="42"/>
    <n v="12"/>
    <s v="Bachelor's"/>
    <n v="2004"/>
    <n v="144483"/>
    <n v="1615"/>
    <n v="18"/>
    <n v="1"/>
    <n v="6"/>
    <n v="7"/>
    <n v="47"/>
    <s v="No"/>
    <s v="No"/>
    <s v="Often"/>
    <n v="7"/>
    <n v="1"/>
    <n v="108"/>
    <n v="16"/>
    <s v="Single"/>
    <s v="Yes"/>
    <s v="LOW"/>
    <n v="146098"/>
    <n v="14.5"/>
    <s v="41-50"/>
    <m/>
    <m/>
  </r>
  <r>
    <n v="1469"/>
    <s v="Employee_468"/>
    <x v="4"/>
    <s v="North"/>
    <x v="1"/>
    <n v="39"/>
    <n v="4"/>
    <s v="Bachelor's"/>
    <n v="2022"/>
    <n v="32892"/>
    <n v="1947"/>
    <n v="5"/>
    <n v="2"/>
    <n v="3"/>
    <n v="5"/>
    <n v="66"/>
    <s v="Yes"/>
    <s v="No"/>
    <s v="Rarely"/>
    <n v="5"/>
    <n v="1"/>
    <n v="140"/>
    <n v="49"/>
    <s v="Single"/>
    <s v="Yes"/>
    <s v="Average"/>
    <n v="34839"/>
    <n v="16.200000000000003"/>
    <s v="31-40"/>
    <m/>
    <m/>
  </r>
  <r>
    <n v="1470"/>
    <s v="Employee_469"/>
    <x v="0"/>
    <s v="South"/>
    <x v="1"/>
    <n v="57"/>
    <n v="25"/>
    <s v="Master's"/>
    <n v="2004"/>
    <n v="51672"/>
    <n v="6677"/>
    <n v="10"/>
    <n v="3"/>
    <n v="19"/>
    <n v="6"/>
    <n v="92"/>
    <s v="No"/>
    <s v="No"/>
    <s v="Rarely"/>
    <n v="4"/>
    <n v="4"/>
    <n v="147"/>
    <n v="31"/>
    <s v="Married"/>
    <s v="No"/>
    <s v="Average"/>
    <n v="58349"/>
    <n v="29.700000000000003"/>
    <s v="51-60"/>
    <m/>
    <m/>
  </r>
  <r>
    <n v="1471"/>
    <s v="Employee_470"/>
    <x v="3"/>
    <s v="East"/>
    <x v="2"/>
    <n v="56"/>
    <n v="2"/>
    <s v="High School"/>
    <n v="2019"/>
    <n v="35812"/>
    <n v="8866"/>
    <n v="28"/>
    <n v="3"/>
    <n v="6"/>
    <n v="1"/>
    <n v="82"/>
    <s v="Yes"/>
    <s v="No"/>
    <s v="Often"/>
    <n v="10"/>
    <n v="14"/>
    <n v="111"/>
    <n v="6"/>
    <s v="Single"/>
    <s v="No"/>
    <s v="Average"/>
    <n v="44678"/>
    <n v="19.700000000000003"/>
    <s v="51-60"/>
    <m/>
    <m/>
  </r>
  <r>
    <n v="1472"/>
    <s v="Employee_471"/>
    <x v="1"/>
    <s v="West"/>
    <x v="1"/>
    <n v="30"/>
    <n v="6"/>
    <s v="PhD"/>
    <n v="2014"/>
    <n v="126621"/>
    <n v="3013"/>
    <n v="10"/>
    <n v="1"/>
    <n v="3"/>
    <n v="5"/>
    <n v="35"/>
    <s v="No"/>
    <s v="Yes"/>
    <s v="Rarely"/>
    <n v="10"/>
    <n v="6"/>
    <n v="109"/>
    <n v="18"/>
    <s v="Married"/>
    <s v="Yes"/>
    <s v="LOW"/>
    <n v="129634"/>
    <n v="10"/>
    <s v="31-40"/>
    <m/>
    <m/>
  </r>
  <r>
    <n v="1473"/>
    <s v="Employee_472"/>
    <x v="3"/>
    <s v="East"/>
    <x v="0"/>
    <n v="59"/>
    <n v="0"/>
    <s v="PhD"/>
    <n v="2017"/>
    <n v="30654"/>
    <n v="17874"/>
    <n v="6"/>
    <n v="2"/>
    <n v="11"/>
    <n v="7"/>
    <n v="95"/>
    <s v="No"/>
    <s v="Yes"/>
    <s v="Often"/>
    <n v="10"/>
    <n v="4"/>
    <n v="105"/>
    <n v="6"/>
    <s v="Divorced"/>
    <s v="Yes"/>
    <s v="Average"/>
    <n v="48528"/>
    <n v="26.6"/>
    <s v="51-60"/>
    <m/>
    <m/>
  </r>
  <r>
    <n v="1474"/>
    <s v="Employee_473"/>
    <x v="1"/>
    <s v="West"/>
    <x v="1"/>
    <n v="51"/>
    <n v="16"/>
    <s v="High School"/>
    <n v="2014"/>
    <n v="84633"/>
    <n v="19812"/>
    <n v="1"/>
    <n v="1"/>
    <n v="4"/>
    <n v="7"/>
    <n v="70"/>
    <s v="Yes"/>
    <s v="No"/>
    <s v="Often"/>
    <n v="10"/>
    <n v="11"/>
    <n v="133"/>
    <n v="4"/>
    <s v="Married"/>
    <s v="Yes"/>
    <s v="LOW"/>
    <n v="104445"/>
    <n v="18.100000000000001"/>
    <s v="51-60"/>
    <m/>
    <m/>
  </r>
  <r>
    <n v="1475"/>
    <s v="Employee_474"/>
    <x v="2"/>
    <s v="West"/>
    <x v="2"/>
    <n v="55"/>
    <n v="24"/>
    <s v="High School"/>
    <n v="2001"/>
    <n v="47143"/>
    <n v="5987"/>
    <n v="18"/>
    <n v="5"/>
    <n v="18"/>
    <n v="3"/>
    <n v="91"/>
    <s v="No"/>
    <s v="No"/>
    <s v="Often"/>
    <n v="6"/>
    <n v="11"/>
    <n v="151"/>
    <n v="39"/>
    <s v="Divorced"/>
    <s v="No"/>
    <s v="At Par"/>
    <n v="53130"/>
    <n v="28.099999999999998"/>
    <s v="51-60"/>
    <m/>
    <m/>
  </r>
  <r>
    <n v="1476"/>
    <s v="Employee_475"/>
    <x v="1"/>
    <s v="North"/>
    <x v="2"/>
    <n v="53"/>
    <n v="2"/>
    <s v="High School"/>
    <n v="2012"/>
    <n v="85934"/>
    <n v="9733"/>
    <n v="3"/>
    <n v="3"/>
    <n v="4"/>
    <n v="5"/>
    <n v="43"/>
    <s v="Yes"/>
    <s v="Yes"/>
    <s v="Rarely"/>
    <n v="1"/>
    <n v="3"/>
    <n v="140"/>
    <n v="20"/>
    <s v="Single"/>
    <s v="No"/>
    <s v="Average"/>
    <n v="95667"/>
    <n v="12.1"/>
    <s v="51-60"/>
    <m/>
    <m/>
  </r>
  <r>
    <n v="1477"/>
    <s v="Employee_476"/>
    <x v="0"/>
    <s v="South"/>
    <x v="0"/>
    <n v="24"/>
    <n v="14"/>
    <s v="Master's"/>
    <n v="2003"/>
    <n v="97334"/>
    <n v="10479"/>
    <n v="25"/>
    <n v="4"/>
    <n v="18"/>
    <n v="4"/>
    <n v="81"/>
    <s v="No"/>
    <s v="No"/>
    <s v="Very Often"/>
    <n v="5"/>
    <n v="8"/>
    <n v="182"/>
    <n v="47"/>
    <s v="Single"/>
    <s v="No"/>
    <s v="At Par"/>
    <n v="107813"/>
    <n v="26.4"/>
    <s v="20-30"/>
    <m/>
    <m/>
  </r>
  <r>
    <n v="1478"/>
    <s v="Employee_477"/>
    <x v="4"/>
    <s v="East"/>
    <x v="2"/>
    <n v="24"/>
    <n v="28"/>
    <s v="Master's"/>
    <n v="2009"/>
    <n v="133463"/>
    <n v="10825"/>
    <n v="5"/>
    <n v="1"/>
    <n v="2"/>
    <n v="8"/>
    <n v="59"/>
    <s v="Yes"/>
    <s v="No"/>
    <s v="Often"/>
    <n v="4"/>
    <n v="14"/>
    <n v="105"/>
    <n v="47"/>
    <s v="Married"/>
    <s v="Yes"/>
    <s v="LOW"/>
    <n v="144288"/>
    <n v="15.200000000000001"/>
    <s v="20-30"/>
    <m/>
    <m/>
  </r>
  <r>
    <n v="1479"/>
    <s v="Employee_478"/>
    <x v="1"/>
    <s v="North"/>
    <x v="1"/>
    <n v="49"/>
    <n v="31"/>
    <s v="PhD"/>
    <n v="2012"/>
    <n v="59087"/>
    <n v="3926"/>
    <n v="16"/>
    <n v="5"/>
    <n v="10"/>
    <n v="7"/>
    <n v="62"/>
    <s v="No"/>
    <s v="No"/>
    <s v="Very Often"/>
    <n v="4"/>
    <n v="8"/>
    <n v="101"/>
    <n v="46"/>
    <s v="Divorced"/>
    <s v="No"/>
    <s v="At Par"/>
    <n v="63013"/>
    <n v="19.5"/>
    <s v="41-50"/>
    <m/>
    <m/>
  </r>
  <r>
    <n v="1480"/>
    <s v="Employee_479"/>
    <x v="1"/>
    <s v="East"/>
    <x v="2"/>
    <n v="36"/>
    <n v="25"/>
    <s v="Master's"/>
    <n v="2009"/>
    <n v="41618"/>
    <n v="8282"/>
    <n v="24"/>
    <n v="3"/>
    <n v="6"/>
    <n v="1"/>
    <n v="4"/>
    <s v="No"/>
    <s v="No"/>
    <s v="Rarely"/>
    <n v="7"/>
    <n v="6"/>
    <n v="114"/>
    <n v="6"/>
    <s v="Single"/>
    <s v="Yes"/>
    <s v="Average"/>
    <n v="49900"/>
    <n v="4.0999999999999996"/>
    <s v="31-40"/>
    <m/>
    <m/>
  </r>
  <r>
    <n v="1481"/>
    <s v="Employee_480"/>
    <x v="4"/>
    <s v="West"/>
    <x v="0"/>
    <n v="44"/>
    <n v="15"/>
    <s v="Bachelor's"/>
    <n v="2008"/>
    <n v="38446"/>
    <n v="16635"/>
    <n v="4"/>
    <n v="2"/>
    <n v="16"/>
    <n v="6"/>
    <n v="86"/>
    <s v="Yes"/>
    <s v="No"/>
    <s v="Rarely"/>
    <n v="9"/>
    <n v="9"/>
    <n v="116"/>
    <n v="36"/>
    <s v="Married"/>
    <s v="Yes"/>
    <s v="Average"/>
    <n v="55081"/>
    <n v="27"/>
    <s v="41-50"/>
    <m/>
    <m/>
  </r>
  <r>
    <n v="1482"/>
    <s v="Employee_481"/>
    <x v="0"/>
    <s v="South"/>
    <x v="2"/>
    <n v="32"/>
    <n v="24"/>
    <s v="PhD"/>
    <n v="2007"/>
    <n v="117182"/>
    <n v="16847"/>
    <n v="28"/>
    <n v="3"/>
    <n v="8"/>
    <n v="6"/>
    <n v="85"/>
    <s v="Yes"/>
    <s v="Yes"/>
    <s v="Very Often"/>
    <n v="8"/>
    <n v="12"/>
    <n v="115"/>
    <n v="22"/>
    <s v="Married"/>
    <s v="No"/>
    <s v="Average"/>
    <n v="134029"/>
    <n v="22.8"/>
    <s v="31-40"/>
    <m/>
    <m/>
  </r>
  <r>
    <n v="1483"/>
    <s v="Employee_482"/>
    <x v="3"/>
    <s v="East"/>
    <x v="2"/>
    <n v="53"/>
    <n v="27"/>
    <s v="Master's"/>
    <n v="2002"/>
    <n v="132127"/>
    <n v="10490"/>
    <n v="27"/>
    <n v="2"/>
    <n v="8"/>
    <n v="0"/>
    <n v="89"/>
    <s v="Yes"/>
    <s v="Yes"/>
    <s v="Often"/>
    <n v="8"/>
    <n v="10"/>
    <n v="127"/>
    <n v="10"/>
    <s v="Married"/>
    <s v="Yes"/>
    <s v="Average"/>
    <n v="142617"/>
    <n v="21.8"/>
    <s v="51-60"/>
    <m/>
    <m/>
  </r>
  <r>
    <n v="1484"/>
    <s v="Employee_483"/>
    <x v="1"/>
    <s v="East"/>
    <x v="2"/>
    <n v="57"/>
    <n v="8"/>
    <s v="High School"/>
    <n v="2015"/>
    <n v="78867"/>
    <n v="7986"/>
    <n v="29"/>
    <n v="2"/>
    <n v="9"/>
    <n v="0"/>
    <n v="75"/>
    <s v="Yes"/>
    <s v="No"/>
    <s v="Rarely"/>
    <n v="5"/>
    <n v="1"/>
    <n v="184"/>
    <n v="9"/>
    <s v="Single"/>
    <s v="No"/>
    <s v="Average"/>
    <n v="86853"/>
    <n v="19.5"/>
    <s v="51-60"/>
    <m/>
    <m/>
  </r>
  <r>
    <n v="1485"/>
    <s v="Employee_484"/>
    <x v="4"/>
    <s v="West"/>
    <x v="0"/>
    <n v="54"/>
    <n v="0"/>
    <s v="Bachelor's"/>
    <n v="2013"/>
    <n v="81028"/>
    <n v="7862"/>
    <n v="6"/>
    <n v="1"/>
    <n v="12"/>
    <n v="3"/>
    <n v="39"/>
    <s v="No"/>
    <s v="Yes"/>
    <s v="Often"/>
    <n v="6"/>
    <n v="13"/>
    <n v="171"/>
    <n v="20"/>
    <s v="Divorced"/>
    <s v="No"/>
    <s v="LOW"/>
    <n v="88890"/>
    <n v="14.700000000000001"/>
    <s v="51-60"/>
    <m/>
    <m/>
  </r>
  <r>
    <n v="1486"/>
    <s v="Employee_485"/>
    <x v="2"/>
    <s v="East"/>
    <x v="2"/>
    <n v="45"/>
    <n v="28"/>
    <s v="High School"/>
    <n v="2008"/>
    <n v="90101"/>
    <n v="13159"/>
    <n v="8"/>
    <n v="1"/>
    <n v="14"/>
    <n v="4"/>
    <n v="18"/>
    <s v="No"/>
    <s v="No"/>
    <s v="Often"/>
    <n v="2"/>
    <n v="8"/>
    <n v="109"/>
    <n v="40"/>
    <s v="Single"/>
    <s v="Yes"/>
    <s v="LOW"/>
    <n v="103260"/>
    <n v="11.8"/>
    <s v="41-50"/>
    <m/>
    <m/>
  </r>
  <r>
    <n v="1487"/>
    <s v="Employee_486"/>
    <x v="4"/>
    <s v="East"/>
    <x v="2"/>
    <n v="55"/>
    <n v="21"/>
    <s v="PhD"/>
    <n v="2020"/>
    <n v="57200"/>
    <n v="5423"/>
    <n v="24"/>
    <n v="3"/>
    <n v="4"/>
    <n v="3"/>
    <n v="46"/>
    <s v="No"/>
    <s v="No"/>
    <s v="Very Often"/>
    <n v="3"/>
    <n v="6"/>
    <n v="109"/>
    <n v="32"/>
    <s v="Widowed"/>
    <s v="Yes"/>
    <s v="Average"/>
    <n v="62623"/>
    <n v="12.100000000000001"/>
    <s v="51-60"/>
    <m/>
    <m/>
  </r>
  <r>
    <n v="1488"/>
    <s v="Employee_487"/>
    <x v="2"/>
    <s v="West"/>
    <x v="1"/>
    <n v="49"/>
    <n v="15"/>
    <s v="High School"/>
    <n v="2010"/>
    <n v="125107"/>
    <n v="11450"/>
    <n v="0"/>
    <n v="5"/>
    <n v="2"/>
    <n v="6"/>
    <n v="64"/>
    <s v="No"/>
    <s v="No"/>
    <s v="Rarely"/>
    <n v="5"/>
    <n v="1"/>
    <n v="109"/>
    <n v="19"/>
    <s v="Widowed"/>
    <s v="No"/>
    <s v="At Par"/>
    <n v="136557"/>
    <n v="15.600000000000001"/>
    <s v="41-50"/>
    <m/>
    <m/>
  </r>
  <r>
    <n v="1489"/>
    <s v="Employee_488"/>
    <x v="0"/>
    <s v="North"/>
    <x v="0"/>
    <n v="58"/>
    <n v="6"/>
    <s v="Master's"/>
    <n v="2002"/>
    <n v="118074"/>
    <n v="9159"/>
    <n v="0"/>
    <n v="3"/>
    <n v="7"/>
    <n v="2"/>
    <n v="66"/>
    <s v="No"/>
    <s v="No"/>
    <s v="Very Often"/>
    <n v="2"/>
    <n v="4"/>
    <n v="172"/>
    <n v="32"/>
    <s v="Single"/>
    <s v="No"/>
    <s v="Average"/>
    <n v="127233"/>
    <n v="17.3"/>
    <s v="51-60"/>
    <m/>
    <m/>
  </r>
  <r>
    <n v="1490"/>
    <s v="Employee_489"/>
    <x v="3"/>
    <s v="West"/>
    <x v="2"/>
    <n v="28"/>
    <n v="13"/>
    <s v="Master's"/>
    <n v="2004"/>
    <n v="136091"/>
    <n v="3073"/>
    <n v="18"/>
    <n v="4"/>
    <n v="19"/>
    <n v="6"/>
    <n v="90"/>
    <s v="No"/>
    <s v="No"/>
    <s v="Rarely"/>
    <n v="3"/>
    <n v="5"/>
    <n v="127"/>
    <n v="39"/>
    <s v="Divorced"/>
    <s v="No"/>
    <s v="At Par"/>
    <n v="139164"/>
    <n v="29.3"/>
    <s v="20-30"/>
    <m/>
    <m/>
  </r>
  <r>
    <n v="1491"/>
    <s v="Employee_490"/>
    <x v="4"/>
    <s v="North"/>
    <x v="0"/>
    <n v="25"/>
    <n v="28"/>
    <s v="PhD"/>
    <n v="2009"/>
    <n v="91465"/>
    <n v="18085"/>
    <n v="5"/>
    <n v="2"/>
    <n v="9"/>
    <n v="7"/>
    <n v="17"/>
    <s v="Yes"/>
    <s v="No"/>
    <s v="Very Often"/>
    <n v="4"/>
    <n v="7"/>
    <n v="123"/>
    <n v="34"/>
    <s v="Married"/>
    <s v="No"/>
    <s v="Average"/>
    <n v="109550"/>
    <n v="10"/>
    <s v="20-30"/>
    <m/>
    <m/>
  </r>
  <r>
    <n v="1492"/>
    <s v="Employee_491"/>
    <x v="1"/>
    <s v="South"/>
    <x v="2"/>
    <n v="58"/>
    <n v="18"/>
    <s v="High School"/>
    <n v="2012"/>
    <n v="139500"/>
    <n v="11111"/>
    <n v="17"/>
    <n v="2"/>
    <n v="12"/>
    <n v="5"/>
    <n v="49"/>
    <s v="No"/>
    <s v="No"/>
    <s v="Rarely"/>
    <n v="6"/>
    <n v="8"/>
    <n v="118"/>
    <n v="33"/>
    <s v="Widowed"/>
    <s v="No"/>
    <s v="Average"/>
    <n v="150611"/>
    <n v="17.3"/>
    <s v="51-60"/>
    <m/>
    <m/>
  </r>
  <r>
    <n v="1493"/>
    <s v="Employee_492"/>
    <x v="0"/>
    <s v="North"/>
    <x v="2"/>
    <n v="22"/>
    <n v="18"/>
    <s v="PhD"/>
    <n v="2003"/>
    <n v="116436"/>
    <n v="7825"/>
    <n v="9"/>
    <n v="1"/>
    <n v="2"/>
    <n v="5"/>
    <n v="29"/>
    <s v="No"/>
    <s v="No"/>
    <s v="Rarely"/>
    <n v="5"/>
    <n v="9"/>
    <n v="196"/>
    <n v="35"/>
    <s v="Widowed"/>
    <s v="No"/>
    <s v="LOW"/>
    <n v="124261"/>
    <n v="8.3000000000000007"/>
    <s v="20-30"/>
    <m/>
    <m/>
  </r>
  <r>
    <n v="1494"/>
    <s v="Employee_493"/>
    <x v="4"/>
    <s v="North"/>
    <x v="2"/>
    <n v="22"/>
    <n v="1"/>
    <s v="High School"/>
    <n v="2023"/>
    <n v="148422"/>
    <n v="11652"/>
    <n v="27"/>
    <n v="5"/>
    <n v="7"/>
    <n v="7"/>
    <n v="65"/>
    <s v="Yes"/>
    <s v="No"/>
    <s v="Rarely"/>
    <n v="10"/>
    <n v="12"/>
    <n v="167"/>
    <n v="26"/>
    <s v="Single"/>
    <s v="No"/>
    <s v="At Par"/>
    <n v="160074"/>
    <n v="18.600000000000001"/>
    <s v="20-30"/>
    <m/>
    <m/>
  </r>
  <r>
    <n v="1495"/>
    <s v="Employee_494"/>
    <x v="1"/>
    <s v="South"/>
    <x v="1"/>
    <n v="41"/>
    <n v="14"/>
    <s v="Bachelor's"/>
    <n v="2012"/>
    <n v="117892"/>
    <n v="13454"/>
    <n v="10"/>
    <n v="1"/>
    <n v="8"/>
    <n v="7"/>
    <n v="4"/>
    <s v="No"/>
    <s v="Yes"/>
    <s v="Often"/>
    <n v="4"/>
    <n v="12"/>
    <n v="155"/>
    <n v="18"/>
    <s v="Widowed"/>
    <s v="Yes"/>
    <s v="LOW"/>
    <n v="131346"/>
    <n v="6.9"/>
    <s v="41-50"/>
    <m/>
    <m/>
  </r>
  <r>
    <n v="1496"/>
    <s v="Employee_495"/>
    <x v="4"/>
    <s v="North"/>
    <x v="1"/>
    <n v="40"/>
    <n v="2"/>
    <s v="Master's"/>
    <n v="2011"/>
    <n v="118559"/>
    <n v="8968"/>
    <n v="0"/>
    <n v="4"/>
    <n v="11"/>
    <n v="6"/>
    <n v="92"/>
    <s v="No"/>
    <s v="No"/>
    <s v="Often"/>
    <n v="2"/>
    <n v="6"/>
    <n v="166"/>
    <n v="42"/>
    <s v="Widowed"/>
    <s v="No"/>
    <s v="At Par"/>
    <n v="127527"/>
    <n v="25.700000000000003"/>
    <s v="31-40"/>
    <m/>
    <m/>
  </r>
  <r>
    <n v="1497"/>
    <s v="Employee_496"/>
    <x v="2"/>
    <s v="West"/>
    <x v="1"/>
    <n v="50"/>
    <n v="10"/>
    <s v="PhD"/>
    <n v="2004"/>
    <n v="69148"/>
    <n v="13516"/>
    <n v="0"/>
    <n v="3"/>
    <n v="10"/>
    <n v="5"/>
    <n v="96"/>
    <s v="No"/>
    <s v="Yes"/>
    <s v="Very Often"/>
    <n v="5"/>
    <n v="10"/>
    <n v="141"/>
    <n v="4"/>
    <s v="Married"/>
    <s v="Yes"/>
    <s v="Average"/>
    <n v="82664"/>
    <n v="25.700000000000003"/>
    <s v="51-60"/>
    <m/>
    <m/>
  </r>
  <r>
    <n v="1498"/>
    <s v="Employee_497"/>
    <x v="4"/>
    <s v="North"/>
    <x v="0"/>
    <n v="31"/>
    <n v="29"/>
    <s v="Bachelor's"/>
    <n v="2009"/>
    <n v="112928"/>
    <n v="15290"/>
    <n v="12"/>
    <n v="3"/>
    <n v="1"/>
    <n v="5"/>
    <n v="41"/>
    <s v="Yes"/>
    <s v="Yes"/>
    <s v="Very Often"/>
    <n v="5"/>
    <n v="9"/>
    <n v="111"/>
    <n v="28"/>
    <s v="Married"/>
    <s v="Yes"/>
    <s v="Average"/>
    <n v="128218"/>
    <n v="10.200000000000001"/>
    <s v="31-40"/>
    <m/>
    <m/>
  </r>
  <r>
    <n v="1499"/>
    <s v="Employee_498"/>
    <x v="4"/>
    <s v="South"/>
    <x v="0"/>
    <n v="39"/>
    <n v="17"/>
    <s v="Bachelor's"/>
    <n v="2023"/>
    <n v="50698"/>
    <n v="8776"/>
    <n v="4"/>
    <n v="5"/>
    <n v="17"/>
    <n v="9"/>
    <n v="83"/>
    <s v="Yes"/>
    <s v="No"/>
    <s v="Rarely"/>
    <n v="7"/>
    <n v="4"/>
    <n v="117"/>
    <n v="9"/>
    <s v="Divorced"/>
    <s v="No"/>
    <s v="At Par"/>
    <n v="59474"/>
    <n v="27.8"/>
    <s v="31-40"/>
    <m/>
    <m/>
  </r>
  <r>
    <n v="1500"/>
    <s v="Employee_499"/>
    <x v="4"/>
    <s v="West"/>
    <x v="1"/>
    <n v="49"/>
    <n v="1"/>
    <s v="PhD"/>
    <n v="2008"/>
    <n v="72470"/>
    <n v="9558"/>
    <n v="19"/>
    <n v="1"/>
    <n v="8"/>
    <n v="5"/>
    <n v="93"/>
    <s v="No"/>
    <s v="Yes"/>
    <s v="Rarely"/>
    <n v="1"/>
    <n v="8"/>
    <n v="122"/>
    <n v="39"/>
    <s v="Widowed"/>
    <s v="No"/>
    <s v="LOW"/>
    <n v="82028"/>
    <n v="24.1"/>
    <s v="41-50"/>
    <m/>
    <m/>
  </r>
  <r>
    <n v="1501"/>
    <s v="Employee_500"/>
    <x v="0"/>
    <s v="South"/>
    <x v="0"/>
    <n v="56"/>
    <n v="31"/>
    <s v="PhD"/>
    <n v="2019"/>
    <n v="122071"/>
    <n v="9719"/>
    <n v="0"/>
    <n v="1"/>
    <n v="1"/>
    <n v="7"/>
    <n v="4"/>
    <s v="Yes"/>
    <s v="No"/>
    <s v="Often"/>
    <n v="4"/>
    <n v="3"/>
    <n v="183"/>
    <n v="12"/>
    <s v="Divorced"/>
    <s v="No"/>
    <s v="LOW"/>
    <n v="131790"/>
    <n v="3.4000000000000004"/>
    <s v="51-60"/>
    <m/>
    <m/>
  </r>
  <r>
    <n v="1502"/>
    <s v="Employee_501"/>
    <x v="4"/>
    <s v="South"/>
    <x v="2"/>
    <n v="52"/>
    <n v="7"/>
    <s v="Bachelor's"/>
    <n v="2006"/>
    <n v="81660"/>
    <n v="5886"/>
    <n v="19"/>
    <n v="4"/>
    <n v="1"/>
    <n v="0"/>
    <n v="49"/>
    <s v="No"/>
    <s v="No"/>
    <s v="Often"/>
    <n v="5"/>
    <n v="4"/>
    <n v="105"/>
    <n v="28"/>
    <s v="Divorced"/>
    <s v="No"/>
    <s v="At Par"/>
    <n v="87546"/>
    <n v="10.3"/>
    <s v="51-60"/>
    <m/>
    <m/>
  </r>
  <r>
    <n v="1503"/>
    <s v="Employee_502"/>
    <x v="1"/>
    <s v="East"/>
    <x v="2"/>
    <n v="48"/>
    <n v="21"/>
    <s v="High School"/>
    <n v="2001"/>
    <n v="83910"/>
    <n v="5619"/>
    <n v="2"/>
    <n v="3"/>
    <n v="2"/>
    <n v="4"/>
    <n v="84"/>
    <s v="No"/>
    <s v="No"/>
    <s v="Often"/>
    <n v="8"/>
    <n v="10"/>
    <n v="152"/>
    <n v="4"/>
    <s v="Married"/>
    <s v="No"/>
    <s v="Average"/>
    <n v="89529"/>
    <n v="19"/>
    <s v="41-50"/>
    <m/>
    <m/>
  </r>
  <r>
    <n v="1504"/>
    <s v="Employee_503"/>
    <x v="2"/>
    <s v="East"/>
    <x v="2"/>
    <n v="32"/>
    <n v="5"/>
    <s v="Bachelor's"/>
    <n v="2021"/>
    <n v="65450"/>
    <n v="14956"/>
    <n v="17"/>
    <n v="1"/>
    <n v="15"/>
    <n v="2"/>
    <n v="57"/>
    <s v="No"/>
    <s v="No"/>
    <s v="Very Often"/>
    <n v="8"/>
    <n v="4"/>
    <n v="197"/>
    <n v="11"/>
    <s v="Married"/>
    <s v="Yes"/>
    <s v="LOW"/>
    <n v="80406"/>
    <n v="19.5"/>
    <s v="31-40"/>
    <m/>
    <m/>
  </r>
  <r>
    <n v="1505"/>
    <s v="Employee_504"/>
    <x v="2"/>
    <s v="South"/>
    <x v="1"/>
    <n v="59"/>
    <n v="11"/>
    <s v="PhD"/>
    <n v="2023"/>
    <n v="86463"/>
    <n v="11345"/>
    <n v="8"/>
    <n v="5"/>
    <n v="18"/>
    <n v="7"/>
    <n v="78"/>
    <s v="Yes"/>
    <s v="Yes"/>
    <s v="Often"/>
    <n v="1"/>
    <n v="6"/>
    <n v="141"/>
    <n v="12"/>
    <s v="Single"/>
    <s v="Yes"/>
    <s v="At Par"/>
    <n v="97808"/>
    <n v="26.700000000000003"/>
    <s v="51-60"/>
    <m/>
    <m/>
  </r>
  <r>
    <n v="1506"/>
    <s v="Employee_505"/>
    <x v="4"/>
    <s v="South"/>
    <x v="0"/>
    <n v="26"/>
    <n v="14"/>
    <s v="Bachelor's"/>
    <n v="2022"/>
    <n v="63757"/>
    <n v="7875"/>
    <n v="13"/>
    <n v="3"/>
    <n v="3"/>
    <n v="5"/>
    <n v="83"/>
    <s v="No"/>
    <s v="Yes"/>
    <s v="Very Often"/>
    <n v="5"/>
    <n v="9"/>
    <n v="165"/>
    <n v="21"/>
    <s v="Married"/>
    <s v="No"/>
    <s v="Average"/>
    <n v="71632"/>
    <n v="19.600000000000001"/>
    <s v="20-30"/>
    <m/>
    <m/>
  </r>
  <r>
    <n v="1507"/>
    <s v="Employee_506"/>
    <x v="0"/>
    <s v="South"/>
    <x v="1"/>
    <n v="29"/>
    <n v="27"/>
    <s v="High School"/>
    <n v="2006"/>
    <n v="108012"/>
    <n v="11100"/>
    <n v="26"/>
    <n v="4"/>
    <n v="17"/>
    <n v="1"/>
    <n v="7"/>
    <s v="No"/>
    <s v="No"/>
    <s v="Often"/>
    <n v="10"/>
    <n v="6"/>
    <n v="129"/>
    <n v="39"/>
    <s v="Divorced"/>
    <s v="No"/>
    <s v="At Par"/>
    <n v="119112"/>
    <n v="10.199999999999999"/>
    <s v="20-30"/>
    <m/>
    <m/>
  </r>
  <r>
    <n v="1508"/>
    <s v="Employee_507"/>
    <x v="0"/>
    <s v="East"/>
    <x v="0"/>
    <n v="55"/>
    <n v="17"/>
    <s v="Master's"/>
    <n v="2007"/>
    <n v="136750"/>
    <n v="8856"/>
    <n v="16"/>
    <n v="5"/>
    <n v="19"/>
    <n v="6"/>
    <n v="30"/>
    <s v="No"/>
    <s v="Yes"/>
    <s v="Often"/>
    <n v="1"/>
    <n v="1"/>
    <n v="108"/>
    <n v="14"/>
    <s v="Widowed"/>
    <s v="No"/>
    <s v="At Par"/>
    <n v="145606"/>
    <n v="17.3"/>
    <s v="51-60"/>
    <m/>
    <m/>
  </r>
  <r>
    <n v="1509"/>
    <s v="Employee_508"/>
    <x v="1"/>
    <s v="East"/>
    <x v="2"/>
    <n v="33"/>
    <n v="1"/>
    <s v="Master's"/>
    <n v="2006"/>
    <n v="100247"/>
    <n v="6401"/>
    <n v="22"/>
    <n v="2"/>
    <n v="17"/>
    <n v="6"/>
    <n v="11"/>
    <s v="No"/>
    <s v="Yes"/>
    <s v="Rarely"/>
    <n v="1"/>
    <n v="5"/>
    <n v="190"/>
    <n v="12"/>
    <s v="Divorced"/>
    <s v="No"/>
    <s v="Average"/>
    <n v="106648"/>
    <n v="12.5"/>
    <s v="31-40"/>
    <m/>
    <m/>
  </r>
  <r>
    <n v="1510"/>
    <s v="Employee_509"/>
    <x v="4"/>
    <s v="North"/>
    <x v="1"/>
    <n v="59"/>
    <n v="12"/>
    <s v="Bachelor's"/>
    <n v="2020"/>
    <n v="102015"/>
    <n v="4022"/>
    <n v="13"/>
    <n v="4"/>
    <n v="9"/>
    <n v="4"/>
    <n v="20"/>
    <s v="No"/>
    <s v="Yes"/>
    <s v="Very Often"/>
    <n v="2"/>
    <n v="9"/>
    <n v="141"/>
    <n v="0"/>
    <s v="Divorced"/>
    <s v="Yes"/>
    <s v="At Par"/>
    <n v="106037"/>
    <n v="9.6999999999999993"/>
    <s v="51-60"/>
    <m/>
    <m/>
  </r>
  <r>
    <n v="1511"/>
    <s v="Employee_510"/>
    <x v="2"/>
    <s v="North"/>
    <x v="0"/>
    <n v="22"/>
    <n v="14"/>
    <s v="High School"/>
    <n v="2022"/>
    <n v="61390"/>
    <n v="12675"/>
    <n v="28"/>
    <n v="5"/>
    <n v="10"/>
    <n v="7"/>
    <n v="93"/>
    <s v="Yes"/>
    <s v="No"/>
    <s v="Often"/>
    <n v="2"/>
    <n v="5"/>
    <n v="133"/>
    <n v="37"/>
    <s v="Divorced"/>
    <s v="Yes"/>
    <s v="At Par"/>
    <n v="74065"/>
    <n v="25.700000000000003"/>
    <s v="20-30"/>
    <m/>
    <m/>
  </r>
  <r>
    <n v="1512"/>
    <s v="Employee_511"/>
    <x v="0"/>
    <s v="South"/>
    <x v="0"/>
    <n v="52"/>
    <n v="19"/>
    <s v="Master's"/>
    <n v="2013"/>
    <n v="86116"/>
    <n v="11912"/>
    <n v="3"/>
    <n v="1"/>
    <n v="16"/>
    <n v="4"/>
    <n v="61"/>
    <s v="No"/>
    <s v="Yes"/>
    <s v="Rarely"/>
    <n v="9"/>
    <n v="6"/>
    <n v="139"/>
    <n v="42"/>
    <s v="Married"/>
    <s v="Yes"/>
    <s v="LOW"/>
    <n v="98028"/>
    <n v="21.4"/>
    <s v="51-60"/>
    <m/>
    <m/>
  </r>
  <r>
    <n v="1513"/>
    <s v="Employee_512"/>
    <x v="4"/>
    <s v="West"/>
    <x v="2"/>
    <n v="25"/>
    <n v="28"/>
    <s v="Bachelor's"/>
    <n v="2018"/>
    <n v="43161"/>
    <n v="6738"/>
    <n v="4"/>
    <n v="2"/>
    <n v="19"/>
    <n v="0"/>
    <n v="90"/>
    <s v="Yes"/>
    <s v="Yes"/>
    <s v="Very Often"/>
    <n v="4"/>
    <n v="3"/>
    <n v="187"/>
    <n v="44"/>
    <s v="Divorced"/>
    <s v="No"/>
    <s v="Average"/>
    <n v="49899"/>
    <n v="27.5"/>
    <s v="20-30"/>
    <m/>
    <m/>
  </r>
  <r>
    <n v="1514"/>
    <s v="Employee_513"/>
    <x v="0"/>
    <s v="West"/>
    <x v="1"/>
    <n v="26"/>
    <n v="28"/>
    <s v="Bachelor's"/>
    <n v="2004"/>
    <n v="62152"/>
    <n v="16126"/>
    <n v="25"/>
    <n v="4"/>
    <n v="15"/>
    <n v="8"/>
    <n v="89"/>
    <s v="No"/>
    <s v="Yes"/>
    <s v="Very Often"/>
    <n v="3"/>
    <n v="8"/>
    <n v="116"/>
    <n v="0"/>
    <s v="Single"/>
    <s v="No"/>
    <s v="At Par"/>
    <n v="78278"/>
    <n v="27.7"/>
    <s v="20-30"/>
    <m/>
    <m/>
  </r>
  <r>
    <n v="1515"/>
    <s v="Employee_514"/>
    <x v="0"/>
    <s v="East"/>
    <x v="1"/>
    <n v="51"/>
    <n v="2"/>
    <s v="High School"/>
    <n v="2022"/>
    <n v="110171"/>
    <n v="2770"/>
    <n v="20"/>
    <n v="1"/>
    <n v="19"/>
    <n v="3"/>
    <n v="32"/>
    <s v="Yes"/>
    <s v="No"/>
    <s v="Often"/>
    <n v="1"/>
    <n v="10"/>
    <n v="128"/>
    <n v="10"/>
    <s v="Widowed"/>
    <s v="No"/>
    <s v="LOW"/>
    <n v="112941"/>
    <n v="16.8"/>
    <s v="51-60"/>
    <m/>
    <m/>
  </r>
  <r>
    <n v="1516"/>
    <s v="Employee_515"/>
    <x v="2"/>
    <s v="East"/>
    <x v="1"/>
    <n v="45"/>
    <n v="18"/>
    <s v="PhD"/>
    <n v="2024"/>
    <n v="136379"/>
    <n v="13305"/>
    <n v="16"/>
    <n v="2"/>
    <n v="12"/>
    <n v="1"/>
    <n v="25"/>
    <s v="No"/>
    <s v="Yes"/>
    <s v="Very Often"/>
    <n v="2"/>
    <n v="11"/>
    <n v="199"/>
    <n v="42"/>
    <s v="Married"/>
    <s v="Yes"/>
    <s v="Average"/>
    <n v="149684"/>
    <n v="11.3"/>
    <s v="41-50"/>
    <m/>
    <m/>
  </r>
  <r>
    <n v="1517"/>
    <s v="Employee_516"/>
    <x v="3"/>
    <s v="East"/>
    <x v="2"/>
    <n v="24"/>
    <n v="2"/>
    <s v="Bachelor's"/>
    <n v="2017"/>
    <n v="125833"/>
    <n v="10969"/>
    <n v="21"/>
    <n v="3"/>
    <n v="1"/>
    <n v="3"/>
    <n v="89"/>
    <s v="No"/>
    <s v="Yes"/>
    <s v="Rarely"/>
    <n v="6"/>
    <n v="13"/>
    <n v="149"/>
    <n v="39"/>
    <s v="Divorced"/>
    <s v="Yes"/>
    <s v="Average"/>
    <n v="136802"/>
    <n v="19.2"/>
    <s v="20-30"/>
    <m/>
    <m/>
  </r>
  <r>
    <n v="1518"/>
    <s v="Employee_517"/>
    <x v="1"/>
    <s v="South"/>
    <x v="1"/>
    <n v="32"/>
    <n v="13"/>
    <s v="PhD"/>
    <n v="2019"/>
    <n v="50836"/>
    <n v="13404"/>
    <n v="28"/>
    <n v="1"/>
    <n v="1"/>
    <n v="8"/>
    <n v="99"/>
    <s v="Yes"/>
    <s v="No"/>
    <s v="Rarely"/>
    <n v="9"/>
    <n v="4"/>
    <n v="175"/>
    <n v="21"/>
    <s v="Single"/>
    <s v="Yes"/>
    <s v="LOW"/>
    <n v="64240"/>
    <n v="22.7"/>
    <s v="31-40"/>
    <m/>
    <m/>
  </r>
  <r>
    <n v="1519"/>
    <s v="Employee_518"/>
    <x v="1"/>
    <s v="West"/>
    <x v="2"/>
    <n v="25"/>
    <n v="3"/>
    <s v="PhD"/>
    <n v="2011"/>
    <n v="120367"/>
    <n v="9989"/>
    <n v="24"/>
    <n v="5"/>
    <n v="13"/>
    <n v="1"/>
    <n v="39"/>
    <s v="Yes"/>
    <s v="Yes"/>
    <s v="Very Often"/>
    <n v="5"/>
    <n v="4"/>
    <n v="194"/>
    <n v="34"/>
    <s v="Widowed"/>
    <s v="No"/>
    <s v="At Par"/>
    <n v="130356"/>
    <n v="14.600000000000001"/>
    <s v="20-30"/>
    <m/>
    <m/>
  </r>
  <r>
    <n v="1520"/>
    <s v="Employee_519"/>
    <x v="2"/>
    <s v="North"/>
    <x v="2"/>
    <n v="47"/>
    <n v="10"/>
    <s v="Master's"/>
    <n v="2022"/>
    <n v="96543"/>
    <n v="4215"/>
    <n v="1"/>
    <n v="4"/>
    <n v="3"/>
    <n v="3"/>
    <n v="64"/>
    <s v="No"/>
    <s v="No"/>
    <s v="Rarely"/>
    <n v="4"/>
    <n v="11"/>
    <n v="148"/>
    <n v="43"/>
    <s v="Divorced"/>
    <s v="Yes"/>
    <s v="At Par"/>
    <n v="100758"/>
    <n v="15.200000000000001"/>
    <s v="41-50"/>
    <m/>
    <m/>
  </r>
  <r>
    <n v="1521"/>
    <s v="Employee_520"/>
    <x v="0"/>
    <s v="South"/>
    <x v="2"/>
    <n v="48"/>
    <n v="30"/>
    <s v="PhD"/>
    <n v="2016"/>
    <n v="85648"/>
    <n v="12980"/>
    <n v="22"/>
    <n v="2"/>
    <n v="16"/>
    <n v="1"/>
    <n v="58"/>
    <s v="Yes"/>
    <s v="No"/>
    <s v="Very Often"/>
    <n v="5"/>
    <n v="12"/>
    <n v="172"/>
    <n v="5"/>
    <s v="Widowed"/>
    <s v="No"/>
    <s v="Average"/>
    <n v="98628"/>
    <n v="19.900000000000002"/>
    <s v="41-50"/>
    <m/>
    <m/>
  </r>
  <r>
    <n v="1522"/>
    <s v="Employee_521"/>
    <x v="4"/>
    <s v="North"/>
    <x v="0"/>
    <n v="48"/>
    <n v="31"/>
    <s v="High School"/>
    <n v="2012"/>
    <n v="56331"/>
    <n v="7694"/>
    <n v="21"/>
    <n v="1"/>
    <n v="12"/>
    <n v="4"/>
    <n v="14"/>
    <s v="Yes"/>
    <s v="No"/>
    <s v="Rarely"/>
    <n v="9"/>
    <n v="5"/>
    <n v="160"/>
    <n v="27"/>
    <s v="Married"/>
    <s v="Yes"/>
    <s v="LOW"/>
    <n v="64025"/>
    <n v="10"/>
    <s v="41-50"/>
    <m/>
    <m/>
  </r>
  <r>
    <n v="1523"/>
    <s v="Employee_522"/>
    <x v="0"/>
    <s v="North"/>
    <x v="1"/>
    <n v="27"/>
    <n v="26"/>
    <s v="Master's"/>
    <n v="2001"/>
    <n v="135992"/>
    <n v="18136"/>
    <n v="4"/>
    <n v="3"/>
    <n v="3"/>
    <n v="2"/>
    <n v="0"/>
    <s v="No"/>
    <s v="No"/>
    <s v="Very Often"/>
    <n v="7"/>
    <n v="14"/>
    <n v="182"/>
    <n v="30"/>
    <s v="Married"/>
    <s v="No"/>
    <s v="Average"/>
    <n v="154128"/>
    <n v="2.1"/>
    <s v="20-30"/>
    <m/>
    <m/>
  </r>
  <r>
    <n v="1524"/>
    <s v="Employee_523"/>
    <x v="2"/>
    <s v="South"/>
    <x v="1"/>
    <n v="36"/>
    <n v="29"/>
    <s v="Master's"/>
    <n v="2024"/>
    <n v="40763"/>
    <n v="11661"/>
    <n v="3"/>
    <n v="4"/>
    <n v="2"/>
    <n v="9"/>
    <n v="10"/>
    <s v="No"/>
    <s v="No"/>
    <s v="Very Often"/>
    <n v="8"/>
    <n v="10"/>
    <n v="145"/>
    <n v="7"/>
    <s v="Single"/>
    <s v="No"/>
    <s v="At Par"/>
    <n v="52424"/>
    <n v="5.6999999999999993"/>
    <s v="31-40"/>
    <m/>
    <m/>
  </r>
  <r>
    <n v="1525"/>
    <s v="Employee_524"/>
    <x v="1"/>
    <s v="North"/>
    <x v="2"/>
    <n v="51"/>
    <n v="1"/>
    <s v="Master's"/>
    <n v="2012"/>
    <n v="99444"/>
    <n v="2392"/>
    <n v="3"/>
    <n v="4"/>
    <n v="11"/>
    <n v="1"/>
    <n v="54"/>
    <s v="No"/>
    <s v="No"/>
    <s v="Very Often"/>
    <n v="4"/>
    <n v="9"/>
    <n v="145"/>
    <n v="4"/>
    <s v="Married"/>
    <s v="No"/>
    <s v="At Par"/>
    <n v="101836"/>
    <n v="16.600000000000001"/>
    <s v="51-60"/>
    <m/>
    <m/>
  </r>
  <r>
    <n v="1526"/>
    <s v="Employee_525"/>
    <x v="0"/>
    <s v="West"/>
    <x v="2"/>
    <n v="58"/>
    <n v="8"/>
    <s v="Bachelor's"/>
    <n v="2006"/>
    <n v="123109"/>
    <n v="7789"/>
    <n v="5"/>
    <n v="1"/>
    <n v="7"/>
    <n v="8"/>
    <n v="1"/>
    <s v="No"/>
    <s v="Yes"/>
    <s v="Rarely"/>
    <n v="8"/>
    <n v="13"/>
    <n v="116"/>
    <n v="41"/>
    <s v="Single"/>
    <s v="No"/>
    <s v="LOW"/>
    <n v="130898"/>
    <n v="6.1"/>
    <s v="51-60"/>
    <m/>
    <m/>
  </r>
  <r>
    <n v="1527"/>
    <s v="Employee_526"/>
    <x v="1"/>
    <s v="North"/>
    <x v="1"/>
    <n v="58"/>
    <n v="27"/>
    <s v="Bachelor's"/>
    <n v="2009"/>
    <n v="49187"/>
    <n v="15385"/>
    <n v="19"/>
    <n v="3"/>
    <n v="1"/>
    <n v="4"/>
    <n v="64"/>
    <s v="No"/>
    <s v="No"/>
    <s v="Very Often"/>
    <n v="6"/>
    <n v="8"/>
    <n v="165"/>
    <n v="47"/>
    <s v="Divorced"/>
    <s v="Yes"/>
    <s v="Average"/>
    <n v="64572"/>
    <n v="14.5"/>
    <s v="51-60"/>
    <m/>
    <m/>
  </r>
  <r>
    <n v="1528"/>
    <s v="Employee_527"/>
    <x v="4"/>
    <s v="West"/>
    <x v="2"/>
    <n v="58"/>
    <n v="30"/>
    <s v="PhD"/>
    <n v="2022"/>
    <n v="41957"/>
    <n v="18061"/>
    <n v="20"/>
    <n v="2"/>
    <n v="5"/>
    <n v="9"/>
    <n v="94"/>
    <s v="Yes"/>
    <s v="Yes"/>
    <s v="Very Often"/>
    <n v="5"/>
    <n v="7"/>
    <n v="104"/>
    <n v="43"/>
    <s v="Widowed"/>
    <s v="Yes"/>
    <s v="Average"/>
    <n v="60018"/>
    <n v="24"/>
    <s v="51-60"/>
    <m/>
    <m/>
  </r>
  <r>
    <n v="1529"/>
    <s v="Employee_528"/>
    <x v="1"/>
    <s v="West"/>
    <x v="1"/>
    <n v="56"/>
    <n v="33"/>
    <s v="Master's"/>
    <n v="2005"/>
    <n v="34379"/>
    <n v="1105"/>
    <n v="12"/>
    <n v="1"/>
    <n v="9"/>
    <n v="4"/>
    <n v="43"/>
    <s v="No"/>
    <s v="Yes"/>
    <s v="Often"/>
    <n v="7"/>
    <n v="5"/>
    <n v="153"/>
    <n v="16"/>
    <s v="Married"/>
    <s v="Yes"/>
    <s v="LOW"/>
    <n v="35484"/>
    <n v="14.299999999999999"/>
    <s v="51-60"/>
    <m/>
    <m/>
  </r>
  <r>
    <n v="1530"/>
    <s v="Employee_529"/>
    <x v="1"/>
    <s v="West"/>
    <x v="0"/>
    <n v="44"/>
    <n v="14"/>
    <s v="Master's"/>
    <n v="2002"/>
    <n v="57959"/>
    <n v="12479"/>
    <n v="21"/>
    <n v="2"/>
    <n v="11"/>
    <n v="0"/>
    <n v="15"/>
    <s v="Yes"/>
    <s v="No"/>
    <s v="Often"/>
    <n v="6"/>
    <n v="9"/>
    <n v="115"/>
    <n v="37"/>
    <s v="Widowed"/>
    <s v="No"/>
    <s v="Average"/>
    <n v="70438"/>
    <n v="8.5"/>
    <s v="41-50"/>
    <m/>
    <m/>
  </r>
  <r>
    <n v="1531"/>
    <s v="Employee_530"/>
    <x v="3"/>
    <s v="East"/>
    <x v="2"/>
    <n v="27"/>
    <n v="24"/>
    <s v="High School"/>
    <n v="2002"/>
    <n v="112018"/>
    <n v="2946"/>
    <n v="4"/>
    <n v="4"/>
    <n v="9"/>
    <n v="5"/>
    <n v="21"/>
    <s v="No"/>
    <s v="Yes"/>
    <s v="Very Often"/>
    <n v="3"/>
    <n v="9"/>
    <n v="180"/>
    <n v="8"/>
    <s v="Widowed"/>
    <s v="Yes"/>
    <s v="At Par"/>
    <n v="114964"/>
    <n v="10.199999999999999"/>
    <s v="20-30"/>
    <m/>
    <m/>
  </r>
  <r>
    <n v="1532"/>
    <s v="Employee_531"/>
    <x v="3"/>
    <s v="North"/>
    <x v="1"/>
    <n v="25"/>
    <n v="7"/>
    <s v="PhD"/>
    <n v="2017"/>
    <n v="57105"/>
    <n v="6544"/>
    <n v="22"/>
    <n v="2"/>
    <n v="9"/>
    <n v="6"/>
    <n v="17"/>
    <s v="No"/>
    <s v="Yes"/>
    <s v="Often"/>
    <n v="5"/>
    <n v="10"/>
    <n v="190"/>
    <n v="9"/>
    <s v="Divorced"/>
    <s v="No"/>
    <s v="Average"/>
    <n v="63649"/>
    <n v="9.6999999999999993"/>
    <s v="20-30"/>
    <m/>
    <m/>
  </r>
  <r>
    <n v="1533"/>
    <s v="Employee_532"/>
    <x v="3"/>
    <s v="South"/>
    <x v="2"/>
    <n v="39"/>
    <n v="8"/>
    <s v="High School"/>
    <n v="2010"/>
    <n v="30877"/>
    <n v="18479"/>
    <n v="24"/>
    <n v="3"/>
    <n v="2"/>
    <n v="0"/>
    <n v="46"/>
    <s v="Yes"/>
    <s v="Yes"/>
    <s v="Very Often"/>
    <n v="9"/>
    <n v="10"/>
    <n v="106"/>
    <n v="19"/>
    <s v="Divorced"/>
    <s v="Yes"/>
    <s v="Average"/>
    <n v="49356"/>
    <n v="10.200000000000001"/>
    <s v="31-40"/>
    <m/>
    <m/>
  </r>
  <r>
    <n v="1534"/>
    <s v="Employee_533"/>
    <x v="1"/>
    <s v="South"/>
    <x v="1"/>
    <n v="30"/>
    <n v="31"/>
    <s v="PhD"/>
    <n v="2021"/>
    <n v="78353"/>
    <n v="14275"/>
    <n v="25"/>
    <n v="5"/>
    <n v="19"/>
    <n v="8"/>
    <n v="80"/>
    <s v="No"/>
    <s v="No"/>
    <s v="Often"/>
    <n v="7"/>
    <n v="2"/>
    <n v="107"/>
    <n v="13"/>
    <s v="Married"/>
    <s v="Yes"/>
    <s v="At Par"/>
    <n v="92628"/>
    <n v="27.9"/>
    <s v="31-40"/>
    <m/>
    <m/>
  </r>
  <r>
    <n v="1535"/>
    <s v="Employee_534"/>
    <x v="2"/>
    <s v="North"/>
    <x v="1"/>
    <n v="50"/>
    <n v="16"/>
    <s v="PhD"/>
    <n v="2019"/>
    <n v="113788"/>
    <n v="7985"/>
    <n v="22"/>
    <n v="3"/>
    <n v="9"/>
    <n v="7"/>
    <n v="29"/>
    <s v="Yes"/>
    <s v="Yes"/>
    <s v="Rarely"/>
    <n v="4"/>
    <n v="4"/>
    <n v="171"/>
    <n v="13"/>
    <s v="Divorced"/>
    <s v="No"/>
    <s v="Average"/>
    <n v="121773"/>
    <n v="12.4"/>
    <s v="51-60"/>
    <m/>
    <m/>
  </r>
  <r>
    <n v="1536"/>
    <s v="Employee_535"/>
    <x v="1"/>
    <s v="East"/>
    <x v="2"/>
    <n v="34"/>
    <n v="34"/>
    <s v="Bachelor's"/>
    <n v="2004"/>
    <n v="126870"/>
    <n v="2782"/>
    <n v="6"/>
    <n v="2"/>
    <n v="8"/>
    <n v="7"/>
    <n v="9"/>
    <s v="Yes"/>
    <s v="Yes"/>
    <s v="Rarely"/>
    <n v="7"/>
    <n v="8"/>
    <n v="186"/>
    <n v="25"/>
    <s v="Widowed"/>
    <s v="No"/>
    <s v="Average"/>
    <n v="129652"/>
    <n v="7.9"/>
    <s v="31-40"/>
    <m/>
    <m/>
  </r>
  <r>
    <n v="1537"/>
    <s v="Employee_536"/>
    <x v="2"/>
    <s v="East"/>
    <x v="0"/>
    <n v="38"/>
    <n v="18"/>
    <s v="Bachelor's"/>
    <n v="2018"/>
    <n v="114585"/>
    <n v="7213"/>
    <n v="19"/>
    <n v="1"/>
    <n v="19"/>
    <n v="6"/>
    <n v="98"/>
    <s v="Yes"/>
    <s v="No"/>
    <s v="Very Often"/>
    <n v="5"/>
    <n v="13"/>
    <n v="195"/>
    <n v="28"/>
    <s v="Single"/>
    <s v="No"/>
    <s v="LOW"/>
    <n v="121798"/>
    <n v="30.900000000000002"/>
    <s v="31-40"/>
    <m/>
    <m/>
  </r>
  <r>
    <n v="1538"/>
    <s v="Employee_537"/>
    <x v="2"/>
    <s v="West"/>
    <x v="1"/>
    <n v="53"/>
    <n v="28"/>
    <s v="High School"/>
    <n v="2021"/>
    <n v="113308"/>
    <n v="15485"/>
    <n v="0"/>
    <n v="4"/>
    <n v="18"/>
    <n v="4"/>
    <n v="57"/>
    <s v="No"/>
    <s v="Yes"/>
    <s v="Very Often"/>
    <n v="2"/>
    <n v="14"/>
    <n v="181"/>
    <n v="48"/>
    <s v="Single"/>
    <s v="Yes"/>
    <s v="At Par"/>
    <n v="128793"/>
    <n v="21.6"/>
    <s v="51-60"/>
    <m/>
    <m/>
  </r>
  <r>
    <n v="1539"/>
    <s v="Employee_538"/>
    <x v="3"/>
    <s v="North"/>
    <x v="1"/>
    <n v="43"/>
    <n v="6"/>
    <s v="PhD"/>
    <n v="2018"/>
    <n v="81567"/>
    <n v="16605"/>
    <n v="13"/>
    <n v="5"/>
    <n v="13"/>
    <n v="2"/>
    <n v="61"/>
    <s v="No"/>
    <s v="Yes"/>
    <s v="Rarely"/>
    <n v="6"/>
    <n v="1"/>
    <n v="137"/>
    <n v="26"/>
    <s v="Single"/>
    <s v="No"/>
    <s v="At Par"/>
    <n v="98172"/>
    <n v="19.3"/>
    <s v="41-50"/>
    <m/>
    <m/>
  </r>
  <r>
    <n v="1540"/>
    <s v="Employee_539"/>
    <x v="0"/>
    <s v="North"/>
    <x v="1"/>
    <n v="25"/>
    <n v="27"/>
    <s v="Master's"/>
    <n v="2014"/>
    <n v="87913"/>
    <n v="5869"/>
    <n v="23"/>
    <n v="1"/>
    <n v="1"/>
    <n v="8"/>
    <n v="84"/>
    <s v="No"/>
    <s v="Yes"/>
    <s v="Rarely"/>
    <n v="7"/>
    <n v="13"/>
    <n v="153"/>
    <n v="24"/>
    <s v="Married"/>
    <s v="Yes"/>
    <s v="LOW"/>
    <n v="93782"/>
    <n v="19.7"/>
    <s v="20-30"/>
    <m/>
    <m/>
  </r>
  <r>
    <n v="1541"/>
    <s v="Employee_540"/>
    <x v="4"/>
    <s v="South"/>
    <x v="0"/>
    <n v="26"/>
    <n v="8"/>
    <s v="Bachelor's"/>
    <n v="2015"/>
    <n v="32637"/>
    <n v="18945"/>
    <n v="3"/>
    <n v="1"/>
    <n v="4"/>
    <n v="6"/>
    <n v="79"/>
    <s v="No"/>
    <s v="No"/>
    <s v="Often"/>
    <n v="8"/>
    <n v="5"/>
    <n v="175"/>
    <n v="15"/>
    <s v="Divorced"/>
    <s v="Yes"/>
    <s v="LOW"/>
    <n v="51582"/>
    <n v="19.600000000000001"/>
    <s v="20-30"/>
    <m/>
    <m/>
  </r>
  <r>
    <n v="1542"/>
    <s v="Employee_541"/>
    <x v="3"/>
    <s v="North"/>
    <x v="0"/>
    <n v="58"/>
    <n v="27"/>
    <s v="Master's"/>
    <n v="2023"/>
    <n v="102778"/>
    <n v="10867"/>
    <n v="16"/>
    <n v="3"/>
    <n v="19"/>
    <n v="9"/>
    <n v="5"/>
    <s v="No"/>
    <s v="Yes"/>
    <s v="Very Often"/>
    <n v="6"/>
    <n v="8"/>
    <n v="114"/>
    <n v="35"/>
    <s v="Divorced"/>
    <s v="Yes"/>
    <s v="Average"/>
    <n v="113645"/>
    <n v="13.2"/>
    <s v="51-60"/>
    <m/>
    <m/>
  </r>
  <r>
    <n v="1543"/>
    <s v="Employee_542"/>
    <x v="3"/>
    <s v="East"/>
    <x v="2"/>
    <n v="34"/>
    <n v="5"/>
    <s v="High School"/>
    <n v="2008"/>
    <n v="72025"/>
    <n v="4981"/>
    <n v="20"/>
    <n v="2"/>
    <n v="7"/>
    <n v="9"/>
    <n v="66"/>
    <s v="No"/>
    <s v="Yes"/>
    <s v="Rarely"/>
    <n v="8"/>
    <n v="2"/>
    <n v="191"/>
    <n v="33"/>
    <s v="Divorced"/>
    <s v="No"/>
    <s v="Average"/>
    <n v="77006"/>
    <n v="19.399999999999999"/>
    <s v="31-40"/>
    <m/>
    <m/>
  </r>
  <r>
    <n v="1544"/>
    <s v="Employee_543"/>
    <x v="0"/>
    <s v="North"/>
    <x v="0"/>
    <n v="55"/>
    <n v="28"/>
    <s v="Bachelor's"/>
    <n v="2003"/>
    <n v="136917"/>
    <n v="10493"/>
    <n v="13"/>
    <n v="3"/>
    <n v="6"/>
    <n v="7"/>
    <n v="40"/>
    <s v="Yes"/>
    <s v="No"/>
    <s v="Rarely"/>
    <n v="7"/>
    <n v="2"/>
    <n v="149"/>
    <n v="15"/>
    <s v="Divorced"/>
    <s v="Yes"/>
    <s v="Average"/>
    <n v="147410"/>
    <n v="13.1"/>
    <s v="51-60"/>
    <m/>
    <m/>
  </r>
  <r>
    <n v="1545"/>
    <s v="Employee_544"/>
    <x v="4"/>
    <s v="South"/>
    <x v="2"/>
    <n v="43"/>
    <n v="16"/>
    <s v="Bachelor's"/>
    <n v="2014"/>
    <n v="131187"/>
    <n v="6682"/>
    <n v="15"/>
    <n v="2"/>
    <n v="5"/>
    <n v="5"/>
    <n v="42"/>
    <s v="No"/>
    <s v="No"/>
    <s v="Very Often"/>
    <n v="2"/>
    <n v="13"/>
    <n v="155"/>
    <n v="32"/>
    <s v="Widowed"/>
    <s v="No"/>
    <s v="Average"/>
    <n v="137869"/>
    <n v="12.4"/>
    <s v="41-50"/>
    <m/>
    <m/>
  </r>
  <r>
    <n v="1546"/>
    <s v="Employee_545"/>
    <x v="1"/>
    <s v="West"/>
    <x v="2"/>
    <n v="44"/>
    <n v="15"/>
    <s v="PhD"/>
    <n v="2024"/>
    <n v="129508"/>
    <n v="6782"/>
    <n v="13"/>
    <n v="3"/>
    <n v="10"/>
    <n v="4"/>
    <n v="84"/>
    <s v="No"/>
    <s v="No"/>
    <s v="Often"/>
    <n v="6"/>
    <n v="8"/>
    <n v="194"/>
    <n v="2"/>
    <s v="Single"/>
    <s v="No"/>
    <s v="Average"/>
    <n v="136290"/>
    <n v="23"/>
    <s v="41-50"/>
    <m/>
    <m/>
  </r>
  <r>
    <n v="1547"/>
    <s v="Employee_546"/>
    <x v="1"/>
    <s v="South"/>
    <x v="0"/>
    <n v="24"/>
    <n v="22"/>
    <s v="High School"/>
    <n v="2011"/>
    <n v="112464"/>
    <n v="18327"/>
    <n v="15"/>
    <n v="1"/>
    <n v="11"/>
    <n v="7"/>
    <n v="76"/>
    <s v="No"/>
    <s v="Yes"/>
    <s v="Often"/>
    <n v="9"/>
    <n v="10"/>
    <n v="108"/>
    <n v="22"/>
    <s v="Widowed"/>
    <s v="Yes"/>
    <s v="LOW"/>
    <n v="130791"/>
    <n v="22.8"/>
    <s v="20-30"/>
    <m/>
    <m/>
  </r>
  <r>
    <n v="1548"/>
    <s v="Employee_547"/>
    <x v="3"/>
    <s v="South"/>
    <x v="2"/>
    <n v="55"/>
    <n v="30"/>
    <s v="PhD"/>
    <n v="2022"/>
    <n v="58742"/>
    <n v="10137"/>
    <n v="23"/>
    <n v="4"/>
    <n v="17"/>
    <n v="2"/>
    <n v="17"/>
    <s v="No"/>
    <s v="No"/>
    <s v="Often"/>
    <n v="6"/>
    <n v="12"/>
    <n v="107"/>
    <n v="10"/>
    <s v="Married"/>
    <s v="Yes"/>
    <s v="At Par"/>
    <n v="68879"/>
    <n v="12.5"/>
    <s v="51-60"/>
    <m/>
    <m/>
  </r>
  <r>
    <n v="1549"/>
    <s v="Employee_548"/>
    <x v="4"/>
    <s v="West"/>
    <x v="0"/>
    <n v="53"/>
    <n v="2"/>
    <s v="Bachelor's"/>
    <n v="2002"/>
    <n v="41831"/>
    <n v="17984"/>
    <n v="19"/>
    <n v="2"/>
    <n v="18"/>
    <n v="6"/>
    <n v="57"/>
    <s v="Yes"/>
    <s v="No"/>
    <s v="Often"/>
    <n v="4"/>
    <n v="9"/>
    <n v="118"/>
    <n v="47"/>
    <s v="Single"/>
    <s v="Yes"/>
    <s v="Average"/>
    <n v="59815"/>
    <n v="22.2"/>
    <s v="51-60"/>
    <m/>
    <m/>
  </r>
  <r>
    <n v="1550"/>
    <s v="Employee_549"/>
    <x v="3"/>
    <s v="South"/>
    <x v="2"/>
    <n v="42"/>
    <n v="20"/>
    <s v="High School"/>
    <n v="2022"/>
    <n v="143768"/>
    <n v="14012"/>
    <n v="28"/>
    <n v="5"/>
    <n v="9"/>
    <n v="1"/>
    <n v="59"/>
    <s v="Yes"/>
    <s v="No"/>
    <s v="Rarely"/>
    <n v="7"/>
    <n v="7"/>
    <n v="150"/>
    <n v="17"/>
    <s v="Single"/>
    <s v="Yes"/>
    <s v="At Par"/>
    <n v="157780"/>
    <n v="16.600000000000001"/>
    <s v="41-50"/>
    <m/>
    <m/>
  </r>
  <r>
    <n v="1551"/>
    <s v="Employee_550"/>
    <x v="2"/>
    <s v="South"/>
    <x v="0"/>
    <n v="42"/>
    <n v="25"/>
    <s v="Bachelor's"/>
    <n v="2013"/>
    <n v="145911"/>
    <n v="2524"/>
    <n v="27"/>
    <n v="5"/>
    <n v="13"/>
    <n v="2"/>
    <n v="87"/>
    <s v="Yes"/>
    <s v="Yes"/>
    <s v="Very Often"/>
    <n v="3"/>
    <n v="8"/>
    <n v="171"/>
    <n v="46"/>
    <s v="Widowed"/>
    <s v="No"/>
    <s v="At Par"/>
    <n v="148435"/>
    <n v="24.500000000000004"/>
    <s v="41-50"/>
    <m/>
    <m/>
  </r>
  <r>
    <n v="1552"/>
    <s v="Employee_551"/>
    <x v="3"/>
    <s v="North"/>
    <x v="0"/>
    <n v="32"/>
    <n v="21"/>
    <s v="High School"/>
    <n v="2016"/>
    <n v="115092"/>
    <n v="17634"/>
    <n v="7"/>
    <n v="1"/>
    <n v="2"/>
    <n v="1"/>
    <n v="26"/>
    <s v="Yes"/>
    <s v="No"/>
    <s v="Very Often"/>
    <n v="5"/>
    <n v="5"/>
    <n v="197"/>
    <n v="40"/>
    <s v="Married"/>
    <s v="No"/>
    <s v="LOW"/>
    <n v="132726"/>
    <n v="6.5"/>
    <s v="31-40"/>
    <m/>
    <m/>
  </r>
  <r>
    <n v="1553"/>
    <s v="Employee_552"/>
    <x v="3"/>
    <s v="North"/>
    <x v="2"/>
    <n v="25"/>
    <n v="11"/>
    <s v="Bachelor's"/>
    <n v="2018"/>
    <n v="120879"/>
    <n v="1078"/>
    <n v="23"/>
    <n v="3"/>
    <n v="17"/>
    <n v="4"/>
    <n v="67"/>
    <s v="Yes"/>
    <s v="No"/>
    <s v="Rarely"/>
    <n v="1"/>
    <n v="1"/>
    <n v="156"/>
    <n v="43"/>
    <s v="Married"/>
    <s v="No"/>
    <s v="Average"/>
    <n v="121957"/>
    <n v="23.1"/>
    <s v="20-30"/>
    <m/>
    <m/>
  </r>
  <r>
    <n v="1554"/>
    <s v="Employee_553"/>
    <x v="1"/>
    <s v="West"/>
    <x v="1"/>
    <n v="22"/>
    <n v="12"/>
    <s v="Master's"/>
    <n v="2005"/>
    <n v="118370"/>
    <n v="4123"/>
    <n v="2"/>
    <n v="3"/>
    <n v="14"/>
    <n v="6"/>
    <n v="21"/>
    <s v="No"/>
    <s v="No"/>
    <s v="Rarely"/>
    <n v="10"/>
    <n v="4"/>
    <n v="167"/>
    <n v="28"/>
    <s v="Single"/>
    <s v="No"/>
    <s v="Average"/>
    <n v="122493"/>
    <n v="13"/>
    <s v="20-30"/>
    <m/>
    <m/>
  </r>
  <r>
    <n v="1555"/>
    <s v="Employee_554"/>
    <x v="1"/>
    <s v="North"/>
    <x v="2"/>
    <n v="49"/>
    <n v="10"/>
    <s v="Master's"/>
    <n v="2003"/>
    <n v="76762"/>
    <n v="8064"/>
    <n v="24"/>
    <n v="1"/>
    <n v="5"/>
    <n v="9"/>
    <n v="23"/>
    <s v="Yes"/>
    <s v="No"/>
    <s v="Rarely"/>
    <n v="3"/>
    <n v="2"/>
    <n v="130"/>
    <n v="49"/>
    <s v="Divorced"/>
    <s v="No"/>
    <s v="LOW"/>
    <n v="84826"/>
    <n v="9.8000000000000007"/>
    <s v="41-50"/>
    <m/>
    <m/>
  </r>
  <r>
    <n v="1556"/>
    <s v="Employee_555"/>
    <x v="1"/>
    <s v="North"/>
    <x v="0"/>
    <n v="45"/>
    <n v="15"/>
    <s v="PhD"/>
    <n v="2006"/>
    <n v="134824"/>
    <n v="14068"/>
    <n v="18"/>
    <n v="5"/>
    <n v="9"/>
    <n v="9"/>
    <n v="39"/>
    <s v="Yes"/>
    <s v="No"/>
    <s v="Very Often"/>
    <n v="8"/>
    <n v="3"/>
    <n v="102"/>
    <n v="4"/>
    <s v="Married"/>
    <s v="No"/>
    <s v="At Par"/>
    <n v="148892"/>
    <n v="15"/>
    <s v="41-50"/>
    <m/>
    <m/>
  </r>
  <r>
    <n v="1557"/>
    <s v="Employee_556"/>
    <x v="2"/>
    <s v="South"/>
    <x v="1"/>
    <n v="56"/>
    <n v="7"/>
    <s v="Master's"/>
    <n v="2018"/>
    <n v="128958"/>
    <n v="9417"/>
    <n v="0"/>
    <n v="5"/>
    <n v="11"/>
    <n v="0"/>
    <n v="73"/>
    <s v="No"/>
    <s v="Yes"/>
    <s v="Very Often"/>
    <n v="9"/>
    <n v="12"/>
    <n v="198"/>
    <n v="23"/>
    <s v="Widowed"/>
    <s v="No"/>
    <s v="At Par"/>
    <n v="138375"/>
    <n v="20.100000000000001"/>
    <s v="51-60"/>
    <m/>
    <m/>
  </r>
  <r>
    <n v="1558"/>
    <s v="Employee_557"/>
    <x v="1"/>
    <s v="East"/>
    <x v="2"/>
    <n v="34"/>
    <n v="1"/>
    <s v="Bachelor's"/>
    <n v="2016"/>
    <n v="118741"/>
    <n v="14362"/>
    <n v="1"/>
    <n v="3"/>
    <n v="6"/>
    <n v="9"/>
    <n v="65"/>
    <s v="No"/>
    <s v="Yes"/>
    <s v="Very Often"/>
    <n v="9"/>
    <n v="3"/>
    <n v="182"/>
    <n v="28"/>
    <s v="Married"/>
    <s v="No"/>
    <s v="Average"/>
    <n v="133103"/>
    <n v="18.7"/>
    <s v="31-40"/>
    <m/>
    <m/>
  </r>
  <r>
    <n v="1559"/>
    <s v="Employee_558"/>
    <x v="4"/>
    <s v="North"/>
    <x v="2"/>
    <n v="55"/>
    <n v="29"/>
    <s v="Bachelor's"/>
    <n v="2024"/>
    <n v="48830"/>
    <n v="2209"/>
    <n v="14"/>
    <n v="2"/>
    <n v="16"/>
    <n v="8"/>
    <n v="39"/>
    <s v="Yes"/>
    <s v="No"/>
    <s v="Often"/>
    <n v="10"/>
    <n v="9"/>
    <n v="142"/>
    <n v="28"/>
    <s v="Single"/>
    <s v="No"/>
    <s v="Average"/>
    <n v="51039"/>
    <n v="18.200000000000003"/>
    <s v="51-60"/>
    <m/>
    <m/>
  </r>
  <r>
    <n v="1560"/>
    <s v="Employee_559"/>
    <x v="0"/>
    <s v="East"/>
    <x v="2"/>
    <n v="32"/>
    <n v="29"/>
    <s v="Master's"/>
    <n v="2015"/>
    <n v="85044"/>
    <n v="6153"/>
    <n v="21"/>
    <n v="4"/>
    <n v="0"/>
    <n v="0"/>
    <n v="5"/>
    <s v="No"/>
    <s v="No"/>
    <s v="Rarely"/>
    <n v="2"/>
    <n v="13"/>
    <n v="128"/>
    <n v="25"/>
    <s v="Divorced"/>
    <s v="Yes"/>
    <s v="At Par"/>
    <n v="91197"/>
    <n v="1"/>
    <s v="31-40"/>
    <m/>
    <m/>
  </r>
  <r>
    <n v="1561"/>
    <s v="Employee_560"/>
    <x v="4"/>
    <s v="North"/>
    <x v="1"/>
    <n v="57"/>
    <n v="11"/>
    <s v="PhD"/>
    <n v="2014"/>
    <n v="103948"/>
    <n v="5898"/>
    <n v="27"/>
    <n v="2"/>
    <n v="17"/>
    <n v="0"/>
    <n v="17"/>
    <s v="No"/>
    <s v="No"/>
    <s v="Rarely"/>
    <n v="4"/>
    <n v="10"/>
    <n v="109"/>
    <n v="39"/>
    <s v="Married"/>
    <s v="Yes"/>
    <s v="Average"/>
    <n v="109846"/>
    <n v="11.9"/>
    <s v="51-60"/>
    <m/>
    <m/>
  </r>
  <r>
    <n v="1562"/>
    <s v="Employee_561"/>
    <x v="4"/>
    <s v="North"/>
    <x v="0"/>
    <n v="38"/>
    <n v="9"/>
    <s v="Master's"/>
    <n v="2021"/>
    <n v="99202"/>
    <n v="19562"/>
    <n v="9"/>
    <n v="5"/>
    <n v="14"/>
    <n v="9"/>
    <n v="80"/>
    <s v="Yes"/>
    <s v="Yes"/>
    <s v="Rarely"/>
    <n v="5"/>
    <n v="4"/>
    <n v="111"/>
    <n v="2"/>
    <s v="Single"/>
    <s v="No"/>
    <s v="At Par"/>
    <n v="118764"/>
    <n v="25.7"/>
    <s v="31-40"/>
    <m/>
    <m/>
  </r>
  <r>
    <n v="1563"/>
    <s v="Employee_562"/>
    <x v="1"/>
    <s v="West"/>
    <x v="2"/>
    <n v="56"/>
    <n v="10"/>
    <s v="High School"/>
    <n v="2007"/>
    <n v="67045"/>
    <n v="11871"/>
    <n v="17"/>
    <n v="2"/>
    <n v="18"/>
    <n v="7"/>
    <n v="86"/>
    <s v="No"/>
    <s v="Yes"/>
    <s v="Very Often"/>
    <n v="3"/>
    <n v="2"/>
    <n v="145"/>
    <n v="1"/>
    <s v="Married"/>
    <s v="No"/>
    <s v="Average"/>
    <n v="78916"/>
    <n v="28.3"/>
    <s v="51-60"/>
    <m/>
    <m/>
  </r>
  <r>
    <n v="1564"/>
    <s v="Employee_563"/>
    <x v="0"/>
    <s v="West"/>
    <x v="2"/>
    <n v="39"/>
    <n v="14"/>
    <s v="High School"/>
    <n v="2018"/>
    <n v="116322"/>
    <n v="8610"/>
    <n v="21"/>
    <n v="4"/>
    <n v="0"/>
    <n v="5"/>
    <n v="29"/>
    <s v="Yes"/>
    <s v="Yes"/>
    <s v="Rarely"/>
    <n v="1"/>
    <n v="3"/>
    <n v="129"/>
    <n v="24"/>
    <s v="Divorced"/>
    <s v="Yes"/>
    <s v="At Par"/>
    <n v="124932"/>
    <n v="7.3000000000000007"/>
    <s v="31-40"/>
    <m/>
    <m/>
  </r>
  <r>
    <n v="1565"/>
    <s v="Employee_564"/>
    <x v="0"/>
    <s v="West"/>
    <x v="2"/>
    <n v="43"/>
    <n v="15"/>
    <s v="High School"/>
    <n v="2007"/>
    <n v="147257"/>
    <n v="12077"/>
    <n v="13"/>
    <n v="2"/>
    <n v="4"/>
    <n v="5"/>
    <n v="20"/>
    <s v="Yes"/>
    <s v="Yes"/>
    <s v="Rarely"/>
    <n v="6"/>
    <n v="3"/>
    <n v="193"/>
    <n v="18"/>
    <s v="Widowed"/>
    <s v="Yes"/>
    <s v="Average"/>
    <n v="159334"/>
    <n v="7.5"/>
    <s v="41-50"/>
    <m/>
    <m/>
  </r>
  <r>
    <n v="1566"/>
    <s v="Employee_565"/>
    <x v="0"/>
    <s v="East"/>
    <x v="2"/>
    <n v="45"/>
    <n v="16"/>
    <s v="Master's"/>
    <n v="2017"/>
    <n v="101051"/>
    <n v="16791"/>
    <n v="16"/>
    <n v="2"/>
    <n v="14"/>
    <n v="8"/>
    <n v="61"/>
    <s v="No"/>
    <s v="No"/>
    <s v="Often"/>
    <n v="10"/>
    <n v="14"/>
    <n v="181"/>
    <n v="39"/>
    <s v="Single"/>
    <s v="Yes"/>
    <s v="Average"/>
    <n v="117842"/>
    <n v="21.6"/>
    <s v="41-50"/>
    <m/>
    <m/>
  </r>
  <r>
    <n v="1567"/>
    <s v="Employee_566"/>
    <x v="2"/>
    <s v="South"/>
    <x v="2"/>
    <n v="40"/>
    <n v="25"/>
    <s v="Master's"/>
    <n v="2015"/>
    <n v="137509"/>
    <n v="3544"/>
    <n v="26"/>
    <n v="2"/>
    <n v="2"/>
    <n v="3"/>
    <n v="9"/>
    <s v="Yes"/>
    <s v="No"/>
    <s v="Very Often"/>
    <n v="2"/>
    <n v="7"/>
    <n v="187"/>
    <n v="1"/>
    <s v="Single"/>
    <s v="No"/>
    <s v="Average"/>
    <n v="141053"/>
    <n v="3.7"/>
    <s v="31-40"/>
    <m/>
    <m/>
  </r>
  <r>
    <n v="1568"/>
    <s v="Employee_567"/>
    <x v="1"/>
    <s v="North"/>
    <x v="0"/>
    <n v="58"/>
    <n v="1"/>
    <s v="Master's"/>
    <n v="2019"/>
    <n v="56627"/>
    <n v="6522"/>
    <n v="12"/>
    <n v="2"/>
    <n v="0"/>
    <n v="7"/>
    <n v="12"/>
    <s v="Yes"/>
    <s v="No"/>
    <s v="Rarely"/>
    <n v="9"/>
    <n v="8"/>
    <n v="131"/>
    <n v="18"/>
    <s v="Divorced"/>
    <s v="Yes"/>
    <s v="Average"/>
    <n v="63149"/>
    <n v="4.5"/>
    <s v="51-60"/>
    <m/>
    <m/>
  </r>
  <r>
    <n v="1569"/>
    <s v="Employee_568"/>
    <x v="0"/>
    <s v="North"/>
    <x v="0"/>
    <n v="42"/>
    <n v="11"/>
    <s v="High School"/>
    <n v="2018"/>
    <n v="45198"/>
    <n v="3370"/>
    <n v="0"/>
    <n v="1"/>
    <n v="7"/>
    <n v="3"/>
    <n v="75"/>
    <s v="No"/>
    <s v="No"/>
    <s v="Very Often"/>
    <n v="1"/>
    <n v="13"/>
    <n v="172"/>
    <n v="0"/>
    <s v="Single"/>
    <s v="Yes"/>
    <s v="LOW"/>
    <n v="48568"/>
    <n v="19.399999999999999"/>
    <s v="41-50"/>
    <m/>
    <m/>
  </r>
  <r>
    <n v="1570"/>
    <s v="Employee_569"/>
    <x v="2"/>
    <s v="North"/>
    <x v="2"/>
    <n v="29"/>
    <n v="25"/>
    <s v="PhD"/>
    <n v="2009"/>
    <n v="99521"/>
    <n v="5710"/>
    <n v="4"/>
    <n v="5"/>
    <n v="11"/>
    <n v="1"/>
    <n v="8"/>
    <s v="No"/>
    <s v="Yes"/>
    <s v="Very Often"/>
    <n v="9"/>
    <n v="11"/>
    <n v="146"/>
    <n v="26"/>
    <s v="Divorced"/>
    <s v="Yes"/>
    <s v="At Par"/>
    <n v="105231"/>
    <n v="7.4"/>
    <s v="20-30"/>
    <m/>
    <m/>
  </r>
  <r>
    <n v="1571"/>
    <s v="Employee_570"/>
    <x v="3"/>
    <s v="East"/>
    <x v="1"/>
    <n v="49"/>
    <n v="22"/>
    <s v="Bachelor's"/>
    <n v="2016"/>
    <n v="141439"/>
    <n v="1328"/>
    <n v="25"/>
    <n v="4"/>
    <n v="18"/>
    <n v="7"/>
    <n v="67"/>
    <s v="No"/>
    <s v="No"/>
    <s v="Very Often"/>
    <n v="7"/>
    <n v="13"/>
    <n v="187"/>
    <n v="44"/>
    <s v="Single"/>
    <s v="Yes"/>
    <s v="At Par"/>
    <n v="142767"/>
    <n v="24.5"/>
    <s v="41-50"/>
    <m/>
    <m/>
  </r>
  <r>
    <n v="1572"/>
    <s v="Employee_571"/>
    <x v="3"/>
    <s v="West"/>
    <x v="0"/>
    <n v="26"/>
    <n v="17"/>
    <s v="Master's"/>
    <n v="2012"/>
    <n v="136471"/>
    <n v="14683"/>
    <n v="12"/>
    <n v="5"/>
    <n v="11"/>
    <n v="6"/>
    <n v="38"/>
    <s v="No"/>
    <s v="Yes"/>
    <s v="Often"/>
    <n v="10"/>
    <n v="6"/>
    <n v="162"/>
    <n v="48"/>
    <s v="Divorced"/>
    <s v="Yes"/>
    <s v="At Par"/>
    <n v="151154"/>
    <n v="14.9"/>
    <s v="20-30"/>
    <m/>
    <m/>
  </r>
  <r>
    <n v="1573"/>
    <s v="Employee_572"/>
    <x v="2"/>
    <s v="South"/>
    <x v="1"/>
    <n v="38"/>
    <n v="31"/>
    <s v="PhD"/>
    <n v="2012"/>
    <n v="59475"/>
    <n v="6579"/>
    <n v="26"/>
    <n v="1"/>
    <n v="12"/>
    <n v="3"/>
    <n v="23"/>
    <s v="Yes"/>
    <s v="Yes"/>
    <s v="Very Often"/>
    <n v="2"/>
    <n v="4"/>
    <n v="125"/>
    <n v="34"/>
    <s v="Married"/>
    <s v="No"/>
    <s v="LOW"/>
    <n v="66054"/>
    <n v="11.5"/>
    <s v="31-40"/>
    <m/>
    <m/>
  </r>
  <r>
    <n v="1574"/>
    <s v="Employee_573"/>
    <x v="2"/>
    <s v="East"/>
    <x v="0"/>
    <n v="58"/>
    <n v="2"/>
    <s v="Bachelor's"/>
    <n v="2006"/>
    <n v="135752"/>
    <n v="14122"/>
    <n v="24"/>
    <n v="1"/>
    <n v="0"/>
    <n v="8"/>
    <n v="33"/>
    <s v="No"/>
    <s v="No"/>
    <s v="Very Often"/>
    <n v="6"/>
    <n v="6"/>
    <n v="102"/>
    <n v="40"/>
    <s v="Married"/>
    <s v="Yes"/>
    <s v="LOW"/>
    <n v="149874"/>
    <n v="9"/>
    <s v="51-60"/>
    <m/>
    <m/>
  </r>
  <r>
    <n v="1575"/>
    <s v="Employee_574"/>
    <x v="1"/>
    <s v="West"/>
    <x v="2"/>
    <n v="57"/>
    <n v="2"/>
    <s v="Bachelor's"/>
    <n v="2009"/>
    <n v="148998"/>
    <n v="7794"/>
    <n v="13"/>
    <n v="1"/>
    <n v="18"/>
    <n v="8"/>
    <n v="60"/>
    <s v="No"/>
    <s v="Yes"/>
    <s v="Very Often"/>
    <n v="8"/>
    <n v="13"/>
    <n v="122"/>
    <n v="4"/>
    <s v="Married"/>
    <s v="No"/>
    <s v="LOW"/>
    <n v="156792"/>
    <n v="23.4"/>
    <s v="51-60"/>
    <m/>
    <m/>
  </r>
  <r>
    <n v="1576"/>
    <s v="Employee_575"/>
    <x v="1"/>
    <s v="East"/>
    <x v="0"/>
    <n v="40"/>
    <n v="29"/>
    <s v="Bachelor's"/>
    <n v="2001"/>
    <n v="49403"/>
    <n v="1120"/>
    <n v="23"/>
    <n v="1"/>
    <n v="5"/>
    <n v="7"/>
    <n v="40"/>
    <s v="Yes"/>
    <s v="Yes"/>
    <s v="Rarely"/>
    <n v="2"/>
    <n v="11"/>
    <n v="174"/>
    <n v="37"/>
    <s v="Single"/>
    <s v="Yes"/>
    <s v="LOW"/>
    <n v="50523"/>
    <n v="12.6"/>
    <s v="31-40"/>
    <m/>
    <m/>
  </r>
  <r>
    <n v="1577"/>
    <s v="Employee_576"/>
    <x v="3"/>
    <s v="South"/>
    <x v="2"/>
    <n v="48"/>
    <n v="0"/>
    <s v="PhD"/>
    <n v="2003"/>
    <n v="33681"/>
    <n v="7749"/>
    <n v="2"/>
    <n v="2"/>
    <n v="7"/>
    <n v="0"/>
    <n v="4"/>
    <s v="Yes"/>
    <s v="No"/>
    <s v="Often"/>
    <n v="5"/>
    <n v="1"/>
    <n v="173"/>
    <n v="3"/>
    <s v="Divorced"/>
    <s v="Yes"/>
    <s v="Average"/>
    <n v="41430"/>
    <n v="4.3"/>
    <s v="41-50"/>
    <m/>
    <m/>
  </r>
  <r>
    <n v="1578"/>
    <s v="Employee_577"/>
    <x v="0"/>
    <s v="West"/>
    <x v="0"/>
    <n v="55"/>
    <n v="29"/>
    <s v="PhD"/>
    <n v="2024"/>
    <n v="121555"/>
    <n v="14763"/>
    <n v="14"/>
    <n v="5"/>
    <n v="3"/>
    <n v="6"/>
    <n v="78"/>
    <s v="Yes"/>
    <s v="Yes"/>
    <s v="Rarely"/>
    <n v="6"/>
    <n v="13"/>
    <n v="149"/>
    <n v="16"/>
    <s v="Divorced"/>
    <s v="Yes"/>
    <s v="At Par"/>
    <n v="136318"/>
    <n v="18.900000000000002"/>
    <s v="51-60"/>
    <m/>
    <m/>
  </r>
  <r>
    <n v="1579"/>
    <s v="Employee_578"/>
    <x v="3"/>
    <s v="East"/>
    <x v="2"/>
    <n v="32"/>
    <n v="31"/>
    <s v="High School"/>
    <n v="2005"/>
    <n v="148884"/>
    <n v="18348"/>
    <n v="18"/>
    <n v="3"/>
    <n v="4"/>
    <n v="4"/>
    <n v="49"/>
    <s v="Yes"/>
    <s v="Yes"/>
    <s v="Often"/>
    <n v="3"/>
    <n v="10"/>
    <n v="135"/>
    <n v="20"/>
    <s v="Widowed"/>
    <s v="Yes"/>
    <s v="Average"/>
    <n v="167232"/>
    <n v="13"/>
    <s v="31-40"/>
    <m/>
    <m/>
  </r>
  <r>
    <n v="1580"/>
    <s v="Employee_579"/>
    <x v="0"/>
    <s v="South"/>
    <x v="2"/>
    <n v="33"/>
    <n v="27"/>
    <s v="PhD"/>
    <n v="2023"/>
    <n v="123122"/>
    <n v="16450"/>
    <n v="16"/>
    <n v="4"/>
    <n v="6"/>
    <n v="6"/>
    <n v="3"/>
    <s v="No"/>
    <s v="No"/>
    <s v="Often"/>
    <n v="2"/>
    <n v="8"/>
    <n v="112"/>
    <n v="47"/>
    <s v="Married"/>
    <s v="Yes"/>
    <s v="At Par"/>
    <n v="139572"/>
    <n v="5.4"/>
    <s v="31-40"/>
    <m/>
    <m/>
  </r>
  <r>
    <n v="1581"/>
    <s v="Employee_580"/>
    <x v="0"/>
    <s v="North"/>
    <x v="2"/>
    <n v="42"/>
    <n v="20"/>
    <s v="PhD"/>
    <n v="2017"/>
    <n v="145260"/>
    <n v="4675"/>
    <n v="29"/>
    <n v="1"/>
    <n v="3"/>
    <n v="8"/>
    <n v="50"/>
    <s v="No"/>
    <s v="Yes"/>
    <s v="Very Often"/>
    <n v="6"/>
    <n v="1"/>
    <n v="128"/>
    <n v="30"/>
    <s v="Widowed"/>
    <s v="No"/>
    <s v="LOW"/>
    <n v="149935"/>
    <n v="13.9"/>
    <s v="41-50"/>
    <m/>
    <m/>
  </r>
  <r>
    <n v="1582"/>
    <s v="Employee_581"/>
    <x v="1"/>
    <s v="South"/>
    <x v="2"/>
    <n v="32"/>
    <n v="12"/>
    <s v="PhD"/>
    <n v="2022"/>
    <n v="72292"/>
    <n v="19460"/>
    <n v="2"/>
    <n v="5"/>
    <n v="19"/>
    <n v="1"/>
    <n v="51"/>
    <s v="Yes"/>
    <s v="Yes"/>
    <s v="Very Often"/>
    <n v="3"/>
    <n v="5"/>
    <n v="137"/>
    <n v="47"/>
    <s v="Married"/>
    <s v="No"/>
    <s v="At Par"/>
    <n v="91752"/>
    <n v="20"/>
    <s v="31-40"/>
    <m/>
    <m/>
  </r>
  <r>
    <n v="1583"/>
    <s v="Employee_582"/>
    <x v="4"/>
    <s v="North"/>
    <x v="1"/>
    <n v="49"/>
    <n v="26"/>
    <s v="Bachelor's"/>
    <n v="2005"/>
    <n v="133057"/>
    <n v="6643"/>
    <n v="15"/>
    <n v="1"/>
    <n v="3"/>
    <n v="3"/>
    <n v="38"/>
    <s v="Yes"/>
    <s v="No"/>
    <s v="Rarely"/>
    <n v="2"/>
    <n v="2"/>
    <n v="176"/>
    <n v="21"/>
    <s v="Widowed"/>
    <s v="No"/>
    <s v="LOW"/>
    <n v="139700"/>
    <n v="10"/>
    <s v="41-50"/>
    <m/>
    <m/>
  </r>
  <r>
    <n v="1584"/>
    <s v="Employee_583"/>
    <x v="4"/>
    <s v="East"/>
    <x v="2"/>
    <n v="26"/>
    <n v="6"/>
    <s v="Master's"/>
    <n v="2024"/>
    <n v="135386"/>
    <n v="12560"/>
    <n v="13"/>
    <n v="1"/>
    <n v="14"/>
    <n v="3"/>
    <n v="7"/>
    <s v="Yes"/>
    <s v="Yes"/>
    <s v="Often"/>
    <n v="1"/>
    <n v="6"/>
    <n v="189"/>
    <n v="10"/>
    <s v="Married"/>
    <s v="No"/>
    <s v="LOW"/>
    <n v="147946"/>
    <n v="9.3000000000000007"/>
    <s v="20-30"/>
    <m/>
    <m/>
  </r>
  <r>
    <n v="1585"/>
    <s v="Employee_584"/>
    <x v="2"/>
    <s v="West"/>
    <x v="1"/>
    <n v="38"/>
    <n v="21"/>
    <s v="High School"/>
    <n v="2022"/>
    <n v="132306"/>
    <n v="18700"/>
    <n v="11"/>
    <n v="1"/>
    <n v="4"/>
    <n v="1"/>
    <n v="44"/>
    <s v="Yes"/>
    <s v="No"/>
    <s v="Very Often"/>
    <n v="8"/>
    <n v="9"/>
    <n v="183"/>
    <n v="33"/>
    <s v="Divorced"/>
    <s v="No"/>
    <s v="LOW"/>
    <n v="151006"/>
    <n v="11.100000000000001"/>
    <s v="31-40"/>
    <m/>
    <m/>
  </r>
  <r>
    <n v="1586"/>
    <s v="Employee_585"/>
    <x v="1"/>
    <s v="West"/>
    <x v="1"/>
    <n v="41"/>
    <n v="9"/>
    <s v="Master's"/>
    <n v="2016"/>
    <n v="35629"/>
    <n v="18580"/>
    <n v="27"/>
    <n v="1"/>
    <n v="8"/>
    <n v="2"/>
    <n v="87"/>
    <s v="No"/>
    <s v="Yes"/>
    <s v="Very Often"/>
    <n v="1"/>
    <n v="5"/>
    <n v="104"/>
    <n v="48"/>
    <s v="Married"/>
    <s v="No"/>
    <s v="LOW"/>
    <n v="54209"/>
    <n v="22.000000000000004"/>
    <s v="41-50"/>
    <m/>
    <m/>
  </r>
  <r>
    <n v="1587"/>
    <s v="Employee_586"/>
    <x v="0"/>
    <s v="East"/>
    <x v="2"/>
    <n v="33"/>
    <n v="14"/>
    <s v="Master's"/>
    <n v="2013"/>
    <n v="123246"/>
    <n v="16383"/>
    <n v="11"/>
    <n v="1"/>
    <n v="1"/>
    <n v="7"/>
    <n v="27"/>
    <s v="Yes"/>
    <s v="Yes"/>
    <s v="Very Often"/>
    <n v="5"/>
    <n v="4"/>
    <n v="119"/>
    <n v="14"/>
    <s v="Single"/>
    <s v="No"/>
    <s v="LOW"/>
    <n v="139629"/>
    <n v="8"/>
    <s v="31-40"/>
    <m/>
    <m/>
  </r>
  <r>
    <n v="1588"/>
    <s v="Employee_587"/>
    <x v="4"/>
    <s v="West"/>
    <x v="1"/>
    <n v="27"/>
    <n v="14"/>
    <s v="PhD"/>
    <n v="2023"/>
    <n v="125864"/>
    <n v="4170"/>
    <n v="28"/>
    <n v="4"/>
    <n v="6"/>
    <n v="8"/>
    <n v="26"/>
    <s v="No"/>
    <s v="No"/>
    <s v="Very Often"/>
    <n v="6"/>
    <n v="14"/>
    <n v="177"/>
    <n v="49"/>
    <s v="Married"/>
    <s v="Yes"/>
    <s v="At Par"/>
    <n v="130034"/>
    <n v="10.6"/>
    <s v="20-30"/>
    <m/>
    <m/>
  </r>
  <r>
    <n v="1589"/>
    <s v="Employee_588"/>
    <x v="0"/>
    <s v="West"/>
    <x v="0"/>
    <n v="38"/>
    <n v="3"/>
    <s v="High School"/>
    <n v="2010"/>
    <n v="107814"/>
    <n v="1355"/>
    <n v="10"/>
    <n v="5"/>
    <n v="16"/>
    <n v="5"/>
    <n v="64"/>
    <s v="Yes"/>
    <s v="No"/>
    <s v="Rarely"/>
    <n v="3"/>
    <n v="2"/>
    <n v="113"/>
    <n v="9"/>
    <s v="Married"/>
    <s v="No"/>
    <s v="At Par"/>
    <n v="109169"/>
    <n v="22.3"/>
    <s v="31-40"/>
    <m/>
    <m/>
  </r>
  <r>
    <n v="1590"/>
    <s v="Employee_589"/>
    <x v="4"/>
    <s v="North"/>
    <x v="2"/>
    <n v="40"/>
    <n v="31"/>
    <s v="Master's"/>
    <n v="2018"/>
    <n v="38417"/>
    <n v="10718"/>
    <n v="16"/>
    <n v="1"/>
    <n v="15"/>
    <n v="9"/>
    <n v="33"/>
    <s v="No"/>
    <s v="Yes"/>
    <s v="Rarely"/>
    <n v="7"/>
    <n v="12"/>
    <n v="107"/>
    <n v="37"/>
    <s v="Divorced"/>
    <s v="Yes"/>
    <s v="LOW"/>
    <n v="49135"/>
    <n v="16.8"/>
    <s v="31-40"/>
    <m/>
    <m/>
  </r>
  <r>
    <n v="1591"/>
    <s v="Employee_590"/>
    <x v="4"/>
    <s v="East"/>
    <x v="1"/>
    <n v="47"/>
    <n v="22"/>
    <s v="Master's"/>
    <n v="2001"/>
    <n v="148888"/>
    <n v="1028"/>
    <n v="7"/>
    <n v="1"/>
    <n v="16"/>
    <n v="1"/>
    <n v="80"/>
    <s v="No"/>
    <s v="No"/>
    <s v="Very Often"/>
    <n v="2"/>
    <n v="3"/>
    <n v="147"/>
    <n v="31"/>
    <s v="Single"/>
    <s v="Yes"/>
    <s v="LOW"/>
    <n v="149916"/>
    <n v="24.3"/>
    <s v="41-50"/>
    <m/>
    <m/>
  </r>
  <r>
    <n v="1592"/>
    <s v="Employee_591"/>
    <x v="4"/>
    <s v="South"/>
    <x v="2"/>
    <n v="53"/>
    <n v="5"/>
    <s v="High School"/>
    <n v="2002"/>
    <n v="64765"/>
    <n v="15831"/>
    <n v="16"/>
    <n v="1"/>
    <n v="19"/>
    <n v="1"/>
    <n v="61"/>
    <s v="No"/>
    <s v="Yes"/>
    <s v="Very Often"/>
    <n v="7"/>
    <n v="6"/>
    <n v="112"/>
    <n v="47"/>
    <s v="Divorced"/>
    <s v="No"/>
    <s v="LOW"/>
    <n v="80596"/>
    <n v="22"/>
    <s v="51-60"/>
    <m/>
    <m/>
  </r>
  <r>
    <n v="1593"/>
    <s v="Employee_592"/>
    <x v="1"/>
    <s v="North"/>
    <x v="2"/>
    <n v="27"/>
    <n v="23"/>
    <s v="PhD"/>
    <n v="2010"/>
    <n v="104499"/>
    <n v="18397"/>
    <n v="20"/>
    <n v="1"/>
    <n v="1"/>
    <n v="6"/>
    <n v="61"/>
    <s v="No"/>
    <s v="No"/>
    <s v="Very Often"/>
    <n v="2"/>
    <n v="8"/>
    <n v="123"/>
    <n v="30"/>
    <s v="Widowed"/>
    <s v="Yes"/>
    <s v="LOW"/>
    <n v="122896"/>
    <n v="14.5"/>
    <s v="20-30"/>
    <m/>
    <m/>
  </r>
  <r>
    <n v="1594"/>
    <s v="Employee_593"/>
    <x v="3"/>
    <s v="East"/>
    <x v="2"/>
    <n v="57"/>
    <n v="19"/>
    <s v="Master's"/>
    <n v="2005"/>
    <n v="144088"/>
    <n v="11894"/>
    <n v="24"/>
    <n v="2"/>
    <n v="10"/>
    <n v="7"/>
    <n v="37"/>
    <s v="Yes"/>
    <s v="Yes"/>
    <s v="Very Often"/>
    <n v="5"/>
    <n v="14"/>
    <n v="178"/>
    <n v="36"/>
    <s v="Widowed"/>
    <s v="Yes"/>
    <s v="Average"/>
    <n v="155982"/>
    <n v="14.5"/>
    <s v="51-60"/>
    <m/>
    <m/>
  </r>
  <r>
    <n v="1595"/>
    <s v="Employee_594"/>
    <x v="0"/>
    <s v="North"/>
    <x v="1"/>
    <n v="59"/>
    <n v="19"/>
    <s v="Bachelor's"/>
    <n v="2013"/>
    <n v="86574"/>
    <n v="10019"/>
    <n v="22"/>
    <n v="2"/>
    <n v="1"/>
    <n v="7"/>
    <n v="25"/>
    <s v="No"/>
    <s v="Yes"/>
    <s v="Very Often"/>
    <n v="7"/>
    <n v="8"/>
    <n v="164"/>
    <n v="43"/>
    <s v="Single"/>
    <s v="No"/>
    <s v="Average"/>
    <n v="96593"/>
    <n v="7.6"/>
    <s v="51-60"/>
    <m/>
    <m/>
  </r>
  <r>
    <n v="1596"/>
    <s v="Employee_595"/>
    <x v="1"/>
    <s v="South"/>
    <x v="0"/>
    <n v="32"/>
    <n v="11"/>
    <s v="Master's"/>
    <n v="2018"/>
    <n v="132828"/>
    <n v="13638"/>
    <n v="19"/>
    <n v="3"/>
    <n v="0"/>
    <n v="5"/>
    <n v="23"/>
    <s v="Yes"/>
    <s v="Yes"/>
    <s v="Often"/>
    <n v="3"/>
    <n v="5"/>
    <n v="185"/>
    <n v="27"/>
    <s v="Widowed"/>
    <s v="Yes"/>
    <s v="Average"/>
    <n v="146466"/>
    <n v="6.1000000000000005"/>
    <s v="31-40"/>
    <m/>
    <m/>
  </r>
  <r>
    <n v="1597"/>
    <s v="Employee_596"/>
    <x v="1"/>
    <s v="South"/>
    <x v="0"/>
    <n v="54"/>
    <n v="32"/>
    <s v="Bachelor's"/>
    <n v="2015"/>
    <n v="120545"/>
    <n v="15889"/>
    <n v="10"/>
    <n v="1"/>
    <n v="1"/>
    <n v="9"/>
    <n v="38"/>
    <s v="No"/>
    <s v="Yes"/>
    <s v="Often"/>
    <n v="4"/>
    <n v="5"/>
    <n v="133"/>
    <n v="30"/>
    <s v="Single"/>
    <s v="No"/>
    <s v="LOW"/>
    <n v="136434"/>
    <n v="10.8"/>
    <s v="51-60"/>
    <m/>
    <m/>
  </r>
  <r>
    <n v="1598"/>
    <s v="Employee_597"/>
    <x v="1"/>
    <s v="East"/>
    <x v="1"/>
    <n v="45"/>
    <n v="27"/>
    <s v="PhD"/>
    <n v="2020"/>
    <n v="57675"/>
    <n v="3024"/>
    <n v="24"/>
    <n v="3"/>
    <n v="8"/>
    <n v="7"/>
    <n v="20"/>
    <s v="No"/>
    <s v="Yes"/>
    <s v="Often"/>
    <n v="1"/>
    <n v="10"/>
    <n v="150"/>
    <n v="5"/>
    <s v="Married"/>
    <s v="Yes"/>
    <s v="Average"/>
    <n v="60699"/>
    <n v="10.1"/>
    <s v="41-50"/>
    <m/>
    <m/>
  </r>
  <r>
    <n v="1599"/>
    <s v="Employee_598"/>
    <x v="1"/>
    <s v="South"/>
    <x v="2"/>
    <n v="44"/>
    <n v="7"/>
    <s v="Master's"/>
    <n v="2021"/>
    <n v="131711"/>
    <n v="6839"/>
    <n v="24"/>
    <n v="4"/>
    <n v="1"/>
    <n v="0"/>
    <n v="93"/>
    <s v="Yes"/>
    <s v="No"/>
    <s v="Often"/>
    <n v="3"/>
    <n v="14"/>
    <n v="102"/>
    <n v="13"/>
    <s v="Widowed"/>
    <s v="No"/>
    <s v="At Par"/>
    <n v="138550"/>
    <n v="19.100000000000001"/>
    <s v="41-50"/>
    <m/>
    <m/>
  </r>
  <r>
    <n v="1600"/>
    <s v="Employee_599"/>
    <x v="1"/>
    <s v="North"/>
    <x v="1"/>
    <n v="36"/>
    <n v="0"/>
    <s v="High School"/>
    <n v="2023"/>
    <n v="102267"/>
    <n v="14503"/>
    <n v="1"/>
    <n v="3"/>
    <n v="14"/>
    <n v="8"/>
    <n v="46"/>
    <s v="Yes"/>
    <s v="No"/>
    <s v="Very Often"/>
    <n v="9"/>
    <n v="13"/>
    <n v="189"/>
    <n v="22"/>
    <s v="Married"/>
    <s v="Yes"/>
    <s v="Average"/>
    <n v="116770"/>
    <n v="18.600000000000001"/>
    <s v="31-40"/>
    <m/>
    <m/>
  </r>
  <r>
    <n v="1601"/>
    <s v="Employee_600"/>
    <x v="2"/>
    <s v="South"/>
    <x v="1"/>
    <n v="48"/>
    <n v="21"/>
    <s v="High School"/>
    <n v="2006"/>
    <n v="70563"/>
    <n v="11303"/>
    <n v="9"/>
    <n v="5"/>
    <n v="9"/>
    <n v="0"/>
    <n v="47"/>
    <s v="No"/>
    <s v="Yes"/>
    <s v="Often"/>
    <n v="10"/>
    <n v="3"/>
    <n v="177"/>
    <n v="15"/>
    <s v="Divorced"/>
    <s v="No"/>
    <s v="At Par"/>
    <n v="81866"/>
    <n v="13.9"/>
    <s v="41-50"/>
    <m/>
    <m/>
  </r>
  <r>
    <n v="1602"/>
    <s v="Employee_601"/>
    <x v="0"/>
    <s v="North"/>
    <x v="1"/>
    <n v="32"/>
    <n v="5"/>
    <s v="Master's"/>
    <n v="2007"/>
    <n v="41332"/>
    <n v="18138"/>
    <n v="9"/>
    <n v="2"/>
    <n v="14"/>
    <n v="2"/>
    <n v="12"/>
    <s v="No"/>
    <s v="Yes"/>
    <s v="Often"/>
    <n v="5"/>
    <n v="7"/>
    <n v="157"/>
    <n v="24"/>
    <s v="Widowed"/>
    <s v="Yes"/>
    <s v="Average"/>
    <n v="59470"/>
    <n v="10"/>
    <s v="31-40"/>
    <m/>
    <m/>
  </r>
  <r>
    <n v="1603"/>
    <s v="Employee_602"/>
    <x v="1"/>
    <s v="North"/>
    <x v="2"/>
    <n v="38"/>
    <n v="20"/>
    <s v="PhD"/>
    <n v="2018"/>
    <n v="49177"/>
    <n v="18622"/>
    <n v="10"/>
    <n v="2"/>
    <n v="9"/>
    <n v="8"/>
    <n v="2"/>
    <s v="Yes"/>
    <s v="No"/>
    <s v="Rarely"/>
    <n v="8"/>
    <n v="13"/>
    <n v="171"/>
    <n v="38"/>
    <s v="Divorced"/>
    <s v="No"/>
    <s v="Average"/>
    <n v="67799"/>
    <n v="7.3"/>
    <s v="31-40"/>
    <m/>
    <m/>
  </r>
  <r>
    <n v="1604"/>
    <s v="Employee_603"/>
    <x v="0"/>
    <s v="South"/>
    <x v="1"/>
    <n v="35"/>
    <n v="31"/>
    <s v="PhD"/>
    <n v="2019"/>
    <n v="119254"/>
    <n v="2906"/>
    <n v="27"/>
    <n v="1"/>
    <n v="16"/>
    <n v="4"/>
    <n v="31"/>
    <s v="No"/>
    <s v="No"/>
    <s v="Often"/>
    <n v="2"/>
    <n v="6"/>
    <n v="154"/>
    <n v="1"/>
    <s v="Divorced"/>
    <s v="Yes"/>
    <s v="LOW"/>
    <n v="122160"/>
    <n v="15.4"/>
    <s v="31-40"/>
    <m/>
    <m/>
  </r>
  <r>
    <n v="1605"/>
    <s v="Employee_604"/>
    <x v="2"/>
    <s v="East"/>
    <x v="2"/>
    <n v="48"/>
    <n v="34"/>
    <s v="High School"/>
    <n v="2015"/>
    <n v="98447"/>
    <n v="8399"/>
    <n v="5"/>
    <n v="1"/>
    <n v="8"/>
    <n v="8"/>
    <n v="34"/>
    <s v="Yes"/>
    <s v="No"/>
    <s v="Often"/>
    <n v="3"/>
    <n v="1"/>
    <n v="179"/>
    <n v="37"/>
    <s v="Single"/>
    <s v="Yes"/>
    <s v="LOW"/>
    <n v="106846"/>
    <n v="13.200000000000001"/>
    <s v="41-50"/>
    <m/>
    <m/>
  </r>
  <r>
    <n v="1606"/>
    <s v="Employee_605"/>
    <x v="2"/>
    <s v="West"/>
    <x v="1"/>
    <n v="39"/>
    <n v="14"/>
    <s v="Master's"/>
    <n v="2021"/>
    <n v="87104"/>
    <n v="8961"/>
    <n v="3"/>
    <n v="4"/>
    <n v="17"/>
    <n v="8"/>
    <n v="18"/>
    <s v="Yes"/>
    <s v="No"/>
    <s v="Very Often"/>
    <n v="7"/>
    <n v="4"/>
    <n v="141"/>
    <n v="40"/>
    <s v="Divorced"/>
    <s v="No"/>
    <s v="At Par"/>
    <n v="96065"/>
    <n v="14.5"/>
    <s v="31-40"/>
    <m/>
    <m/>
  </r>
  <r>
    <n v="1607"/>
    <s v="Employee_606"/>
    <x v="0"/>
    <s v="South"/>
    <x v="0"/>
    <n v="49"/>
    <n v="4"/>
    <s v="PhD"/>
    <n v="2006"/>
    <n v="114335"/>
    <n v="13031"/>
    <n v="23"/>
    <n v="4"/>
    <n v="3"/>
    <n v="5"/>
    <n v="13"/>
    <s v="Yes"/>
    <s v="No"/>
    <s v="Often"/>
    <n v="10"/>
    <n v="6"/>
    <n v="120"/>
    <n v="38"/>
    <s v="Single"/>
    <s v="Yes"/>
    <s v="At Par"/>
    <n v="127366"/>
    <n v="5.6"/>
    <s v="41-50"/>
    <m/>
    <m/>
  </r>
  <r>
    <n v="1608"/>
    <s v="Employee_607"/>
    <x v="4"/>
    <s v="North"/>
    <x v="1"/>
    <n v="25"/>
    <n v="5"/>
    <s v="High School"/>
    <n v="2008"/>
    <n v="144938"/>
    <n v="16128"/>
    <n v="11"/>
    <n v="5"/>
    <n v="8"/>
    <n v="0"/>
    <n v="47"/>
    <s v="No"/>
    <s v="Yes"/>
    <s v="Often"/>
    <n v="4"/>
    <n v="11"/>
    <n v="109"/>
    <n v="33"/>
    <s v="Single"/>
    <s v="No"/>
    <s v="At Par"/>
    <n v="161066"/>
    <n v="13.4"/>
    <s v="20-30"/>
    <m/>
    <m/>
  </r>
  <r>
    <n v="1609"/>
    <s v="Employee_608"/>
    <x v="3"/>
    <s v="North"/>
    <x v="1"/>
    <n v="28"/>
    <n v="24"/>
    <s v="Bachelor's"/>
    <n v="2012"/>
    <n v="110730"/>
    <n v="16663"/>
    <n v="10"/>
    <n v="1"/>
    <n v="15"/>
    <n v="9"/>
    <n v="85"/>
    <s v="No"/>
    <s v="Yes"/>
    <s v="Very Often"/>
    <n v="9"/>
    <n v="6"/>
    <n v="156"/>
    <n v="39"/>
    <s v="Single"/>
    <s v="Yes"/>
    <s v="LOW"/>
    <n v="127393"/>
    <n v="27.2"/>
    <s v="20-30"/>
    <m/>
    <m/>
  </r>
  <r>
    <n v="1610"/>
    <s v="Employee_609"/>
    <x v="4"/>
    <s v="South"/>
    <x v="0"/>
    <n v="56"/>
    <n v="28"/>
    <s v="Master's"/>
    <n v="2000"/>
    <n v="34951"/>
    <n v="2460"/>
    <n v="22"/>
    <n v="1"/>
    <n v="3"/>
    <n v="6"/>
    <n v="80"/>
    <s v="Yes"/>
    <s v="No"/>
    <s v="Often"/>
    <n v="7"/>
    <n v="11"/>
    <n v="124"/>
    <n v="42"/>
    <s v="Single"/>
    <s v="Yes"/>
    <s v="LOW"/>
    <n v="37411"/>
    <n v="19.3"/>
    <s v="51-60"/>
    <m/>
    <m/>
  </r>
  <r>
    <n v="1611"/>
    <s v="Employee_610"/>
    <x v="4"/>
    <s v="East"/>
    <x v="2"/>
    <n v="30"/>
    <n v="6"/>
    <s v="Bachelor's"/>
    <n v="2007"/>
    <n v="136402"/>
    <n v="16682"/>
    <n v="22"/>
    <n v="4"/>
    <n v="15"/>
    <n v="5"/>
    <n v="67"/>
    <s v="Yes"/>
    <s v="No"/>
    <s v="Very Often"/>
    <n v="1"/>
    <n v="14"/>
    <n v="155"/>
    <n v="24"/>
    <s v="Single"/>
    <s v="No"/>
    <s v="At Par"/>
    <n v="153084"/>
    <n v="22.4"/>
    <s v="31-40"/>
    <m/>
    <m/>
  </r>
  <r>
    <n v="1612"/>
    <s v="Employee_611"/>
    <x v="4"/>
    <s v="East"/>
    <x v="2"/>
    <n v="29"/>
    <n v="12"/>
    <s v="Bachelor's"/>
    <n v="2023"/>
    <n v="58333"/>
    <n v="16193"/>
    <n v="26"/>
    <n v="4"/>
    <n v="18"/>
    <n v="8"/>
    <n v="44"/>
    <s v="Yes"/>
    <s v="No"/>
    <s v="Often"/>
    <n v="4"/>
    <n v="12"/>
    <n v="137"/>
    <n v="35"/>
    <s v="Married"/>
    <s v="Yes"/>
    <s v="At Par"/>
    <n v="74526"/>
    <n v="20.200000000000003"/>
    <s v="20-30"/>
    <m/>
    <m/>
  </r>
  <r>
    <n v="1613"/>
    <s v="Employee_612"/>
    <x v="1"/>
    <s v="North"/>
    <x v="1"/>
    <n v="38"/>
    <n v="17"/>
    <s v="PhD"/>
    <n v="2021"/>
    <n v="51673"/>
    <n v="18800"/>
    <n v="25"/>
    <n v="4"/>
    <n v="0"/>
    <n v="6"/>
    <n v="18"/>
    <s v="Yes"/>
    <s v="No"/>
    <s v="Rarely"/>
    <n v="10"/>
    <n v="12"/>
    <n v="185"/>
    <n v="15"/>
    <s v="Single"/>
    <s v="No"/>
    <s v="At Par"/>
    <n v="70473"/>
    <n v="5.4"/>
    <s v="31-40"/>
    <m/>
    <m/>
  </r>
  <r>
    <n v="1614"/>
    <s v="Employee_613"/>
    <x v="2"/>
    <s v="North"/>
    <x v="0"/>
    <n v="38"/>
    <n v="1"/>
    <s v="PhD"/>
    <n v="2003"/>
    <n v="144421"/>
    <n v="12045"/>
    <n v="24"/>
    <n v="2"/>
    <n v="5"/>
    <n v="3"/>
    <n v="63"/>
    <s v="No"/>
    <s v="No"/>
    <s v="Rarely"/>
    <n v="6"/>
    <n v="3"/>
    <n v="160"/>
    <n v="17"/>
    <s v="Widowed"/>
    <s v="Yes"/>
    <s v="Average"/>
    <n v="156466"/>
    <n v="16"/>
    <s v="31-40"/>
    <m/>
    <m/>
  </r>
  <r>
    <n v="1615"/>
    <s v="Employee_614"/>
    <x v="4"/>
    <s v="East"/>
    <x v="2"/>
    <n v="54"/>
    <n v="7"/>
    <s v="PhD"/>
    <n v="2002"/>
    <n v="70870"/>
    <n v="8766"/>
    <n v="12"/>
    <n v="3"/>
    <n v="9"/>
    <n v="6"/>
    <n v="65"/>
    <s v="Yes"/>
    <s v="No"/>
    <s v="Often"/>
    <n v="6"/>
    <n v="6"/>
    <n v="146"/>
    <n v="12"/>
    <s v="Single"/>
    <s v="Yes"/>
    <s v="Average"/>
    <n v="79636"/>
    <n v="19.3"/>
    <s v="51-60"/>
    <m/>
    <m/>
  </r>
  <r>
    <n v="1616"/>
    <s v="Employee_615"/>
    <x v="2"/>
    <s v="West"/>
    <x v="1"/>
    <n v="53"/>
    <n v="10"/>
    <s v="Master's"/>
    <n v="2002"/>
    <n v="101101"/>
    <n v="18812"/>
    <n v="4"/>
    <n v="3"/>
    <n v="15"/>
    <n v="1"/>
    <n v="78"/>
    <s v="No"/>
    <s v="No"/>
    <s v="Rarely"/>
    <n v="10"/>
    <n v="12"/>
    <n v="153"/>
    <n v="36"/>
    <s v="Married"/>
    <s v="Yes"/>
    <s v="Average"/>
    <n v="119913"/>
    <n v="23.400000000000002"/>
    <s v="51-60"/>
    <m/>
    <m/>
  </r>
  <r>
    <n v="1617"/>
    <s v="Employee_616"/>
    <x v="0"/>
    <s v="South"/>
    <x v="0"/>
    <n v="29"/>
    <n v="32"/>
    <s v="Bachelor's"/>
    <n v="2021"/>
    <n v="52821"/>
    <n v="5378"/>
    <n v="5"/>
    <n v="1"/>
    <n v="3"/>
    <n v="5"/>
    <n v="65"/>
    <s v="Yes"/>
    <s v="No"/>
    <s v="Very Often"/>
    <n v="6"/>
    <n v="10"/>
    <n v="145"/>
    <n v="26"/>
    <s v="Widowed"/>
    <s v="Yes"/>
    <s v="LOW"/>
    <n v="58199"/>
    <n v="16"/>
    <s v="20-30"/>
    <m/>
    <m/>
  </r>
  <r>
    <n v="1618"/>
    <s v="Employee_617"/>
    <x v="3"/>
    <s v="North"/>
    <x v="2"/>
    <n v="40"/>
    <n v="26"/>
    <s v="Master's"/>
    <n v="2012"/>
    <n v="55494"/>
    <n v="8529"/>
    <n v="0"/>
    <n v="2"/>
    <n v="12"/>
    <n v="5"/>
    <n v="74"/>
    <s v="No"/>
    <s v="No"/>
    <s v="Often"/>
    <n v="5"/>
    <n v="6"/>
    <n v="167"/>
    <n v="33"/>
    <s v="Widowed"/>
    <s v="No"/>
    <s v="Average"/>
    <n v="64023"/>
    <n v="22.3"/>
    <s v="31-40"/>
    <m/>
    <m/>
  </r>
  <r>
    <n v="1619"/>
    <s v="Employee_618"/>
    <x v="0"/>
    <s v="North"/>
    <x v="2"/>
    <n v="59"/>
    <n v="19"/>
    <s v="PhD"/>
    <n v="2007"/>
    <n v="129477"/>
    <n v="4071"/>
    <n v="5"/>
    <n v="4"/>
    <n v="15"/>
    <n v="1"/>
    <n v="44"/>
    <s v="No"/>
    <s v="Yes"/>
    <s v="Very Often"/>
    <n v="3"/>
    <n v="12"/>
    <n v="103"/>
    <n v="10"/>
    <s v="Married"/>
    <s v="No"/>
    <s v="At Par"/>
    <n v="133548"/>
    <n v="16.600000000000001"/>
    <s v="51-60"/>
    <m/>
    <m/>
  </r>
  <r>
    <n v="1620"/>
    <s v="Employee_619"/>
    <x v="0"/>
    <s v="East"/>
    <x v="0"/>
    <n v="24"/>
    <n v="11"/>
    <s v="Bachelor's"/>
    <n v="2006"/>
    <n v="104160"/>
    <n v="17939"/>
    <n v="17"/>
    <n v="1"/>
    <n v="19"/>
    <n v="3"/>
    <n v="86"/>
    <s v="No"/>
    <s v="No"/>
    <s v="Rarely"/>
    <n v="2"/>
    <n v="9"/>
    <n v="193"/>
    <n v="0"/>
    <s v="Widowed"/>
    <s v="Yes"/>
    <s v="LOW"/>
    <n v="122099"/>
    <n v="27.599999999999998"/>
    <s v="20-30"/>
    <m/>
    <m/>
  </r>
  <r>
    <n v="1621"/>
    <s v="Employee_620"/>
    <x v="1"/>
    <s v="South"/>
    <x v="0"/>
    <n v="26"/>
    <n v="30"/>
    <s v="Master's"/>
    <n v="2000"/>
    <n v="142698"/>
    <n v="18947"/>
    <n v="21"/>
    <n v="2"/>
    <n v="5"/>
    <n v="7"/>
    <n v="73"/>
    <s v="No"/>
    <s v="No"/>
    <s v="Very Often"/>
    <n v="3"/>
    <n v="9"/>
    <n v="165"/>
    <n v="12"/>
    <s v="Married"/>
    <s v="Yes"/>
    <s v="Average"/>
    <n v="161645"/>
    <n v="19.200000000000003"/>
    <s v="20-30"/>
    <m/>
    <m/>
  </r>
  <r>
    <n v="1622"/>
    <s v="Employee_621"/>
    <x v="3"/>
    <s v="East"/>
    <x v="0"/>
    <n v="34"/>
    <n v="26"/>
    <s v="Master's"/>
    <n v="2015"/>
    <n v="141560"/>
    <n v="12692"/>
    <n v="8"/>
    <n v="5"/>
    <n v="10"/>
    <n v="7"/>
    <n v="66"/>
    <s v="No"/>
    <s v="Yes"/>
    <s v="Rarely"/>
    <n v="9"/>
    <n v="2"/>
    <n v="192"/>
    <n v="29"/>
    <s v="Divorced"/>
    <s v="No"/>
    <s v="At Par"/>
    <n v="154252"/>
    <n v="20.3"/>
    <s v="31-40"/>
    <m/>
    <m/>
  </r>
  <r>
    <n v="1623"/>
    <s v="Employee_622"/>
    <x v="0"/>
    <s v="South"/>
    <x v="0"/>
    <n v="52"/>
    <n v="31"/>
    <s v="High School"/>
    <n v="2005"/>
    <n v="30835"/>
    <n v="2040"/>
    <n v="23"/>
    <n v="2"/>
    <n v="2"/>
    <n v="7"/>
    <n v="68"/>
    <s v="Yes"/>
    <s v="Yes"/>
    <s v="Rarely"/>
    <n v="3"/>
    <n v="4"/>
    <n v="142"/>
    <n v="4"/>
    <s v="Divorced"/>
    <s v="Yes"/>
    <s v="Average"/>
    <n v="32875"/>
    <n v="16.700000000000003"/>
    <s v="51-60"/>
    <m/>
    <m/>
  </r>
  <r>
    <n v="1624"/>
    <s v="Employee_623"/>
    <x v="0"/>
    <s v="South"/>
    <x v="1"/>
    <n v="37"/>
    <n v="9"/>
    <s v="Master's"/>
    <n v="2006"/>
    <n v="48646"/>
    <n v="3686"/>
    <n v="24"/>
    <n v="1"/>
    <n v="19"/>
    <n v="7"/>
    <n v="2"/>
    <s v="Yes"/>
    <s v="Yes"/>
    <s v="Rarely"/>
    <n v="3"/>
    <n v="9"/>
    <n v="161"/>
    <n v="17"/>
    <s v="Single"/>
    <s v="No"/>
    <s v="LOW"/>
    <n v="52332"/>
    <n v="12"/>
    <s v="31-40"/>
    <m/>
    <m/>
  </r>
  <r>
    <n v="1625"/>
    <s v="Employee_624"/>
    <x v="3"/>
    <s v="South"/>
    <x v="0"/>
    <n v="53"/>
    <n v="2"/>
    <s v="PhD"/>
    <n v="2011"/>
    <n v="107360"/>
    <n v="13666"/>
    <n v="28"/>
    <n v="3"/>
    <n v="9"/>
    <n v="0"/>
    <n v="37"/>
    <s v="No"/>
    <s v="No"/>
    <s v="Very Often"/>
    <n v="1"/>
    <n v="14"/>
    <n v="199"/>
    <n v="13"/>
    <s v="Single"/>
    <s v="Yes"/>
    <s v="Average"/>
    <n v="121026"/>
    <n v="11.9"/>
    <s v="51-60"/>
    <m/>
    <m/>
  </r>
  <r>
    <n v="1626"/>
    <s v="Employee_625"/>
    <x v="3"/>
    <s v="North"/>
    <x v="2"/>
    <n v="43"/>
    <n v="26"/>
    <s v="Master's"/>
    <n v="2022"/>
    <n v="67335"/>
    <n v="3553"/>
    <n v="14"/>
    <n v="4"/>
    <n v="0"/>
    <n v="1"/>
    <n v="76"/>
    <s v="Yes"/>
    <s v="No"/>
    <s v="Rarely"/>
    <n v="2"/>
    <n v="13"/>
    <n v="184"/>
    <n v="12"/>
    <s v="Single"/>
    <s v="Yes"/>
    <s v="At Par"/>
    <n v="70888"/>
    <n v="15.500000000000002"/>
    <s v="41-50"/>
    <m/>
    <m/>
  </r>
  <r>
    <n v="1627"/>
    <s v="Employee_626"/>
    <x v="0"/>
    <s v="West"/>
    <x v="2"/>
    <n v="50"/>
    <n v="34"/>
    <s v="Bachelor's"/>
    <n v="2008"/>
    <n v="99351"/>
    <n v="2779"/>
    <n v="25"/>
    <n v="5"/>
    <n v="19"/>
    <n v="3"/>
    <n v="41"/>
    <s v="Yes"/>
    <s v="No"/>
    <s v="Often"/>
    <n v="3"/>
    <n v="4"/>
    <n v="184"/>
    <n v="31"/>
    <s v="Single"/>
    <s v="No"/>
    <s v="At Par"/>
    <n v="102130"/>
    <n v="18.600000000000001"/>
    <s v="51-60"/>
    <m/>
    <m/>
  </r>
  <r>
    <n v="1628"/>
    <s v="Employee_627"/>
    <x v="3"/>
    <s v="East"/>
    <x v="1"/>
    <n v="43"/>
    <n v="30"/>
    <s v="Master's"/>
    <n v="2010"/>
    <n v="144934"/>
    <n v="14186"/>
    <n v="7"/>
    <n v="2"/>
    <n v="10"/>
    <n v="8"/>
    <n v="82"/>
    <s v="Yes"/>
    <s v="No"/>
    <s v="Rarely"/>
    <n v="2"/>
    <n v="8"/>
    <n v="184"/>
    <n v="6"/>
    <s v="Married"/>
    <s v="Yes"/>
    <s v="Average"/>
    <n v="159120"/>
    <n v="23.8"/>
    <s v="41-50"/>
    <m/>
    <m/>
  </r>
  <r>
    <n v="1629"/>
    <s v="Employee_628"/>
    <x v="0"/>
    <s v="West"/>
    <x v="2"/>
    <n v="24"/>
    <n v="14"/>
    <s v="High School"/>
    <n v="2009"/>
    <n v="32429"/>
    <n v="17459"/>
    <n v="18"/>
    <n v="1"/>
    <n v="11"/>
    <n v="2"/>
    <n v="39"/>
    <s v="Yes"/>
    <s v="Yes"/>
    <s v="Often"/>
    <n v="8"/>
    <n v="10"/>
    <n v="103"/>
    <n v="7"/>
    <s v="Divorced"/>
    <s v="No"/>
    <s v="LOW"/>
    <n v="49888"/>
    <n v="13.9"/>
    <s v="20-30"/>
    <m/>
    <m/>
  </r>
  <r>
    <n v="1630"/>
    <s v="Employee_629"/>
    <x v="0"/>
    <s v="East"/>
    <x v="2"/>
    <n v="31"/>
    <n v="15"/>
    <s v="Bachelor's"/>
    <n v="2020"/>
    <n v="71950"/>
    <n v="6057"/>
    <n v="23"/>
    <n v="1"/>
    <n v="13"/>
    <n v="5"/>
    <n v="49"/>
    <s v="Yes"/>
    <s v="No"/>
    <s v="Often"/>
    <n v="6"/>
    <n v="12"/>
    <n v="164"/>
    <n v="49"/>
    <s v="Married"/>
    <s v="No"/>
    <s v="LOW"/>
    <n v="78007"/>
    <n v="17.8"/>
    <s v="31-40"/>
    <m/>
    <m/>
  </r>
  <r>
    <n v="1631"/>
    <s v="Employee_630"/>
    <x v="1"/>
    <s v="South"/>
    <x v="0"/>
    <n v="42"/>
    <n v="12"/>
    <s v="Bachelor's"/>
    <n v="2000"/>
    <n v="90654"/>
    <n v="19733"/>
    <n v="15"/>
    <n v="4"/>
    <n v="7"/>
    <n v="6"/>
    <n v="34"/>
    <s v="Yes"/>
    <s v="No"/>
    <s v="Often"/>
    <n v="7"/>
    <n v="3"/>
    <n v="161"/>
    <n v="6"/>
    <s v="Widowed"/>
    <s v="No"/>
    <s v="At Par"/>
    <n v="110387"/>
    <n v="12.100000000000001"/>
    <s v="41-50"/>
    <m/>
    <m/>
  </r>
  <r>
    <n v="1632"/>
    <s v="Employee_631"/>
    <x v="4"/>
    <s v="North"/>
    <x v="2"/>
    <n v="37"/>
    <n v="34"/>
    <s v="High School"/>
    <n v="2017"/>
    <n v="137422"/>
    <n v="3262"/>
    <n v="5"/>
    <n v="1"/>
    <n v="10"/>
    <n v="7"/>
    <n v="23"/>
    <s v="Yes"/>
    <s v="Yes"/>
    <s v="Often"/>
    <n v="1"/>
    <n v="3"/>
    <n v="189"/>
    <n v="48"/>
    <s v="Widowed"/>
    <s v="No"/>
    <s v="LOW"/>
    <n v="140684"/>
    <n v="11.700000000000001"/>
    <s v="31-40"/>
    <m/>
    <m/>
  </r>
  <r>
    <n v="1633"/>
    <s v="Employee_632"/>
    <x v="0"/>
    <s v="West"/>
    <x v="1"/>
    <n v="33"/>
    <n v="10"/>
    <s v="PhD"/>
    <n v="2003"/>
    <n v="139934"/>
    <n v="11308"/>
    <n v="28"/>
    <n v="1"/>
    <n v="3"/>
    <n v="6"/>
    <n v="87"/>
    <s v="No"/>
    <s v="No"/>
    <s v="Very Often"/>
    <n v="6"/>
    <n v="9"/>
    <n v="101"/>
    <n v="15"/>
    <s v="Widowed"/>
    <s v="No"/>
    <s v="LOW"/>
    <n v="151242"/>
    <n v="20.700000000000003"/>
    <s v="31-40"/>
    <m/>
    <m/>
  </r>
  <r>
    <n v="1634"/>
    <s v="Employee_633"/>
    <x v="2"/>
    <s v="North"/>
    <x v="0"/>
    <n v="23"/>
    <n v="20"/>
    <s v="Bachelor's"/>
    <n v="2004"/>
    <n v="149975"/>
    <n v="17776"/>
    <n v="5"/>
    <n v="4"/>
    <n v="6"/>
    <n v="2"/>
    <n v="16"/>
    <s v="Yes"/>
    <s v="No"/>
    <s v="Often"/>
    <n v="2"/>
    <n v="11"/>
    <n v="108"/>
    <n v="42"/>
    <s v="Widowed"/>
    <s v="No"/>
    <s v="At Par"/>
    <n v="167751"/>
    <n v="6.8000000000000007"/>
    <s v="20-30"/>
    <m/>
    <m/>
  </r>
  <r>
    <n v="1635"/>
    <s v="Employee_634"/>
    <x v="4"/>
    <s v="East"/>
    <x v="0"/>
    <n v="45"/>
    <n v="10"/>
    <s v="PhD"/>
    <n v="2008"/>
    <n v="98143"/>
    <n v="18492"/>
    <n v="21"/>
    <n v="5"/>
    <n v="9"/>
    <n v="5"/>
    <n v="39"/>
    <s v="Yes"/>
    <s v="No"/>
    <s v="Rarely"/>
    <n v="6"/>
    <n v="10"/>
    <n v="156"/>
    <n v="30"/>
    <s v="Widowed"/>
    <s v="Yes"/>
    <s v="At Par"/>
    <n v="116635"/>
    <n v="13.8"/>
    <s v="41-50"/>
    <m/>
    <m/>
  </r>
  <r>
    <n v="1636"/>
    <s v="Employee_635"/>
    <x v="4"/>
    <s v="North"/>
    <x v="1"/>
    <n v="56"/>
    <n v="29"/>
    <s v="Bachelor's"/>
    <n v="2016"/>
    <n v="121186"/>
    <n v="6188"/>
    <n v="2"/>
    <n v="3"/>
    <n v="18"/>
    <n v="4"/>
    <n v="73"/>
    <s v="Yes"/>
    <s v="No"/>
    <s v="Often"/>
    <n v="3"/>
    <n v="8"/>
    <n v="144"/>
    <n v="26"/>
    <s v="Divorced"/>
    <s v="No"/>
    <s v="Average"/>
    <n v="127374"/>
    <n v="24.8"/>
    <s v="51-60"/>
    <m/>
    <m/>
  </r>
  <r>
    <n v="1637"/>
    <s v="Employee_636"/>
    <x v="4"/>
    <s v="North"/>
    <x v="0"/>
    <n v="51"/>
    <n v="34"/>
    <s v="Bachelor's"/>
    <n v="2002"/>
    <n v="134234"/>
    <n v="9802"/>
    <n v="9"/>
    <n v="3"/>
    <n v="3"/>
    <n v="9"/>
    <n v="65"/>
    <s v="No"/>
    <s v="Yes"/>
    <s v="Rarely"/>
    <n v="7"/>
    <n v="1"/>
    <n v="117"/>
    <n v="32"/>
    <s v="Married"/>
    <s v="No"/>
    <s v="Average"/>
    <n v="144036"/>
    <n v="17.2"/>
    <s v="51-60"/>
    <m/>
    <m/>
  </r>
  <r>
    <n v="1638"/>
    <s v="Employee_637"/>
    <x v="1"/>
    <s v="West"/>
    <x v="0"/>
    <n v="51"/>
    <n v="21"/>
    <s v="PhD"/>
    <n v="2015"/>
    <n v="127889"/>
    <n v="6057"/>
    <n v="0"/>
    <n v="2"/>
    <n v="1"/>
    <n v="3"/>
    <n v="43"/>
    <s v="No"/>
    <s v="Yes"/>
    <s v="Very Often"/>
    <n v="3"/>
    <n v="10"/>
    <n v="147"/>
    <n v="28"/>
    <s v="Widowed"/>
    <s v="Yes"/>
    <s v="Average"/>
    <n v="133946"/>
    <n v="10"/>
    <s v="51-60"/>
    <m/>
    <m/>
  </r>
  <r>
    <n v="1639"/>
    <s v="Employee_638"/>
    <x v="0"/>
    <s v="South"/>
    <x v="1"/>
    <n v="56"/>
    <n v="30"/>
    <s v="Bachelor's"/>
    <n v="2004"/>
    <n v="132326"/>
    <n v="4998"/>
    <n v="27"/>
    <n v="5"/>
    <n v="17"/>
    <n v="0"/>
    <n v="22"/>
    <s v="Yes"/>
    <s v="Yes"/>
    <s v="Often"/>
    <n v="9"/>
    <n v="14"/>
    <n v="141"/>
    <n v="7"/>
    <s v="Single"/>
    <s v="No"/>
    <s v="At Par"/>
    <n v="137324"/>
    <n v="12.9"/>
    <s v="51-60"/>
    <m/>
    <m/>
  </r>
  <r>
    <n v="1640"/>
    <s v="Employee_639"/>
    <x v="1"/>
    <s v="North"/>
    <x v="0"/>
    <n v="40"/>
    <n v="13"/>
    <s v="PhD"/>
    <n v="2015"/>
    <n v="107527"/>
    <n v="9864"/>
    <n v="13"/>
    <n v="2"/>
    <n v="13"/>
    <n v="6"/>
    <n v="5"/>
    <s v="No"/>
    <s v="Yes"/>
    <s v="Rarely"/>
    <n v="3"/>
    <n v="2"/>
    <n v="140"/>
    <n v="32"/>
    <s v="Divorced"/>
    <s v="Yes"/>
    <s v="Average"/>
    <n v="117391"/>
    <n v="9.3000000000000007"/>
    <s v="31-40"/>
    <m/>
    <m/>
  </r>
  <r>
    <n v="1641"/>
    <s v="Employee_640"/>
    <x v="0"/>
    <s v="South"/>
    <x v="1"/>
    <n v="29"/>
    <n v="23"/>
    <s v="High School"/>
    <n v="2002"/>
    <n v="116704"/>
    <n v="4677"/>
    <n v="3"/>
    <n v="3"/>
    <n v="15"/>
    <n v="7"/>
    <n v="65"/>
    <s v="No"/>
    <s v="No"/>
    <s v="Very Often"/>
    <n v="7"/>
    <n v="3"/>
    <n v="174"/>
    <n v="40"/>
    <s v="Single"/>
    <s v="No"/>
    <s v="Average"/>
    <n v="121381"/>
    <n v="22.6"/>
    <s v="20-30"/>
    <m/>
    <m/>
  </r>
  <r>
    <n v="1642"/>
    <s v="Employee_641"/>
    <x v="1"/>
    <s v="East"/>
    <x v="1"/>
    <n v="47"/>
    <n v="31"/>
    <s v="PhD"/>
    <n v="2019"/>
    <n v="61099"/>
    <n v="6796"/>
    <n v="25"/>
    <n v="4"/>
    <n v="10"/>
    <n v="1"/>
    <n v="20"/>
    <s v="Yes"/>
    <s v="No"/>
    <s v="Very Often"/>
    <n v="4"/>
    <n v="14"/>
    <n v="188"/>
    <n v="18"/>
    <s v="Divorced"/>
    <s v="No"/>
    <s v="At Par"/>
    <n v="67895"/>
    <n v="9.3000000000000007"/>
    <s v="41-50"/>
    <m/>
    <m/>
  </r>
  <r>
    <n v="1643"/>
    <s v="Employee_642"/>
    <x v="1"/>
    <s v="North"/>
    <x v="2"/>
    <n v="28"/>
    <n v="31"/>
    <s v="High School"/>
    <n v="2014"/>
    <n v="69385"/>
    <n v="15450"/>
    <n v="11"/>
    <n v="1"/>
    <n v="9"/>
    <n v="6"/>
    <n v="34"/>
    <s v="No"/>
    <s v="No"/>
    <s v="Rarely"/>
    <n v="8"/>
    <n v="11"/>
    <n v="189"/>
    <n v="20"/>
    <s v="Divorced"/>
    <s v="No"/>
    <s v="LOW"/>
    <n v="84835"/>
    <n v="13.100000000000001"/>
    <s v="20-30"/>
    <m/>
    <m/>
  </r>
  <r>
    <n v="1644"/>
    <s v="Employee_643"/>
    <x v="2"/>
    <s v="West"/>
    <x v="2"/>
    <n v="51"/>
    <n v="14"/>
    <s v="Bachelor's"/>
    <n v="2002"/>
    <n v="65919"/>
    <n v="7363"/>
    <n v="5"/>
    <n v="3"/>
    <n v="16"/>
    <n v="5"/>
    <n v="28"/>
    <s v="Yes"/>
    <s v="Yes"/>
    <s v="Often"/>
    <n v="2"/>
    <n v="2"/>
    <n v="157"/>
    <n v="40"/>
    <s v="Single"/>
    <s v="Yes"/>
    <s v="Average"/>
    <n v="73282"/>
    <n v="15.100000000000001"/>
    <s v="51-60"/>
    <m/>
    <m/>
  </r>
  <r>
    <n v="1645"/>
    <s v="Employee_644"/>
    <x v="1"/>
    <s v="East"/>
    <x v="0"/>
    <n v="28"/>
    <n v="34"/>
    <s v="PhD"/>
    <n v="2019"/>
    <n v="126952"/>
    <n v="9123"/>
    <n v="10"/>
    <n v="5"/>
    <n v="13"/>
    <n v="4"/>
    <n v="6"/>
    <s v="No"/>
    <s v="Yes"/>
    <s v="Very Often"/>
    <n v="8"/>
    <n v="3"/>
    <n v="199"/>
    <n v="20"/>
    <s v="Single"/>
    <s v="Yes"/>
    <s v="At Par"/>
    <n v="136075"/>
    <n v="8.9"/>
    <s v="20-30"/>
    <m/>
    <m/>
  </r>
  <r>
    <n v="1646"/>
    <s v="Employee_645"/>
    <x v="3"/>
    <s v="East"/>
    <x v="0"/>
    <n v="24"/>
    <n v="2"/>
    <s v="Bachelor's"/>
    <n v="2013"/>
    <n v="90782"/>
    <n v="9222"/>
    <n v="11"/>
    <n v="3"/>
    <n v="3"/>
    <n v="3"/>
    <n v="92"/>
    <s v="Yes"/>
    <s v="Yes"/>
    <s v="Rarely"/>
    <n v="9"/>
    <n v="8"/>
    <n v="141"/>
    <n v="24"/>
    <s v="Widowed"/>
    <s v="No"/>
    <s v="Average"/>
    <n v="100004"/>
    <n v="20.8"/>
    <s v="20-30"/>
    <m/>
    <m/>
  </r>
  <r>
    <n v="1647"/>
    <s v="Employee_646"/>
    <x v="2"/>
    <s v="West"/>
    <x v="1"/>
    <n v="22"/>
    <n v="15"/>
    <s v="PhD"/>
    <n v="2015"/>
    <n v="101116"/>
    <n v="14654"/>
    <n v="9"/>
    <n v="5"/>
    <n v="18"/>
    <n v="1"/>
    <n v="52"/>
    <s v="No"/>
    <s v="No"/>
    <s v="Often"/>
    <n v="8"/>
    <n v="11"/>
    <n v="134"/>
    <n v="41"/>
    <s v="Single"/>
    <s v="No"/>
    <s v="At Par"/>
    <n v="115770"/>
    <n v="19.700000000000003"/>
    <s v="20-30"/>
    <m/>
    <m/>
  </r>
  <r>
    <n v="1648"/>
    <s v="Employee_647"/>
    <x v="1"/>
    <s v="North"/>
    <x v="0"/>
    <n v="57"/>
    <n v="4"/>
    <s v="High School"/>
    <n v="2016"/>
    <n v="102590"/>
    <n v="18784"/>
    <n v="17"/>
    <n v="5"/>
    <n v="1"/>
    <n v="9"/>
    <n v="36"/>
    <s v="Yes"/>
    <s v="No"/>
    <s v="Very Often"/>
    <n v="6"/>
    <n v="11"/>
    <n v="137"/>
    <n v="22"/>
    <s v="Married"/>
    <s v="Yes"/>
    <s v="At Par"/>
    <n v="121374"/>
    <n v="10.4"/>
    <s v="51-60"/>
    <m/>
    <m/>
  </r>
  <r>
    <n v="1649"/>
    <s v="Employee_648"/>
    <x v="4"/>
    <s v="North"/>
    <x v="1"/>
    <n v="46"/>
    <n v="20"/>
    <s v="High School"/>
    <n v="2023"/>
    <n v="119626"/>
    <n v="5071"/>
    <n v="6"/>
    <n v="5"/>
    <n v="6"/>
    <n v="5"/>
    <n v="22"/>
    <s v="Yes"/>
    <s v="Yes"/>
    <s v="Rarely"/>
    <n v="10"/>
    <n v="12"/>
    <n v="166"/>
    <n v="10"/>
    <s v="Divorced"/>
    <s v="Yes"/>
    <s v="At Par"/>
    <n v="124697"/>
    <n v="8.9"/>
    <s v="41-50"/>
    <m/>
    <m/>
  </r>
  <r>
    <n v="1650"/>
    <s v="Employee_649"/>
    <x v="3"/>
    <s v="East"/>
    <x v="1"/>
    <n v="58"/>
    <n v="9"/>
    <s v="PhD"/>
    <n v="2019"/>
    <n v="70387"/>
    <n v="9808"/>
    <n v="6"/>
    <n v="2"/>
    <n v="8"/>
    <n v="4"/>
    <n v="96"/>
    <s v="No"/>
    <s v="Yes"/>
    <s v="Very Often"/>
    <n v="1"/>
    <n v="14"/>
    <n v="140"/>
    <n v="32"/>
    <s v="Divorced"/>
    <s v="Yes"/>
    <s v="Average"/>
    <n v="80195"/>
    <n v="24.400000000000002"/>
    <s v="51-60"/>
    <m/>
    <m/>
  </r>
  <r>
    <n v="1651"/>
    <s v="Employee_650"/>
    <x v="3"/>
    <s v="North"/>
    <x v="0"/>
    <n v="22"/>
    <n v="18"/>
    <s v="High School"/>
    <n v="2022"/>
    <n v="45823"/>
    <n v="3786"/>
    <n v="10"/>
    <n v="4"/>
    <n v="18"/>
    <n v="1"/>
    <n v="7"/>
    <s v="Yes"/>
    <s v="No"/>
    <s v="Very Often"/>
    <n v="7"/>
    <n v="6"/>
    <n v="198"/>
    <n v="19"/>
    <s v="Widowed"/>
    <s v="No"/>
    <s v="At Par"/>
    <n v="49609"/>
    <n v="10.7"/>
    <s v="20-30"/>
    <m/>
    <m/>
  </r>
  <r>
    <n v="1652"/>
    <s v="Employee_651"/>
    <x v="3"/>
    <s v="South"/>
    <x v="1"/>
    <n v="36"/>
    <n v="24"/>
    <s v="Bachelor's"/>
    <n v="2017"/>
    <n v="76015"/>
    <n v="1870"/>
    <n v="3"/>
    <n v="3"/>
    <n v="15"/>
    <n v="9"/>
    <n v="75"/>
    <s v="Yes"/>
    <s v="No"/>
    <s v="Rarely"/>
    <n v="1"/>
    <n v="14"/>
    <n v="149"/>
    <n v="24"/>
    <s v="Divorced"/>
    <s v="Yes"/>
    <s v="Average"/>
    <n v="77885"/>
    <n v="25.2"/>
    <s v="31-40"/>
    <m/>
    <m/>
  </r>
  <r>
    <n v="1653"/>
    <s v="Employee_652"/>
    <x v="2"/>
    <s v="West"/>
    <x v="2"/>
    <n v="58"/>
    <n v="3"/>
    <s v="Bachelor's"/>
    <n v="2017"/>
    <n v="132877"/>
    <n v="5196"/>
    <n v="19"/>
    <n v="4"/>
    <n v="15"/>
    <n v="6"/>
    <n v="47"/>
    <s v="No"/>
    <s v="No"/>
    <s v="Very Often"/>
    <n v="7"/>
    <n v="7"/>
    <n v="185"/>
    <n v="25"/>
    <s v="Single"/>
    <s v="Yes"/>
    <s v="At Par"/>
    <n v="138073"/>
    <n v="18.7"/>
    <s v="51-60"/>
    <m/>
    <m/>
  </r>
  <r>
    <n v="1654"/>
    <s v="Employee_653"/>
    <x v="1"/>
    <s v="South"/>
    <x v="0"/>
    <n v="34"/>
    <n v="28"/>
    <s v="Master's"/>
    <n v="2021"/>
    <n v="45339"/>
    <n v="12796"/>
    <n v="0"/>
    <n v="1"/>
    <n v="17"/>
    <n v="5"/>
    <n v="9"/>
    <s v="Yes"/>
    <s v="Yes"/>
    <s v="Rarely"/>
    <n v="2"/>
    <n v="10"/>
    <n v="171"/>
    <n v="39"/>
    <s v="Divorced"/>
    <s v="Yes"/>
    <s v="LOW"/>
    <n v="58135"/>
    <n v="11.8"/>
    <s v="31-40"/>
    <m/>
    <m/>
  </r>
  <r>
    <n v="1655"/>
    <s v="Employee_654"/>
    <x v="1"/>
    <s v="North"/>
    <x v="2"/>
    <n v="29"/>
    <n v="18"/>
    <s v="High School"/>
    <n v="2013"/>
    <n v="33491"/>
    <n v="3739"/>
    <n v="12"/>
    <n v="3"/>
    <n v="10"/>
    <n v="8"/>
    <n v="78"/>
    <s v="Yes"/>
    <s v="Yes"/>
    <s v="Often"/>
    <n v="8"/>
    <n v="13"/>
    <n v="178"/>
    <n v="11"/>
    <s v="Divorced"/>
    <s v="Yes"/>
    <s v="Average"/>
    <n v="37230"/>
    <n v="23"/>
    <s v="20-30"/>
    <m/>
    <m/>
  </r>
  <r>
    <n v="1656"/>
    <s v="Employee_655"/>
    <x v="4"/>
    <s v="East"/>
    <x v="0"/>
    <n v="26"/>
    <n v="1"/>
    <s v="Bachelor's"/>
    <n v="2017"/>
    <n v="30706"/>
    <n v="1940"/>
    <n v="17"/>
    <n v="4"/>
    <n v="6"/>
    <n v="9"/>
    <n v="23"/>
    <s v="No"/>
    <s v="Yes"/>
    <s v="Rarely"/>
    <n v="2"/>
    <n v="10"/>
    <n v="144"/>
    <n v="31"/>
    <s v="Single"/>
    <s v="Yes"/>
    <s v="At Par"/>
    <n v="32646"/>
    <n v="10.3"/>
    <s v="20-30"/>
    <m/>
    <m/>
  </r>
  <r>
    <n v="1657"/>
    <s v="Employee_656"/>
    <x v="4"/>
    <s v="West"/>
    <x v="1"/>
    <n v="30"/>
    <n v="9"/>
    <s v="PhD"/>
    <n v="2014"/>
    <n v="127493"/>
    <n v="1340"/>
    <n v="8"/>
    <n v="4"/>
    <n v="8"/>
    <n v="4"/>
    <n v="89"/>
    <s v="Yes"/>
    <s v="Yes"/>
    <s v="Often"/>
    <n v="3"/>
    <n v="6"/>
    <n v="170"/>
    <n v="32"/>
    <s v="Single"/>
    <s v="Yes"/>
    <s v="At Par"/>
    <n v="128833"/>
    <n v="23"/>
    <s v="31-40"/>
    <m/>
    <m/>
  </r>
  <r>
    <n v="1658"/>
    <s v="Employee_657"/>
    <x v="3"/>
    <s v="North"/>
    <x v="0"/>
    <n v="22"/>
    <n v="24"/>
    <s v="High School"/>
    <n v="2014"/>
    <n v="45728"/>
    <n v="5133"/>
    <n v="25"/>
    <n v="1"/>
    <n v="3"/>
    <n v="8"/>
    <n v="46"/>
    <s v="No"/>
    <s v="No"/>
    <s v="Very Often"/>
    <n v="3"/>
    <n v="1"/>
    <n v="118"/>
    <n v="9"/>
    <s v="Divorced"/>
    <s v="Yes"/>
    <s v="LOW"/>
    <n v="50861"/>
    <n v="13.100000000000001"/>
    <s v="20-30"/>
    <m/>
    <m/>
  </r>
  <r>
    <n v="1659"/>
    <s v="Employee_658"/>
    <x v="4"/>
    <s v="North"/>
    <x v="2"/>
    <n v="57"/>
    <n v="19"/>
    <s v="Bachelor's"/>
    <n v="2005"/>
    <n v="36997"/>
    <n v="18043"/>
    <n v="23"/>
    <n v="5"/>
    <n v="12"/>
    <n v="8"/>
    <n v="52"/>
    <s v="Yes"/>
    <s v="No"/>
    <s v="Rarely"/>
    <n v="1"/>
    <n v="11"/>
    <n v="116"/>
    <n v="3"/>
    <s v="Married"/>
    <s v="No"/>
    <s v="At Par"/>
    <n v="55040"/>
    <n v="18.8"/>
    <s v="51-60"/>
    <m/>
    <m/>
  </r>
  <r>
    <n v="1660"/>
    <s v="Employee_659"/>
    <x v="2"/>
    <s v="East"/>
    <x v="1"/>
    <n v="56"/>
    <n v="18"/>
    <s v="High School"/>
    <n v="2014"/>
    <n v="133537"/>
    <n v="11225"/>
    <n v="23"/>
    <n v="3"/>
    <n v="3"/>
    <n v="0"/>
    <n v="38"/>
    <s v="No"/>
    <s v="No"/>
    <s v="Rarely"/>
    <n v="5"/>
    <n v="3"/>
    <n v="164"/>
    <n v="14"/>
    <s v="Single"/>
    <s v="Yes"/>
    <s v="Average"/>
    <n v="144762"/>
    <n v="9.1000000000000014"/>
    <s v="51-60"/>
    <m/>
    <m/>
  </r>
  <r>
    <n v="1661"/>
    <s v="Employee_660"/>
    <x v="1"/>
    <s v="East"/>
    <x v="0"/>
    <n v="23"/>
    <n v="22"/>
    <s v="PhD"/>
    <n v="2017"/>
    <n v="90408"/>
    <n v="10752"/>
    <n v="8"/>
    <n v="3"/>
    <n v="18"/>
    <n v="4"/>
    <n v="66"/>
    <s v="No"/>
    <s v="Yes"/>
    <s v="Rarely"/>
    <n v="5"/>
    <n v="13"/>
    <n v="192"/>
    <n v="5"/>
    <s v="Married"/>
    <s v="No"/>
    <s v="Average"/>
    <n v="101160"/>
    <n v="23.4"/>
    <s v="20-30"/>
    <m/>
    <m/>
  </r>
  <r>
    <n v="1662"/>
    <s v="Employee_661"/>
    <x v="3"/>
    <s v="South"/>
    <x v="0"/>
    <n v="44"/>
    <n v="23"/>
    <s v="Bachelor's"/>
    <n v="2003"/>
    <n v="88097"/>
    <n v="4457"/>
    <n v="22"/>
    <n v="1"/>
    <n v="1"/>
    <n v="8"/>
    <n v="65"/>
    <s v="Yes"/>
    <s v="No"/>
    <s v="Rarely"/>
    <n v="10"/>
    <n v="1"/>
    <n v="176"/>
    <n v="26"/>
    <s v="Married"/>
    <s v="No"/>
    <s v="LOW"/>
    <n v="92554"/>
    <n v="15.9"/>
    <s v="41-50"/>
    <m/>
    <m/>
  </r>
  <r>
    <n v="1663"/>
    <s v="Employee_662"/>
    <x v="4"/>
    <s v="West"/>
    <x v="0"/>
    <n v="30"/>
    <n v="10"/>
    <s v="Master's"/>
    <n v="2022"/>
    <n v="68523"/>
    <n v="10848"/>
    <n v="28"/>
    <n v="5"/>
    <n v="8"/>
    <n v="6"/>
    <n v="5"/>
    <s v="No"/>
    <s v="No"/>
    <s v="Often"/>
    <n v="5"/>
    <n v="12"/>
    <n v="155"/>
    <n v="4"/>
    <s v="Widowed"/>
    <s v="Yes"/>
    <s v="At Par"/>
    <n v="79371"/>
    <n v="6.8"/>
    <s v="31-40"/>
    <m/>
    <m/>
  </r>
  <r>
    <n v="1664"/>
    <s v="Employee_663"/>
    <x v="2"/>
    <s v="West"/>
    <x v="2"/>
    <n v="55"/>
    <n v="33"/>
    <s v="Master's"/>
    <n v="2007"/>
    <n v="55163"/>
    <n v="10241"/>
    <n v="8"/>
    <n v="3"/>
    <n v="11"/>
    <n v="5"/>
    <n v="20"/>
    <s v="Yes"/>
    <s v="No"/>
    <s v="Often"/>
    <n v="9"/>
    <n v="10"/>
    <n v="192"/>
    <n v="4"/>
    <s v="Married"/>
    <s v="No"/>
    <s v="Average"/>
    <n v="65404"/>
    <n v="11"/>
    <s v="51-60"/>
    <m/>
    <m/>
  </r>
  <r>
    <n v="1665"/>
    <s v="Employee_664"/>
    <x v="2"/>
    <s v="East"/>
    <x v="2"/>
    <n v="35"/>
    <n v="27"/>
    <s v="High School"/>
    <n v="2014"/>
    <n v="47718"/>
    <n v="1453"/>
    <n v="9"/>
    <n v="3"/>
    <n v="1"/>
    <n v="5"/>
    <n v="72"/>
    <s v="Yes"/>
    <s v="No"/>
    <s v="Very Often"/>
    <n v="6"/>
    <n v="12"/>
    <n v="140"/>
    <n v="17"/>
    <s v="Widowed"/>
    <s v="No"/>
    <s v="Average"/>
    <n v="49171"/>
    <n v="16.399999999999999"/>
    <s v="31-40"/>
    <m/>
    <m/>
  </r>
  <r>
    <n v="1666"/>
    <s v="Employee_665"/>
    <x v="4"/>
    <s v="South"/>
    <x v="0"/>
    <n v="25"/>
    <n v="4"/>
    <s v="PhD"/>
    <n v="2002"/>
    <n v="117508"/>
    <n v="10896"/>
    <n v="27"/>
    <n v="3"/>
    <n v="5"/>
    <n v="6"/>
    <n v="73"/>
    <s v="No"/>
    <s v="No"/>
    <s v="Very Often"/>
    <n v="6"/>
    <n v="9"/>
    <n v="141"/>
    <n v="27"/>
    <s v="Married"/>
    <s v="Yes"/>
    <s v="Average"/>
    <n v="128404"/>
    <n v="18.900000000000002"/>
    <s v="20-30"/>
    <m/>
    <m/>
  </r>
  <r>
    <n v="1667"/>
    <s v="Employee_666"/>
    <x v="1"/>
    <s v="West"/>
    <x v="1"/>
    <n v="51"/>
    <n v="4"/>
    <s v="Bachelor's"/>
    <n v="2014"/>
    <n v="113767"/>
    <n v="11976"/>
    <n v="1"/>
    <n v="5"/>
    <n v="4"/>
    <n v="0"/>
    <n v="35"/>
    <s v="Yes"/>
    <s v="Yes"/>
    <s v="Very Often"/>
    <n v="3"/>
    <n v="13"/>
    <n v="105"/>
    <n v="34"/>
    <s v="Widowed"/>
    <s v="No"/>
    <s v="At Par"/>
    <n v="125743"/>
    <n v="9"/>
    <s v="51-60"/>
    <m/>
    <m/>
  </r>
  <r>
    <n v="1668"/>
    <s v="Employee_667"/>
    <x v="4"/>
    <s v="East"/>
    <x v="1"/>
    <n v="52"/>
    <n v="20"/>
    <s v="PhD"/>
    <n v="2012"/>
    <n v="69619"/>
    <n v="16872"/>
    <n v="5"/>
    <n v="1"/>
    <n v="4"/>
    <n v="3"/>
    <n v="2"/>
    <s v="Yes"/>
    <s v="No"/>
    <s v="Very Often"/>
    <n v="5"/>
    <n v="9"/>
    <n v="168"/>
    <n v="21"/>
    <s v="Single"/>
    <s v="Yes"/>
    <s v="LOW"/>
    <n v="86491"/>
    <n v="3.3"/>
    <s v="51-60"/>
    <m/>
    <m/>
  </r>
  <r>
    <n v="1669"/>
    <s v="Employee_668"/>
    <x v="3"/>
    <s v="North"/>
    <x v="2"/>
    <n v="59"/>
    <n v="11"/>
    <s v="Bachelor's"/>
    <n v="2008"/>
    <n v="42126"/>
    <n v="1818"/>
    <n v="14"/>
    <n v="3"/>
    <n v="19"/>
    <n v="0"/>
    <n v="87"/>
    <s v="No"/>
    <s v="No"/>
    <s v="Rarely"/>
    <n v="10"/>
    <n v="5"/>
    <n v="197"/>
    <n v="33"/>
    <s v="Divorced"/>
    <s v="Yes"/>
    <s v="Average"/>
    <n v="43944"/>
    <n v="26.900000000000002"/>
    <s v="51-60"/>
    <m/>
    <m/>
  </r>
  <r>
    <n v="1670"/>
    <s v="Employee_669"/>
    <x v="4"/>
    <s v="West"/>
    <x v="1"/>
    <n v="32"/>
    <n v="3"/>
    <s v="High School"/>
    <n v="2001"/>
    <n v="119131"/>
    <n v="5868"/>
    <n v="2"/>
    <n v="4"/>
    <n v="4"/>
    <n v="5"/>
    <n v="85"/>
    <s v="Yes"/>
    <s v="Yes"/>
    <s v="Often"/>
    <n v="7"/>
    <n v="4"/>
    <n v="174"/>
    <n v="3"/>
    <s v="Divorced"/>
    <s v="Yes"/>
    <s v="At Par"/>
    <n v="124999"/>
    <n v="20.5"/>
    <s v="31-40"/>
    <m/>
    <m/>
  </r>
  <r>
    <n v="1671"/>
    <s v="Employee_670"/>
    <x v="2"/>
    <s v="South"/>
    <x v="2"/>
    <n v="56"/>
    <n v="19"/>
    <s v="Bachelor's"/>
    <n v="2023"/>
    <n v="94926"/>
    <n v="17396"/>
    <n v="10"/>
    <n v="5"/>
    <n v="3"/>
    <n v="3"/>
    <n v="77"/>
    <s v="Yes"/>
    <s v="Yes"/>
    <s v="Often"/>
    <n v="3"/>
    <n v="12"/>
    <n v="172"/>
    <n v="17"/>
    <s v="Widowed"/>
    <s v="Yes"/>
    <s v="At Par"/>
    <n v="112322"/>
    <n v="17.8"/>
    <s v="51-60"/>
    <m/>
    <m/>
  </r>
  <r>
    <n v="1672"/>
    <s v="Employee_671"/>
    <x v="4"/>
    <s v="South"/>
    <x v="0"/>
    <n v="29"/>
    <n v="24"/>
    <s v="PhD"/>
    <n v="2007"/>
    <n v="70633"/>
    <n v="13171"/>
    <n v="5"/>
    <n v="2"/>
    <n v="8"/>
    <n v="0"/>
    <n v="41"/>
    <s v="No"/>
    <s v="No"/>
    <s v="Often"/>
    <n v="2"/>
    <n v="9"/>
    <n v="139"/>
    <n v="40"/>
    <s v="Single"/>
    <s v="Yes"/>
    <s v="Average"/>
    <n v="83804"/>
    <n v="12.200000000000001"/>
    <s v="20-30"/>
    <m/>
    <m/>
  </r>
  <r>
    <n v="1673"/>
    <s v="Employee_672"/>
    <x v="1"/>
    <s v="South"/>
    <x v="2"/>
    <n v="24"/>
    <n v="13"/>
    <s v="PhD"/>
    <n v="2019"/>
    <n v="107654"/>
    <n v="1920"/>
    <n v="2"/>
    <n v="1"/>
    <n v="9"/>
    <n v="8"/>
    <n v="44"/>
    <s v="Yes"/>
    <s v="No"/>
    <s v="Often"/>
    <n v="5"/>
    <n v="9"/>
    <n v="140"/>
    <n v="25"/>
    <s v="Widowed"/>
    <s v="Yes"/>
    <s v="LOW"/>
    <n v="109574"/>
    <n v="15.700000000000001"/>
    <s v="20-30"/>
    <m/>
    <m/>
  </r>
  <r>
    <n v="1674"/>
    <s v="Employee_673"/>
    <x v="0"/>
    <s v="North"/>
    <x v="2"/>
    <n v="35"/>
    <n v="10"/>
    <s v="High School"/>
    <n v="2016"/>
    <n v="33317"/>
    <n v="19802"/>
    <n v="23"/>
    <n v="4"/>
    <n v="15"/>
    <n v="3"/>
    <n v="43"/>
    <s v="Yes"/>
    <s v="No"/>
    <s v="Very Often"/>
    <n v="3"/>
    <n v="3"/>
    <n v="108"/>
    <n v="41"/>
    <s v="Widowed"/>
    <s v="Yes"/>
    <s v="At Par"/>
    <n v="53119"/>
    <n v="17"/>
    <s v="31-40"/>
    <m/>
    <m/>
  </r>
  <r>
    <n v="1675"/>
    <s v="Employee_674"/>
    <x v="4"/>
    <s v="West"/>
    <x v="0"/>
    <n v="34"/>
    <n v="31"/>
    <s v="PhD"/>
    <n v="2012"/>
    <n v="74980"/>
    <n v="10506"/>
    <n v="10"/>
    <n v="3"/>
    <n v="9"/>
    <n v="5"/>
    <n v="90"/>
    <s v="No"/>
    <s v="No"/>
    <s v="Rarely"/>
    <n v="5"/>
    <n v="5"/>
    <n v="107"/>
    <n v="21"/>
    <s v="Single"/>
    <s v="No"/>
    <s v="Average"/>
    <n v="85486"/>
    <n v="24"/>
    <s v="31-40"/>
    <m/>
    <m/>
  </r>
  <r>
    <n v="1676"/>
    <s v="Employee_675"/>
    <x v="1"/>
    <s v="West"/>
    <x v="1"/>
    <n v="53"/>
    <n v="10"/>
    <s v="Bachelor's"/>
    <n v="2000"/>
    <n v="74115"/>
    <n v="7475"/>
    <n v="14"/>
    <n v="2"/>
    <n v="9"/>
    <n v="6"/>
    <n v="32"/>
    <s v="Yes"/>
    <s v="Yes"/>
    <s v="Often"/>
    <n v="9"/>
    <n v="3"/>
    <n v="143"/>
    <n v="46"/>
    <s v="Married"/>
    <s v="Yes"/>
    <s v="Average"/>
    <n v="81590"/>
    <n v="12.7"/>
    <s v="51-60"/>
    <m/>
    <m/>
  </r>
  <r>
    <n v="1677"/>
    <s v="Employee_676"/>
    <x v="1"/>
    <s v="North"/>
    <x v="2"/>
    <n v="55"/>
    <n v="17"/>
    <s v="High School"/>
    <n v="2001"/>
    <n v="91646"/>
    <n v="3017"/>
    <n v="12"/>
    <n v="1"/>
    <n v="18"/>
    <n v="7"/>
    <n v="59"/>
    <s v="Yes"/>
    <s v="No"/>
    <s v="Rarely"/>
    <n v="10"/>
    <n v="10"/>
    <n v="157"/>
    <n v="32"/>
    <s v="Married"/>
    <s v="No"/>
    <s v="LOW"/>
    <n v="94663"/>
    <n v="22.9"/>
    <s v="51-60"/>
    <m/>
    <m/>
  </r>
  <r>
    <n v="1678"/>
    <s v="Employee_677"/>
    <x v="2"/>
    <s v="West"/>
    <x v="2"/>
    <n v="40"/>
    <n v="26"/>
    <s v="Bachelor's"/>
    <n v="2014"/>
    <n v="73158"/>
    <n v="8957"/>
    <n v="19"/>
    <n v="5"/>
    <n v="9"/>
    <n v="8"/>
    <n v="85"/>
    <s v="No"/>
    <s v="Yes"/>
    <s v="Rarely"/>
    <n v="1"/>
    <n v="2"/>
    <n v="166"/>
    <n v="42"/>
    <s v="Single"/>
    <s v="Yes"/>
    <s v="At Par"/>
    <n v="82115"/>
    <n v="23.9"/>
    <s v="31-40"/>
    <m/>
    <m/>
  </r>
  <r>
    <n v="1679"/>
    <s v="Employee_678"/>
    <x v="1"/>
    <s v="North"/>
    <x v="0"/>
    <n v="59"/>
    <n v="17"/>
    <s v="PhD"/>
    <n v="2011"/>
    <n v="85963"/>
    <n v="17230"/>
    <n v="27"/>
    <n v="2"/>
    <n v="5"/>
    <n v="8"/>
    <n v="92"/>
    <s v="Yes"/>
    <s v="No"/>
    <s v="Rarely"/>
    <n v="4"/>
    <n v="1"/>
    <n v="112"/>
    <n v="13"/>
    <s v="Widowed"/>
    <s v="Yes"/>
    <s v="Average"/>
    <n v="103193"/>
    <n v="23.3"/>
    <s v="51-60"/>
    <m/>
    <m/>
  </r>
  <r>
    <n v="1680"/>
    <s v="Employee_679"/>
    <x v="1"/>
    <s v="North"/>
    <x v="1"/>
    <n v="37"/>
    <n v="22"/>
    <s v="High School"/>
    <n v="2013"/>
    <n v="77631"/>
    <n v="10420"/>
    <n v="9"/>
    <n v="2"/>
    <n v="16"/>
    <n v="7"/>
    <n v="82"/>
    <s v="Yes"/>
    <s v="No"/>
    <s v="Rarely"/>
    <n v="10"/>
    <n v="12"/>
    <n v="118"/>
    <n v="30"/>
    <s v="Divorced"/>
    <s v="Yes"/>
    <s v="Average"/>
    <n v="88051"/>
    <n v="26.500000000000004"/>
    <s v="31-40"/>
    <m/>
    <m/>
  </r>
  <r>
    <n v="1681"/>
    <s v="Employee_680"/>
    <x v="1"/>
    <s v="North"/>
    <x v="2"/>
    <n v="23"/>
    <n v="10"/>
    <s v="Bachelor's"/>
    <n v="2024"/>
    <n v="79316"/>
    <n v="5792"/>
    <n v="5"/>
    <n v="4"/>
    <n v="4"/>
    <n v="9"/>
    <n v="82"/>
    <s v="No"/>
    <s v="No"/>
    <s v="Often"/>
    <n v="5"/>
    <n v="10"/>
    <n v="197"/>
    <n v="9"/>
    <s v="Widowed"/>
    <s v="No"/>
    <s v="At Par"/>
    <n v="85108"/>
    <n v="21.1"/>
    <s v="20-30"/>
    <m/>
    <m/>
  </r>
  <r>
    <n v="1682"/>
    <s v="Employee_681"/>
    <x v="1"/>
    <s v="South"/>
    <x v="0"/>
    <n v="38"/>
    <n v="20"/>
    <s v="PhD"/>
    <n v="2001"/>
    <n v="135364"/>
    <n v="14237"/>
    <n v="14"/>
    <n v="1"/>
    <n v="5"/>
    <n v="2"/>
    <n v="69"/>
    <s v="No"/>
    <s v="Yes"/>
    <s v="Often"/>
    <n v="2"/>
    <n v="2"/>
    <n v="195"/>
    <n v="23"/>
    <s v="Married"/>
    <s v="No"/>
    <s v="LOW"/>
    <n v="149601"/>
    <n v="16.899999999999999"/>
    <s v="31-40"/>
    <m/>
    <m/>
  </r>
  <r>
    <n v="1683"/>
    <s v="Employee_682"/>
    <x v="3"/>
    <s v="West"/>
    <x v="2"/>
    <n v="55"/>
    <n v="4"/>
    <s v="PhD"/>
    <n v="2017"/>
    <n v="89342"/>
    <n v="19818"/>
    <n v="24"/>
    <n v="4"/>
    <n v="14"/>
    <n v="1"/>
    <n v="82"/>
    <s v="Yes"/>
    <s v="No"/>
    <s v="Often"/>
    <n v="2"/>
    <n v="8"/>
    <n v="148"/>
    <n v="20"/>
    <s v="Single"/>
    <s v="No"/>
    <s v="At Par"/>
    <n v="109160"/>
    <n v="23.700000000000003"/>
    <s v="51-60"/>
    <m/>
    <m/>
  </r>
  <r>
    <n v="1684"/>
    <s v="Employee_683"/>
    <x v="3"/>
    <s v="North"/>
    <x v="0"/>
    <n v="37"/>
    <n v="22"/>
    <s v="Master's"/>
    <n v="2021"/>
    <n v="45504"/>
    <n v="17251"/>
    <n v="17"/>
    <n v="4"/>
    <n v="18"/>
    <n v="4"/>
    <n v="76"/>
    <s v="Yes"/>
    <s v="No"/>
    <s v="Very Often"/>
    <n v="1"/>
    <n v="11"/>
    <n v="179"/>
    <n v="47"/>
    <s v="Single"/>
    <s v="No"/>
    <s v="At Par"/>
    <n v="62755"/>
    <n v="25.400000000000002"/>
    <s v="31-40"/>
    <m/>
    <m/>
  </r>
  <r>
    <n v="1685"/>
    <s v="Employee_684"/>
    <x v="2"/>
    <s v="West"/>
    <x v="1"/>
    <n v="59"/>
    <n v="24"/>
    <s v="PhD"/>
    <n v="2006"/>
    <n v="98593"/>
    <n v="11707"/>
    <n v="17"/>
    <n v="3"/>
    <n v="17"/>
    <n v="0"/>
    <n v="25"/>
    <s v="No"/>
    <s v="Yes"/>
    <s v="Often"/>
    <n v="8"/>
    <n v="8"/>
    <n v="199"/>
    <n v="7"/>
    <s v="Single"/>
    <s v="No"/>
    <s v="Average"/>
    <n v="110300"/>
    <n v="13.5"/>
    <s v="51-60"/>
    <m/>
    <m/>
  </r>
  <r>
    <n v="1686"/>
    <s v="Employee_685"/>
    <x v="4"/>
    <s v="South"/>
    <x v="1"/>
    <n v="23"/>
    <n v="9"/>
    <s v="Bachelor's"/>
    <n v="2022"/>
    <n v="56660"/>
    <n v="2438"/>
    <n v="6"/>
    <n v="5"/>
    <n v="3"/>
    <n v="2"/>
    <n v="85"/>
    <s v="Yes"/>
    <s v="No"/>
    <s v="Very Often"/>
    <n v="2"/>
    <n v="3"/>
    <n v="181"/>
    <n v="31"/>
    <s v="Married"/>
    <s v="No"/>
    <s v="At Par"/>
    <n v="59098"/>
    <n v="19.100000000000001"/>
    <s v="20-30"/>
    <m/>
    <m/>
  </r>
  <r>
    <n v="1687"/>
    <s v="Employee_686"/>
    <x v="1"/>
    <s v="North"/>
    <x v="1"/>
    <n v="23"/>
    <n v="21"/>
    <s v="High School"/>
    <n v="2024"/>
    <n v="67196"/>
    <n v="4543"/>
    <n v="14"/>
    <n v="2"/>
    <n v="7"/>
    <n v="0"/>
    <n v="20"/>
    <s v="Yes"/>
    <s v="Yes"/>
    <s v="Very Often"/>
    <n v="3"/>
    <n v="7"/>
    <n v="177"/>
    <n v="30"/>
    <s v="Widowed"/>
    <s v="Yes"/>
    <s v="Average"/>
    <n v="71739"/>
    <n v="7.5"/>
    <s v="20-30"/>
    <m/>
    <m/>
  </r>
  <r>
    <n v="1688"/>
    <s v="Employee_687"/>
    <x v="4"/>
    <s v="East"/>
    <x v="1"/>
    <n v="47"/>
    <n v="18"/>
    <s v="Master's"/>
    <n v="2005"/>
    <n v="95938"/>
    <n v="12367"/>
    <n v="17"/>
    <n v="1"/>
    <n v="15"/>
    <n v="2"/>
    <n v="99"/>
    <s v="Yes"/>
    <s v="No"/>
    <s v="Very Often"/>
    <n v="2"/>
    <n v="7"/>
    <n v="129"/>
    <n v="33"/>
    <s v="Single"/>
    <s v="Yes"/>
    <s v="LOW"/>
    <n v="108305"/>
    <n v="27.900000000000002"/>
    <s v="41-50"/>
    <m/>
    <m/>
  </r>
  <r>
    <n v="1689"/>
    <s v="Employee_688"/>
    <x v="4"/>
    <s v="South"/>
    <x v="2"/>
    <n v="34"/>
    <n v="0"/>
    <s v="PhD"/>
    <n v="2013"/>
    <n v="38605"/>
    <n v="19165"/>
    <n v="17"/>
    <n v="5"/>
    <n v="18"/>
    <n v="3"/>
    <n v="1"/>
    <s v="No"/>
    <s v="Yes"/>
    <s v="Often"/>
    <n v="4"/>
    <n v="2"/>
    <n v="165"/>
    <n v="22"/>
    <s v="Divorced"/>
    <s v="No"/>
    <s v="At Par"/>
    <n v="57770"/>
    <n v="10.1"/>
    <s v="31-40"/>
    <m/>
    <m/>
  </r>
  <r>
    <n v="1690"/>
    <s v="Employee_689"/>
    <x v="2"/>
    <s v="East"/>
    <x v="2"/>
    <n v="52"/>
    <n v="6"/>
    <s v="PhD"/>
    <n v="2007"/>
    <n v="87388"/>
    <n v="16520"/>
    <n v="19"/>
    <n v="5"/>
    <n v="19"/>
    <n v="6"/>
    <n v="46"/>
    <s v="Yes"/>
    <s v="Yes"/>
    <s v="Often"/>
    <n v="1"/>
    <n v="9"/>
    <n v="176"/>
    <n v="24"/>
    <s v="Single"/>
    <s v="No"/>
    <s v="At Par"/>
    <n v="103908"/>
    <n v="20.5"/>
    <s v="51-60"/>
    <m/>
    <m/>
  </r>
  <r>
    <n v="1691"/>
    <s v="Employee_690"/>
    <x v="1"/>
    <s v="West"/>
    <x v="1"/>
    <n v="55"/>
    <n v="3"/>
    <s v="PhD"/>
    <n v="2021"/>
    <n v="111297"/>
    <n v="7343"/>
    <n v="8"/>
    <n v="1"/>
    <n v="2"/>
    <n v="4"/>
    <n v="29"/>
    <s v="Yes"/>
    <s v="Yes"/>
    <s v="Often"/>
    <n v="3"/>
    <n v="3"/>
    <n v="190"/>
    <n v="6"/>
    <s v="Widowed"/>
    <s v="No"/>
    <s v="LOW"/>
    <n v="118640"/>
    <n v="8"/>
    <s v="51-60"/>
    <m/>
    <m/>
  </r>
  <r>
    <n v="1692"/>
    <s v="Employee_691"/>
    <x v="1"/>
    <s v="West"/>
    <x v="1"/>
    <n v="24"/>
    <n v="0"/>
    <s v="Bachelor's"/>
    <n v="2001"/>
    <n v="85501"/>
    <n v="3263"/>
    <n v="23"/>
    <n v="5"/>
    <n v="9"/>
    <n v="4"/>
    <n v="26"/>
    <s v="No"/>
    <s v="No"/>
    <s v="Very Often"/>
    <n v="5"/>
    <n v="2"/>
    <n v="158"/>
    <n v="18"/>
    <s v="Married"/>
    <s v="No"/>
    <s v="At Par"/>
    <n v="88764"/>
    <n v="10.9"/>
    <s v="20-30"/>
    <m/>
    <m/>
  </r>
  <r>
    <n v="1693"/>
    <s v="Employee_692"/>
    <x v="0"/>
    <s v="South"/>
    <x v="1"/>
    <n v="29"/>
    <n v="14"/>
    <s v="Master's"/>
    <n v="2016"/>
    <n v="83309"/>
    <n v="11161"/>
    <n v="1"/>
    <n v="3"/>
    <n v="1"/>
    <n v="0"/>
    <n v="70"/>
    <s v="No"/>
    <s v="Yes"/>
    <s v="Very Often"/>
    <n v="10"/>
    <n v="12"/>
    <n v="152"/>
    <n v="6"/>
    <s v="Divorced"/>
    <s v="No"/>
    <s v="Average"/>
    <n v="94470"/>
    <n v="14.5"/>
    <s v="20-30"/>
    <m/>
    <m/>
  </r>
  <r>
    <n v="1694"/>
    <s v="Employee_693"/>
    <x v="4"/>
    <s v="West"/>
    <x v="2"/>
    <n v="44"/>
    <n v="11"/>
    <s v="Bachelor's"/>
    <n v="2004"/>
    <n v="57043"/>
    <n v="1211"/>
    <n v="7"/>
    <n v="5"/>
    <n v="3"/>
    <n v="7"/>
    <n v="19"/>
    <s v="No"/>
    <s v="Yes"/>
    <s v="Rarely"/>
    <n v="1"/>
    <n v="3"/>
    <n v="151"/>
    <n v="46"/>
    <s v="Divorced"/>
    <s v="Yes"/>
    <s v="At Par"/>
    <n v="58254"/>
    <n v="7.4"/>
    <s v="41-50"/>
    <m/>
    <m/>
  </r>
  <r>
    <n v="1695"/>
    <s v="Employee_694"/>
    <x v="4"/>
    <s v="East"/>
    <x v="1"/>
    <n v="35"/>
    <n v="21"/>
    <s v="Master's"/>
    <n v="2013"/>
    <n v="63635"/>
    <n v="14809"/>
    <n v="19"/>
    <n v="3"/>
    <n v="5"/>
    <n v="3"/>
    <n v="49"/>
    <s v="Yes"/>
    <s v="No"/>
    <s v="Very Often"/>
    <n v="4"/>
    <n v="2"/>
    <n v="180"/>
    <n v="7"/>
    <s v="Single"/>
    <s v="Yes"/>
    <s v="Average"/>
    <n v="78444"/>
    <n v="13.200000000000001"/>
    <s v="31-40"/>
    <m/>
    <m/>
  </r>
  <r>
    <n v="1696"/>
    <s v="Employee_695"/>
    <x v="3"/>
    <s v="North"/>
    <x v="1"/>
    <n v="48"/>
    <n v="21"/>
    <s v="High School"/>
    <n v="2024"/>
    <n v="109315"/>
    <n v="8027"/>
    <n v="1"/>
    <n v="2"/>
    <n v="10"/>
    <n v="9"/>
    <n v="94"/>
    <s v="Yes"/>
    <s v="Yes"/>
    <s v="Very Often"/>
    <n v="6"/>
    <n v="8"/>
    <n v="130"/>
    <n v="13"/>
    <s v="Widowed"/>
    <s v="Yes"/>
    <s v="Average"/>
    <n v="117342"/>
    <n v="26.5"/>
    <s v="41-50"/>
    <m/>
    <m/>
  </r>
  <r>
    <n v="1697"/>
    <s v="Employee_696"/>
    <x v="0"/>
    <s v="North"/>
    <x v="1"/>
    <n v="50"/>
    <n v="16"/>
    <s v="Bachelor's"/>
    <n v="2023"/>
    <n v="110691"/>
    <n v="1331"/>
    <n v="10"/>
    <n v="2"/>
    <n v="13"/>
    <n v="4"/>
    <n v="22"/>
    <s v="No"/>
    <s v="No"/>
    <s v="Often"/>
    <n v="4"/>
    <n v="5"/>
    <n v="114"/>
    <n v="0"/>
    <s v="Single"/>
    <s v="Yes"/>
    <s v="Average"/>
    <n v="112022"/>
    <n v="12.100000000000001"/>
    <s v="51-60"/>
    <m/>
    <m/>
  </r>
  <r>
    <n v="1698"/>
    <s v="Employee_697"/>
    <x v="3"/>
    <s v="North"/>
    <x v="0"/>
    <n v="22"/>
    <n v="28"/>
    <s v="Bachelor's"/>
    <n v="2019"/>
    <n v="136514"/>
    <n v="9169"/>
    <n v="25"/>
    <n v="4"/>
    <n v="15"/>
    <n v="1"/>
    <n v="12"/>
    <s v="Yes"/>
    <s v="No"/>
    <s v="Rarely"/>
    <n v="7"/>
    <n v="3"/>
    <n v="119"/>
    <n v="12"/>
    <s v="Divorced"/>
    <s v="Yes"/>
    <s v="At Par"/>
    <n v="145683"/>
    <n v="10.199999999999999"/>
    <s v="20-30"/>
    <m/>
    <m/>
  </r>
  <r>
    <n v="1699"/>
    <s v="Employee_698"/>
    <x v="3"/>
    <s v="South"/>
    <x v="1"/>
    <n v="38"/>
    <n v="13"/>
    <s v="High School"/>
    <n v="2020"/>
    <n v="63132"/>
    <n v="10133"/>
    <n v="6"/>
    <n v="3"/>
    <n v="18"/>
    <n v="0"/>
    <n v="80"/>
    <s v="Yes"/>
    <s v="Yes"/>
    <s v="Rarely"/>
    <n v="7"/>
    <n v="5"/>
    <n v="104"/>
    <n v="2"/>
    <s v="Single"/>
    <s v="Yes"/>
    <s v="Average"/>
    <n v="73265"/>
    <n v="25"/>
    <s v="31-40"/>
    <m/>
    <m/>
  </r>
  <r>
    <n v="1700"/>
    <s v="Employee_699"/>
    <x v="3"/>
    <s v="West"/>
    <x v="0"/>
    <n v="51"/>
    <n v="19"/>
    <s v="Master's"/>
    <n v="2020"/>
    <n v="119387"/>
    <n v="15591"/>
    <n v="5"/>
    <n v="2"/>
    <n v="1"/>
    <n v="8"/>
    <n v="3"/>
    <s v="Yes"/>
    <s v="Yes"/>
    <s v="Rarely"/>
    <n v="6"/>
    <n v="11"/>
    <n v="106"/>
    <n v="27"/>
    <s v="Widowed"/>
    <s v="Yes"/>
    <s v="Average"/>
    <n v="134978"/>
    <n v="3.5"/>
    <s v="51-60"/>
    <m/>
    <m/>
  </r>
  <r>
    <n v="1701"/>
    <s v="Employee_700"/>
    <x v="2"/>
    <s v="East"/>
    <x v="0"/>
    <n v="34"/>
    <n v="32"/>
    <s v="PhD"/>
    <n v="2021"/>
    <n v="45366"/>
    <n v="17125"/>
    <n v="29"/>
    <n v="5"/>
    <n v="16"/>
    <n v="1"/>
    <n v="13"/>
    <s v="Yes"/>
    <s v="No"/>
    <s v="Often"/>
    <n v="9"/>
    <n v="11"/>
    <n v="117"/>
    <n v="37"/>
    <s v="Married"/>
    <s v="Yes"/>
    <s v="At Par"/>
    <n v="62491"/>
    <n v="10.9"/>
    <s v="31-40"/>
    <m/>
    <m/>
  </r>
  <r>
    <n v="1702"/>
    <s v="Employee_701"/>
    <x v="2"/>
    <s v="West"/>
    <x v="1"/>
    <n v="42"/>
    <n v="14"/>
    <s v="High School"/>
    <n v="2002"/>
    <n v="123944"/>
    <n v="1727"/>
    <n v="9"/>
    <n v="1"/>
    <n v="8"/>
    <n v="5"/>
    <n v="19"/>
    <s v="No"/>
    <s v="Yes"/>
    <s v="Rarely"/>
    <n v="2"/>
    <n v="8"/>
    <n v="155"/>
    <n v="14"/>
    <s v="Divorced"/>
    <s v="No"/>
    <s v="LOW"/>
    <n v="125671"/>
    <n v="9.3000000000000007"/>
    <s v="41-50"/>
    <m/>
    <m/>
  </r>
  <r>
    <n v="1703"/>
    <s v="Employee_702"/>
    <x v="3"/>
    <s v="West"/>
    <x v="0"/>
    <n v="40"/>
    <n v="11"/>
    <s v="PhD"/>
    <n v="2004"/>
    <n v="102107"/>
    <n v="12054"/>
    <n v="4"/>
    <n v="1"/>
    <n v="16"/>
    <n v="0"/>
    <n v="12"/>
    <s v="No"/>
    <s v="Yes"/>
    <s v="Rarely"/>
    <n v="10"/>
    <n v="7"/>
    <n v="174"/>
    <n v="35"/>
    <s v="Widowed"/>
    <s v="No"/>
    <s v="LOW"/>
    <n v="114161"/>
    <n v="10.4"/>
    <s v="31-40"/>
    <m/>
    <m/>
  </r>
  <r>
    <n v="1704"/>
    <s v="Employee_703"/>
    <x v="0"/>
    <s v="West"/>
    <x v="1"/>
    <n v="40"/>
    <n v="19"/>
    <s v="PhD"/>
    <n v="2015"/>
    <n v="92580"/>
    <n v="4243"/>
    <n v="10"/>
    <n v="3"/>
    <n v="14"/>
    <n v="0"/>
    <n v="2"/>
    <s v="Yes"/>
    <s v="Yes"/>
    <s v="Often"/>
    <n v="8"/>
    <n v="6"/>
    <n v="195"/>
    <n v="2"/>
    <s v="Single"/>
    <s v="Yes"/>
    <s v="Average"/>
    <n v="96823"/>
    <n v="7.4"/>
    <s v="31-40"/>
    <m/>
    <m/>
  </r>
  <r>
    <n v="1705"/>
    <s v="Employee_704"/>
    <x v="4"/>
    <s v="North"/>
    <x v="2"/>
    <n v="46"/>
    <n v="29"/>
    <s v="High School"/>
    <n v="2017"/>
    <n v="145267"/>
    <n v="18032"/>
    <n v="0"/>
    <n v="4"/>
    <n v="6"/>
    <n v="8"/>
    <n v="89"/>
    <s v="No"/>
    <s v="Yes"/>
    <s v="Rarely"/>
    <n v="8"/>
    <n v="14"/>
    <n v="190"/>
    <n v="3"/>
    <s v="Divorced"/>
    <s v="Yes"/>
    <s v="At Par"/>
    <n v="163299"/>
    <n v="23.2"/>
    <s v="41-50"/>
    <m/>
    <m/>
  </r>
  <r>
    <n v="1706"/>
    <s v="Employee_705"/>
    <x v="0"/>
    <s v="East"/>
    <x v="2"/>
    <n v="43"/>
    <n v="2"/>
    <s v="Master's"/>
    <n v="2016"/>
    <n v="87889"/>
    <n v="6095"/>
    <n v="1"/>
    <n v="5"/>
    <n v="18"/>
    <n v="3"/>
    <n v="89"/>
    <s v="Yes"/>
    <s v="No"/>
    <s v="Very Often"/>
    <n v="10"/>
    <n v="13"/>
    <n v="189"/>
    <n v="4"/>
    <s v="Single"/>
    <s v="Yes"/>
    <s v="At Par"/>
    <n v="93984"/>
    <n v="27.7"/>
    <s v="41-50"/>
    <m/>
    <m/>
  </r>
  <r>
    <n v="1707"/>
    <s v="Employee_706"/>
    <x v="1"/>
    <s v="East"/>
    <x v="2"/>
    <n v="52"/>
    <n v="27"/>
    <s v="PhD"/>
    <n v="2010"/>
    <n v="109553"/>
    <n v="14809"/>
    <n v="23"/>
    <n v="3"/>
    <n v="2"/>
    <n v="8"/>
    <n v="81"/>
    <s v="Yes"/>
    <s v="No"/>
    <s v="Very Often"/>
    <n v="4"/>
    <n v="1"/>
    <n v="144"/>
    <n v="49"/>
    <s v="Single"/>
    <s v="No"/>
    <s v="Average"/>
    <n v="124362"/>
    <n v="19.599999999999998"/>
    <s v="51-60"/>
    <m/>
    <m/>
  </r>
  <r>
    <n v="1708"/>
    <s v="Employee_707"/>
    <x v="2"/>
    <s v="West"/>
    <x v="2"/>
    <n v="38"/>
    <n v="25"/>
    <s v="High School"/>
    <n v="2016"/>
    <n v="69236"/>
    <n v="11929"/>
    <n v="0"/>
    <n v="1"/>
    <n v="0"/>
    <n v="4"/>
    <n v="95"/>
    <s v="No"/>
    <s v="Yes"/>
    <s v="Very Often"/>
    <n v="6"/>
    <n v="10"/>
    <n v="127"/>
    <n v="25"/>
    <s v="Married"/>
    <s v="No"/>
    <s v="LOW"/>
    <n v="81165"/>
    <n v="20.2"/>
    <s v="31-40"/>
    <m/>
    <m/>
  </r>
  <r>
    <n v="1709"/>
    <s v="Employee_708"/>
    <x v="4"/>
    <s v="North"/>
    <x v="0"/>
    <n v="44"/>
    <n v="29"/>
    <s v="Bachelor's"/>
    <n v="2015"/>
    <n v="34150"/>
    <n v="15842"/>
    <n v="18"/>
    <n v="3"/>
    <n v="3"/>
    <n v="6"/>
    <n v="77"/>
    <s v="No"/>
    <s v="No"/>
    <s v="Very Often"/>
    <n v="6"/>
    <n v="1"/>
    <n v="149"/>
    <n v="24"/>
    <s v="Single"/>
    <s v="Yes"/>
    <s v="Average"/>
    <n v="49992"/>
    <n v="18.7"/>
    <s v="41-50"/>
    <m/>
    <m/>
  </r>
  <r>
    <n v="1710"/>
    <s v="Employee_709"/>
    <x v="4"/>
    <s v="North"/>
    <x v="1"/>
    <n v="53"/>
    <n v="12"/>
    <s v="Bachelor's"/>
    <n v="2022"/>
    <n v="141369"/>
    <n v="18393"/>
    <n v="1"/>
    <n v="5"/>
    <n v="17"/>
    <n v="0"/>
    <n v="46"/>
    <s v="Yes"/>
    <s v="Yes"/>
    <s v="Very Often"/>
    <n v="5"/>
    <n v="1"/>
    <n v="101"/>
    <n v="9"/>
    <s v="Single"/>
    <s v="No"/>
    <s v="At Par"/>
    <n v="159762"/>
    <n v="17.700000000000003"/>
    <s v="51-60"/>
    <m/>
    <m/>
  </r>
  <r>
    <n v="1711"/>
    <s v="Employee_710"/>
    <x v="1"/>
    <s v="East"/>
    <x v="1"/>
    <n v="31"/>
    <n v="12"/>
    <s v="Bachelor's"/>
    <n v="2001"/>
    <n v="49423"/>
    <n v="2550"/>
    <n v="20"/>
    <n v="2"/>
    <n v="7"/>
    <n v="5"/>
    <n v="2"/>
    <s v="Yes"/>
    <s v="Yes"/>
    <s v="Very Often"/>
    <n v="1"/>
    <n v="14"/>
    <n v="183"/>
    <n v="7"/>
    <s v="Widowed"/>
    <s v="Yes"/>
    <s v="Average"/>
    <n v="51973"/>
    <n v="5.4"/>
    <s v="31-40"/>
    <m/>
    <m/>
  </r>
  <r>
    <n v="1712"/>
    <s v="Employee_711"/>
    <x v="1"/>
    <s v="North"/>
    <x v="1"/>
    <n v="31"/>
    <n v="1"/>
    <s v="High School"/>
    <n v="2003"/>
    <n v="34137"/>
    <n v="9995"/>
    <n v="19"/>
    <n v="5"/>
    <n v="18"/>
    <n v="7"/>
    <n v="0"/>
    <s v="Yes"/>
    <s v="Yes"/>
    <s v="Very Often"/>
    <n v="3"/>
    <n v="10"/>
    <n v="167"/>
    <n v="11"/>
    <s v="Single"/>
    <s v="Yes"/>
    <s v="At Par"/>
    <n v="44132"/>
    <n v="11.1"/>
    <s v="31-40"/>
    <m/>
    <m/>
  </r>
  <r>
    <n v="1713"/>
    <s v="Employee_712"/>
    <x v="3"/>
    <s v="North"/>
    <x v="2"/>
    <n v="57"/>
    <n v="1"/>
    <s v="Bachelor's"/>
    <n v="2020"/>
    <n v="59992"/>
    <n v="16166"/>
    <n v="28"/>
    <n v="2"/>
    <n v="5"/>
    <n v="0"/>
    <n v="89"/>
    <s v="Yes"/>
    <s v="Yes"/>
    <s v="Very Often"/>
    <n v="7"/>
    <n v="14"/>
    <n v="176"/>
    <n v="2"/>
    <s v="Married"/>
    <s v="Yes"/>
    <s v="Average"/>
    <n v="76158"/>
    <n v="20.3"/>
    <s v="51-60"/>
    <m/>
    <m/>
  </r>
  <r>
    <n v="1714"/>
    <s v="Employee_713"/>
    <x v="2"/>
    <s v="North"/>
    <x v="2"/>
    <n v="29"/>
    <n v="25"/>
    <s v="PhD"/>
    <n v="2006"/>
    <n v="140540"/>
    <n v="8492"/>
    <n v="22"/>
    <n v="2"/>
    <n v="0"/>
    <n v="8"/>
    <n v="23"/>
    <s v="No"/>
    <s v="No"/>
    <s v="Very Often"/>
    <n v="8"/>
    <n v="8"/>
    <n v="123"/>
    <n v="26"/>
    <s v="Single"/>
    <s v="Yes"/>
    <s v="Average"/>
    <n v="149032"/>
    <n v="7"/>
    <s v="20-30"/>
    <m/>
    <m/>
  </r>
  <r>
    <n v="1715"/>
    <s v="Employee_714"/>
    <x v="2"/>
    <s v="South"/>
    <x v="1"/>
    <n v="41"/>
    <n v="10"/>
    <s v="Bachelor's"/>
    <n v="2001"/>
    <n v="124438"/>
    <n v="13501"/>
    <n v="20"/>
    <n v="2"/>
    <n v="7"/>
    <n v="2"/>
    <n v="34"/>
    <s v="No"/>
    <s v="Yes"/>
    <s v="Often"/>
    <n v="2"/>
    <n v="8"/>
    <n v="147"/>
    <n v="49"/>
    <s v="Single"/>
    <s v="Yes"/>
    <s v="Average"/>
    <n v="137939"/>
    <n v="10.9"/>
    <s v="41-50"/>
    <m/>
    <m/>
  </r>
  <r>
    <n v="1716"/>
    <s v="Employee_715"/>
    <x v="0"/>
    <s v="West"/>
    <x v="2"/>
    <n v="53"/>
    <n v="7"/>
    <s v="Bachelor's"/>
    <n v="2005"/>
    <n v="145140"/>
    <n v="16567"/>
    <n v="23"/>
    <n v="3"/>
    <n v="0"/>
    <n v="0"/>
    <n v="13"/>
    <s v="Yes"/>
    <s v="No"/>
    <s v="Often"/>
    <n v="3"/>
    <n v="14"/>
    <n v="144"/>
    <n v="22"/>
    <s v="Single"/>
    <s v="No"/>
    <s v="Average"/>
    <n v="161707"/>
    <n v="2.6"/>
    <s v="51-60"/>
    <m/>
    <m/>
  </r>
  <r>
    <n v="1717"/>
    <s v="Employee_716"/>
    <x v="3"/>
    <s v="East"/>
    <x v="1"/>
    <n v="35"/>
    <n v="21"/>
    <s v="PhD"/>
    <n v="2016"/>
    <n v="74921"/>
    <n v="14265"/>
    <n v="3"/>
    <n v="1"/>
    <n v="18"/>
    <n v="0"/>
    <n v="66"/>
    <s v="Yes"/>
    <s v="Yes"/>
    <s v="Very Often"/>
    <n v="4"/>
    <n v="7"/>
    <n v="192"/>
    <n v="39"/>
    <s v="Divorced"/>
    <s v="Yes"/>
    <s v="LOW"/>
    <n v="89186"/>
    <n v="22.200000000000003"/>
    <s v="31-40"/>
    <m/>
    <m/>
  </r>
  <r>
    <n v="1718"/>
    <s v="Employee_717"/>
    <x v="3"/>
    <s v="East"/>
    <x v="1"/>
    <n v="49"/>
    <n v="19"/>
    <s v="Bachelor's"/>
    <n v="2006"/>
    <n v="109369"/>
    <n v="6424"/>
    <n v="11"/>
    <n v="3"/>
    <n v="10"/>
    <n v="5"/>
    <n v="12"/>
    <s v="No"/>
    <s v="No"/>
    <s v="Often"/>
    <n v="5"/>
    <n v="6"/>
    <n v="157"/>
    <n v="32"/>
    <s v="Married"/>
    <s v="Yes"/>
    <s v="Average"/>
    <n v="115793"/>
    <n v="8.9"/>
    <s v="41-50"/>
    <m/>
    <m/>
  </r>
  <r>
    <n v="1719"/>
    <s v="Employee_718"/>
    <x v="3"/>
    <s v="South"/>
    <x v="1"/>
    <n v="45"/>
    <n v="7"/>
    <s v="PhD"/>
    <n v="2024"/>
    <n v="96917"/>
    <n v="15086"/>
    <n v="21"/>
    <n v="1"/>
    <n v="14"/>
    <n v="5"/>
    <n v="46"/>
    <s v="Yes"/>
    <s v="No"/>
    <s v="Often"/>
    <n v="3"/>
    <n v="4"/>
    <n v="135"/>
    <n v="13"/>
    <s v="Divorced"/>
    <s v="Yes"/>
    <s v="LOW"/>
    <n v="112003"/>
    <n v="17.700000000000003"/>
    <s v="41-50"/>
    <m/>
    <m/>
  </r>
  <r>
    <n v="1720"/>
    <s v="Employee_719"/>
    <x v="3"/>
    <s v="West"/>
    <x v="1"/>
    <n v="36"/>
    <n v="28"/>
    <s v="Bachelor's"/>
    <n v="2004"/>
    <n v="103690"/>
    <n v="4161"/>
    <n v="19"/>
    <n v="5"/>
    <n v="10"/>
    <n v="0"/>
    <n v="49"/>
    <s v="No"/>
    <s v="No"/>
    <s v="Very Often"/>
    <n v="5"/>
    <n v="1"/>
    <n v="101"/>
    <n v="22"/>
    <s v="Married"/>
    <s v="Yes"/>
    <s v="At Par"/>
    <n v="107851"/>
    <n v="14.8"/>
    <s v="31-40"/>
    <m/>
    <m/>
  </r>
  <r>
    <n v="1721"/>
    <s v="Employee_720"/>
    <x v="2"/>
    <s v="East"/>
    <x v="1"/>
    <n v="43"/>
    <n v="25"/>
    <s v="PhD"/>
    <n v="2004"/>
    <n v="64235"/>
    <n v="10215"/>
    <n v="17"/>
    <n v="4"/>
    <n v="18"/>
    <n v="2"/>
    <n v="77"/>
    <s v="Yes"/>
    <s v="No"/>
    <s v="Very Often"/>
    <n v="8"/>
    <n v="9"/>
    <n v="117"/>
    <n v="30"/>
    <s v="Married"/>
    <s v="No"/>
    <s v="At Par"/>
    <n v="74450"/>
    <n v="25"/>
    <s v="41-50"/>
    <m/>
    <m/>
  </r>
  <r>
    <n v="1722"/>
    <s v="Employee_721"/>
    <x v="2"/>
    <s v="North"/>
    <x v="1"/>
    <n v="51"/>
    <n v="29"/>
    <s v="Bachelor's"/>
    <n v="2019"/>
    <n v="108975"/>
    <n v="7617"/>
    <n v="0"/>
    <n v="5"/>
    <n v="9"/>
    <n v="6"/>
    <n v="84"/>
    <s v="No"/>
    <s v="Yes"/>
    <s v="Often"/>
    <n v="8"/>
    <n v="1"/>
    <n v="148"/>
    <n v="12"/>
    <s v="Widowed"/>
    <s v="Yes"/>
    <s v="At Par"/>
    <n v="116592"/>
    <n v="23.1"/>
    <s v="51-60"/>
    <m/>
    <m/>
  </r>
  <r>
    <n v="1723"/>
    <s v="Employee_722"/>
    <x v="3"/>
    <s v="East"/>
    <x v="1"/>
    <n v="25"/>
    <n v="16"/>
    <s v="PhD"/>
    <n v="2015"/>
    <n v="49122"/>
    <n v="12926"/>
    <n v="29"/>
    <n v="3"/>
    <n v="11"/>
    <n v="9"/>
    <n v="25"/>
    <s v="Yes"/>
    <s v="No"/>
    <s v="Very Often"/>
    <n v="2"/>
    <n v="4"/>
    <n v="107"/>
    <n v="11"/>
    <s v="Divorced"/>
    <s v="Yes"/>
    <s v="Average"/>
    <n v="62048"/>
    <n v="13.2"/>
    <s v="20-30"/>
    <m/>
    <m/>
  </r>
  <r>
    <n v="1724"/>
    <s v="Employee_723"/>
    <x v="0"/>
    <s v="North"/>
    <x v="2"/>
    <n v="34"/>
    <n v="19"/>
    <s v="High School"/>
    <n v="2018"/>
    <n v="53956"/>
    <n v="16092"/>
    <n v="29"/>
    <n v="3"/>
    <n v="0"/>
    <n v="2"/>
    <n v="2"/>
    <s v="Yes"/>
    <s v="Yes"/>
    <s v="Very Often"/>
    <n v="6"/>
    <n v="3"/>
    <n v="157"/>
    <n v="34"/>
    <s v="Married"/>
    <s v="No"/>
    <s v="Average"/>
    <n v="70048"/>
    <n v="1"/>
    <s v="31-40"/>
    <m/>
    <m/>
  </r>
  <r>
    <n v="1725"/>
    <s v="Employee_724"/>
    <x v="4"/>
    <s v="South"/>
    <x v="1"/>
    <n v="44"/>
    <n v="15"/>
    <s v="PhD"/>
    <n v="2008"/>
    <n v="93879"/>
    <n v="17160"/>
    <n v="0"/>
    <n v="1"/>
    <n v="6"/>
    <n v="2"/>
    <n v="50"/>
    <s v="Yes"/>
    <s v="No"/>
    <s v="Very Often"/>
    <n v="4"/>
    <n v="7"/>
    <n v="114"/>
    <n v="17"/>
    <s v="Married"/>
    <s v="Yes"/>
    <s v="LOW"/>
    <n v="111039"/>
    <n v="13.6"/>
    <s v="41-50"/>
    <m/>
    <m/>
  </r>
  <r>
    <n v="1726"/>
    <s v="Employee_725"/>
    <x v="4"/>
    <s v="North"/>
    <x v="1"/>
    <n v="29"/>
    <n v="6"/>
    <s v="Bachelor's"/>
    <n v="2004"/>
    <n v="88560"/>
    <n v="18560"/>
    <n v="23"/>
    <n v="3"/>
    <n v="16"/>
    <n v="2"/>
    <n v="39"/>
    <s v="No"/>
    <s v="No"/>
    <s v="Very Often"/>
    <n v="9"/>
    <n v="5"/>
    <n v="116"/>
    <n v="20"/>
    <s v="Widowed"/>
    <s v="Yes"/>
    <s v="Average"/>
    <n v="107120"/>
    <n v="16.399999999999999"/>
    <s v="20-30"/>
    <m/>
    <m/>
  </r>
  <r>
    <n v="1727"/>
    <s v="Employee_726"/>
    <x v="0"/>
    <s v="East"/>
    <x v="2"/>
    <n v="39"/>
    <n v="15"/>
    <s v="Bachelor's"/>
    <n v="2007"/>
    <n v="112800"/>
    <n v="16638"/>
    <n v="13"/>
    <n v="2"/>
    <n v="9"/>
    <n v="6"/>
    <n v="67"/>
    <s v="No"/>
    <s v="No"/>
    <s v="Often"/>
    <n v="10"/>
    <n v="5"/>
    <n v="122"/>
    <n v="44"/>
    <s v="Divorced"/>
    <s v="Yes"/>
    <s v="Average"/>
    <n v="129438"/>
    <n v="19.7"/>
    <s v="31-40"/>
    <m/>
    <m/>
  </r>
  <r>
    <n v="1728"/>
    <s v="Employee_727"/>
    <x v="3"/>
    <s v="East"/>
    <x v="2"/>
    <n v="33"/>
    <n v="26"/>
    <s v="Master's"/>
    <n v="2008"/>
    <n v="140310"/>
    <n v="3233"/>
    <n v="3"/>
    <n v="3"/>
    <n v="5"/>
    <n v="3"/>
    <n v="35"/>
    <s v="Yes"/>
    <s v="Yes"/>
    <s v="Rarely"/>
    <n v="2"/>
    <n v="4"/>
    <n v="165"/>
    <n v="46"/>
    <s v="Single"/>
    <s v="Yes"/>
    <s v="Average"/>
    <n v="143543"/>
    <n v="10.4"/>
    <s v="31-40"/>
    <m/>
    <m/>
  </r>
  <r>
    <n v="1729"/>
    <s v="Employee_728"/>
    <x v="2"/>
    <s v="East"/>
    <x v="2"/>
    <n v="52"/>
    <n v="22"/>
    <s v="PhD"/>
    <n v="2004"/>
    <n v="98685"/>
    <n v="5700"/>
    <n v="4"/>
    <n v="1"/>
    <n v="16"/>
    <n v="3"/>
    <n v="50"/>
    <s v="Yes"/>
    <s v="No"/>
    <s v="Often"/>
    <n v="8"/>
    <n v="1"/>
    <n v="169"/>
    <n v="41"/>
    <s v="Widowed"/>
    <s v="No"/>
    <s v="LOW"/>
    <n v="104385"/>
    <n v="18.899999999999999"/>
    <s v="51-60"/>
    <m/>
    <m/>
  </r>
  <r>
    <n v="1730"/>
    <s v="Employee_729"/>
    <x v="4"/>
    <s v="South"/>
    <x v="1"/>
    <n v="35"/>
    <n v="23"/>
    <s v="High School"/>
    <n v="2009"/>
    <n v="54660"/>
    <n v="12027"/>
    <n v="10"/>
    <n v="1"/>
    <n v="17"/>
    <n v="2"/>
    <n v="0"/>
    <s v="Yes"/>
    <s v="Yes"/>
    <s v="Rarely"/>
    <n v="1"/>
    <n v="5"/>
    <n v="192"/>
    <n v="0"/>
    <s v="Married"/>
    <s v="Yes"/>
    <s v="LOW"/>
    <n v="66687"/>
    <n v="9.1"/>
    <s v="31-40"/>
    <m/>
    <m/>
  </r>
  <r>
    <n v="1731"/>
    <s v="Employee_730"/>
    <x v="1"/>
    <s v="South"/>
    <x v="0"/>
    <n v="55"/>
    <n v="8"/>
    <s v="PhD"/>
    <n v="2024"/>
    <n v="136196"/>
    <n v="8860"/>
    <n v="23"/>
    <n v="2"/>
    <n v="4"/>
    <n v="9"/>
    <n v="32"/>
    <s v="Yes"/>
    <s v="Yes"/>
    <s v="Rarely"/>
    <n v="6"/>
    <n v="4"/>
    <n v="126"/>
    <n v="37"/>
    <s v="Divorced"/>
    <s v="Yes"/>
    <s v="Average"/>
    <n v="145056"/>
    <n v="11.1"/>
    <s v="51-60"/>
    <m/>
    <m/>
  </r>
  <r>
    <n v="1732"/>
    <s v="Employee_731"/>
    <x v="1"/>
    <s v="West"/>
    <x v="0"/>
    <n v="39"/>
    <n v="34"/>
    <s v="PhD"/>
    <n v="2001"/>
    <n v="116064"/>
    <n v="8526"/>
    <n v="27"/>
    <n v="1"/>
    <n v="17"/>
    <n v="8"/>
    <n v="6"/>
    <s v="No"/>
    <s v="Yes"/>
    <s v="Rarely"/>
    <n v="10"/>
    <n v="14"/>
    <n v="136"/>
    <n v="40"/>
    <s v="Married"/>
    <s v="No"/>
    <s v="LOW"/>
    <n v="124590"/>
    <n v="12.1"/>
    <s v="31-40"/>
    <m/>
    <m/>
  </r>
  <r>
    <n v="1733"/>
    <s v="Employee_732"/>
    <x v="0"/>
    <s v="East"/>
    <x v="2"/>
    <n v="55"/>
    <n v="19"/>
    <s v="High School"/>
    <n v="2008"/>
    <n v="144440"/>
    <n v="6559"/>
    <n v="22"/>
    <n v="4"/>
    <n v="16"/>
    <n v="1"/>
    <n v="51"/>
    <s v="No"/>
    <s v="No"/>
    <s v="Often"/>
    <n v="1"/>
    <n v="10"/>
    <n v="148"/>
    <n v="41"/>
    <s v="Widowed"/>
    <s v="Yes"/>
    <s v="At Par"/>
    <n v="150999"/>
    <n v="18.5"/>
    <s v="51-60"/>
    <m/>
    <m/>
  </r>
  <r>
    <n v="1734"/>
    <s v="Employee_733"/>
    <x v="3"/>
    <s v="North"/>
    <x v="0"/>
    <n v="32"/>
    <n v="16"/>
    <s v="PhD"/>
    <n v="2010"/>
    <n v="31168"/>
    <n v="7732"/>
    <n v="12"/>
    <n v="5"/>
    <n v="15"/>
    <n v="3"/>
    <n v="10"/>
    <s v="No"/>
    <s v="No"/>
    <s v="Often"/>
    <n v="2"/>
    <n v="13"/>
    <n v="163"/>
    <n v="46"/>
    <s v="Widowed"/>
    <s v="Yes"/>
    <s v="At Par"/>
    <n v="38900"/>
    <n v="10.4"/>
    <s v="31-40"/>
    <m/>
    <m/>
  </r>
  <r>
    <n v="1735"/>
    <s v="Employee_734"/>
    <x v="4"/>
    <s v="South"/>
    <x v="2"/>
    <n v="33"/>
    <n v="30"/>
    <s v="High School"/>
    <n v="2003"/>
    <n v="75124"/>
    <n v="3513"/>
    <n v="15"/>
    <n v="3"/>
    <n v="7"/>
    <n v="7"/>
    <n v="26"/>
    <s v="Yes"/>
    <s v="No"/>
    <s v="Often"/>
    <n v="3"/>
    <n v="8"/>
    <n v="133"/>
    <n v="8"/>
    <s v="Divorced"/>
    <s v="No"/>
    <s v="Average"/>
    <n v="78637"/>
    <n v="10.8"/>
    <s v="31-40"/>
    <m/>
    <m/>
  </r>
  <r>
    <n v="1736"/>
    <s v="Employee_735"/>
    <x v="3"/>
    <s v="East"/>
    <x v="1"/>
    <n v="36"/>
    <n v="7"/>
    <s v="High School"/>
    <n v="2021"/>
    <n v="65897"/>
    <n v="8830"/>
    <n v="23"/>
    <n v="4"/>
    <n v="12"/>
    <n v="5"/>
    <n v="13"/>
    <s v="Yes"/>
    <s v="No"/>
    <s v="Often"/>
    <n v="9"/>
    <n v="2"/>
    <n v="117"/>
    <n v="22"/>
    <s v="Widowed"/>
    <s v="Yes"/>
    <s v="At Par"/>
    <n v="74727"/>
    <n v="10.1"/>
    <s v="31-40"/>
    <m/>
    <m/>
  </r>
  <r>
    <n v="1737"/>
    <s v="Employee_736"/>
    <x v="4"/>
    <s v="East"/>
    <x v="0"/>
    <n v="52"/>
    <n v="14"/>
    <s v="PhD"/>
    <n v="2021"/>
    <n v="45032"/>
    <n v="15781"/>
    <n v="12"/>
    <n v="3"/>
    <n v="15"/>
    <n v="6"/>
    <n v="85"/>
    <s v="No"/>
    <s v="No"/>
    <s v="Often"/>
    <n v="5"/>
    <n v="8"/>
    <n v="163"/>
    <n v="13"/>
    <s v="Widowed"/>
    <s v="No"/>
    <s v="Average"/>
    <n v="60813"/>
    <n v="26.3"/>
    <s v="51-60"/>
    <m/>
    <m/>
  </r>
  <r>
    <n v="1738"/>
    <s v="Employee_737"/>
    <x v="0"/>
    <s v="South"/>
    <x v="1"/>
    <n v="50"/>
    <n v="30"/>
    <s v="PhD"/>
    <n v="2021"/>
    <n v="82797"/>
    <n v="8910"/>
    <n v="23"/>
    <n v="4"/>
    <n v="10"/>
    <n v="6"/>
    <n v="79"/>
    <s v="Yes"/>
    <s v="No"/>
    <s v="Rarely"/>
    <n v="10"/>
    <n v="1"/>
    <n v="173"/>
    <n v="10"/>
    <s v="Single"/>
    <s v="Yes"/>
    <s v="At Par"/>
    <n v="91707"/>
    <n v="22.6"/>
    <s v="51-60"/>
    <m/>
    <m/>
  </r>
  <r>
    <n v="1739"/>
    <s v="Employee_738"/>
    <x v="0"/>
    <s v="West"/>
    <x v="0"/>
    <n v="47"/>
    <n v="29"/>
    <s v="Bachelor's"/>
    <n v="2001"/>
    <n v="65294"/>
    <n v="16847"/>
    <n v="21"/>
    <n v="3"/>
    <n v="5"/>
    <n v="1"/>
    <n v="45"/>
    <s v="No"/>
    <s v="No"/>
    <s v="Often"/>
    <n v="10"/>
    <n v="13"/>
    <n v="143"/>
    <n v="6"/>
    <s v="Married"/>
    <s v="No"/>
    <s v="Average"/>
    <n v="82141"/>
    <n v="11.8"/>
    <s v="41-50"/>
    <m/>
    <m/>
  </r>
  <r>
    <n v="1740"/>
    <s v="Employee_739"/>
    <x v="1"/>
    <s v="South"/>
    <x v="1"/>
    <n v="39"/>
    <n v="19"/>
    <s v="Bachelor's"/>
    <n v="2022"/>
    <n v="73827"/>
    <n v="6649"/>
    <n v="25"/>
    <n v="2"/>
    <n v="2"/>
    <n v="3"/>
    <n v="75"/>
    <s v="No"/>
    <s v="Yes"/>
    <s v="Rarely"/>
    <n v="2"/>
    <n v="4"/>
    <n v="116"/>
    <n v="30"/>
    <s v="Single"/>
    <s v="Yes"/>
    <s v="Average"/>
    <n v="80476"/>
    <n v="16.899999999999999"/>
    <s v="31-40"/>
    <m/>
    <m/>
  </r>
  <r>
    <n v="1741"/>
    <s v="Employee_740"/>
    <x v="3"/>
    <s v="South"/>
    <x v="0"/>
    <n v="53"/>
    <n v="11"/>
    <s v="Master's"/>
    <n v="2005"/>
    <n v="33516"/>
    <n v="18480"/>
    <n v="1"/>
    <n v="1"/>
    <n v="0"/>
    <n v="9"/>
    <n v="9"/>
    <s v="No"/>
    <s v="No"/>
    <s v="Often"/>
    <n v="10"/>
    <n v="3"/>
    <n v="158"/>
    <n v="23"/>
    <s v="Single"/>
    <s v="Yes"/>
    <s v="LOW"/>
    <n v="51996"/>
    <n v="4.5"/>
    <s v="51-60"/>
    <m/>
    <m/>
  </r>
  <r>
    <n v="1742"/>
    <s v="Employee_741"/>
    <x v="1"/>
    <s v="North"/>
    <x v="1"/>
    <n v="43"/>
    <n v="16"/>
    <s v="Master's"/>
    <n v="2013"/>
    <n v="49751"/>
    <n v="10120"/>
    <n v="15"/>
    <n v="1"/>
    <n v="17"/>
    <n v="9"/>
    <n v="23"/>
    <s v="No"/>
    <s v="Yes"/>
    <s v="Often"/>
    <n v="5"/>
    <n v="5"/>
    <n v="112"/>
    <n v="25"/>
    <s v="Divorced"/>
    <s v="No"/>
    <s v="LOW"/>
    <n v="59871"/>
    <n v="15.8"/>
    <s v="41-50"/>
    <m/>
    <m/>
  </r>
  <r>
    <n v="1743"/>
    <s v="Employee_742"/>
    <x v="3"/>
    <s v="North"/>
    <x v="1"/>
    <n v="59"/>
    <n v="29"/>
    <s v="PhD"/>
    <n v="2000"/>
    <n v="60373"/>
    <n v="2951"/>
    <n v="5"/>
    <n v="2"/>
    <n v="4"/>
    <n v="5"/>
    <n v="60"/>
    <s v="Yes"/>
    <s v="Yes"/>
    <s v="Very Often"/>
    <n v="5"/>
    <n v="13"/>
    <n v="151"/>
    <n v="29"/>
    <s v="Widowed"/>
    <s v="Yes"/>
    <s v="Average"/>
    <n v="63324"/>
    <n v="15.5"/>
    <s v="51-60"/>
    <m/>
    <m/>
  </r>
  <r>
    <n v="1744"/>
    <s v="Employee_743"/>
    <x v="1"/>
    <s v="West"/>
    <x v="0"/>
    <n v="38"/>
    <n v="28"/>
    <s v="High School"/>
    <n v="2017"/>
    <n v="60270"/>
    <n v="11165"/>
    <n v="13"/>
    <n v="4"/>
    <n v="12"/>
    <n v="2"/>
    <n v="17"/>
    <s v="No"/>
    <s v="No"/>
    <s v="Rarely"/>
    <n v="1"/>
    <n v="5"/>
    <n v="159"/>
    <n v="33"/>
    <s v="Married"/>
    <s v="No"/>
    <s v="At Par"/>
    <n v="71435"/>
    <n v="10"/>
    <s v="31-40"/>
    <m/>
    <m/>
  </r>
  <r>
    <n v="1745"/>
    <s v="Employee_744"/>
    <x v="2"/>
    <s v="East"/>
    <x v="1"/>
    <n v="44"/>
    <n v="18"/>
    <s v="Master's"/>
    <n v="2006"/>
    <n v="40386"/>
    <n v="15352"/>
    <n v="0"/>
    <n v="5"/>
    <n v="9"/>
    <n v="8"/>
    <n v="85"/>
    <s v="Yes"/>
    <s v="No"/>
    <s v="Often"/>
    <n v="3"/>
    <n v="5"/>
    <n v="141"/>
    <n v="45"/>
    <s v="Married"/>
    <s v="No"/>
    <s v="At Par"/>
    <n v="55738"/>
    <n v="23.9"/>
    <s v="41-50"/>
    <m/>
    <m/>
  </r>
  <r>
    <n v="1746"/>
    <s v="Employee_745"/>
    <x v="2"/>
    <s v="South"/>
    <x v="1"/>
    <n v="45"/>
    <n v="10"/>
    <s v="PhD"/>
    <n v="2000"/>
    <n v="131859"/>
    <n v="10746"/>
    <n v="16"/>
    <n v="4"/>
    <n v="4"/>
    <n v="3"/>
    <n v="8"/>
    <s v="No"/>
    <s v="Yes"/>
    <s v="Often"/>
    <n v="5"/>
    <n v="12"/>
    <n v="190"/>
    <n v="37"/>
    <s v="Married"/>
    <s v="No"/>
    <s v="At Par"/>
    <n v="142605"/>
    <n v="4.5"/>
    <s v="41-50"/>
    <m/>
    <m/>
  </r>
  <r>
    <n v="1747"/>
    <s v="Employee_746"/>
    <x v="2"/>
    <s v="West"/>
    <x v="1"/>
    <n v="29"/>
    <n v="33"/>
    <s v="Master's"/>
    <n v="2000"/>
    <n v="94817"/>
    <n v="11970"/>
    <n v="10"/>
    <n v="1"/>
    <n v="13"/>
    <n v="9"/>
    <n v="16"/>
    <s v="No"/>
    <s v="Yes"/>
    <s v="Often"/>
    <n v="9"/>
    <n v="4"/>
    <n v="163"/>
    <n v="4"/>
    <s v="Widowed"/>
    <s v="No"/>
    <s v="LOW"/>
    <n v="106787"/>
    <n v="12.4"/>
    <s v="20-30"/>
    <m/>
    <m/>
  </r>
  <r>
    <n v="1748"/>
    <s v="Employee_747"/>
    <x v="2"/>
    <s v="North"/>
    <x v="0"/>
    <n v="27"/>
    <n v="6"/>
    <s v="High School"/>
    <n v="2000"/>
    <n v="95184"/>
    <n v="10186"/>
    <n v="18"/>
    <n v="5"/>
    <n v="16"/>
    <n v="1"/>
    <n v="57"/>
    <s v="No"/>
    <s v="No"/>
    <s v="Very Often"/>
    <n v="10"/>
    <n v="8"/>
    <n v="165"/>
    <n v="4"/>
    <s v="Married"/>
    <s v="Yes"/>
    <s v="At Par"/>
    <n v="105370"/>
    <n v="19.700000000000003"/>
    <s v="20-30"/>
    <m/>
    <m/>
  </r>
  <r>
    <n v="1749"/>
    <s v="Employee_748"/>
    <x v="4"/>
    <s v="South"/>
    <x v="0"/>
    <n v="26"/>
    <n v="33"/>
    <s v="PhD"/>
    <n v="2023"/>
    <n v="144316"/>
    <n v="9804"/>
    <n v="2"/>
    <n v="3"/>
    <n v="0"/>
    <n v="5"/>
    <n v="12"/>
    <s v="No"/>
    <s v="Yes"/>
    <s v="Rarely"/>
    <n v="1"/>
    <n v="3"/>
    <n v="133"/>
    <n v="18"/>
    <s v="Married"/>
    <s v="No"/>
    <s v="Average"/>
    <n v="154120"/>
    <n v="3.9000000000000004"/>
    <s v="20-30"/>
    <m/>
    <m/>
  </r>
  <r>
    <n v="1750"/>
    <s v="Employee_749"/>
    <x v="2"/>
    <s v="East"/>
    <x v="1"/>
    <n v="50"/>
    <n v="19"/>
    <s v="High School"/>
    <n v="2003"/>
    <n v="109693"/>
    <n v="1595"/>
    <n v="10"/>
    <n v="5"/>
    <n v="1"/>
    <n v="0"/>
    <n v="49"/>
    <s v="Yes"/>
    <s v="Yes"/>
    <s v="Often"/>
    <n v="8"/>
    <n v="12"/>
    <n v="194"/>
    <n v="37"/>
    <s v="Widowed"/>
    <s v="Yes"/>
    <s v="At Par"/>
    <n v="111288"/>
    <n v="10.3"/>
    <s v="51-60"/>
    <m/>
    <m/>
  </r>
  <r>
    <n v="1751"/>
    <s v="Employee_750"/>
    <x v="0"/>
    <s v="North"/>
    <x v="1"/>
    <n v="49"/>
    <n v="23"/>
    <s v="PhD"/>
    <n v="2003"/>
    <n v="67879"/>
    <n v="8875"/>
    <n v="28"/>
    <n v="4"/>
    <n v="6"/>
    <n v="5"/>
    <n v="5"/>
    <s v="Yes"/>
    <s v="Yes"/>
    <s v="Often"/>
    <n v="1"/>
    <n v="4"/>
    <n v="186"/>
    <n v="27"/>
    <s v="Divorced"/>
    <s v="Yes"/>
    <s v="At Par"/>
    <n v="76754"/>
    <n v="5.5"/>
    <s v="41-50"/>
    <m/>
    <m/>
  </r>
  <r>
    <n v="1752"/>
    <s v="Employee_751"/>
    <x v="0"/>
    <s v="North"/>
    <x v="0"/>
    <n v="32"/>
    <n v="9"/>
    <s v="Master's"/>
    <n v="2017"/>
    <n v="135056"/>
    <n v="6972"/>
    <n v="4"/>
    <n v="2"/>
    <n v="9"/>
    <n v="9"/>
    <n v="84"/>
    <s v="Yes"/>
    <s v="Yes"/>
    <s v="Often"/>
    <n v="9"/>
    <n v="1"/>
    <n v="170"/>
    <n v="25"/>
    <s v="Married"/>
    <s v="No"/>
    <s v="Average"/>
    <n v="142028"/>
    <n v="24"/>
    <s v="31-40"/>
    <m/>
    <m/>
  </r>
  <r>
    <n v="1753"/>
    <s v="Employee_752"/>
    <x v="4"/>
    <s v="North"/>
    <x v="0"/>
    <n v="22"/>
    <n v="31"/>
    <s v="Bachelor's"/>
    <n v="2010"/>
    <n v="79597"/>
    <n v="16882"/>
    <n v="16"/>
    <n v="3"/>
    <n v="19"/>
    <n v="0"/>
    <n v="50"/>
    <s v="Yes"/>
    <s v="No"/>
    <s v="Very Often"/>
    <n v="6"/>
    <n v="7"/>
    <n v="163"/>
    <n v="41"/>
    <s v="Widowed"/>
    <s v="No"/>
    <s v="Average"/>
    <n v="96479"/>
    <n v="19.5"/>
    <s v="20-30"/>
    <m/>
    <m/>
  </r>
  <r>
    <n v="1754"/>
    <s v="Employee_753"/>
    <x v="2"/>
    <s v="West"/>
    <x v="1"/>
    <n v="40"/>
    <n v="14"/>
    <s v="Master's"/>
    <n v="2000"/>
    <n v="69132"/>
    <n v="1858"/>
    <n v="25"/>
    <n v="4"/>
    <n v="6"/>
    <n v="7"/>
    <n v="35"/>
    <s v="No"/>
    <s v="No"/>
    <s v="Often"/>
    <n v="1"/>
    <n v="1"/>
    <n v="132"/>
    <n v="22"/>
    <s v="Single"/>
    <s v="Yes"/>
    <s v="At Par"/>
    <n v="70990"/>
    <n v="12.1"/>
    <s v="31-40"/>
    <m/>
    <m/>
  </r>
  <r>
    <n v="1755"/>
    <s v="Employee_754"/>
    <x v="2"/>
    <s v="East"/>
    <x v="1"/>
    <n v="30"/>
    <n v="19"/>
    <s v="Master's"/>
    <n v="2009"/>
    <n v="33626"/>
    <n v="6519"/>
    <n v="21"/>
    <n v="3"/>
    <n v="15"/>
    <n v="4"/>
    <n v="70"/>
    <s v="Yes"/>
    <s v="Yes"/>
    <s v="Rarely"/>
    <n v="8"/>
    <n v="2"/>
    <n v="111"/>
    <n v="45"/>
    <s v="Widowed"/>
    <s v="No"/>
    <s v="Average"/>
    <n v="40145"/>
    <n v="22.7"/>
    <s v="31-40"/>
    <m/>
    <m/>
  </r>
  <r>
    <n v="1756"/>
    <s v="Employee_755"/>
    <x v="2"/>
    <s v="South"/>
    <x v="1"/>
    <n v="48"/>
    <n v="2"/>
    <s v="Bachelor's"/>
    <n v="2008"/>
    <n v="115936"/>
    <n v="10980"/>
    <n v="6"/>
    <n v="5"/>
    <n v="4"/>
    <n v="5"/>
    <n v="99"/>
    <s v="Yes"/>
    <s v="Yes"/>
    <s v="Rarely"/>
    <n v="5"/>
    <n v="11"/>
    <n v="175"/>
    <n v="48"/>
    <s v="Single"/>
    <s v="Yes"/>
    <s v="At Par"/>
    <n v="126916"/>
    <n v="23.3"/>
    <s v="41-50"/>
    <m/>
    <m/>
  </r>
  <r>
    <n v="1757"/>
    <s v="Employee_756"/>
    <x v="1"/>
    <s v="West"/>
    <x v="2"/>
    <n v="55"/>
    <n v="7"/>
    <s v="Bachelor's"/>
    <n v="2022"/>
    <n v="132179"/>
    <n v="5317"/>
    <n v="9"/>
    <n v="1"/>
    <n v="11"/>
    <n v="1"/>
    <n v="24"/>
    <s v="No"/>
    <s v="Yes"/>
    <s v="Rarely"/>
    <n v="7"/>
    <n v="7"/>
    <n v="118"/>
    <n v="29"/>
    <s v="Widowed"/>
    <s v="No"/>
    <s v="LOW"/>
    <n v="137496"/>
    <n v="10.600000000000001"/>
    <s v="51-60"/>
    <m/>
    <m/>
  </r>
  <r>
    <n v="1758"/>
    <s v="Employee_757"/>
    <x v="3"/>
    <s v="West"/>
    <x v="0"/>
    <n v="25"/>
    <n v="22"/>
    <s v="PhD"/>
    <n v="2003"/>
    <n v="133801"/>
    <n v="13144"/>
    <n v="27"/>
    <n v="4"/>
    <n v="16"/>
    <n v="1"/>
    <n v="10"/>
    <s v="Yes"/>
    <s v="No"/>
    <s v="Rarely"/>
    <n v="7"/>
    <n v="1"/>
    <n v="108"/>
    <n v="2"/>
    <s v="Married"/>
    <s v="Yes"/>
    <s v="At Par"/>
    <n v="146945"/>
    <n v="10.3"/>
    <s v="20-30"/>
    <m/>
    <m/>
  </r>
  <r>
    <n v="1759"/>
    <s v="Employee_758"/>
    <x v="1"/>
    <s v="West"/>
    <x v="2"/>
    <n v="57"/>
    <n v="10"/>
    <s v="PhD"/>
    <n v="2005"/>
    <n v="111515"/>
    <n v="13879"/>
    <n v="28"/>
    <n v="2"/>
    <n v="15"/>
    <n v="8"/>
    <n v="43"/>
    <s v="Yes"/>
    <s v="No"/>
    <s v="Often"/>
    <n v="7"/>
    <n v="11"/>
    <n v="173"/>
    <n v="27"/>
    <s v="Divorced"/>
    <s v="Yes"/>
    <s v="Average"/>
    <n v="125394"/>
    <n v="18.5"/>
    <s v="51-60"/>
    <m/>
    <m/>
  </r>
  <r>
    <n v="1760"/>
    <s v="Employee_759"/>
    <x v="3"/>
    <s v="North"/>
    <x v="0"/>
    <n v="39"/>
    <n v="7"/>
    <s v="High School"/>
    <n v="2015"/>
    <n v="107065"/>
    <n v="2030"/>
    <n v="10"/>
    <n v="5"/>
    <n v="19"/>
    <n v="2"/>
    <n v="13"/>
    <s v="Yes"/>
    <s v="Yes"/>
    <s v="Very Often"/>
    <n v="6"/>
    <n v="3"/>
    <n v="116"/>
    <n v="32"/>
    <s v="Divorced"/>
    <s v="No"/>
    <s v="At Par"/>
    <n v="109095"/>
    <n v="12.7"/>
    <s v="31-40"/>
    <m/>
    <m/>
  </r>
  <r>
    <n v="1761"/>
    <s v="Employee_760"/>
    <x v="2"/>
    <s v="East"/>
    <x v="0"/>
    <n v="36"/>
    <n v="28"/>
    <s v="High School"/>
    <n v="2001"/>
    <n v="85390"/>
    <n v="10487"/>
    <n v="2"/>
    <n v="4"/>
    <n v="15"/>
    <n v="5"/>
    <n v="28"/>
    <s v="Yes"/>
    <s v="Yes"/>
    <s v="Very Often"/>
    <n v="8"/>
    <n v="13"/>
    <n v="149"/>
    <n v="41"/>
    <s v="Married"/>
    <s v="Yes"/>
    <s v="At Par"/>
    <n v="95877"/>
    <n v="14.600000000000001"/>
    <s v="31-40"/>
    <m/>
    <m/>
  </r>
  <r>
    <n v="1762"/>
    <s v="Employee_761"/>
    <x v="2"/>
    <s v="West"/>
    <x v="0"/>
    <n v="34"/>
    <n v="29"/>
    <s v="Master's"/>
    <n v="2022"/>
    <n v="46645"/>
    <n v="14305"/>
    <n v="19"/>
    <n v="2"/>
    <n v="18"/>
    <n v="9"/>
    <n v="73"/>
    <s v="No"/>
    <s v="Yes"/>
    <s v="Very Often"/>
    <n v="9"/>
    <n v="6"/>
    <n v="138"/>
    <n v="2"/>
    <s v="Single"/>
    <s v="Yes"/>
    <s v="Average"/>
    <n v="60950"/>
    <n v="26.3"/>
    <s v="31-40"/>
    <m/>
    <m/>
  </r>
  <r>
    <n v="1763"/>
    <s v="Employee_762"/>
    <x v="1"/>
    <s v="South"/>
    <x v="0"/>
    <n v="40"/>
    <n v="9"/>
    <s v="Bachelor's"/>
    <n v="2017"/>
    <n v="121960"/>
    <n v="11255"/>
    <n v="9"/>
    <n v="4"/>
    <n v="14"/>
    <n v="4"/>
    <n v="49"/>
    <s v="No"/>
    <s v="No"/>
    <s v="Often"/>
    <n v="2"/>
    <n v="6"/>
    <n v="140"/>
    <n v="4"/>
    <s v="Widowed"/>
    <s v="No"/>
    <s v="At Par"/>
    <n v="133215"/>
    <n v="18"/>
    <s v="31-40"/>
    <m/>
    <m/>
  </r>
  <r>
    <n v="1764"/>
    <s v="Employee_763"/>
    <x v="1"/>
    <s v="East"/>
    <x v="0"/>
    <n v="27"/>
    <n v="27"/>
    <s v="High School"/>
    <n v="2009"/>
    <n v="84144"/>
    <n v="2447"/>
    <n v="26"/>
    <n v="5"/>
    <n v="11"/>
    <n v="3"/>
    <n v="4"/>
    <s v="Yes"/>
    <s v="Yes"/>
    <s v="Very Often"/>
    <n v="7"/>
    <n v="6"/>
    <n v="109"/>
    <n v="18"/>
    <s v="Married"/>
    <s v="No"/>
    <s v="At Par"/>
    <n v="86591"/>
    <n v="7.2"/>
    <s v="20-30"/>
    <m/>
    <m/>
  </r>
  <r>
    <n v="1765"/>
    <s v="Employee_764"/>
    <x v="3"/>
    <s v="South"/>
    <x v="0"/>
    <n v="33"/>
    <n v="12"/>
    <s v="Master's"/>
    <n v="2023"/>
    <n v="43382"/>
    <n v="11237"/>
    <n v="9"/>
    <n v="4"/>
    <n v="9"/>
    <n v="9"/>
    <n v="71"/>
    <s v="No"/>
    <s v="Yes"/>
    <s v="Rarely"/>
    <n v="2"/>
    <n v="11"/>
    <n v="111"/>
    <n v="41"/>
    <s v="Widowed"/>
    <s v="No"/>
    <s v="At Par"/>
    <n v="54619"/>
    <n v="21.400000000000002"/>
    <s v="31-40"/>
    <m/>
    <m/>
  </r>
  <r>
    <n v="1766"/>
    <s v="Employee_765"/>
    <x v="0"/>
    <s v="East"/>
    <x v="0"/>
    <n v="58"/>
    <n v="31"/>
    <s v="Bachelor's"/>
    <n v="2023"/>
    <n v="34025"/>
    <n v="3850"/>
    <n v="13"/>
    <n v="3"/>
    <n v="1"/>
    <n v="1"/>
    <n v="68"/>
    <s v="Yes"/>
    <s v="Yes"/>
    <s v="Often"/>
    <n v="6"/>
    <n v="13"/>
    <n v="178"/>
    <n v="47"/>
    <s v="Married"/>
    <s v="No"/>
    <s v="Average"/>
    <n v="37875"/>
    <n v="14.400000000000002"/>
    <s v="51-60"/>
    <m/>
    <m/>
  </r>
  <r>
    <n v="1767"/>
    <s v="Employee_766"/>
    <x v="3"/>
    <s v="South"/>
    <x v="2"/>
    <n v="38"/>
    <n v="25"/>
    <s v="PhD"/>
    <n v="2016"/>
    <n v="73226"/>
    <n v="12953"/>
    <n v="11"/>
    <n v="5"/>
    <n v="6"/>
    <n v="7"/>
    <n v="87"/>
    <s v="Yes"/>
    <s v="Yes"/>
    <s v="Very Often"/>
    <n v="2"/>
    <n v="2"/>
    <n v="194"/>
    <n v="0"/>
    <s v="Married"/>
    <s v="No"/>
    <s v="At Par"/>
    <n v="86179"/>
    <n v="22.500000000000004"/>
    <s v="31-40"/>
    <m/>
    <m/>
  </r>
  <r>
    <n v="1768"/>
    <s v="Employee_767"/>
    <x v="1"/>
    <s v="North"/>
    <x v="1"/>
    <n v="44"/>
    <n v="21"/>
    <s v="Master's"/>
    <n v="2012"/>
    <n v="109380"/>
    <n v="9106"/>
    <n v="14"/>
    <n v="4"/>
    <n v="12"/>
    <n v="9"/>
    <n v="56"/>
    <s v="Yes"/>
    <s v="Yes"/>
    <s v="Rarely"/>
    <n v="10"/>
    <n v="2"/>
    <n v="114"/>
    <n v="37"/>
    <s v="Widowed"/>
    <s v="Yes"/>
    <s v="At Par"/>
    <n v="118486"/>
    <n v="19.899999999999999"/>
    <s v="41-50"/>
    <m/>
    <m/>
  </r>
  <r>
    <n v="1769"/>
    <s v="Employee_768"/>
    <x v="1"/>
    <s v="West"/>
    <x v="1"/>
    <n v="47"/>
    <n v="3"/>
    <s v="PhD"/>
    <n v="2023"/>
    <n v="148910"/>
    <n v="11000"/>
    <n v="9"/>
    <n v="1"/>
    <n v="2"/>
    <n v="6"/>
    <n v="25"/>
    <s v="No"/>
    <s v="No"/>
    <s v="Rarely"/>
    <n v="6"/>
    <n v="6"/>
    <n v="127"/>
    <n v="8"/>
    <s v="Divorced"/>
    <s v="Yes"/>
    <s v="LOW"/>
    <n v="159910"/>
    <n v="7.8"/>
    <s v="41-50"/>
    <m/>
    <m/>
  </r>
  <r>
    <n v="1770"/>
    <s v="Employee_769"/>
    <x v="4"/>
    <s v="South"/>
    <x v="2"/>
    <n v="50"/>
    <n v="30"/>
    <s v="High School"/>
    <n v="2017"/>
    <n v="99711"/>
    <n v="10503"/>
    <n v="29"/>
    <n v="4"/>
    <n v="14"/>
    <n v="1"/>
    <n v="5"/>
    <s v="No"/>
    <s v="No"/>
    <s v="Often"/>
    <n v="2"/>
    <n v="10"/>
    <n v="103"/>
    <n v="4"/>
    <s v="Divorced"/>
    <s v="No"/>
    <s v="At Par"/>
    <n v="110214"/>
    <n v="8.3000000000000007"/>
    <s v="51-60"/>
    <m/>
    <m/>
  </r>
  <r>
    <n v="1771"/>
    <s v="Employee_770"/>
    <x v="1"/>
    <s v="East"/>
    <x v="2"/>
    <n v="54"/>
    <n v="17"/>
    <s v="High School"/>
    <n v="2021"/>
    <n v="126055"/>
    <n v="16493"/>
    <n v="9"/>
    <n v="3"/>
    <n v="0"/>
    <n v="5"/>
    <n v="15"/>
    <s v="No"/>
    <s v="No"/>
    <s v="Often"/>
    <n v="1"/>
    <n v="5"/>
    <n v="135"/>
    <n v="45"/>
    <s v="Single"/>
    <s v="Yes"/>
    <s v="Average"/>
    <n v="142548"/>
    <n v="4.5"/>
    <s v="51-60"/>
    <m/>
    <m/>
  </r>
  <r>
    <n v="1772"/>
    <s v="Employee_771"/>
    <x v="4"/>
    <s v="West"/>
    <x v="2"/>
    <n v="48"/>
    <n v="23"/>
    <s v="Bachelor's"/>
    <n v="2012"/>
    <n v="104710"/>
    <n v="5055"/>
    <n v="25"/>
    <n v="2"/>
    <n v="2"/>
    <n v="7"/>
    <n v="59"/>
    <s v="No"/>
    <s v="Yes"/>
    <s v="Very Often"/>
    <n v="7"/>
    <n v="14"/>
    <n v="164"/>
    <n v="41"/>
    <s v="Widowed"/>
    <s v="Yes"/>
    <s v="Average"/>
    <n v="109765"/>
    <n v="14.9"/>
    <s v="41-50"/>
    <m/>
    <m/>
  </r>
  <r>
    <n v="1773"/>
    <s v="Employee_772"/>
    <x v="0"/>
    <s v="West"/>
    <x v="2"/>
    <n v="46"/>
    <n v="22"/>
    <s v="Master's"/>
    <n v="2016"/>
    <n v="33443"/>
    <n v="6402"/>
    <n v="18"/>
    <n v="2"/>
    <n v="9"/>
    <n v="6"/>
    <n v="99"/>
    <s v="No"/>
    <s v="No"/>
    <s v="Very Often"/>
    <n v="3"/>
    <n v="7"/>
    <n v="197"/>
    <n v="33"/>
    <s v="Single"/>
    <s v="Yes"/>
    <s v="Average"/>
    <n v="39845"/>
    <n v="26.1"/>
    <s v="41-50"/>
    <m/>
    <m/>
  </r>
  <r>
    <n v="1774"/>
    <s v="Employee_773"/>
    <x v="3"/>
    <s v="East"/>
    <x v="0"/>
    <n v="31"/>
    <n v="21"/>
    <s v="PhD"/>
    <n v="2004"/>
    <n v="51395"/>
    <n v="10281"/>
    <n v="0"/>
    <n v="2"/>
    <n v="14"/>
    <n v="0"/>
    <n v="11"/>
    <s v="No"/>
    <s v="Yes"/>
    <s v="Very Often"/>
    <n v="4"/>
    <n v="7"/>
    <n v="146"/>
    <n v="36"/>
    <s v="Married"/>
    <s v="Yes"/>
    <s v="Average"/>
    <n v="61676"/>
    <n v="9.1999999999999993"/>
    <s v="31-40"/>
    <m/>
    <m/>
  </r>
  <r>
    <n v="1775"/>
    <s v="Employee_774"/>
    <x v="3"/>
    <s v="South"/>
    <x v="1"/>
    <n v="44"/>
    <n v="1"/>
    <s v="Bachelor's"/>
    <n v="2010"/>
    <n v="40725"/>
    <n v="2672"/>
    <n v="23"/>
    <n v="1"/>
    <n v="5"/>
    <n v="4"/>
    <n v="74"/>
    <s v="Yes"/>
    <s v="No"/>
    <s v="Often"/>
    <n v="6"/>
    <n v="5"/>
    <n v="180"/>
    <n v="32"/>
    <s v="Single"/>
    <s v="Yes"/>
    <s v="LOW"/>
    <n v="43397"/>
    <n v="18.5"/>
    <s v="41-50"/>
    <m/>
    <m/>
  </r>
  <r>
    <n v="1776"/>
    <s v="Employee_775"/>
    <x v="4"/>
    <s v="North"/>
    <x v="0"/>
    <n v="42"/>
    <n v="30"/>
    <s v="High School"/>
    <n v="2006"/>
    <n v="63461"/>
    <n v="5532"/>
    <n v="28"/>
    <n v="3"/>
    <n v="19"/>
    <n v="1"/>
    <n v="2"/>
    <s v="No"/>
    <s v="No"/>
    <s v="Very Often"/>
    <n v="5"/>
    <n v="8"/>
    <n v="138"/>
    <n v="24"/>
    <s v="Married"/>
    <s v="No"/>
    <s v="Average"/>
    <n v="68993"/>
    <n v="10.199999999999999"/>
    <s v="41-50"/>
    <m/>
    <m/>
  </r>
  <r>
    <n v="1777"/>
    <s v="Employee_776"/>
    <x v="3"/>
    <s v="North"/>
    <x v="1"/>
    <n v="42"/>
    <n v="10"/>
    <s v="High School"/>
    <n v="2009"/>
    <n v="71115"/>
    <n v="5924"/>
    <n v="25"/>
    <n v="5"/>
    <n v="14"/>
    <n v="5"/>
    <n v="62"/>
    <s v="Yes"/>
    <s v="Yes"/>
    <s v="Very Often"/>
    <n v="4"/>
    <n v="10"/>
    <n v="137"/>
    <n v="41"/>
    <s v="Widowed"/>
    <s v="No"/>
    <s v="At Par"/>
    <n v="77039"/>
    <n v="20.9"/>
    <s v="41-50"/>
    <m/>
    <m/>
  </r>
  <r>
    <n v="1778"/>
    <s v="Employee_777"/>
    <x v="1"/>
    <s v="South"/>
    <x v="1"/>
    <n v="34"/>
    <n v="27"/>
    <s v="Master's"/>
    <n v="2016"/>
    <n v="140084"/>
    <n v="16269"/>
    <n v="9"/>
    <n v="2"/>
    <n v="6"/>
    <n v="6"/>
    <n v="63"/>
    <s v="Yes"/>
    <s v="Yes"/>
    <s v="Rarely"/>
    <n v="9"/>
    <n v="6"/>
    <n v="143"/>
    <n v="28"/>
    <s v="Widowed"/>
    <s v="Yes"/>
    <s v="Average"/>
    <n v="156353"/>
    <n v="17.400000000000002"/>
    <s v="31-40"/>
    <m/>
    <m/>
  </r>
  <r>
    <n v="1779"/>
    <s v="Employee_778"/>
    <x v="2"/>
    <s v="West"/>
    <x v="2"/>
    <n v="58"/>
    <n v="31"/>
    <s v="PhD"/>
    <n v="2014"/>
    <n v="126887"/>
    <n v="13546"/>
    <n v="1"/>
    <n v="3"/>
    <n v="4"/>
    <n v="6"/>
    <n v="61"/>
    <s v="No"/>
    <s v="Yes"/>
    <s v="Rarely"/>
    <n v="6"/>
    <n v="5"/>
    <n v="150"/>
    <n v="24"/>
    <s v="Widowed"/>
    <s v="Yes"/>
    <s v="Average"/>
    <n v="140433"/>
    <n v="16"/>
    <s v="51-60"/>
    <m/>
    <m/>
  </r>
  <r>
    <n v="1780"/>
    <s v="Employee_779"/>
    <x v="4"/>
    <s v="West"/>
    <x v="0"/>
    <n v="54"/>
    <n v="4"/>
    <s v="Master's"/>
    <n v="2017"/>
    <n v="113732"/>
    <n v="7085"/>
    <n v="16"/>
    <n v="4"/>
    <n v="3"/>
    <n v="2"/>
    <n v="5"/>
    <s v="Yes"/>
    <s v="No"/>
    <s v="Rarely"/>
    <n v="6"/>
    <n v="4"/>
    <n v="196"/>
    <n v="8"/>
    <s v="Widowed"/>
    <s v="No"/>
    <s v="At Par"/>
    <n v="120817"/>
    <n v="3.1"/>
    <s v="51-60"/>
    <m/>
    <m/>
  </r>
  <r>
    <n v="1781"/>
    <s v="Employee_780"/>
    <x v="3"/>
    <s v="West"/>
    <x v="2"/>
    <n v="45"/>
    <n v="9"/>
    <s v="PhD"/>
    <n v="2022"/>
    <n v="142145"/>
    <n v="13390"/>
    <n v="29"/>
    <n v="1"/>
    <n v="17"/>
    <n v="6"/>
    <n v="18"/>
    <s v="Yes"/>
    <s v="Yes"/>
    <s v="Very Often"/>
    <n v="2"/>
    <n v="7"/>
    <n v="184"/>
    <n v="2"/>
    <s v="Single"/>
    <s v="No"/>
    <s v="LOW"/>
    <n v="155535"/>
    <n v="13.9"/>
    <s v="41-50"/>
    <m/>
    <m/>
  </r>
  <r>
    <n v="1782"/>
    <s v="Employee_781"/>
    <x v="4"/>
    <s v="West"/>
    <x v="0"/>
    <n v="32"/>
    <n v="23"/>
    <s v="PhD"/>
    <n v="2021"/>
    <n v="109790"/>
    <n v="14280"/>
    <n v="23"/>
    <n v="3"/>
    <n v="2"/>
    <n v="4"/>
    <n v="17"/>
    <s v="Yes"/>
    <s v="No"/>
    <s v="Often"/>
    <n v="6"/>
    <n v="4"/>
    <n v="125"/>
    <n v="14"/>
    <s v="Married"/>
    <s v="No"/>
    <s v="Average"/>
    <n v="124070"/>
    <n v="5.6000000000000005"/>
    <s v="31-40"/>
    <m/>
    <m/>
  </r>
  <r>
    <n v="1783"/>
    <s v="Employee_782"/>
    <x v="4"/>
    <s v="South"/>
    <x v="1"/>
    <n v="38"/>
    <n v="34"/>
    <s v="Master's"/>
    <n v="2018"/>
    <n v="109557"/>
    <n v="5864"/>
    <n v="6"/>
    <n v="3"/>
    <n v="16"/>
    <n v="7"/>
    <n v="79"/>
    <s v="No"/>
    <s v="No"/>
    <s v="Rarely"/>
    <n v="7"/>
    <n v="5"/>
    <n v="135"/>
    <n v="3"/>
    <s v="Divorced"/>
    <s v="No"/>
    <s v="Average"/>
    <n v="115421"/>
    <n v="25.900000000000002"/>
    <s v="31-40"/>
    <m/>
    <m/>
  </r>
  <r>
    <n v="1784"/>
    <s v="Employee_783"/>
    <x v="2"/>
    <s v="West"/>
    <x v="2"/>
    <n v="25"/>
    <n v="22"/>
    <s v="Bachelor's"/>
    <n v="2001"/>
    <n v="141672"/>
    <n v="10316"/>
    <n v="6"/>
    <n v="5"/>
    <n v="17"/>
    <n v="7"/>
    <n v="86"/>
    <s v="No"/>
    <s v="No"/>
    <s v="Often"/>
    <n v="8"/>
    <n v="5"/>
    <n v="168"/>
    <n v="44"/>
    <s v="Widowed"/>
    <s v="Yes"/>
    <s v="At Par"/>
    <n v="151988"/>
    <n v="27.8"/>
    <s v="20-30"/>
    <m/>
    <m/>
  </r>
  <r>
    <n v="1785"/>
    <s v="Employee_784"/>
    <x v="1"/>
    <s v="East"/>
    <x v="2"/>
    <n v="46"/>
    <n v="16"/>
    <s v="Master's"/>
    <n v="2003"/>
    <n v="101260"/>
    <n v="2221"/>
    <n v="19"/>
    <n v="3"/>
    <n v="17"/>
    <n v="6"/>
    <n v="42"/>
    <s v="Yes"/>
    <s v="Yes"/>
    <s v="Very Often"/>
    <n v="8"/>
    <n v="1"/>
    <n v="196"/>
    <n v="37"/>
    <s v="Widowed"/>
    <s v="No"/>
    <s v="Average"/>
    <n v="103481"/>
    <n v="18.7"/>
    <s v="41-50"/>
    <m/>
    <m/>
  </r>
  <r>
    <n v="1786"/>
    <s v="Employee_785"/>
    <x v="4"/>
    <s v="West"/>
    <x v="1"/>
    <n v="51"/>
    <n v="0"/>
    <s v="Master's"/>
    <n v="2002"/>
    <n v="58690"/>
    <n v="3860"/>
    <n v="26"/>
    <n v="5"/>
    <n v="1"/>
    <n v="5"/>
    <n v="72"/>
    <s v="No"/>
    <s v="Yes"/>
    <s v="Very Often"/>
    <n v="9"/>
    <n v="1"/>
    <n v="100"/>
    <n v="19"/>
    <s v="Married"/>
    <s v="No"/>
    <s v="At Par"/>
    <n v="62550"/>
    <n v="16.399999999999999"/>
    <s v="51-60"/>
    <m/>
    <m/>
  </r>
  <r>
    <n v="1787"/>
    <s v="Employee_786"/>
    <x v="3"/>
    <s v="North"/>
    <x v="1"/>
    <n v="30"/>
    <n v="30"/>
    <s v="High School"/>
    <n v="2006"/>
    <n v="31407"/>
    <n v="11702"/>
    <n v="8"/>
    <n v="1"/>
    <n v="12"/>
    <n v="1"/>
    <n v="2"/>
    <s v="Yes"/>
    <s v="Yes"/>
    <s v="Rarely"/>
    <n v="10"/>
    <n v="3"/>
    <n v="152"/>
    <n v="48"/>
    <s v="Divorced"/>
    <s v="Yes"/>
    <s v="LOW"/>
    <n v="43109"/>
    <n v="6.7"/>
    <s v="31-40"/>
    <m/>
    <m/>
  </r>
  <r>
    <n v="1788"/>
    <s v="Employee_787"/>
    <x v="0"/>
    <s v="West"/>
    <x v="1"/>
    <n v="42"/>
    <n v="30"/>
    <s v="High School"/>
    <n v="2023"/>
    <n v="103568"/>
    <n v="9428"/>
    <n v="21"/>
    <n v="1"/>
    <n v="14"/>
    <n v="5"/>
    <n v="71"/>
    <s v="No"/>
    <s v="No"/>
    <s v="Often"/>
    <n v="3"/>
    <n v="14"/>
    <n v="105"/>
    <n v="22"/>
    <s v="Widowed"/>
    <s v="No"/>
    <s v="LOW"/>
    <n v="112996"/>
    <n v="22.700000000000003"/>
    <s v="41-50"/>
    <m/>
    <m/>
  </r>
  <r>
    <n v="1789"/>
    <s v="Employee_788"/>
    <x v="4"/>
    <s v="South"/>
    <x v="2"/>
    <n v="41"/>
    <n v="33"/>
    <s v="Master's"/>
    <n v="2017"/>
    <n v="88560"/>
    <n v="16385"/>
    <n v="1"/>
    <n v="4"/>
    <n v="4"/>
    <n v="8"/>
    <n v="37"/>
    <s v="Yes"/>
    <s v="No"/>
    <s v="Rarely"/>
    <n v="10"/>
    <n v="11"/>
    <n v="136"/>
    <n v="36"/>
    <s v="Divorced"/>
    <s v="No"/>
    <s v="At Par"/>
    <n v="104945"/>
    <n v="11.8"/>
    <s v="41-50"/>
    <m/>
    <m/>
  </r>
  <r>
    <n v="1790"/>
    <s v="Employee_789"/>
    <x v="4"/>
    <s v="North"/>
    <x v="0"/>
    <n v="40"/>
    <n v="8"/>
    <s v="Master's"/>
    <n v="2009"/>
    <n v="77340"/>
    <n v="10336"/>
    <n v="13"/>
    <n v="5"/>
    <n v="2"/>
    <n v="1"/>
    <n v="67"/>
    <s v="Yes"/>
    <s v="Yes"/>
    <s v="Very Often"/>
    <n v="7"/>
    <n v="3"/>
    <n v="101"/>
    <n v="46"/>
    <s v="Widowed"/>
    <s v="No"/>
    <s v="At Par"/>
    <n v="87676"/>
    <n v="14.700000000000001"/>
    <s v="31-40"/>
    <m/>
    <m/>
  </r>
  <r>
    <n v="1791"/>
    <s v="Employee_790"/>
    <x v="2"/>
    <s v="South"/>
    <x v="2"/>
    <n v="40"/>
    <n v="21"/>
    <s v="High School"/>
    <n v="2006"/>
    <n v="47794"/>
    <n v="4253"/>
    <n v="16"/>
    <n v="5"/>
    <n v="4"/>
    <n v="0"/>
    <n v="75"/>
    <s v="No"/>
    <s v="No"/>
    <s v="Often"/>
    <n v="7"/>
    <n v="2"/>
    <n v="168"/>
    <n v="7"/>
    <s v="Single"/>
    <s v="No"/>
    <s v="At Par"/>
    <n v="52047"/>
    <n v="17"/>
    <s v="31-40"/>
    <m/>
    <m/>
  </r>
  <r>
    <n v="1792"/>
    <s v="Employee_791"/>
    <x v="1"/>
    <s v="South"/>
    <x v="0"/>
    <n v="33"/>
    <n v="12"/>
    <s v="PhD"/>
    <n v="2007"/>
    <n v="49881"/>
    <n v="4782"/>
    <n v="0"/>
    <n v="2"/>
    <n v="4"/>
    <n v="4"/>
    <n v="43"/>
    <s v="No"/>
    <s v="No"/>
    <s v="Rarely"/>
    <n v="1"/>
    <n v="12"/>
    <n v="189"/>
    <n v="36"/>
    <s v="Single"/>
    <s v="No"/>
    <s v="Average"/>
    <n v="54663"/>
    <n v="11.799999999999999"/>
    <s v="31-40"/>
    <m/>
    <m/>
  </r>
  <r>
    <n v="1793"/>
    <s v="Employee_792"/>
    <x v="0"/>
    <s v="North"/>
    <x v="2"/>
    <n v="58"/>
    <n v="24"/>
    <s v="Master's"/>
    <n v="2005"/>
    <n v="116292"/>
    <n v="18150"/>
    <n v="8"/>
    <n v="2"/>
    <n v="4"/>
    <n v="5"/>
    <n v="94"/>
    <s v="No"/>
    <s v="No"/>
    <s v="Very Often"/>
    <n v="8"/>
    <n v="2"/>
    <n v="140"/>
    <n v="44"/>
    <s v="Divorced"/>
    <s v="Yes"/>
    <s v="Average"/>
    <n v="134442"/>
    <n v="22.3"/>
    <s v="51-60"/>
    <m/>
    <m/>
  </r>
  <r>
    <n v="1794"/>
    <s v="Employee_793"/>
    <x v="3"/>
    <s v="South"/>
    <x v="2"/>
    <n v="38"/>
    <n v="17"/>
    <s v="Bachelor's"/>
    <n v="2021"/>
    <n v="135698"/>
    <n v="17343"/>
    <n v="19"/>
    <n v="4"/>
    <n v="2"/>
    <n v="2"/>
    <n v="88"/>
    <s v="No"/>
    <s v="Yes"/>
    <s v="Rarely"/>
    <n v="4"/>
    <n v="6"/>
    <n v="150"/>
    <n v="32"/>
    <s v="Married"/>
    <s v="Yes"/>
    <s v="At Par"/>
    <n v="153041"/>
    <n v="19.200000000000003"/>
    <s v="31-40"/>
    <m/>
    <m/>
  </r>
  <r>
    <n v="1795"/>
    <s v="Employee_794"/>
    <x v="0"/>
    <s v="South"/>
    <x v="1"/>
    <n v="58"/>
    <n v="11"/>
    <s v="Bachelor's"/>
    <n v="2000"/>
    <n v="124952"/>
    <n v="10951"/>
    <n v="20"/>
    <n v="1"/>
    <n v="2"/>
    <n v="7"/>
    <n v="79"/>
    <s v="No"/>
    <s v="No"/>
    <s v="Often"/>
    <n v="5"/>
    <n v="13"/>
    <n v="146"/>
    <n v="32"/>
    <s v="Married"/>
    <s v="Yes"/>
    <s v="LOW"/>
    <n v="135903"/>
    <n v="18.900000000000002"/>
    <s v="51-60"/>
    <m/>
    <m/>
  </r>
  <r>
    <n v="1796"/>
    <s v="Employee_795"/>
    <x v="3"/>
    <s v="West"/>
    <x v="0"/>
    <n v="49"/>
    <n v="16"/>
    <s v="Bachelor's"/>
    <n v="2003"/>
    <n v="79703"/>
    <n v="17269"/>
    <n v="18"/>
    <n v="2"/>
    <n v="19"/>
    <n v="6"/>
    <n v="62"/>
    <s v="Yes"/>
    <s v="No"/>
    <s v="Often"/>
    <n v="6"/>
    <n v="1"/>
    <n v="112"/>
    <n v="6"/>
    <s v="Single"/>
    <s v="Yes"/>
    <s v="Average"/>
    <n v="96972"/>
    <n v="23.7"/>
    <s v="41-50"/>
    <m/>
    <m/>
  </r>
  <r>
    <n v="1797"/>
    <s v="Employee_796"/>
    <x v="1"/>
    <s v="East"/>
    <x v="2"/>
    <n v="56"/>
    <n v="14"/>
    <s v="Master's"/>
    <n v="2013"/>
    <n v="74354"/>
    <n v="15567"/>
    <n v="3"/>
    <n v="3"/>
    <n v="17"/>
    <n v="1"/>
    <n v="41"/>
    <s v="Yes"/>
    <s v="Yes"/>
    <s v="Often"/>
    <n v="3"/>
    <n v="6"/>
    <n v="175"/>
    <n v="21"/>
    <s v="Married"/>
    <s v="Yes"/>
    <s v="Average"/>
    <n v="89921"/>
    <n v="17"/>
    <s v="51-60"/>
    <m/>
    <m/>
  </r>
  <r>
    <n v="1798"/>
    <s v="Employee_797"/>
    <x v="3"/>
    <s v="South"/>
    <x v="2"/>
    <n v="39"/>
    <n v="14"/>
    <s v="PhD"/>
    <n v="2016"/>
    <n v="121288"/>
    <n v="12683"/>
    <n v="27"/>
    <n v="1"/>
    <n v="19"/>
    <n v="6"/>
    <n v="63"/>
    <s v="Yes"/>
    <s v="Yes"/>
    <s v="Often"/>
    <n v="5"/>
    <n v="5"/>
    <n v="168"/>
    <n v="4"/>
    <s v="Married"/>
    <s v="No"/>
    <s v="LOW"/>
    <n v="133971"/>
    <n v="23.900000000000002"/>
    <s v="31-40"/>
    <m/>
    <m/>
  </r>
  <r>
    <n v="1799"/>
    <s v="Employee_798"/>
    <x v="2"/>
    <s v="South"/>
    <x v="1"/>
    <n v="35"/>
    <n v="14"/>
    <s v="PhD"/>
    <n v="2019"/>
    <n v="108462"/>
    <n v="4513"/>
    <n v="7"/>
    <n v="3"/>
    <n v="3"/>
    <n v="0"/>
    <n v="53"/>
    <s v="No"/>
    <s v="Yes"/>
    <s v="Often"/>
    <n v="10"/>
    <n v="6"/>
    <n v="165"/>
    <n v="45"/>
    <s v="Married"/>
    <s v="No"/>
    <s v="Average"/>
    <n v="112975"/>
    <n v="12.100000000000001"/>
    <s v="31-40"/>
    <m/>
    <m/>
  </r>
  <r>
    <n v="1800"/>
    <s v="Employee_799"/>
    <x v="2"/>
    <s v="South"/>
    <x v="1"/>
    <n v="56"/>
    <n v="12"/>
    <s v="High School"/>
    <n v="2017"/>
    <n v="149020"/>
    <n v="17879"/>
    <n v="12"/>
    <n v="5"/>
    <n v="0"/>
    <n v="8"/>
    <n v="77"/>
    <s v="No"/>
    <s v="Yes"/>
    <s v="Rarely"/>
    <n v="5"/>
    <n v="5"/>
    <n v="158"/>
    <n v="14"/>
    <s v="Divorced"/>
    <s v="No"/>
    <s v="At Par"/>
    <n v="166899"/>
    <n v="17.8"/>
    <s v="51-60"/>
    <m/>
    <m/>
  </r>
  <r>
    <n v="1801"/>
    <s v="Employee_800"/>
    <x v="2"/>
    <s v="West"/>
    <x v="0"/>
    <n v="28"/>
    <n v="16"/>
    <s v="Master's"/>
    <n v="2010"/>
    <n v="129301"/>
    <n v="14335"/>
    <n v="3"/>
    <n v="1"/>
    <n v="15"/>
    <n v="6"/>
    <n v="76"/>
    <s v="Yes"/>
    <s v="Yes"/>
    <s v="Rarely"/>
    <n v="1"/>
    <n v="7"/>
    <n v="167"/>
    <n v="20"/>
    <s v="Divorced"/>
    <s v="No"/>
    <s v="LOW"/>
    <n v="143636"/>
    <n v="24.5"/>
    <s v="20-30"/>
    <m/>
    <m/>
  </r>
  <r>
    <n v="1802"/>
    <s v="Employee_801"/>
    <x v="2"/>
    <s v="East"/>
    <x v="2"/>
    <n v="34"/>
    <n v="31"/>
    <s v="PhD"/>
    <n v="2020"/>
    <n v="148764"/>
    <n v="12372"/>
    <n v="8"/>
    <n v="4"/>
    <n v="7"/>
    <n v="5"/>
    <n v="70"/>
    <s v="Yes"/>
    <s v="Yes"/>
    <s v="Rarely"/>
    <n v="3"/>
    <n v="1"/>
    <n v="158"/>
    <n v="24"/>
    <s v="Married"/>
    <s v="No"/>
    <s v="At Par"/>
    <n v="161136"/>
    <n v="19"/>
    <s v="31-40"/>
    <m/>
    <m/>
  </r>
  <r>
    <n v="1803"/>
    <s v="Employee_802"/>
    <x v="0"/>
    <s v="North"/>
    <x v="0"/>
    <n v="39"/>
    <n v="8"/>
    <s v="Master's"/>
    <n v="2013"/>
    <n v="44390"/>
    <n v="6822"/>
    <n v="8"/>
    <n v="5"/>
    <n v="16"/>
    <n v="1"/>
    <n v="75"/>
    <s v="Yes"/>
    <s v="No"/>
    <s v="Rarely"/>
    <n v="3"/>
    <n v="13"/>
    <n v="190"/>
    <n v="16"/>
    <s v="Single"/>
    <s v="No"/>
    <s v="At Par"/>
    <n v="51212"/>
    <n v="23.3"/>
    <s v="31-40"/>
    <m/>
    <m/>
  </r>
  <r>
    <n v="1804"/>
    <s v="Employee_803"/>
    <x v="1"/>
    <s v="West"/>
    <x v="2"/>
    <n v="58"/>
    <n v="19"/>
    <s v="High School"/>
    <n v="2008"/>
    <n v="134403"/>
    <n v="15837"/>
    <n v="21"/>
    <n v="5"/>
    <n v="7"/>
    <n v="2"/>
    <n v="36"/>
    <s v="Yes"/>
    <s v="No"/>
    <s v="Very Often"/>
    <n v="1"/>
    <n v="3"/>
    <n v="109"/>
    <n v="49"/>
    <s v="Married"/>
    <s v="No"/>
    <s v="At Par"/>
    <n v="150240"/>
    <n v="11.3"/>
    <s v="51-60"/>
    <m/>
    <m/>
  </r>
  <r>
    <n v="1805"/>
    <s v="Employee_804"/>
    <x v="3"/>
    <s v="West"/>
    <x v="0"/>
    <n v="34"/>
    <n v="25"/>
    <s v="High School"/>
    <n v="2014"/>
    <n v="117475"/>
    <n v="13122"/>
    <n v="17"/>
    <n v="3"/>
    <n v="6"/>
    <n v="0"/>
    <n v="3"/>
    <s v="No"/>
    <s v="No"/>
    <s v="Very Often"/>
    <n v="7"/>
    <n v="6"/>
    <n v="112"/>
    <n v="6"/>
    <s v="Widowed"/>
    <s v="No"/>
    <s v="Average"/>
    <n v="130597"/>
    <n v="3.6"/>
    <s v="31-40"/>
    <m/>
    <m/>
  </r>
  <r>
    <n v="1806"/>
    <s v="Employee_805"/>
    <x v="3"/>
    <s v="East"/>
    <x v="1"/>
    <n v="57"/>
    <n v="26"/>
    <s v="High School"/>
    <n v="2011"/>
    <n v="57307"/>
    <n v="3072"/>
    <n v="11"/>
    <n v="5"/>
    <n v="7"/>
    <n v="9"/>
    <n v="1"/>
    <s v="Yes"/>
    <s v="No"/>
    <s v="Rarely"/>
    <n v="1"/>
    <n v="1"/>
    <n v="101"/>
    <n v="49"/>
    <s v="Single"/>
    <s v="No"/>
    <s v="At Par"/>
    <n v="60379"/>
    <n v="6.4"/>
    <s v="51-60"/>
    <m/>
    <m/>
  </r>
  <r>
    <n v="1807"/>
    <s v="Employee_806"/>
    <x v="2"/>
    <s v="East"/>
    <x v="2"/>
    <n v="52"/>
    <n v="20"/>
    <s v="Bachelor's"/>
    <n v="2009"/>
    <n v="126364"/>
    <n v="9529"/>
    <n v="9"/>
    <n v="2"/>
    <n v="11"/>
    <n v="4"/>
    <n v="98"/>
    <s v="No"/>
    <s v="Yes"/>
    <s v="Very Often"/>
    <n v="7"/>
    <n v="13"/>
    <n v="189"/>
    <n v="18"/>
    <s v="Divorced"/>
    <s v="No"/>
    <s v="Average"/>
    <n v="135893"/>
    <n v="26.3"/>
    <s v="51-60"/>
    <m/>
    <m/>
  </r>
  <r>
    <n v="1808"/>
    <s v="Employee_807"/>
    <x v="2"/>
    <s v="West"/>
    <x v="0"/>
    <n v="23"/>
    <n v="17"/>
    <s v="Master's"/>
    <n v="2018"/>
    <n v="124049"/>
    <n v="19939"/>
    <n v="10"/>
    <n v="1"/>
    <n v="15"/>
    <n v="8"/>
    <n v="43"/>
    <s v="Yes"/>
    <s v="No"/>
    <s v="Very Often"/>
    <n v="4"/>
    <n v="11"/>
    <n v="114"/>
    <n v="6"/>
    <s v="Widowed"/>
    <s v="No"/>
    <s v="LOW"/>
    <n v="143988"/>
    <n v="18.5"/>
    <s v="20-30"/>
    <m/>
    <m/>
  </r>
  <r>
    <n v="1809"/>
    <s v="Employee_808"/>
    <x v="4"/>
    <s v="North"/>
    <x v="1"/>
    <n v="37"/>
    <n v="12"/>
    <s v="High School"/>
    <n v="2023"/>
    <n v="148740"/>
    <n v="6959"/>
    <n v="6"/>
    <n v="2"/>
    <n v="11"/>
    <n v="5"/>
    <n v="66"/>
    <s v="No"/>
    <s v="Yes"/>
    <s v="Often"/>
    <n v="9"/>
    <n v="11"/>
    <n v="145"/>
    <n v="39"/>
    <s v="Married"/>
    <s v="No"/>
    <s v="Average"/>
    <n v="155699"/>
    <n v="20.200000000000003"/>
    <s v="31-40"/>
    <m/>
    <m/>
  </r>
  <r>
    <n v="1810"/>
    <s v="Employee_809"/>
    <x v="1"/>
    <s v="West"/>
    <x v="1"/>
    <n v="30"/>
    <n v="15"/>
    <s v="Master's"/>
    <n v="2018"/>
    <n v="149991"/>
    <n v="10107"/>
    <n v="8"/>
    <n v="3"/>
    <n v="18"/>
    <n v="4"/>
    <n v="67"/>
    <s v="No"/>
    <s v="Yes"/>
    <s v="Rarely"/>
    <n v="7"/>
    <n v="7"/>
    <n v="156"/>
    <n v="44"/>
    <s v="Married"/>
    <s v="No"/>
    <s v="Average"/>
    <n v="160098"/>
    <n v="23.6"/>
    <s v="31-40"/>
    <m/>
    <m/>
  </r>
  <r>
    <n v="1811"/>
    <s v="Employee_810"/>
    <x v="0"/>
    <s v="East"/>
    <x v="0"/>
    <n v="30"/>
    <n v="8"/>
    <s v="Bachelor's"/>
    <n v="2005"/>
    <n v="54502"/>
    <n v="6993"/>
    <n v="5"/>
    <n v="3"/>
    <n v="9"/>
    <n v="2"/>
    <n v="75"/>
    <s v="No"/>
    <s v="No"/>
    <s v="Very Often"/>
    <n v="5"/>
    <n v="4"/>
    <n v="109"/>
    <n v="49"/>
    <s v="Single"/>
    <s v="Yes"/>
    <s v="Average"/>
    <n v="61495"/>
    <n v="20.100000000000001"/>
    <s v="31-40"/>
    <m/>
    <m/>
  </r>
  <r>
    <n v="1812"/>
    <s v="Employee_811"/>
    <x v="3"/>
    <s v="North"/>
    <x v="2"/>
    <n v="59"/>
    <n v="11"/>
    <s v="Bachelor's"/>
    <n v="2019"/>
    <n v="125599"/>
    <n v="6021"/>
    <n v="18"/>
    <n v="1"/>
    <n v="6"/>
    <n v="4"/>
    <n v="82"/>
    <s v="No"/>
    <s v="No"/>
    <s v="Very Often"/>
    <n v="7"/>
    <n v="3"/>
    <n v="121"/>
    <n v="23"/>
    <s v="Single"/>
    <s v="No"/>
    <s v="LOW"/>
    <n v="131620"/>
    <n v="20.6"/>
    <s v="51-60"/>
    <m/>
    <m/>
  </r>
  <r>
    <n v="1813"/>
    <s v="Employee_812"/>
    <x v="4"/>
    <s v="East"/>
    <x v="2"/>
    <n v="32"/>
    <n v="18"/>
    <s v="High School"/>
    <n v="2023"/>
    <n v="52486"/>
    <n v="14546"/>
    <n v="15"/>
    <n v="5"/>
    <n v="11"/>
    <n v="7"/>
    <n v="73"/>
    <s v="Yes"/>
    <s v="Yes"/>
    <s v="Rarely"/>
    <n v="9"/>
    <n v="10"/>
    <n v="188"/>
    <n v="10"/>
    <s v="Married"/>
    <s v="Yes"/>
    <s v="At Par"/>
    <n v="67032"/>
    <n v="22.200000000000003"/>
    <s v="31-40"/>
    <m/>
    <m/>
  </r>
  <r>
    <n v="1814"/>
    <s v="Employee_813"/>
    <x v="4"/>
    <s v="North"/>
    <x v="1"/>
    <n v="43"/>
    <n v="6"/>
    <s v="High School"/>
    <n v="2005"/>
    <n v="141813"/>
    <n v="11174"/>
    <n v="29"/>
    <n v="4"/>
    <n v="19"/>
    <n v="1"/>
    <n v="61"/>
    <s v="Yes"/>
    <s v="Yes"/>
    <s v="Often"/>
    <n v="10"/>
    <n v="9"/>
    <n v="178"/>
    <n v="40"/>
    <s v="Married"/>
    <s v="No"/>
    <s v="At Par"/>
    <n v="152987"/>
    <n v="22"/>
    <s v="41-50"/>
    <m/>
    <m/>
  </r>
  <r>
    <n v="1815"/>
    <s v="Employee_814"/>
    <x v="3"/>
    <s v="South"/>
    <x v="2"/>
    <n v="54"/>
    <n v="34"/>
    <s v="PhD"/>
    <n v="2007"/>
    <n v="68258"/>
    <n v="17138"/>
    <n v="14"/>
    <n v="3"/>
    <n v="4"/>
    <n v="4"/>
    <n v="0"/>
    <s v="Yes"/>
    <s v="Yes"/>
    <s v="Rarely"/>
    <n v="6"/>
    <n v="1"/>
    <n v="176"/>
    <n v="0"/>
    <s v="Single"/>
    <s v="No"/>
    <s v="Average"/>
    <n v="85396"/>
    <n v="3.2"/>
    <s v="51-60"/>
    <m/>
    <m/>
  </r>
  <r>
    <n v="1816"/>
    <s v="Employee_815"/>
    <x v="0"/>
    <s v="East"/>
    <x v="2"/>
    <n v="57"/>
    <n v="17"/>
    <s v="Master's"/>
    <n v="2000"/>
    <n v="87716"/>
    <n v="12759"/>
    <n v="6"/>
    <n v="1"/>
    <n v="15"/>
    <n v="5"/>
    <n v="16"/>
    <s v="No"/>
    <s v="Yes"/>
    <s v="Often"/>
    <n v="1"/>
    <n v="8"/>
    <n v="107"/>
    <n v="31"/>
    <s v="Widowed"/>
    <s v="No"/>
    <s v="LOW"/>
    <n v="100475"/>
    <n v="12.2"/>
    <s v="51-60"/>
    <m/>
    <m/>
  </r>
  <r>
    <n v="1817"/>
    <s v="Employee_816"/>
    <x v="4"/>
    <s v="East"/>
    <x v="2"/>
    <n v="44"/>
    <n v="15"/>
    <s v="High School"/>
    <n v="2021"/>
    <n v="127228"/>
    <n v="10190"/>
    <n v="15"/>
    <n v="4"/>
    <n v="8"/>
    <n v="9"/>
    <n v="15"/>
    <s v="Yes"/>
    <s v="No"/>
    <s v="Very Often"/>
    <n v="6"/>
    <n v="1"/>
    <n v="120"/>
    <n v="39"/>
    <s v="Divorced"/>
    <s v="Yes"/>
    <s v="At Par"/>
    <n v="137418"/>
    <n v="9.6999999999999993"/>
    <s v="41-50"/>
    <m/>
    <m/>
  </r>
  <r>
    <n v="1818"/>
    <s v="Employee_817"/>
    <x v="4"/>
    <s v="West"/>
    <x v="1"/>
    <n v="55"/>
    <n v="3"/>
    <s v="PhD"/>
    <n v="2016"/>
    <n v="133920"/>
    <n v="13886"/>
    <n v="4"/>
    <n v="5"/>
    <n v="6"/>
    <n v="7"/>
    <n v="8"/>
    <s v="Yes"/>
    <s v="Yes"/>
    <s v="Often"/>
    <n v="1"/>
    <n v="13"/>
    <n v="184"/>
    <n v="43"/>
    <s v="Single"/>
    <s v="Yes"/>
    <s v="At Par"/>
    <n v="147806"/>
    <n v="6.7"/>
    <s v="51-60"/>
    <m/>
    <m/>
  </r>
  <r>
    <n v="1819"/>
    <s v="Employee_818"/>
    <x v="1"/>
    <s v="East"/>
    <x v="0"/>
    <n v="30"/>
    <n v="24"/>
    <s v="Master's"/>
    <n v="2016"/>
    <n v="111494"/>
    <n v="17779"/>
    <n v="15"/>
    <n v="3"/>
    <n v="19"/>
    <n v="7"/>
    <n v="52"/>
    <s v="Yes"/>
    <s v="No"/>
    <s v="Often"/>
    <n v="4"/>
    <n v="14"/>
    <n v="121"/>
    <n v="1"/>
    <s v="Widowed"/>
    <s v="No"/>
    <s v="Average"/>
    <n v="129273"/>
    <n v="22"/>
    <s v="31-40"/>
    <m/>
    <m/>
  </r>
  <r>
    <n v="1820"/>
    <s v="Employee_819"/>
    <x v="0"/>
    <s v="East"/>
    <x v="2"/>
    <n v="45"/>
    <n v="31"/>
    <s v="High School"/>
    <n v="2023"/>
    <n v="130552"/>
    <n v="18322"/>
    <n v="0"/>
    <n v="1"/>
    <n v="13"/>
    <n v="4"/>
    <n v="72"/>
    <s v="No"/>
    <s v="Yes"/>
    <s v="Rarely"/>
    <n v="8"/>
    <n v="5"/>
    <n v="196"/>
    <n v="14"/>
    <s v="Married"/>
    <s v="No"/>
    <s v="LOW"/>
    <n v="148874"/>
    <n v="22.1"/>
    <s v="41-50"/>
    <m/>
    <m/>
  </r>
  <r>
    <n v="1821"/>
    <s v="Employee_820"/>
    <x v="4"/>
    <s v="South"/>
    <x v="1"/>
    <n v="29"/>
    <n v="12"/>
    <s v="PhD"/>
    <n v="2014"/>
    <n v="112768"/>
    <n v="10828"/>
    <n v="18"/>
    <n v="1"/>
    <n v="10"/>
    <n v="8"/>
    <n v="58"/>
    <s v="No"/>
    <s v="Yes"/>
    <s v="Very Often"/>
    <n v="5"/>
    <n v="10"/>
    <n v="144"/>
    <n v="20"/>
    <s v="Divorced"/>
    <s v="No"/>
    <s v="LOW"/>
    <n v="123596"/>
    <n v="19"/>
    <s v="20-30"/>
    <m/>
    <m/>
  </r>
  <r>
    <n v="1822"/>
    <s v="Employee_821"/>
    <x v="0"/>
    <s v="East"/>
    <x v="1"/>
    <n v="28"/>
    <n v="16"/>
    <s v="PhD"/>
    <n v="2006"/>
    <n v="40748"/>
    <n v="3510"/>
    <n v="4"/>
    <n v="1"/>
    <n v="6"/>
    <n v="3"/>
    <n v="8"/>
    <s v="No"/>
    <s v="Yes"/>
    <s v="Rarely"/>
    <n v="5"/>
    <n v="8"/>
    <n v="190"/>
    <n v="23"/>
    <s v="Widowed"/>
    <s v="No"/>
    <s v="LOW"/>
    <n v="44258"/>
    <n v="5.5"/>
    <s v="20-30"/>
    <m/>
    <m/>
  </r>
  <r>
    <n v="1823"/>
    <s v="Employee_822"/>
    <x v="3"/>
    <s v="South"/>
    <x v="0"/>
    <n v="57"/>
    <n v="5"/>
    <s v="Master's"/>
    <n v="2018"/>
    <n v="92785"/>
    <n v="19033"/>
    <n v="6"/>
    <n v="3"/>
    <n v="9"/>
    <n v="8"/>
    <n v="11"/>
    <s v="Yes"/>
    <s v="No"/>
    <s v="Rarely"/>
    <n v="10"/>
    <n v="6"/>
    <n v="139"/>
    <n v="49"/>
    <s v="Divorced"/>
    <s v="Yes"/>
    <s v="Average"/>
    <n v="111818"/>
    <n v="9.1"/>
    <s v="51-60"/>
    <m/>
    <m/>
  </r>
  <r>
    <n v="1824"/>
    <s v="Employee_823"/>
    <x v="2"/>
    <s v="South"/>
    <x v="2"/>
    <n v="39"/>
    <n v="18"/>
    <s v="PhD"/>
    <n v="2021"/>
    <n v="106050"/>
    <n v="4435"/>
    <n v="18"/>
    <n v="4"/>
    <n v="8"/>
    <n v="6"/>
    <n v="40"/>
    <s v="Yes"/>
    <s v="Yes"/>
    <s v="Very Often"/>
    <n v="8"/>
    <n v="7"/>
    <n v="121"/>
    <n v="16"/>
    <s v="Divorced"/>
    <s v="Yes"/>
    <s v="At Par"/>
    <n v="110485"/>
    <n v="13.8"/>
    <s v="31-40"/>
    <m/>
    <m/>
  </r>
  <r>
    <n v="1825"/>
    <s v="Employee_824"/>
    <x v="4"/>
    <s v="South"/>
    <x v="2"/>
    <n v="24"/>
    <n v="12"/>
    <s v="Master's"/>
    <n v="2024"/>
    <n v="52738"/>
    <n v="4201"/>
    <n v="21"/>
    <n v="1"/>
    <n v="3"/>
    <n v="5"/>
    <n v="14"/>
    <s v="Yes"/>
    <s v="No"/>
    <s v="Rarely"/>
    <n v="8"/>
    <n v="11"/>
    <n v="129"/>
    <n v="46"/>
    <s v="Divorced"/>
    <s v="No"/>
    <s v="LOW"/>
    <n v="56939"/>
    <n v="5.8000000000000007"/>
    <s v="20-30"/>
    <m/>
    <m/>
  </r>
  <r>
    <n v="1826"/>
    <s v="Employee_825"/>
    <x v="1"/>
    <s v="South"/>
    <x v="0"/>
    <n v="49"/>
    <n v="25"/>
    <s v="Master's"/>
    <n v="2022"/>
    <n v="104231"/>
    <n v="16153"/>
    <n v="4"/>
    <n v="5"/>
    <n v="15"/>
    <n v="3"/>
    <n v="65"/>
    <s v="No"/>
    <s v="No"/>
    <s v="Rarely"/>
    <n v="1"/>
    <n v="8"/>
    <n v="161"/>
    <n v="8"/>
    <s v="Widowed"/>
    <s v="Yes"/>
    <s v="At Par"/>
    <n v="120384"/>
    <n v="21.4"/>
    <s v="41-50"/>
    <m/>
    <m/>
  </r>
  <r>
    <n v="1827"/>
    <s v="Employee_826"/>
    <x v="3"/>
    <s v="North"/>
    <x v="0"/>
    <n v="27"/>
    <n v="13"/>
    <s v="Master's"/>
    <n v="2002"/>
    <n v="103606"/>
    <n v="1058"/>
    <n v="28"/>
    <n v="1"/>
    <n v="9"/>
    <n v="1"/>
    <n v="74"/>
    <s v="Yes"/>
    <s v="No"/>
    <s v="Often"/>
    <n v="5"/>
    <n v="13"/>
    <n v="172"/>
    <n v="34"/>
    <s v="Widowed"/>
    <s v="Yes"/>
    <s v="LOW"/>
    <n v="104664"/>
    <n v="19.600000000000001"/>
    <s v="20-30"/>
    <m/>
    <m/>
  </r>
  <r>
    <n v="1828"/>
    <s v="Employee_827"/>
    <x v="0"/>
    <s v="West"/>
    <x v="1"/>
    <n v="42"/>
    <n v="30"/>
    <s v="Bachelor's"/>
    <n v="2021"/>
    <n v="123301"/>
    <n v="12122"/>
    <n v="16"/>
    <n v="4"/>
    <n v="18"/>
    <n v="7"/>
    <n v="10"/>
    <s v="No"/>
    <s v="Yes"/>
    <s v="Rarely"/>
    <n v="5"/>
    <n v="6"/>
    <n v="144"/>
    <n v="19"/>
    <s v="Married"/>
    <s v="No"/>
    <s v="At Par"/>
    <n v="135423"/>
    <n v="13.1"/>
    <s v="41-50"/>
    <m/>
    <m/>
  </r>
  <r>
    <n v="1829"/>
    <s v="Employee_828"/>
    <x v="3"/>
    <s v="North"/>
    <x v="1"/>
    <n v="49"/>
    <n v="3"/>
    <s v="PhD"/>
    <n v="2010"/>
    <n v="71662"/>
    <n v="3971"/>
    <n v="25"/>
    <n v="3"/>
    <n v="16"/>
    <n v="5"/>
    <n v="7"/>
    <s v="No"/>
    <s v="No"/>
    <s v="Very Often"/>
    <n v="8"/>
    <n v="11"/>
    <n v="134"/>
    <n v="18"/>
    <s v="Divorced"/>
    <s v="No"/>
    <s v="Average"/>
    <n v="75633"/>
    <n v="10.9"/>
    <s v="41-50"/>
    <m/>
    <m/>
  </r>
  <r>
    <n v="1830"/>
    <s v="Employee_829"/>
    <x v="4"/>
    <s v="East"/>
    <x v="0"/>
    <n v="22"/>
    <n v="7"/>
    <s v="Master's"/>
    <n v="2019"/>
    <n v="148313"/>
    <n v="10719"/>
    <n v="21"/>
    <n v="1"/>
    <n v="8"/>
    <n v="2"/>
    <n v="54"/>
    <s v="No"/>
    <s v="No"/>
    <s v="Rarely"/>
    <n v="1"/>
    <n v="6"/>
    <n v="181"/>
    <n v="17"/>
    <s v="Single"/>
    <s v="No"/>
    <s v="LOW"/>
    <n v="159032"/>
    <n v="15.4"/>
    <s v="20-30"/>
    <m/>
    <m/>
  </r>
  <r>
    <n v="1831"/>
    <s v="Employee_830"/>
    <x v="0"/>
    <s v="North"/>
    <x v="2"/>
    <n v="57"/>
    <n v="24"/>
    <s v="High School"/>
    <n v="2018"/>
    <n v="126297"/>
    <n v="15017"/>
    <n v="29"/>
    <n v="1"/>
    <n v="12"/>
    <n v="6"/>
    <n v="95"/>
    <s v="No"/>
    <s v="Yes"/>
    <s v="Often"/>
    <n v="7"/>
    <n v="11"/>
    <n v="141"/>
    <n v="19"/>
    <s v="Single"/>
    <s v="Yes"/>
    <s v="LOW"/>
    <n v="141314"/>
    <n v="26.8"/>
    <s v="51-60"/>
    <m/>
    <m/>
  </r>
  <r>
    <n v="1832"/>
    <s v="Employee_831"/>
    <x v="2"/>
    <s v="North"/>
    <x v="1"/>
    <n v="42"/>
    <n v="12"/>
    <s v="Bachelor's"/>
    <n v="2008"/>
    <n v="112234"/>
    <n v="9314"/>
    <n v="7"/>
    <n v="5"/>
    <n v="0"/>
    <n v="9"/>
    <n v="5"/>
    <s v="Yes"/>
    <s v="Yes"/>
    <s v="Rarely"/>
    <n v="7"/>
    <n v="6"/>
    <n v="104"/>
    <n v="29"/>
    <s v="Single"/>
    <s v="No"/>
    <s v="At Par"/>
    <n v="121548"/>
    <n v="3.6999999999999997"/>
    <s v="41-50"/>
    <m/>
    <m/>
  </r>
  <r>
    <n v="1833"/>
    <s v="Employee_832"/>
    <x v="3"/>
    <s v="East"/>
    <x v="1"/>
    <n v="56"/>
    <n v="31"/>
    <s v="Bachelor's"/>
    <n v="2009"/>
    <n v="45123"/>
    <n v="10628"/>
    <n v="28"/>
    <n v="5"/>
    <n v="1"/>
    <n v="6"/>
    <n v="52"/>
    <s v="Yes"/>
    <s v="No"/>
    <s v="Rarely"/>
    <n v="9"/>
    <n v="5"/>
    <n v="126"/>
    <n v="39"/>
    <s v="Widowed"/>
    <s v="Yes"/>
    <s v="At Par"/>
    <n v="55751"/>
    <n v="12.7"/>
    <s v="51-60"/>
    <m/>
    <m/>
  </r>
  <r>
    <n v="1834"/>
    <s v="Employee_833"/>
    <x v="4"/>
    <s v="East"/>
    <x v="2"/>
    <n v="34"/>
    <n v="27"/>
    <s v="PhD"/>
    <n v="2001"/>
    <n v="130680"/>
    <n v="10354"/>
    <n v="28"/>
    <n v="1"/>
    <n v="12"/>
    <n v="5"/>
    <n v="19"/>
    <s v="No"/>
    <s v="No"/>
    <s v="Rarely"/>
    <n v="2"/>
    <n v="8"/>
    <n v="169"/>
    <n v="0"/>
    <s v="Married"/>
    <s v="No"/>
    <s v="LOW"/>
    <n v="141034"/>
    <n v="11.3"/>
    <s v="31-40"/>
    <m/>
    <m/>
  </r>
  <r>
    <n v="1835"/>
    <s v="Employee_834"/>
    <x v="1"/>
    <s v="East"/>
    <x v="1"/>
    <n v="31"/>
    <n v="29"/>
    <s v="Master's"/>
    <n v="2000"/>
    <n v="55616"/>
    <n v="12492"/>
    <n v="0"/>
    <n v="1"/>
    <n v="8"/>
    <n v="1"/>
    <n v="38"/>
    <s v="Yes"/>
    <s v="Yes"/>
    <s v="Often"/>
    <n v="3"/>
    <n v="13"/>
    <n v="161"/>
    <n v="23"/>
    <s v="Widowed"/>
    <s v="No"/>
    <s v="LOW"/>
    <n v="68108"/>
    <n v="11.9"/>
    <s v="31-40"/>
    <m/>
    <m/>
  </r>
  <r>
    <n v="1836"/>
    <s v="Employee_835"/>
    <x v="0"/>
    <s v="North"/>
    <x v="2"/>
    <n v="31"/>
    <n v="2"/>
    <s v="PhD"/>
    <n v="2015"/>
    <n v="132682"/>
    <n v="4345"/>
    <n v="1"/>
    <n v="5"/>
    <n v="6"/>
    <n v="7"/>
    <n v="98"/>
    <s v="No"/>
    <s v="No"/>
    <s v="Very Often"/>
    <n v="4"/>
    <n v="2"/>
    <n v="131"/>
    <n v="23"/>
    <s v="Divorced"/>
    <s v="Yes"/>
    <s v="At Par"/>
    <n v="137027"/>
    <n v="24.700000000000003"/>
    <s v="31-40"/>
    <m/>
    <m/>
  </r>
  <r>
    <n v="1837"/>
    <s v="Employee_836"/>
    <x v="3"/>
    <s v="North"/>
    <x v="2"/>
    <n v="34"/>
    <n v="27"/>
    <s v="Bachelor's"/>
    <n v="2017"/>
    <n v="41182"/>
    <n v="19870"/>
    <n v="29"/>
    <n v="4"/>
    <n v="15"/>
    <n v="0"/>
    <n v="71"/>
    <s v="Yes"/>
    <s v="No"/>
    <s v="Very Often"/>
    <n v="1"/>
    <n v="7"/>
    <n v="107"/>
    <n v="46"/>
    <s v="Single"/>
    <s v="Yes"/>
    <s v="At Par"/>
    <n v="61052"/>
    <n v="21.700000000000003"/>
    <s v="31-40"/>
    <m/>
    <m/>
  </r>
  <r>
    <n v="1838"/>
    <s v="Employee_837"/>
    <x v="3"/>
    <s v="East"/>
    <x v="2"/>
    <n v="58"/>
    <n v="2"/>
    <s v="Master's"/>
    <n v="2022"/>
    <n v="120369"/>
    <n v="16357"/>
    <n v="14"/>
    <n v="2"/>
    <n v="18"/>
    <n v="0"/>
    <n v="33"/>
    <s v="Yes"/>
    <s v="No"/>
    <s v="Often"/>
    <n v="7"/>
    <n v="4"/>
    <n v="184"/>
    <n v="18"/>
    <s v="Widowed"/>
    <s v="Yes"/>
    <s v="Average"/>
    <n v="136726"/>
    <n v="15.600000000000001"/>
    <s v="51-60"/>
    <m/>
    <m/>
  </r>
  <r>
    <n v="1839"/>
    <s v="Employee_838"/>
    <x v="2"/>
    <s v="West"/>
    <x v="0"/>
    <n v="59"/>
    <n v="33"/>
    <s v="High School"/>
    <n v="2016"/>
    <n v="128878"/>
    <n v="1561"/>
    <n v="19"/>
    <n v="2"/>
    <n v="6"/>
    <n v="5"/>
    <n v="56"/>
    <s v="No"/>
    <s v="Yes"/>
    <s v="Often"/>
    <n v="10"/>
    <n v="1"/>
    <n v="117"/>
    <n v="29"/>
    <s v="Single"/>
    <s v="Yes"/>
    <s v="Average"/>
    <n v="130439"/>
    <n v="15.700000000000001"/>
    <s v="51-60"/>
    <m/>
    <m/>
  </r>
  <r>
    <n v="1840"/>
    <s v="Employee_839"/>
    <x v="2"/>
    <s v="West"/>
    <x v="0"/>
    <n v="45"/>
    <n v="15"/>
    <s v="Master's"/>
    <n v="2005"/>
    <n v="92013"/>
    <n v="7261"/>
    <n v="27"/>
    <n v="1"/>
    <n v="5"/>
    <n v="4"/>
    <n v="18"/>
    <s v="No"/>
    <s v="No"/>
    <s v="Rarely"/>
    <n v="3"/>
    <n v="13"/>
    <n v="177"/>
    <n v="25"/>
    <s v="Widowed"/>
    <s v="Yes"/>
    <s v="LOW"/>
    <n v="99274"/>
    <n v="7.3"/>
    <s v="41-50"/>
    <m/>
    <m/>
  </r>
  <r>
    <n v="1841"/>
    <s v="Employee_840"/>
    <x v="1"/>
    <s v="South"/>
    <x v="0"/>
    <n v="23"/>
    <n v="21"/>
    <s v="Bachelor's"/>
    <n v="2013"/>
    <n v="61331"/>
    <n v="2737"/>
    <n v="17"/>
    <n v="5"/>
    <n v="17"/>
    <n v="8"/>
    <n v="70"/>
    <s v="No"/>
    <s v="Yes"/>
    <s v="Very Often"/>
    <n v="3"/>
    <n v="5"/>
    <n v="114"/>
    <n v="41"/>
    <s v="Single"/>
    <s v="Yes"/>
    <s v="At Par"/>
    <n v="64068"/>
    <n v="24.9"/>
    <s v="20-30"/>
    <m/>
    <m/>
  </r>
  <r>
    <n v="1842"/>
    <s v="Employee_841"/>
    <x v="1"/>
    <s v="East"/>
    <x v="2"/>
    <n v="43"/>
    <n v="31"/>
    <s v="High School"/>
    <n v="2022"/>
    <n v="76098"/>
    <n v="10096"/>
    <n v="10"/>
    <n v="3"/>
    <n v="18"/>
    <n v="6"/>
    <n v="30"/>
    <s v="No"/>
    <s v="Yes"/>
    <s v="Often"/>
    <n v="3"/>
    <n v="3"/>
    <n v="125"/>
    <n v="43"/>
    <s v="Divorced"/>
    <s v="No"/>
    <s v="Average"/>
    <n v="86194"/>
    <n v="16.8"/>
    <s v="41-50"/>
    <m/>
    <m/>
  </r>
  <r>
    <n v="1843"/>
    <s v="Employee_842"/>
    <x v="4"/>
    <s v="South"/>
    <x v="2"/>
    <n v="38"/>
    <n v="7"/>
    <s v="Master's"/>
    <n v="2024"/>
    <n v="56128"/>
    <n v="13682"/>
    <n v="24"/>
    <n v="3"/>
    <n v="10"/>
    <n v="1"/>
    <n v="81"/>
    <s v="Yes"/>
    <s v="Yes"/>
    <s v="Very Often"/>
    <n v="8"/>
    <n v="4"/>
    <n v="152"/>
    <n v="37"/>
    <s v="Single"/>
    <s v="Yes"/>
    <s v="Average"/>
    <n v="69810"/>
    <n v="21.5"/>
    <s v="31-40"/>
    <m/>
    <m/>
  </r>
  <r>
    <n v="1844"/>
    <s v="Employee_843"/>
    <x v="4"/>
    <s v="West"/>
    <x v="0"/>
    <n v="57"/>
    <n v="7"/>
    <s v="High School"/>
    <n v="2014"/>
    <n v="61556"/>
    <n v="12723"/>
    <n v="9"/>
    <n v="2"/>
    <n v="11"/>
    <n v="6"/>
    <n v="39"/>
    <s v="No"/>
    <s v="No"/>
    <s v="Rarely"/>
    <n v="9"/>
    <n v="7"/>
    <n v="143"/>
    <n v="28"/>
    <s v="Divorced"/>
    <s v="Yes"/>
    <s v="Average"/>
    <n v="74279"/>
    <n v="15.100000000000001"/>
    <s v="51-60"/>
    <m/>
    <m/>
  </r>
  <r>
    <n v="1845"/>
    <s v="Employee_844"/>
    <x v="1"/>
    <s v="South"/>
    <x v="1"/>
    <n v="35"/>
    <n v="5"/>
    <s v="High School"/>
    <n v="2013"/>
    <n v="117505"/>
    <n v="13098"/>
    <n v="23"/>
    <n v="4"/>
    <n v="9"/>
    <n v="2"/>
    <n v="13"/>
    <s v="Yes"/>
    <s v="Yes"/>
    <s v="Often"/>
    <n v="10"/>
    <n v="5"/>
    <n v="131"/>
    <n v="12"/>
    <s v="Divorced"/>
    <s v="No"/>
    <s v="At Par"/>
    <n v="130603"/>
    <n v="7.7"/>
    <s v="31-40"/>
    <m/>
    <m/>
  </r>
  <r>
    <n v="1846"/>
    <s v="Employee_845"/>
    <x v="1"/>
    <s v="East"/>
    <x v="2"/>
    <n v="31"/>
    <n v="13"/>
    <s v="Bachelor's"/>
    <n v="2023"/>
    <n v="51876"/>
    <n v="10126"/>
    <n v="23"/>
    <n v="2"/>
    <n v="12"/>
    <n v="0"/>
    <n v="99"/>
    <s v="No"/>
    <s v="No"/>
    <s v="Very Often"/>
    <n v="2"/>
    <n v="14"/>
    <n v="127"/>
    <n v="3"/>
    <s v="Widowed"/>
    <s v="Yes"/>
    <s v="Average"/>
    <n v="62002"/>
    <n v="25.8"/>
    <s v="31-40"/>
    <m/>
    <m/>
  </r>
  <r>
    <n v="1847"/>
    <s v="Employee_846"/>
    <x v="0"/>
    <s v="East"/>
    <x v="1"/>
    <n v="56"/>
    <n v="31"/>
    <s v="High School"/>
    <n v="2021"/>
    <n v="38949"/>
    <n v="14389"/>
    <n v="3"/>
    <n v="1"/>
    <n v="11"/>
    <n v="7"/>
    <n v="80"/>
    <s v="Yes"/>
    <s v="Yes"/>
    <s v="Very Often"/>
    <n v="10"/>
    <n v="4"/>
    <n v="138"/>
    <n v="44"/>
    <s v="Widowed"/>
    <s v="Yes"/>
    <s v="LOW"/>
    <n v="53338"/>
    <n v="23.6"/>
    <s v="51-60"/>
    <m/>
    <m/>
  </r>
  <r>
    <n v="1848"/>
    <s v="Employee_847"/>
    <x v="2"/>
    <s v="East"/>
    <x v="1"/>
    <n v="46"/>
    <n v="34"/>
    <s v="PhD"/>
    <n v="2002"/>
    <n v="81962"/>
    <n v="9266"/>
    <n v="4"/>
    <n v="4"/>
    <n v="9"/>
    <n v="2"/>
    <n v="36"/>
    <s v="No"/>
    <s v="No"/>
    <s v="Rarely"/>
    <n v="10"/>
    <n v="1"/>
    <n v="131"/>
    <n v="16"/>
    <s v="Widowed"/>
    <s v="No"/>
    <s v="At Par"/>
    <n v="91228"/>
    <n v="12.3"/>
    <s v="41-50"/>
    <m/>
    <m/>
  </r>
  <r>
    <n v="1849"/>
    <s v="Employee_848"/>
    <x v="4"/>
    <s v="North"/>
    <x v="2"/>
    <n v="24"/>
    <n v="9"/>
    <s v="Bachelor's"/>
    <n v="2023"/>
    <n v="120054"/>
    <n v="1294"/>
    <n v="3"/>
    <n v="3"/>
    <n v="19"/>
    <n v="7"/>
    <n v="43"/>
    <s v="Yes"/>
    <s v="No"/>
    <s v="Often"/>
    <n v="1"/>
    <n v="6"/>
    <n v="176"/>
    <n v="32"/>
    <s v="Divorced"/>
    <s v="No"/>
    <s v="Average"/>
    <n v="121348"/>
    <n v="20.2"/>
    <s v="20-30"/>
    <m/>
    <m/>
  </r>
  <r>
    <n v="1850"/>
    <s v="Employee_849"/>
    <x v="2"/>
    <s v="South"/>
    <x v="2"/>
    <n v="59"/>
    <n v="2"/>
    <s v="PhD"/>
    <n v="2022"/>
    <n v="101206"/>
    <n v="12434"/>
    <n v="12"/>
    <n v="5"/>
    <n v="17"/>
    <n v="6"/>
    <n v="8"/>
    <s v="Yes"/>
    <s v="No"/>
    <s v="Very Often"/>
    <n v="9"/>
    <n v="11"/>
    <n v="178"/>
    <n v="4"/>
    <s v="Married"/>
    <s v="No"/>
    <s v="At Par"/>
    <n v="113640"/>
    <n v="11.9"/>
    <s v="51-60"/>
    <m/>
    <m/>
  </r>
  <r>
    <n v="1851"/>
    <s v="Employee_850"/>
    <x v="2"/>
    <s v="West"/>
    <x v="1"/>
    <n v="38"/>
    <n v="11"/>
    <s v="High School"/>
    <n v="2018"/>
    <n v="54099"/>
    <n v="6330"/>
    <n v="24"/>
    <n v="5"/>
    <n v="3"/>
    <n v="1"/>
    <n v="57"/>
    <s v="Yes"/>
    <s v="Yes"/>
    <s v="Rarely"/>
    <n v="6"/>
    <n v="10"/>
    <n v="117"/>
    <n v="27"/>
    <s v="Married"/>
    <s v="Yes"/>
    <s v="At Par"/>
    <n v="60429"/>
    <n v="13.200000000000001"/>
    <s v="31-40"/>
    <m/>
    <m/>
  </r>
  <r>
    <n v="1852"/>
    <s v="Employee_851"/>
    <x v="1"/>
    <s v="West"/>
    <x v="1"/>
    <n v="33"/>
    <n v="30"/>
    <s v="PhD"/>
    <n v="2024"/>
    <n v="134871"/>
    <n v="5655"/>
    <n v="12"/>
    <n v="1"/>
    <n v="4"/>
    <n v="0"/>
    <n v="19"/>
    <s v="No"/>
    <s v="No"/>
    <s v="Very Often"/>
    <n v="9"/>
    <n v="6"/>
    <n v="169"/>
    <n v="23"/>
    <s v="Divorced"/>
    <s v="No"/>
    <s v="LOW"/>
    <n v="140526"/>
    <n v="5.8000000000000007"/>
    <s v="31-40"/>
    <m/>
    <m/>
  </r>
  <r>
    <n v="1853"/>
    <s v="Employee_852"/>
    <x v="0"/>
    <s v="West"/>
    <x v="0"/>
    <n v="45"/>
    <n v="28"/>
    <s v="Master's"/>
    <n v="2011"/>
    <n v="42716"/>
    <n v="18493"/>
    <n v="17"/>
    <n v="2"/>
    <n v="4"/>
    <n v="6"/>
    <n v="91"/>
    <s v="No"/>
    <s v="No"/>
    <s v="Rarely"/>
    <n v="6"/>
    <n v="7"/>
    <n v="110"/>
    <n v="16"/>
    <s v="Divorced"/>
    <s v="Yes"/>
    <s v="Average"/>
    <n v="61209"/>
    <n v="22"/>
    <s v="41-50"/>
    <m/>
    <m/>
  </r>
  <r>
    <n v="1854"/>
    <s v="Employee_853"/>
    <x v="3"/>
    <s v="North"/>
    <x v="0"/>
    <n v="50"/>
    <n v="4"/>
    <s v="High School"/>
    <n v="2001"/>
    <n v="82611"/>
    <n v="14460"/>
    <n v="28"/>
    <n v="1"/>
    <n v="11"/>
    <n v="0"/>
    <n v="49"/>
    <s v="No"/>
    <s v="Yes"/>
    <s v="Very Often"/>
    <n v="2"/>
    <n v="1"/>
    <n v="131"/>
    <n v="49"/>
    <s v="Widowed"/>
    <s v="No"/>
    <s v="LOW"/>
    <n v="97071"/>
    <n v="15.3"/>
    <s v="51-60"/>
    <m/>
    <m/>
  </r>
  <r>
    <n v="1855"/>
    <s v="Employee_854"/>
    <x v="0"/>
    <s v="North"/>
    <x v="2"/>
    <n v="46"/>
    <n v="24"/>
    <s v="Master's"/>
    <n v="2002"/>
    <n v="68885"/>
    <n v="4771"/>
    <n v="26"/>
    <n v="5"/>
    <n v="2"/>
    <n v="5"/>
    <n v="19"/>
    <s v="No"/>
    <s v="Yes"/>
    <s v="Very Often"/>
    <n v="1"/>
    <n v="14"/>
    <n v="119"/>
    <n v="38"/>
    <s v="Widowed"/>
    <s v="Yes"/>
    <s v="At Par"/>
    <n v="73656"/>
    <n v="6.3000000000000007"/>
    <s v="41-50"/>
    <m/>
    <m/>
  </r>
  <r>
    <n v="1856"/>
    <s v="Employee_855"/>
    <x v="0"/>
    <s v="East"/>
    <x v="0"/>
    <n v="57"/>
    <n v="30"/>
    <s v="PhD"/>
    <n v="2017"/>
    <n v="83144"/>
    <n v="9563"/>
    <n v="23"/>
    <n v="3"/>
    <n v="7"/>
    <n v="9"/>
    <n v="35"/>
    <s v="Yes"/>
    <s v="No"/>
    <s v="Rarely"/>
    <n v="8"/>
    <n v="4"/>
    <n v="196"/>
    <n v="47"/>
    <s v="Widowed"/>
    <s v="No"/>
    <s v="Average"/>
    <n v="92707"/>
    <n v="13.2"/>
    <s v="51-60"/>
    <m/>
    <m/>
  </r>
  <r>
    <n v="1857"/>
    <s v="Employee_856"/>
    <x v="2"/>
    <s v="West"/>
    <x v="0"/>
    <n v="47"/>
    <n v="20"/>
    <s v="Master's"/>
    <n v="2000"/>
    <n v="95220"/>
    <n v="18558"/>
    <n v="1"/>
    <n v="5"/>
    <n v="1"/>
    <n v="9"/>
    <n v="26"/>
    <s v="Yes"/>
    <s v="Yes"/>
    <s v="Often"/>
    <n v="3"/>
    <n v="12"/>
    <n v="139"/>
    <n v="39"/>
    <s v="Married"/>
    <s v="No"/>
    <s v="At Par"/>
    <n v="113778"/>
    <n v="8.4"/>
    <s v="41-50"/>
    <m/>
    <m/>
  </r>
  <r>
    <n v="1858"/>
    <s v="Employee_857"/>
    <x v="0"/>
    <s v="North"/>
    <x v="0"/>
    <n v="59"/>
    <n v="19"/>
    <s v="High School"/>
    <n v="2019"/>
    <n v="37837"/>
    <n v="2164"/>
    <n v="15"/>
    <n v="4"/>
    <n v="17"/>
    <n v="7"/>
    <n v="71"/>
    <s v="Yes"/>
    <s v="Yes"/>
    <s v="Rarely"/>
    <n v="1"/>
    <n v="9"/>
    <n v="107"/>
    <n v="43"/>
    <s v="Married"/>
    <s v="No"/>
    <s v="At Par"/>
    <n v="40001"/>
    <n v="24.8"/>
    <s v="51-60"/>
    <m/>
    <m/>
  </r>
  <r>
    <n v="1859"/>
    <s v="Employee_858"/>
    <x v="4"/>
    <s v="East"/>
    <x v="0"/>
    <n v="22"/>
    <n v="21"/>
    <s v="Master's"/>
    <n v="2020"/>
    <n v="79355"/>
    <n v="10475"/>
    <n v="0"/>
    <n v="5"/>
    <n v="8"/>
    <n v="6"/>
    <n v="31"/>
    <s v="No"/>
    <s v="Yes"/>
    <s v="Often"/>
    <n v="8"/>
    <n v="12"/>
    <n v="134"/>
    <n v="45"/>
    <s v="Divorced"/>
    <s v="Yes"/>
    <s v="At Par"/>
    <n v="89830"/>
    <n v="12"/>
    <s v="20-30"/>
    <m/>
    <m/>
  </r>
  <r>
    <n v="1860"/>
    <s v="Employee_859"/>
    <x v="2"/>
    <s v="West"/>
    <x v="1"/>
    <n v="41"/>
    <n v="3"/>
    <s v="PhD"/>
    <n v="2005"/>
    <n v="77299"/>
    <n v="13388"/>
    <n v="25"/>
    <n v="5"/>
    <n v="12"/>
    <n v="3"/>
    <n v="0"/>
    <s v="Yes"/>
    <s v="No"/>
    <s v="Very Often"/>
    <n v="1"/>
    <n v="14"/>
    <n v="168"/>
    <n v="10"/>
    <s v="Married"/>
    <s v="Yes"/>
    <s v="At Par"/>
    <n v="90687"/>
    <n v="6.9"/>
    <s v="41-50"/>
    <m/>
    <m/>
  </r>
  <r>
    <n v="1861"/>
    <s v="Employee_860"/>
    <x v="4"/>
    <s v="South"/>
    <x v="2"/>
    <n v="49"/>
    <n v="12"/>
    <s v="PhD"/>
    <n v="2004"/>
    <n v="49159"/>
    <n v="14969"/>
    <n v="18"/>
    <n v="4"/>
    <n v="6"/>
    <n v="0"/>
    <n v="16"/>
    <s v="Yes"/>
    <s v="Yes"/>
    <s v="Very Often"/>
    <n v="8"/>
    <n v="10"/>
    <n v="198"/>
    <n v="11"/>
    <s v="Widowed"/>
    <s v="No"/>
    <s v="At Par"/>
    <n v="64128"/>
    <n v="6.2"/>
    <s v="41-50"/>
    <m/>
    <m/>
  </r>
  <r>
    <n v="1862"/>
    <s v="Employee_861"/>
    <x v="3"/>
    <s v="East"/>
    <x v="0"/>
    <n v="37"/>
    <n v="19"/>
    <s v="PhD"/>
    <n v="2000"/>
    <n v="146680"/>
    <n v="9434"/>
    <n v="8"/>
    <n v="2"/>
    <n v="9"/>
    <n v="0"/>
    <n v="8"/>
    <s v="No"/>
    <s v="No"/>
    <s v="Rarely"/>
    <n v="1"/>
    <n v="6"/>
    <n v="177"/>
    <n v="12"/>
    <s v="Widowed"/>
    <s v="No"/>
    <s v="Average"/>
    <n v="156114"/>
    <n v="6.1"/>
    <s v="31-40"/>
    <m/>
    <m/>
  </r>
  <r>
    <n v="1863"/>
    <s v="Employee_862"/>
    <x v="2"/>
    <s v="North"/>
    <x v="1"/>
    <n v="38"/>
    <n v="12"/>
    <s v="High School"/>
    <n v="2018"/>
    <n v="146931"/>
    <n v="8262"/>
    <n v="27"/>
    <n v="5"/>
    <n v="8"/>
    <n v="3"/>
    <n v="83"/>
    <s v="No"/>
    <s v="Yes"/>
    <s v="Rarely"/>
    <n v="9"/>
    <n v="2"/>
    <n v="120"/>
    <n v="7"/>
    <s v="Widowed"/>
    <s v="No"/>
    <s v="At Par"/>
    <n v="155193"/>
    <n v="21.5"/>
    <s v="31-40"/>
    <m/>
    <m/>
  </r>
  <r>
    <n v="1864"/>
    <s v="Employee_863"/>
    <x v="3"/>
    <s v="North"/>
    <x v="1"/>
    <n v="49"/>
    <n v="16"/>
    <s v="PhD"/>
    <n v="2000"/>
    <n v="136802"/>
    <n v="2541"/>
    <n v="2"/>
    <n v="1"/>
    <n v="14"/>
    <n v="4"/>
    <n v="44"/>
    <s v="Yes"/>
    <s v="Yes"/>
    <s v="Often"/>
    <n v="9"/>
    <n v="4"/>
    <n v="123"/>
    <n v="0"/>
    <s v="Widowed"/>
    <s v="No"/>
    <s v="LOW"/>
    <n v="139343"/>
    <n v="17"/>
    <s v="41-50"/>
    <m/>
    <m/>
  </r>
  <r>
    <n v="1865"/>
    <s v="Employee_864"/>
    <x v="2"/>
    <s v="East"/>
    <x v="1"/>
    <n v="33"/>
    <n v="32"/>
    <s v="High School"/>
    <n v="2020"/>
    <n v="146375"/>
    <n v="3765"/>
    <n v="24"/>
    <n v="5"/>
    <n v="4"/>
    <n v="6"/>
    <n v="95"/>
    <s v="No"/>
    <s v="No"/>
    <s v="Often"/>
    <n v="9"/>
    <n v="6"/>
    <n v="116"/>
    <n v="8"/>
    <s v="Widowed"/>
    <s v="Yes"/>
    <s v="At Par"/>
    <n v="150140"/>
    <n v="22.8"/>
    <s v="31-40"/>
    <m/>
    <m/>
  </r>
  <r>
    <n v="1866"/>
    <s v="Employee_865"/>
    <x v="1"/>
    <s v="East"/>
    <x v="0"/>
    <n v="48"/>
    <n v="0"/>
    <s v="Master's"/>
    <n v="2020"/>
    <n v="132413"/>
    <n v="11306"/>
    <n v="6"/>
    <n v="1"/>
    <n v="11"/>
    <n v="3"/>
    <n v="65"/>
    <s v="No"/>
    <s v="Yes"/>
    <s v="Often"/>
    <n v="3"/>
    <n v="4"/>
    <n v="117"/>
    <n v="27"/>
    <s v="Single"/>
    <s v="No"/>
    <s v="LOW"/>
    <n v="143719"/>
    <n v="19.399999999999999"/>
    <s v="41-50"/>
    <m/>
    <m/>
  </r>
  <r>
    <n v="1867"/>
    <s v="Employee_866"/>
    <x v="0"/>
    <s v="North"/>
    <x v="0"/>
    <n v="51"/>
    <n v="14"/>
    <s v="PhD"/>
    <n v="2015"/>
    <n v="81012"/>
    <n v="5491"/>
    <n v="28"/>
    <n v="4"/>
    <n v="0"/>
    <n v="9"/>
    <n v="31"/>
    <s v="No"/>
    <s v="Yes"/>
    <s v="Rarely"/>
    <n v="4"/>
    <n v="10"/>
    <n v="197"/>
    <n v="1"/>
    <s v="Divorced"/>
    <s v="No"/>
    <s v="At Par"/>
    <n v="86503"/>
    <n v="8.9"/>
    <s v="51-60"/>
    <m/>
    <m/>
  </r>
  <r>
    <n v="1868"/>
    <s v="Employee_867"/>
    <x v="1"/>
    <s v="South"/>
    <x v="2"/>
    <n v="55"/>
    <n v="12"/>
    <s v="Master's"/>
    <n v="2011"/>
    <n v="89305"/>
    <n v="4083"/>
    <n v="9"/>
    <n v="5"/>
    <n v="11"/>
    <n v="0"/>
    <n v="44"/>
    <s v="No"/>
    <s v="Yes"/>
    <s v="Very Often"/>
    <n v="5"/>
    <n v="7"/>
    <n v="111"/>
    <n v="13"/>
    <s v="Divorced"/>
    <s v="Yes"/>
    <s v="At Par"/>
    <n v="93388"/>
    <n v="14.3"/>
    <s v="51-60"/>
    <m/>
    <m/>
  </r>
  <r>
    <n v="1869"/>
    <s v="Employee_868"/>
    <x v="3"/>
    <s v="West"/>
    <x v="0"/>
    <n v="58"/>
    <n v="16"/>
    <s v="Bachelor's"/>
    <n v="2021"/>
    <n v="117096"/>
    <n v="2857"/>
    <n v="0"/>
    <n v="4"/>
    <n v="5"/>
    <n v="9"/>
    <n v="8"/>
    <s v="Yes"/>
    <s v="Yes"/>
    <s v="Rarely"/>
    <n v="6"/>
    <n v="12"/>
    <n v="115"/>
    <n v="12"/>
    <s v="Married"/>
    <s v="Yes"/>
    <s v="At Par"/>
    <n v="119953"/>
    <n v="6.8"/>
    <s v="51-60"/>
    <m/>
    <m/>
  </r>
  <r>
    <n v="1870"/>
    <s v="Employee_869"/>
    <x v="0"/>
    <s v="South"/>
    <x v="0"/>
    <n v="27"/>
    <n v="23"/>
    <s v="Master's"/>
    <n v="2007"/>
    <n v="47106"/>
    <n v="1769"/>
    <n v="9"/>
    <n v="4"/>
    <n v="18"/>
    <n v="6"/>
    <n v="29"/>
    <s v="Yes"/>
    <s v="No"/>
    <s v="Very Often"/>
    <n v="9"/>
    <n v="13"/>
    <n v="103"/>
    <n v="47"/>
    <s v="Widowed"/>
    <s v="No"/>
    <s v="At Par"/>
    <n v="48875"/>
    <n v="16.600000000000001"/>
    <s v="20-30"/>
    <m/>
    <m/>
  </r>
  <r>
    <n v="1871"/>
    <s v="Employee_870"/>
    <x v="2"/>
    <s v="East"/>
    <x v="1"/>
    <n v="28"/>
    <n v="7"/>
    <s v="Bachelor's"/>
    <n v="2015"/>
    <n v="88123"/>
    <n v="18806"/>
    <n v="20"/>
    <n v="2"/>
    <n v="18"/>
    <n v="1"/>
    <n v="83"/>
    <s v="Yes"/>
    <s v="No"/>
    <s v="Rarely"/>
    <n v="4"/>
    <n v="3"/>
    <n v="188"/>
    <n v="1"/>
    <s v="Single"/>
    <s v="No"/>
    <s v="Average"/>
    <n v="106929"/>
    <n v="25.900000000000002"/>
    <s v="20-30"/>
    <m/>
    <m/>
  </r>
  <r>
    <n v="1872"/>
    <s v="Employee_871"/>
    <x v="0"/>
    <s v="South"/>
    <x v="2"/>
    <n v="53"/>
    <n v="26"/>
    <s v="Master's"/>
    <n v="2000"/>
    <n v="141825"/>
    <n v="3972"/>
    <n v="8"/>
    <n v="5"/>
    <n v="15"/>
    <n v="1"/>
    <n v="37"/>
    <s v="Yes"/>
    <s v="No"/>
    <s v="Rarely"/>
    <n v="6"/>
    <n v="6"/>
    <n v="133"/>
    <n v="3"/>
    <s v="Widowed"/>
    <s v="Yes"/>
    <s v="At Par"/>
    <n v="145797"/>
    <n v="15.2"/>
    <s v="51-60"/>
    <m/>
    <m/>
  </r>
  <r>
    <n v="1873"/>
    <s v="Employee_872"/>
    <x v="4"/>
    <s v="North"/>
    <x v="0"/>
    <n v="53"/>
    <n v="22"/>
    <s v="High School"/>
    <n v="2003"/>
    <n v="38720"/>
    <n v="19256"/>
    <n v="27"/>
    <n v="1"/>
    <n v="18"/>
    <n v="7"/>
    <n v="59"/>
    <s v="Yes"/>
    <s v="No"/>
    <s v="Often"/>
    <n v="1"/>
    <n v="13"/>
    <n v="191"/>
    <n v="11"/>
    <s v="Widowed"/>
    <s v="Yes"/>
    <s v="LOW"/>
    <n v="57976"/>
    <n v="22.9"/>
    <s v="51-60"/>
    <m/>
    <m/>
  </r>
  <r>
    <n v="1874"/>
    <s v="Employee_873"/>
    <x v="0"/>
    <s v="East"/>
    <x v="0"/>
    <n v="46"/>
    <n v="7"/>
    <s v="Master's"/>
    <n v="2009"/>
    <n v="67661"/>
    <n v="6599"/>
    <n v="14"/>
    <n v="1"/>
    <n v="2"/>
    <n v="9"/>
    <n v="0"/>
    <s v="No"/>
    <s v="No"/>
    <s v="Very Often"/>
    <n v="2"/>
    <n v="12"/>
    <n v="145"/>
    <n v="47"/>
    <s v="Married"/>
    <s v="No"/>
    <s v="LOW"/>
    <n v="74260"/>
    <n v="3.6999999999999997"/>
    <s v="41-50"/>
    <m/>
    <m/>
  </r>
  <r>
    <n v="1875"/>
    <s v="Employee_874"/>
    <x v="4"/>
    <s v="West"/>
    <x v="1"/>
    <n v="54"/>
    <n v="7"/>
    <s v="High School"/>
    <n v="2010"/>
    <n v="145031"/>
    <n v="19653"/>
    <n v="14"/>
    <n v="5"/>
    <n v="9"/>
    <n v="9"/>
    <n v="4"/>
    <s v="Yes"/>
    <s v="No"/>
    <s v="Rarely"/>
    <n v="8"/>
    <n v="4"/>
    <n v="174"/>
    <n v="9"/>
    <s v="Single"/>
    <s v="Yes"/>
    <s v="At Par"/>
    <n v="164684"/>
    <n v="8"/>
    <s v="51-60"/>
    <m/>
    <m/>
  </r>
  <r>
    <n v="1876"/>
    <s v="Employee_875"/>
    <x v="0"/>
    <s v="North"/>
    <x v="1"/>
    <n v="28"/>
    <n v="25"/>
    <s v="High School"/>
    <n v="2016"/>
    <n v="123898"/>
    <n v="6275"/>
    <n v="2"/>
    <n v="2"/>
    <n v="17"/>
    <n v="9"/>
    <n v="62"/>
    <s v="Yes"/>
    <s v="No"/>
    <s v="Rarely"/>
    <n v="4"/>
    <n v="3"/>
    <n v="176"/>
    <n v="2"/>
    <s v="Single"/>
    <s v="Yes"/>
    <s v="Average"/>
    <n v="130173"/>
    <n v="23.6"/>
    <s v="20-30"/>
    <m/>
    <m/>
  </r>
  <r>
    <n v="1877"/>
    <s v="Employee_876"/>
    <x v="4"/>
    <s v="North"/>
    <x v="0"/>
    <n v="33"/>
    <n v="12"/>
    <s v="PhD"/>
    <n v="2024"/>
    <n v="123794"/>
    <n v="7571"/>
    <n v="24"/>
    <n v="2"/>
    <n v="12"/>
    <n v="4"/>
    <n v="98"/>
    <s v="No"/>
    <s v="Yes"/>
    <s v="Very Often"/>
    <n v="10"/>
    <n v="12"/>
    <n v="130"/>
    <n v="3"/>
    <s v="Divorced"/>
    <s v="No"/>
    <s v="Average"/>
    <n v="131365"/>
    <n v="26.8"/>
    <s v="31-40"/>
    <m/>
    <m/>
  </r>
  <r>
    <n v="1878"/>
    <s v="Employee_877"/>
    <x v="3"/>
    <s v="West"/>
    <x v="2"/>
    <n v="37"/>
    <n v="27"/>
    <s v="High School"/>
    <n v="2022"/>
    <n v="117318"/>
    <n v="6072"/>
    <n v="4"/>
    <n v="2"/>
    <n v="17"/>
    <n v="9"/>
    <n v="35"/>
    <s v="No"/>
    <s v="No"/>
    <s v="Rarely"/>
    <n v="7"/>
    <n v="3"/>
    <n v="124"/>
    <n v="5"/>
    <s v="Widowed"/>
    <s v="No"/>
    <s v="Average"/>
    <n v="123390"/>
    <n v="18.2"/>
    <s v="31-40"/>
    <m/>
    <m/>
  </r>
  <r>
    <n v="1879"/>
    <s v="Employee_878"/>
    <x v="1"/>
    <s v="West"/>
    <x v="2"/>
    <n v="37"/>
    <n v="24"/>
    <s v="Bachelor's"/>
    <n v="2006"/>
    <n v="136704"/>
    <n v="10631"/>
    <n v="8"/>
    <n v="1"/>
    <n v="2"/>
    <n v="1"/>
    <n v="64"/>
    <s v="No"/>
    <s v="No"/>
    <s v="Very Often"/>
    <n v="4"/>
    <n v="14"/>
    <n v="173"/>
    <n v="22"/>
    <s v="Single"/>
    <s v="Yes"/>
    <s v="LOW"/>
    <n v="147335"/>
    <n v="14.100000000000001"/>
    <s v="31-40"/>
    <m/>
    <m/>
  </r>
  <r>
    <n v="1880"/>
    <s v="Employee_879"/>
    <x v="2"/>
    <s v="South"/>
    <x v="1"/>
    <n v="57"/>
    <n v="15"/>
    <s v="PhD"/>
    <n v="2011"/>
    <n v="51120"/>
    <n v="12245"/>
    <n v="25"/>
    <n v="4"/>
    <n v="2"/>
    <n v="4"/>
    <n v="77"/>
    <s v="Yes"/>
    <s v="No"/>
    <s v="Often"/>
    <n v="9"/>
    <n v="2"/>
    <n v="123"/>
    <n v="4"/>
    <s v="Divorced"/>
    <s v="No"/>
    <s v="At Par"/>
    <n v="63365"/>
    <n v="17.600000000000001"/>
    <s v="51-60"/>
    <m/>
    <m/>
  </r>
  <r>
    <n v="1881"/>
    <s v="Employee_880"/>
    <x v="0"/>
    <s v="East"/>
    <x v="1"/>
    <n v="34"/>
    <n v="1"/>
    <s v="PhD"/>
    <n v="2020"/>
    <n v="49790"/>
    <n v="15706"/>
    <n v="21"/>
    <n v="2"/>
    <n v="11"/>
    <n v="7"/>
    <n v="72"/>
    <s v="No"/>
    <s v="Yes"/>
    <s v="Often"/>
    <n v="9"/>
    <n v="11"/>
    <n v="164"/>
    <n v="49"/>
    <s v="Single"/>
    <s v="No"/>
    <s v="Average"/>
    <n v="65496"/>
    <n v="22"/>
    <s v="31-40"/>
    <m/>
    <m/>
  </r>
  <r>
    <n v="1882"/>
    <s v="Employee_881"/>
    <x v="1"/>
    <s v="West"/>
    <x v="0"/>
    <n v="28"/>
    <n v="17"/>
    <s v="Master's"/>
    <n v="2006"/>
    <n v="88655"/>
    <n v="6463"/>
    <n v="8"/>
    <n v="1"/>
    <n v="19"/>
    <n v="5"/>
    <n v="93"/>
    <s v="No"/>
    <s v="No"/>
    <s v="Very Often"/>
    <n v="4"/>
    <n v="3"/>
    <n v="124"/>
    <n v="2"/>
    <s v="Widowed"/>
    <s v="No"/>
    <s v="LOW"/>
    <n v="95118"/>
    <n v="29.6"/>
    <s v="20-30"/>
    <m/>
    <m/>
  </r>
  <r>
    <n v="1883"/>
    <s v="Employee_882"/>
    <x v="2"/>
    <s v="West"/>
    <x v="1"/>
    <n v="57"/>
    <n v="16"/>
    <s v="High School"/>
    <n v="2011"/>
    <n v="89643"/>
    <n v="8450"/>
    <n v="22"/>
    <n v="1"/>
    <n v="6"/>
    <n v="2"/>
    <n v="23"/>
    <s v="No"/>
    <s v="No"/>
    <s v="Often"/>
    <n v="8"/>
    <n v="13"/>
    <n v="127"/>
    <n v="9"/>
    <s v="Divorced"/>
    <s v="No"/>
    <s v="LOW"/>
    <n v="98093"/>
    <n v="8.1999999999999993"/>
    <s v="51-60"/>
    <m/>
    <m/>
  </r>
  <r>
    <n v="1884"/>
    <s v="Employee_883"/>
    <x v="2"/>
    <s v="East"/>
    <x v="0"/>
    <n v="30"/>
    <n v="29"/>
    <s v="High School"/>
    <n v="2014"/>
    <n v="123448"/>
    <n v="12095"/>
    <n v="6"/>
    <n v="4"/>
    <n v="7"/>
    <n v="7"/>
    <n v="3"/>
    <s v="Yes"/>
    <s v="No"/>
    <s v="Very Often"/>
    <n v="6"/>
    <n v="12"/>
    <n v="135"/>
    <n v="42"/>
    <s v="Single"/>
    <s v="No"/>
    <s v="At Par"/>
    <n v="135543"/>
    <n v="6.2"/>
    <s v="31-40"/>
    <m/>
    <m/>
  </r>
  <r>
    <n v="1885"/>
    <s v="Employee_884"/>
    <x v="4"/>
    <s v="West"/>
    <x v="2"/>
    <n v="53"/>
    <n v="12"/>
    <s v="Bachelor's"/>
    <n v="2001"/>
    <n v="77374"/>
    <n v="2313"/>
    <n v="23"/>
    <n v="5"/>
    <n v="8"/>
    <n v="8"/>
    <n v="77"/>
    <s v="No"/>
    <s v="Yes"/>
    <s v="Rarely"/>
    <n v="1"/>
    <n v="14"/>
    <n v="181"/>
    <n v="18"/>
    <s v="Married"/>
    <s v="Yes"/>
    <s v="At Par"/>
    <n v="79687"/>
    <n v="21.8"/>
    <s v="51-60"/>
    <m/>
    <m/>
  </r>
  <r>
    <n v="1886"/>
    <s v="Employee_885"/>
    <x v="3"/>
    <s v="West"/>
    <x v="2"/>
    <n v="32"/>
    <n v="31"/>
    <s v="Master's"/>
    <n v="2013"/>
    <n v="72907"/>
    <n v="8847"/>
    <n v="22"/>
    <n v="5"/>
    <n v="13"/>
    <n v="4"/>
    <n v="88"/>
    <s v="No"/>
    <s v="No"/>
    <s v="Rarely"/>
    <n v="7"/>
    <n v="10"/>
    <n v="105"/>
    <n v="13"/>
    <s v="Single"/>
    <s v="Yes"/>
    <s v="At Par"/>
    <n v="81754"/>
    <n v="25.3"/>
    <s v="31-40"/>
    <m/>
    <m/>
  </r>
  <r>
    <n v="1887"/>
    <s v="Employee_886"/>
    <x v="3"/>
    <s v="South"/>
    <x v="0"/>
    <n v="29"/>
    <n v="28"/>
    <s v="Master's"/>
    <n v="2012"/>
    <n v="80071"/>
    <n v="18454"/>
    <n v="11"/>
    <n v="2"/>
    <n v="4"/>
    <n v="1"/>
    <n v="67"/>
    <s v="Yes"/>
    <s v="Yes"/>
    <s v="Very Often"/>
    <n v="1"/>
    <n v="1"/>
    <n v="165"/>
    <n v="20"/>
    <s v="Widowed"/>
    <s v="No"/>
    <s v="Average"/>
    <n v="98525"/>
    <n v="15.700000000000001"/>
    <s v="20-30"/>
    <m/>
    <m/>
  </r>
  <r>
    <n v="1888"/>
    <s v="Employee_887"/>
    <x v="1"/>
    <s v="North"/>
    <x v="1"/>
    <n v="54"/>
    <n v="29"/>
    <s v="PhD"/>
    <n v="2003"/>
    <n v="64812"/>
    <n v="10166"/>
    <n v="24"/>
    <n v="2"/>
    <n v="18"/>
    <n v="1"/>
    <n v="24"/>
    <s v="No"/>
    <s v="Yes"/>
    <s v="Rarely"/>
    <n v="3"/>
    <n v="3"/>
    <n v="166"/>
    <n v="42"/>
    <s v="Married"/>
    <s v="No"/>
    <s v="Average"/>
    <n v="74978"/>
    <n v="14.100000000000001"/>
    <s v="51-60"/>
    <m/>
    <m/>
  </r>
  <r>
    <n v="1889"/>
    <s v="Employee_888"/>
    <x v="3"/>
    <s v="North"/>
    <x v="2"/>
    <n v="44"/>
    <n v="17"/>
    <s v="PhD"/>
    <n v="2013"/>
    <n v="79570"/>
    <n v="10930"/>
    <n v="26"/>
    <n v="4"/>
    <n v="15"/>
    <n v="6"/>
    <n v="73"/>
    <s v="Yes"/>
    <s v="Yes"/>
    <s v="Often"/>
    <n v="8"/>
    <n v="9"/>
    <n v="171"/>
    <n v="27"/>
    <s v="Single"/>
    <s v="No"/>
    <s v="At Par"/>
    <n v="90500"/>
    <n v="23.900000000000002"/>
    <s v="41-50"/>
    <m/>
    <m/>
  </r>
  <r>
    <n v="1890"/>
    <s v="Employee_889"/>
    <x v="0"/>
    <s v="North"/>
    <x v="1"/>
    <n v="46"/>
    <n v="12"/>
    <s v="PhD"/>
    <n v="2013"/>
    <n v="80901"/>
    <n v="4285"/>
    <n v="8"/>
    <n v="2"/>
    <n v="11"/>
    <n v="0"/>
    <n v="98"/>
    <s v="Yes"/>
    <s v="Yes"/>
    <s v="Rarely"/>
    <n v="9"/>
    <n v="4"/>
    <n v="194"/>
    <n v="20"/>
    <s v="Single"/>
    <s v="Yes"/>
    <s v="Average"/>
    <n v="85186"/>
    <n v="25.1"/>
    <s v="41-50"/>
    <m/>
    <m/>
  </r>
  <r>
    <n v="1891"/>
    <s v="Employee_890"/>
    <x v="3"/>
    <s v="North"/>
    <x v="2"/>
    <n v="29"/>
    <n v="20"/>
    <s v="Bachelor's"/>
    <n v="2015"/>
    <n v="90186"/>
    <n v="4095"/>
    <n v="5"/>
    <n v="4"/>
    <n v="3"/>
    <n v="9"/>
    <n v="6"/>
    <s v="No"/>
    <s v="No"/>
    <s v="Rarely"/>
    <n v="3"/>
    <n v="3"/>
    <n v="147"/>
    <n v="35"/>
    <s v="Divorced"/>
    <s v="Yes"/>
    <s v="At Par"/>
    <n v="94281"/>
    <n v="5.4"/>
    <s v="20-30"/>
    <m/>
    <m/>
  </r>
  <r>
    <n v="1892"/>
    <s v="Employee_891"/>
    <x v="1"/>
    <s v="West"/>
    <x v="0"/>
    <n v="43"/>
    <n v="29"/>
    <s v="Bachelor's"/>
    <n v="2006"/>
    <n v="80251"/>
    <n v="17704"/>
    <n v="22"/>
    <n v="1"/>
    <n v="7"/>
    <n v="1"/>
    <n v="12"/>
    <s v="Yes"/>
    <s v="Yes"/>
    <s v="Very Often"/>
    <n v="1"/>
    <n v="8"/>
    <n v="182"/>
    <n v="23"/>
    <s v="Widowed"/>
    <s v="Yes"/>
    <s v="LOW"/>
    <n v="97955"/>
    <n v="6.2"/>
    <s v="41-50"/>
    <m/>
    <m/>
  </r>
  <r>
    <n v="1893"/>
    <s v="Employee_892"/>
    <x v="3"/>
    <s v="East"/>
    <x v="0"/>
    <n v="25"/>
    <n v="20"/>
    <s v="PhD"/>
    <n v="2018"/>
    <n v="95171"/>
    <n v="19705"/>
    <n v="1"/>
    <n v="2"/>
    <n v="6"/>
    <n v="9"/>
    <n v="67"/>
    <s v="No"/>
    <s v="Yes"/>
    <s v="Often"/>
    <n v="1"/>
    <n v="1"/>
    <n v="169"/>
    <n v="37"/>
    <s v="Single"/>
    <s v="Yes"/>
    <s v="Average"/>
    <n v="114876"/>
    <n v="19.100000000000001"/>
    <s v="20-30"/>
    <m/>
    <m/>
  </r>
  <r>
    <n v="1894"/>
    <s v="Employee_893"/>
    <x v="0"/>
    <s v="East"/>
    <x v="0"/>
    <n v="24"/>
    <n v="16"/>
    <s v="Master's"/>
    <n v="2001"/>
    <n v="66160"/>
    <n v="1555"/>
    <n v="8"/>
    <n v="1"/>
    <n v="14"/>
    <n v="3"/>
    <n v="42"/>
    <s v="No"/>
    <s v="No"/>
    <s v="Rarely"/>
    <n v="7"/>
    <n v="5"/>
    <n v="177"/>
    <n v="16"/>
    <s v="Single"/>
    <s v="No"/>
    <s v="LOW"/>
    <n v="67715"/>
    <n v="16.3"/>
    <s v="20-30"/>
    <m/>
    <m/>
  </r>
  <r>
    <n v="1895"/>
    <s v="Employee_894"/>
    <x v="4"/>
    <s v="South"/>
    <x v="2"/>
    <n v="50"/>
    <n v="18"/>
    <s v="Bachelor's"/>
    <n v="2009"/>
    <n v="49156"/>
    <n v="6432"/>
    <n v="27"/>
    <n v="3"/>
    <n v="5"/>
    <n v="0"/>
    <n v="56"/>
    <s v="No"/>
    <s v="Yes"/>
    <s v="Rarely"/>
    <n v="5"/>
    <n v="1"/>
    <n v="166"/>
    <n v="21"/>
    <s v="Single"/>
    <s v="No"/>
    <s v="Average"/>
    <n v="55588"/>
    <n v="13.700000000000001"/>
    <s v="51-60"/>
    <m/>
    <m/>
  </r>
  <r>
    <n v="1896"/>
    <s v="Employee_895"/>
    <x v="1"/>
    <s v="South"/>
    <x v="1"/>
    <n v="50"/>
    <n v="14"/>
    <s v="Master's"/>
    <n v="2017"/>
    <n v="106208"/>
    <n v="2386"/>
    <n v="28"/>
    <n v="4"/>
    <n v="4"/>
    <n v="3"/>
    <n v="35"/>
    <s v="No"/>
    <s v="Yes"/>
    <s v="Very Often"/>
    <n v="1"/>
    <n v="7"/>
    <n v="147"/>
    <n v="18"/>
    <s v="Widowed"/>
    <s v="Yes"/>
    <s v="At Par"/>
    <n v="108594"/>
    <n v="9.9"/>
    <s v="51-60"/>
    <m/>
    <m/>
  </r>
  <r>
    <n v="1897"/>
    <s v="Employee_896"/>
    <x v="4"/>
    <s v="West"/>
    <x v="1"/>
    <n v="55"/>
    <n v="8"/>
    <s v="Master's"/>
    <n v="2016"/>
    <n v="109980"/>
    <n v="12239"/>
    <n v="16"/>
    <n v="3"/>
    <n v="13"/>
    <n v="9"/>
    <n v="13"/>
    <s v="Yes"/>
    <s v="Yes"/>
    <s v="Very Often"/>
    <n v="6"/>
    <n v="5"/>
    <n v="164"/>
    <n v="44"/>
    <s v="Married"/>
    <s v="Yes"/>
    <s v="Average"/>
    <n v="122219"/>
    <n v="11.8"/>
    <s v="51-60"/>
    <m/>
    <m/>
  </r>
  <r>
    <n v="1898"/>
    <s v="Employee_897"/>
    <x v="4"/>
    <s v="East"/>
    <x v="1"/>
    <n v="55"/>
    <n v="9"/>
    <s v="High School"/>
    <n v="2004"/>
    <n v="102320"/>
    <n v="11619"/>
    <n v="0"/>
    <n v="2"/>
    <n v="12"/>
    <n v="4"/>
    <n v="81"/>
    <s v="No"/>
    <s v="Yes"/>
    <s v="Often"/>
    <n v="6"/>
    <n v="2"/>
    <n v="143"/>
    <n v="9"/>
    <s v="Widowed"/>
    <s v="No"/>
    <s v="Average"/>
    <n v="113939"/>
    <n v="23.4"/>
    <s v="51-60"/>
    <m/>
    <m/>
  </r>
  <r>
    <n v="1899"/>
    <s v="Employee_898"/>
    <x v="4"/>
    <s v="East"/>
    <x v="2"/>
    <n v="49"/>
    <n v="30"/>
    <s v="PhD"/>
    <n v="2011"/>
    <n v="47929"/>
    <n v="7854"/>
    <n v="18"/>
    <n v="1"/>
    <n v="9"/>
    <n v="8"/>
    <n v="71"/>
    <s v="No"/>
    <s v="Yes"/>
    <s v="Rarely"/>
    <n v="4"/>
    <n v="12"/>
    <n v="193"/>
    <n v="10"/>
    <s v="Divorced"/>
    <s v="No"/>
    <s v="LOW"/>
    <n v="55783"/>
    <n v="21.1"/>
    <s v="41-50"/>
    <m/>
    <m/>
  </r>
  <r>
    <n v="1900"/>
    <s v="Employee_899"/>
    <x v="2"/>
    <s v="North"/>
    <x v="2"/>
    <n v="34"/>
    <n v="22"/>
    <s v="High School"/>
    <n v="2005"/>
    <n v="96606"/>
    <n v="11196"/>
    <n v="27"/>
    <n v="2"/>
    <n v="17"/>
    <n v="0"/>
    <n v="95"/>
    <s v="No"/>
    <s v="Yes"/>
    <s v="Very Often"/>
    <n v="7"/>
    <n v="14"/>
    <n v="162"/>
    <n v="37"/>
    <s v="Divorced"/>
    <s v="No"/>
    <s v="Average"/>
    <n v="107802"/>
    <n v="27.5"/>
    <s v="31-40"/>
    <m/>
    <m/>
  </r>
  <r>
    <n v="1901"/>
    <s v="Employee_900"/>
    <x v="2"/>
    <s v="West"/>
    <x v="2"/>
    <n v="36"/>
    <n v="29"/>
    <s v="PhD"/>
    <n v="2021"/>
    <n v="118442"/>
    <n v="17033"/>
    <n v="5"/>
    <n v="3"/>
    <n v="3"/>
    <n v="4"/>
    <n v="26"/>
    <s v="Yes"/>
    <s v="No"/>
    <s v="Very Often"/>
    <n v="7"/>
    <n v="1"/>
    <n v="145"/>
    <n v="1"/>
    <s v="Widowed"/>
    <s v="No"/>
    <s v="Average"/>
    <n v="135475"/>
    <n v="7.9"/>
    <s v="31-40"/>
    <m/>
    <m/>
  </r>
  <r>
    <n v="1902"/>
    <s v="Employee_901"/>
    <x v="4"/>
    <s v="West"/>
    <x v="2"/>
    <n v="44"/>
    <n v="32"/>
    <s v="PhD"/>
    <n v="2008"/>
    <n v="130154"/>
    <n v="8637"/>
    <n v="4"/>
    <n v="2"/>
    <n v="7"/>
    <n v="1"/>
    <n v="36"/>
    <s v="Yes"/>
    <s v="No"/>
    <s v="Very Often"/>
    <n v="9"/>
    <n v="11"/>
    <n v="118"/>
    <n v="32"/>
    <s v="Single"/>
    <s v="No"/>
    <s v="Average"/>
    <n v="138791"/>
    <n v="11"/>
    <s v="41-50"/>
    <m/>
    <m/>
  </r>
  <r>
    <n v="1903"/>
    <s v="Employee_902"/>
    <x v="1"/>
    <s v="North"/>
    <x v="2"/>
    <n v="47"/>
    <n v="8"/>
    <s v="Master's"/>
    <n v="2019"/>
    <n v="92559"/>
    <n v="13962"/>
    <n v="1"/>
    <n v="5"/>
    <n v="10"/>
    <n v="8"/>
    <n v="86"/>
    <s v="No"/>
    <s v="No"/>
    <s v="Often"/>
    <n v="1"/>
    <n v="7"/>
    <n v="163"/>
    <n v="42"/>
    <s v="Single"/>
    <s v="Yes"/>
    <s v="At Par"/>
    <n v="106521"/>
    <n v="24.599999999999998"/>
    <s v="41-50"/>
    <m/>
    <m/>
  </r>
  <r>
    <n v="1904"/>
    <s v="Employee_903"/>
    <x v="0"/>
    <s v="West"/>
    <x v="1"/>
    <n v="25"/>
    <n v="0"/>
    <s v="PhD"/>
    <n v="2000"/>
    <n v="84205"/>
    <n v="15940"/>
    <n v="8"/>
    <n v="3"/>
    <n v="16"/>
    <n v="5"/>
    <n v="70"/>
    <s v="Yes"/>
    <s v="No"/>
    <s v="Very Often"/>
    <n v="5"/>
    <n v="12"/>
    <n v="182"/>
    <n v="30"/>
    <s v="Married"/>
    <s v="No"/>
    <s v="Average"/>
    <n v="100145"/>
    <n v="23.5"/>
    <s v="20-30"/>
    <m/>
    <m/>
  </r>
  <r>
    <n v="1905"/>
    <s v="Employee_904"/>
    <x v="0"/>
    <s v="West"/>
    <x v="2"/>
    <n v="47"/>
    <n v="34"/>
    <s v="Master's"/>
    <n v="2021"/>
    <n v="140694"/>
    <n v="11618"/>
    <n v="29"/>
    <n v="2"/>
    <n v="17"/>
    <n v="1"/>
    <n v="75"/>
    <s v="Yes"/>
    <s v="Yes"/>
    <s v="Often"/>
    <n v="10"/>
    <n v="1"/>
    <n v="172"/>
    <n v="47"/>
    <s v="Widowed"/>
    <s v="Yes"/>
    <s v="Average"/>
    <n v="152312"/>
    <n v="23.8"/>
    <s v="41-50"/>
    <m/>
    <m/>
  </r>
  <r>
    <n v="1906"/>
    <s v="Employee_905"/>
    <x v="3"/>
    <s v="South"/>
    <x v="2"/>
    <n v="30"/>
    <n v="10"/>
    <s v="Master's"/>
    <n v="2014"/>
    <n v="98475"/>
    <n v="4793"/>
    <n v="28"/>
    <n v="1"/>
    <n v="10"/>
    <n v="2"/>
    <n v="24"/>
    <s v="No"/>
    <s v="Yes"/>
    <s v="Often"/>
    <n v="3"/>
    <n v="3"/>
    <n v="170"/>
    <n v="34"/>
    <s v="Widowed"/>
    <s v="Yes"/>
    <s v="LOW"/>
    <n v="103268"/>
    <n v="10.4"/>
    <s v="31-40"/>
    <m/>
    <m/>
  </r>
  <r>
    <n v="1907"/>
    <s v="Employee_906"/>
    <x v="1"/>
    <s v="East"/>
    <x v="1"/>
    <n v="26"/>
    <n v="33"/>
    <s v="PhD"/>
    <n v="2020"/>
    <n v="94341"/>
    <n v="8373"/>
    <n v="25"/>
    <n v="2"/>
    <n v="15"/>
    <n v="7"/>
    <n v="66"/>
    <s v="No"/>
    <s v="Yes"/>
    <s v="Rarely"/>
    <n v="7"/>
    <n v="11"/>
    <n v="149"/>
    <n v="36"/>
    <s v="Single"/>
    <s v="No"/>
    <s v="Average"/>
    <n v="102714"/>
    <n v="22.8"/>
    <s v="20-30"/>
    <m/>
    <m/>
  </r>
  <r>
    <n v="1908"/>
    <s v="Employee_907"/>
    <x v="2"/>
    <s v="West"/>
    <x v="2"/>
    <n v="53"/>
    <n v="15"/>
    <s v="Master's"/>
    <n v="2005"/>
    <n v="125377"/>
    <n v="3513"/>
    <n v="13"/>
    <n v="1"/>
    <n v="11"/>
    <n v="0"/>
    <n v="89"/>
    <s v="No"/>
    <s v="No"/>
    <s v="Rarely"/>
    <n v="4"/>
    <n v="6"/>
    <n v="162"/>
    <n v="46"/>
    <s v="Divorced"/>
    <s v="Yes"/>
    <s v="LOW"/>
    <n v="128890"/>
    <n v="23.3"/>
    <s v="51-60"/>
    <m/>
    <m/>
  </r>
  <r>
    <n v="1909"/>
    <s v="Employee_908"/>
    <x v="4"/>
    <s v="South"/>
    <x v="1"/>
    <n v="41"/>
    <n v="8"/>
    <s v="Master's"/>
    <n v="2018"/>
    <n v="72863"/>
    <n v="3327"/>
    <n v="3"/>
    <n v="5"/>
    <n v="12"/>
    <n v="2"/>
    <n v="3"/>
    <s v="No"/>
    <s v="No"/>
    <s v="Often"/>
    <n v="4"/>
    <n v="6"/>
    <n v="140"/>
    <n v="46"/>
    <s v="Divorced"/>
    <s v="Yes"/>
    <s v="At Par"/>
    <n v="76190"/>
    <n v="7.2"/>
    <s v="41-50"/>
    <m/>
    <m/>
  </r>
  <r>
    <n v="1910"/>
    <s v="Employee_909"/>
    <x v="3"/>
    <s v="East"/>
    <x v="1"/>
    <n v="32"/>
    <n v="31"/>
    <s v="Master's"/>
    <n v="2017"/>
    <n v="111837"/>
    <n v="9809"/>
    <n v="3"/>
    <n v="2"/>
    <n v="15"/>
    <n v="9"/>
    <n v="99"/>
    <s v="No"/>
    <s v="Yes"/>
    <s v="Rarely"/>
    <n v="1"/>
    <n v="7"/>
    <n v="106"/>
    <n v="35"/>
    <s v="Married"/>
    <s v="No"/>
    <s v="Average"/>
    <n v="121646"/>
    <n v="30"/>
    <s v="31-40"/>
    <m/>
    <m/>
  </r>
  <r>
    <n v="1911"/>
    <s v="Employee_910"/>
    <x v="0"/>
    <s v="North"/>
    <x v="0"/>
    <n v="36"/>
    <n v="14"/>
    <s v="Bachelor's"/>
    <n v="2005"/>
    <n v="95439"/>
    <n v="19549"/>
    <n v="20"/>
    <n v="5"/>
    <n v="0"/>
    <n v="0"/>
    <n v="78"/>
    <s v="Yes"/>
    <s v="Yes"/>
    <s v="Rarely"/>
    <n v="1"/>
    <n v="11"/>
    <n v="108"/>
    <n v="22"/>
    <s v="Married"/>
    <s v="Yes"/>
    <s v="At Par"/>
    <n v="114988"/>
    <n v="15.600000000000001"/>
    <s v="31-40"/>
    <m/>
    <m/>
  </r>
  <r>
    <n v="1912"/>
    <s v="Employee_911"/>
    <x v="2"/>
    <s v="South"/>
    <x v="0"/>
    <n v="53"/>
    <n v="11"/>
    <s v="Master's"/>
    <n v="2012"/>
    <n v="37194"/>
    <n v="7452"/>
    <n v="14"/>
    <n v="3"/>
    <n v="15"/>
    <n v="7"/>
    <n v="95"/>
    <s v="No"/>
    <s v="No"/>
    <s v="Very Often"/>
    <n v="10"/>
    <n v="14"/>
    <n v="103"/>
    <n v="35"/>
    <s v="Divorced"/>
    <s v="No"/>
    <s v="Average"/>
    <n v="44646"/>
    <n v="28.6"/>
    <s v="51-60"/>
    <m/>
    <m/>
  </r>
  <r>
    <n v="1913"/>
    <s v="Employee_912"/>
    <x v="2"/>
    <s v="South"/>
    <x v="0"/>
    <n v="49"/>
    <n v="32"/>
    <s v="Bachelor's"/>
    <n v="2000"/>
    <n v="101387"/>
    <n v="8642"/>
    <n v="7"/>
    <n v="1"/>
    <n v="14"/>
    <n v="0"/>
    <n v="92"/>
    <s v="No"/>
    <s v="No"/>
    <s v="Rarely"/>
    <n v="2"/>
    <n v="11"/>
    <n v="188"/>
    <n v="39"/>
    <s v="Widowed"/>
    <s v="No"/>
    <s v="LOW"/>
    <n v="110029"/>
    <n v="25.400000000000002"/>
    <s v="41-50"/>
    <m/>
    <m/>
  </r>
  <r>
    <n v="1914"/>
    <s v="Employee_913"/>
    <x v="4"/>
    <s v="East"/>
    <x v="0"/>
    <n v="43"/>
    <n v="13"/>
    <s v="Bachelor's"/>
    <n v="2022"/>
    <n v="111914"/>
    <n v="15435"/>
    <n v="25"/>
    <n v="3"/>
    <n v="5"/>
    <n v="4"/>
    <n v="73"/>
    <s v="No"/>
    <s v="No"/>
    <s v="Often"/>
    <n v="2"/>
    <n v="1"/>
    <n v="148"/>
    <n v="38"/>
    <s v="Married"/>
    <s v="Yes"/>
    <s v="Average"/>
    <n v="127349"/>
    <n v="18.3"/>
    <s v="41-50"/>
    <m/>
    <m/>
  </r>
  <r>
    <n v="1915"/>
    <s v="Employee_914"/>
    <x v="0"/>
    <s v="North"/>
    <x v="2"/>
    <n v="38"/>
    <n v="7"/>
    <s v="Master's"/>
    <n v="2022"/>
    <n v="96214"/>
    <n v="1992"/>
    <n v="3"/>
    <n v="1"/>
    <n v="11"/>
    <n v="3"/>
    <n v="84"/>
    <s v="No"/>
    <s v="No"/>
    <s v="Rarely"/>
    <n v="1"/>
    <n v="7"/>
    <n v="175"/>
    <n v="25"/>
    <s v="Single"/>
    <s v="No"/>
    <s v="LOW"/>
    <n v="98206"/>
    <n v="23.2"/>
    <s v="31-40"/>
    <m/>
    <m/>
  </r>
  <r>
    <n v="1916"/>
    <s v="Employee_915"/>
    <x v="1"/>
    <s v="South"/>
    <x v="0"/>
    <n v="47"/>
    <n v="7"/>
    <s v="Master's"/>
    <n v="2012"/>
    <n v="126176"/>
    <n v="6424"/>
    <n v="15"/>
    <n v="5"/>
    <n v="7"/>
    <n v="6"/>
    <n v="15"/>
    <s v="No"/>
    <s v="Yes"/>
    <s v="Very Often"/>
    <n v="8"/>
    <n v="2"/>
    <n v="105"/>
    <n v="24"/>
    <s v="Widowed"/>
    <s v="No"/>
    <s v="At Par"/>
    <n v="132600"/>
    <n v="8.3000000000000007"/>
    <s v="41-50"/>
    <m/>
    <m/>
  </r>
  <r>
    <n v="1917"/>
    <s v="Employee_916"/>
    <x v="2"/>
    <s v="West"/>
    <x v="1"/>
    <n v="28"/>
    <n v="26"/>
    <s v="Bachelor's"/>
    <n v="2006"/>
    <n v="129292"/>
    <n v="5381"/>
    <n v="20"/>
    <n v="4"/>
    <n v="6"/>
    <n v="4"/>
    <n v="18"/>
    <s v="Yes"/>
    <s v="No"/>
    <s v="Often"/>
    <n v="6"/>
    <n v="6"/>
    <n v="181"/>
    <n v="16"/>
    <s v="Single"/>
    <s v="Yes"/>
    <s v="At Par"/>
    <n v="134673"/>
    <n v="7.8"/>
    <s v="20-30"/>
    <m/>
    <m/>
  </r>
  <r>
    <n v="1918"/>
    <s v="Employee_917"/>
    <x v="4"/>
    <s v="West"/>
    <x v="2"/>
    <n v="47"/>
    <n v="11"/>
    <s v="Bachelor's"/>
    <n v="2014"/>
    <n v="59777"/>
    <n v="5782"/>
    <n v="27"/>
    <n v="2"/>
    <n v="1"/>
    <n v="7"/>
    <n v="28"/>
    <s v="No"/>
    <s v="No"/>
    <s v="Rarely"/>
    <n v="6"/>
    <n v="13"/>
    <n v="120"/>
    <n v="14"/>
    <s v="Married"/>
    <s v="No"/>
    <s v="Average"/>
    <n v="65559"/>
    <n v="8.2000000000000011"/>
    <s v="41-50"/>
    <m/>
    <m/>
  </r>
  <r>
    <n v="1919"/>
    <s v="Employee_918"/>
    <x v="1"/>
    <s v="West"/>
    <x v="0"/>
    <n v="46"/>
    <n v="0"/>
    <s v="Master's"/>
    <n v="2011"/>
    <n v="56183"/>
    <n v="8460"/>
    <n v="3"/>
    <n v="5"/>
    <n v="11"/>
    <n v="0"/>
    <n v="50"/>
    <s v="Yes"/>
    <s v="Yes"/>
    <s v="Often"/>
    <n v="10"/>
    <n v="8"/>
    <n v="114"/>
    <n v="36"/>
    <s v="Divorced"/>
    <s v="Yes"/>
    <s v="At Par"/>
    <n v="64643"/>
    <n v="15.5"/>
    <s v="41-50"/>
    <m/>
    <m/>
  </r>
  <r>
    <n v="1920"/>
    <s v="Employee_919"/>
    <x v="0"/>
    <s v="North"/>
    <x v="1"/>
    <n v="31"/>
    <n v="10"/>
    <s v="Master's"/>
    <n v="2000"/>
    <n v="57445"/>
    <n v="3983"/>
    <n v="29"/>
    <n v="1"/>
    <n v="13"/>
    <n v="4"/>
    <n v="17"/>
    <s v="No"/>
    <s v="Yes"/>
    <s v="Rarely"/>
    <n v="10"/>
    <n v="13"/>
    <n v="166"/>
    <n v="44"/>
    <s v="Married"/>
    <s v="Yes"/>
    <s v="LOW"/>
    <n v="61428"/>
    <n v="11.100000000000001"/>
    <s v="31-40"/>
    <m/>
    <m/>
  </r>
  <r>
    <n v="1921"/>
    <s v="Employee_920"/>
    <x v="2"/>
    <s v="South"/>
    <x v="2"/>
    <n v="40"/>
    <n v="30"/>
    <s v="PhD"/>
    <n v="2014"/>
    <n v="97038"/>
    <n v="15182"/>
    <n v="15"/>
    <n v="1"/>
    <n v="15"/>
    <n v="3"/>
    <n v="57"/>
    <s v="No"/>
    <s v="Yes"/>
    <s v="Very Often"/>
    <n v="9"/>
    <n v="5"/>
    <n v="165"/>
    <n v="3"/>
    <s v="Divorced"/>
    <s v="No"/>
    <s v="LOW"/>
    <n v="112220"/>
    <n v="19.8"/>
    <s v="31-40"/>
    <m/>
    <m/>
  </r>
  <r>
    <n v="1922"/>
    <s v="Employee_921"/>
    <x v="1"/>
    <s v="West"/>
    <x v="2"/>
    <n v="32"/>
    <n v="16"/>
    <s v="Bachelor's"/>
    <n v="2003"/>
    <n v="146477"/>
    <n v="3523"/>
    <n v="21"/>
    <n v="1"/>
    <n v="10"/>
    <n v="2"/>
    <n v="43"/>
    <s v="No"/>
    <s v="No"/>
    <s v="Rarely"/>
    <n v="5"/>
    <n v="10"/>
    <n v="155"/>
    <n v="21"/>
    <s v="Widowed"/>
    <s v="Yes"/>
    <s v="LOW"/>
    <n v="150000"/>
    <n v="14.2"/>
    <s v="31-40"/>
    <m/>
    <m/>
  </r>
  <r>
    <n v="1923"/>
    <s v="Employee_922"/>
    <x v="1"/>
    <s v="North"/>
    <x v="0"/>
    <n v="34"/>
    <n v="32"/>
    <s v="Bachelor's"/>
    <n v="2012"/>
    <n v="117201"/>
    <n v="10677"/>
    <n v="11"/>
    <n v="1"/>
    <n v="19"/>
    <n v="4"/>
    <n v="15"/>
    <s v="Yes"/>
    <s v="No"/>
    <s v="Often"/>
    <n v="4"/>
    <n v="3"/>
    <n v="167"/>
    <n v="16"/>
    <s v="Married"/>
    <s v="No"/>
    <s v="LOW"/>
    <n v="127878"/>
    <n v="13.7"/>
    <s v="31-40"/>
    <m/>
    <m/>
  </r>
  <r>
    <n v="1924"/>
    <s v="Employee_923"/>
    <x v="1"/>
    <s v="West"/>
    <x v="2"/>
    <n v="29"/>
    <n v="31"/>
    <s v="PhD"/>
    <n v="2022"/>
    <n v="46198"/>
    <n v="11292"/>
    <n v="15"/>
    <n v="2"/>
    <n v="8"/>
    <n v="9"/>
    <n v="64"/>
    <s v="No"/>
    <s v="No"/>
    <s v="Often"/>
    <n v="6"/>
    <n v="11"/>
    <n v="131"/>
    <n v="21"/>
    <s v="Married"/>
    <s v="Yes"/>
    <s v="Average"/>
    <n v="57490"/>
    <n v="19.5"/>
    <s v="20-30"/>
    <m/>
    <m/>
  </r>
  <r>
    <n v="1925"/>
    <s v="Employee_924"/>
    <x v="2"/>
    <s v="East"/>
    <x v="1"/>
    <n v="25"/>
    <n v="28"/>
    <s v="Bachelor's"/>
    <n v="2024"/>
    <n v="51411"/>
    <n v="16089"/>
    <n v="18"/>
    <n v="3"/>
    <n v="9"/>
    <n v="2"/>
    <n v="1"/>
    <s v="No"/>
    <s v="No"/>
    <s v="Often"/>
    <n v="8"/>
    <n v="8"/>
    <n v="165"/>
    <n v="16"/>
    <s v="Married"/>
    <s v="No"/>
    <s v="Average"/>
    <n v="67500"/>
    <n v="5.3"/>
    <s v="20-30"/>
    <m/>
    <m/>
  </r>
  <r>
    <n v="1926"/>
    <s v="Employee_925"/>
    <x v="2"/>
    <s v="South"/>
    <x v="2"/>
    <n v="52"/>
    <n v="20"/>
    <s v="High School"/>
    <n v="2004"/>
    <n v="80577"/>
    <n v="5581"/>
    <n v="7"/>
    <n v="4"/>
    <n v="16"/>
    <n v="7"/>
    <n v="55"/>
    <s v="No"/>
    <s v="Yes"/>
    <s v="Rarely"/>
    <n v="1"/>
    <n v="8"/>
    <n v="128"/>
    <n v="13"/>
    <s v="Widowed"/>
    <s v="No"/>
    <s v="At Par"/>
    <n v="86158"/>
    <n v="21.1"/>
    <s v="51-60"/>
    <m/>
    <m/>
  </r>
  <r>
    <n v="1927"/>
    <s v="Employee_926"/>
    <x v="3"/>
    <s v="South"/>
    <x v="1"/>
    <n v="49"/>
    <n v="20"/>
    <s v="Bachelor's"/>
    <n v="2001"/>
    <n v="45867"/>
    <n v="12907"/>
    <n v="5"/>
    <n v="2"/>
    <n v="11"/>
    <n v="2"/>
    <n v="78"/>
    <s v="No"/>
    <s v="Yes"/>
    <s v="Rarely"/>
    <n v="7"/>
    <n v="4"/>
    <n v="165"/>
    <n v="13"/>
    <s v="Single"/>
    <s v="Yes"/>
    <s v="Average"/>
    <n v="58774"/>
    <n v="21.700000000000003"/>
    <s v="41-50"/>
    <m/>
    <m/>
  </r>
  <r>
    <n v="1928"/>
    <s v="Employee_927"/>
    <x v="0"/>
    <s v="North"/>
    <x v="2"/>
    <n v="32"/>
    <n v="22"/>
    <s v="PhD"/>
    <n v="2022"/>
    <n v="92501"/>
    <n v="6609"/>
    <n v="9"/>
    <n v="1"/>
    <n v="5"/>
    <n v="0"/>
    <n v="27"/>
    <s v="No"/>
    <s v="No"/>
    <s v="Rarely"/>
    <n v="8"/>
    <n v="8"/>
    <n v="133"/>
    <n v="16"/>
    <s v="Single"/>
    <s v="Yes"/>
    <s v="LOW"/>
    <n v="99110"/>
    <n v="7.9"/>
    <s v="31-40"/>
    <m/>
    <m/>
  </r>
  <r>
    <n v="1929"/>
    <s v="Employee_928"/>
    <x v="4"/>
    <s v="North"/>
    <x v="0"/>
    <n v="22"/>
    <n v="5"/>
    <s v="High School"/>
    <n v="2000"/>
    <n v="44266"/>
    <n v="19385"/>
    <n v="4"/>
    <n v="2"/>
    <n v="18"/>
    <n v="8"/>
    <n v="64"/>
    <s v="No"/>
    <s v="No"/>
    <s v="Very Often"/>
    <n v="9"/>
    <n v="5"/>
    <n v="126"/>
    <n v="7"/>
    <s v="Divorced"/>
    <s v="No"/>
    <s v="Average"/>
    <n v="63651"/>
    <n v="24.200000000000003"/>
    <s v="20-30"/>
    <m/>
    <m/>
  </r>
  <r>
    <n v="1930"/>
    <s v="Employee_929"/>
    <x v="1"/>
    <s v="South"/>
    <x v="1"/>
    <n v="59"/>
    <n v="21"/>
    <s v="Master's"/>
    <n v="2015"/>
    <n v="69422"/>
    <n v="18771"/>
    <n v="28"/>
    <n v="5"/>
    <n v="10"/>
    <n v="8"/>
    <n v="4"/>
    <s v="No"/>
    <s v="No"/>
    <s v="Very Often"/>
    <n v="8"/>
    <n v="13"/>
    <n v="159"/>
    <n v="33"/>
    <s v="Married"/>
    <s v="No"/>
    <s v="At Par"/>
    <n v="88193"/>
    <n v="8.1999999999999993"/>
    <s v="51-60"/>
    <m/>
    <m/>
  </r>
  <r>
    <n v="1931"/>
    <s v="Employee_930"/>
    <x v="3"/>
    <s v="West"/>
    <x v="2"/>
    <n v="45"/>
    <n v="7"/>
    <s v="PhD"/>
    <n v="2022"/>
    <n v="65208"/>
    <n v="12375"/>
    <n v="17"/>
    <n v="1"/>
    <n v="8"/>
    <n v="5"/>
    <n v="21"/>
    <s v="Yes"/>
    <s v="Yes"/>
    <s v="Very Often"/>
    <n v="7"/>
    <n v="11"/>
    <n v="138"/>
    <n v="25"/>
    <s v="Single"/>
    <s v="Yes"/>
    <s v="LOW"/>
    <n v="77583"/>
    <n v="9.6999999999999993"/>
    <s v="41-50"/>
    <m/>
    <m/>
  </r>
  <r>
    <n v="1932"/>
    <s v="Employee_931"/>
    <x v="4"/>
    <s v="West"/>
    <x v="2"/>
    <n v="52"/>
    <n v="34"/>
    <s v="PhD"/>
    <n v="2005"/>
    <n v="138538"/>
    <n v="18414"/>
    <n v="9"/>
    <n v="4"/>
    <n v="5"/>
    <n v="9"/>
    <n v="99"/>
    <s v="No"/>
    <s v="No"/>
    <s v="Often"/>
    <n v="3"/>
    <n v="5"/>
    <n v="143"/>
    <n v="44"/>
    <s v="Widowed"/>
    <s v="No"/>
    <s v="At Par"/>
    <n v="156952"/>
    <n v="25"/>
    <s v="51-60"/>
    <m/>
    <m/>
  </r>
  <r>
    <n v="1933"/>
    <s v="Employee_932"/>
    <x v="3"/>
    <s v="East"/>
    <x v="2"/>
    <n v="47"/>
    <n v="10"/>
    <s v="Master's"/>
    <n v="2022"/>
    <n v="61213"/>
    <n v="10957"/>
    <n v="9"/>
    <n v="1"/>
    <n v="15"/>
    <n v="0"/>
    <n v="12"/>
    <s v="No"/>
    <s v="Yes"/>
    <s v="Often"/>
    <n v="2"/>
    <n v="3"/>
    <n v="181"/>
    <n v="29"/>
    <s v="Married"/>
    <s v="No"/>
    <s v="LOW"/>
    <n v="72170"/>
    <n v="9.9"/>
    <s v="41-50"/>
    <m/>
    <m/>
  </r>
  <r>
    <n v="1934"/>
    <s v="Employee_933"/>
    <x v="2"/>
    <s v="West"/>
    <x v="1"/>
    <n v="26"/>
    <n v="23"/>
    <s v="PhD"/>
    <n v="2015"/>
    <n v="37367"/>
    <n v="13955"/>
    <n v="6"/>
    <n v="4"/>
    <n v="19"/>
    <n v="7"/>
    <n v="64"/>
    <s v="No"/>
    <s v="No"/>
    <s v="Often"/>
    <n v="3"/>
    <n v="7"/>
    <n v="135"/>
    <n v="21"/>
    <s v="Divorced"/>
    <s v="Yes"/>
    <s v="At Par"/>
    <n v="51322"/>
    <n v="24.4"/>
    <s v="20-30"/>
    <m/>
    <m/>
  </r>
  <r>
    <n v="1935"/>
    <s v="Employee_934"/>
    <x v="1"/>
    <s v="North"/>
    <x v="1"/>
    <n v="41"/>
    <n v="20"/>
    <s v="Bachelor's"/>
    <n v="2013"/>
    <n v="109026"/>
    <n v="2220"/>
    <n v="17"/>
    <n v="4"/>
    <n v="15"/>
    <n v="1"/>
    <n v="15"/>
    <s v="Yes"/>
    <s v="Yes"/>
    <s v="Often"/>
    <n v="4"/>
    <n v="11"/>
    <n v="118"/>
    <n v="15"/>
    <s v="Single"/>
    <s v="Yes"/>
    <s v="At Par"/>
    <n v="111246"/>
    <n v="10.8"/>
    <s v="41-50"/>
    <m/>
    <m/>
  </r>
  <r>
    <n v="1936"/>
    <s v="Employee_935"/>
    <x v="4"/>
    <s v="North"/>
    <x v="1"/>
    <n v="32"/>
    <n v="1"/>
    <s v="Master's"/>
    <n v="2002"/>
    <n v="65362"/>
    <n v="14163"/>
    <n v="0"/>
    <n v="3"/>
    <n v="5"/>
    <n v="8"/>
    <n v="85"/>
    <s v="Yes"/>
    <s v="Yes"/>
    <s v="Often"/>
    <n v="4"/>
    <n v="14"/>
    <n v="190"/>
    <n v="29"/>
    <s v="Widowed"/>
    <s v="No"/>
    <s v="Average"/>
    <n v="79525"/>
    <n v="21.9"/>
    <s v="31-40"/>
    <m/>
    <m/>
  </r>
  <r>
    <n v="1937"/>
    <s v="Employee_936"/>
    <x v="4"/>
    <s v="West"/>
    <x v="0"/>
    <n v="54"/>
    <n v="18"/>
    <s v="PhD"/>
    <n v="2014"/>
    <n v="149377"/>
    <n v="14289"/>
    <n v="6"/>
    <n v="3"/>
    <n v="4"/>
    <n v="7"/>
    <n v="63"/>
    <s v="No"/>
    <s v="No"/>
    <s v="Rarely"/>
    <n v="6"/>
    <n v="11"/>
    <n v="144"/>
    <n v="15"/>
    <s v="Widowed"/>
    <s v="Yes"/>
    <s v="Average"/>
    <n v="163666"/>
    <n v="16.700000000000003"/>
    <s v="51-60"/>
    <m/>
    <m/>
  </r>
  <r>
    <n v="1938"/>
    <s v="Employee_937"/>
    <x v="4"/>
    <s v="North"/>
    <x v="0"/>
    <n v="59"/>
    <n v="27"/>
    <s v="Master's"/>
    <n v="2002"/>
    <n v="81588"/>
    <n v="13537"/>
    <n v="20"/>
    <n v="2"/>
    <n v="3"/>
    <n v="2"/>
    <n v="31"/>
    <s v="Yes"/>
    <s v="Yes"/>
    <s v="Often"/>
    <n v="7"/>
    <n v="9"/>
    <n v="183"/>
    <n v="37"/>
    <s v="Divorced"/>
    <s v="Yes"/>
    <s v="Average"/>
    <n v="95125"/>
    <n v="8.3000000000000007"/>
    <s v="51-60"/>
    <m/>
    <m/>
  </r>
  <r>
    <n v="1939"/>
    <s v="Employee_938"/>
    <x v="4"/>
    <s v="South"/>
    <x v="1"/>
    <n v="48"/>
    <n v="16"/>
    <s v="Master's"/>
    <n v="2022"/>
    <n v="68285"/>
    <n v="10810"/>
    <n v="0"/>
    <n v="2"/>
    <n v="1"/>
    <n v="4"/>
    <n v="79"/>
    <s v="No"/>
    <s v="Yes"/>
    <s v="Rarely"/>
    <n v="4"/>
    <n v="9"/>
    <n v="120"/>
    <n v="23"/>
    <s v="Single"/>
    <s v="No"/>
    <s v="Average"/>
    <n v="79095"/>
    <n v="17.5"/>
    <s v="41-50"/>
    <m/>
    <m/>
  </r>
  <r>
    <n v="1940"/>
    <s v="Employee_939"/>
    <x v="4"/>
    <s v="South"/>
    <x v="2"/>
    <n v="55"/>
    <n v="5"/>
    <s v="Master's"/>
    <n v="2001"/>
    <n v="104755"/>
    <n v="10455"/>
    <n v="14"/>
    <n v="4"/>
    <n v="5"/>
    <n v="8"/>
    <n v="50"/>
    <s v="No"/>
    <s v="No"/>
    <s v="Very Often"/>
    <n v="10"/>
    <n v="1"/>
    <n v="122"/>
    <n v="35"/>
    <s v="Married"/>
    <s v="Yes"/>
    <s v="At Par"/>
    <n v="115210"/>
    <n v="14.9"/>
    <s v="51-60"/>
    <m/>
    <m/>
  </r>
  <r>
    <n v="1941"/>
    <s v="Employee_940"/>
    <x v="3"/>
    <s v="West"/>
    <x v="0"/>
    <n v="36"/>
    <n v="18"/>
    <s v="High School"/>
    <n v="2000"/>
    <n v="101846"/>
    <n v="10063"/>
    <n v="3"/>
    <n v="1"/>
    <n v="8"/>
    <n v="0"/>
    <n v="78"/>
    <s v="Yes"/>
    <s v="Yes"/>
    <s v="Very Often"/>
    <n v="6"/>
    <n v="1"/>
    <n v="193"/>
    <n v="34"/>
    <s v="Widowed"/>
    <s v="Yes"/>
    <s v="LOW"/>
    <n v="111909"/>
    <n v="19.600000000000001"/>
    <s v="31-40"/>
    <m/>
    <m/>
  </r>
  <r>
    <n v="1942"/>
    <s v="Employee_941"/>
    <x v="1"/>
    <s v="South"/>
    <x v="1"/>
    <n v="53"/>
    <n v="27"/>
    <s v="PhD"/>
    <n v="2008"/>
    <n v="66307"/>
    <n v="1834"/>
    <n v="27"/>
    <n v="5"/>
    <n v="16"/>
    <n v="8"/>
    <n v="57"/>
    <s v="No"/>
    <s v="No"/>
    <s v="Very Often"/>
    <n v="9"/>
    <n v="10"/>
    <n v="188"/>
    <n v="5"/>
    <s v="Divorced"/>
    <s v="No"/>
    <s v="At Par"/>
    <n v="68141"/>
    <n v="21.8"/>
    <s v="51-60"/>
    <m/>
    <m/>
  </r>
  <r>
    <n v="1943"/>
    <s v="Employee_942"/>
    <x v="2"/>
    <s v="South"/>
    <x v="2"/>
    <n v="42"/>
    <n v="1"/>
    <s v="High School"/>
    <n v="2008"/>
    <n v="125167"/>
    <n v="2724"/>
    <n v="28"/>
    <n v="5"/>
    <n v="13"/>
    <n v="3"/>
    <n v="45"/>
    <s v="Yes"/>
    <s v="Yes"/>
    <s v="Very Often"/>
    <n v="6"/>
    <n v="12"/>
    <n v="194"/>
    <n v="3"/>
    <s v="Widowed"/>
    <s v="Yes"/>
    <s v="At Par"/>
    <n v="127891"/>
    <n v="16.399999999999999"/>
    <s v="41-50"/>
    <m/>
    <m/>
  </r>
  <r>
    <n v="1944"/>
    <s v="Employee_943"/>
    <x v="2"/>
    <s v="East"/>
    <x v="0"/>
    <n v="26"/>
    <n v="3"/>
    <s v="PhD"/>
    <n v="2022"/>
    <n v="110280"/>
    <n v="3413"/>
    <n v="19"/>
    <n v="1"/>
    <n v="6"/>
    <n v="3"/>
    <n v="51"/>
    <s v="Yes"/>
    <s v="Yes"/>
    <s v="Very Often"/>
    <n v="3"/>
    <n v="12"/>
    <n v="126"/>
    <n v="17"/>
    <s v="Widowed"/>
    <s v="No"/>
    <s v="LOW"/>
    <n v="113693"/>
    <n v="14.100000000000001"/>
    <s v="20-30"/>
    <m/>
    <m/>
  </r>
  <r>
    <n v="1945"/>
    <s v="Employee_944"/>
    <x v="2"/>
    <s v="East"/>
    <x v="2"/>
    <n v="27"/>
    <n v="21"/>
    <s v="Bachelor's"/>
    <n v="2006"/>
    <n v="49867"/>
    <n v="10505"/>
    <n v="9"/>
    <n v="1"/>
    <n v="18"/>
    <n v="3"/>
    <n v="62"/>
    <s v="Yes"/>
    <s v="Yes"/>
    <s v="Often"/>
    <n v="1"/>
    <n v="11"/>
    <n v="197"/>
    <n v="5"/>
    <s v="Single"/>
    <s v="Yes"/>
    <s v="LOW"/>
    <n v="60372"/>
    <n v="22.3"/>
    <s v="20-30"/>
    <m/>
    <m/>
  </r>
  <r>
    <n v="1946"/>
    <s v="Employee_945"/>
    <x v="2"/>
    <s v="South"/>
    <x v="2"/>
    <n v="59"/>
    <n v="25"/>
    <s v="Bachelor's"/>
    <n v="2002"/>
    <n v="86523"/>
    <n v="5498"/>
    <n v="22"/>
    <n v="3"/>
    <n v="0"/>
    <n v="9"/>
    <n v="75"/>
    <s v="No"/>
    <s v="Yes"/>
    <s v="Often"/>
    <n v="10"/>
    <n v="5"/>
    <n v="171"/>
    <n v="25"/>
    <s v="Single"/>
    <s v="Yes"/>
    <s v="Average"/>
    <n v="92021"/>
    <n v="17.7"/>
    <s v="51-60"/>
    <m/>
    <m/>
  </r>
  <r>
    <n v="1947"/>
    <s v="Employee_946"/>
    <x v="3"/>
    <s v="West"/>
    <x v="2"/>
    <n v="43"/>
    <n v="12"/>
    <s v="Bachelor's"/>
    <n v="2017"/>
    <n v="114161"/>
    <n v="3105"/>
    <n v="8"/>
    <n v="5"/>
    <n v="19"/>
    <n v="8"/>
    <n v="59"/>
    <s v="No"/>
    <s v="No"/>
    <s v="Often"/>
    <n v="10"/>
    <n v="1"/>
    <n v="118"/>
    <n v="36"/>
    <s v="Married"/>
    <s v="No"/>
    <s v="At Par"/>
    <n v="117266"/>
    <n v="23.700000000000003"/>
    <s v="41-50"/>
    <m/>
    <m/>
  </r>
  <r>
    <n v="1948"/>
    <s v="Employee_947"/>
    <x v="0"/>
    <s v="East"/>
    <x v="2"/>
    <n v="39"/>
    <n v="31"/>
    <s v="PhD"/>
    <n v="2010"/>
    <n v="36378"/>
    <n v="3568"/>
    <n v="1"/>
    <n v="4"/>
    <n v="14"/>
    <n v="5"/>
    <n v="64"/>
    <s v="No"/>
    <s v="No"/>
    <s v="Very Often"/>
    <n v="5"/>
    <n v="4"/>
    <n v="140"/>
    <n v="26"/>
    <s v="Widowed"/>
    <s v="Yes"/>
    <s v="At Par"/>
    <n v="39946"/>
    <n v="21.3"/>
    <s v="31-40"/>
    <m/>
    <m/>
  </r>
  <r>
    <n v="1949"/>
    <s v="Employee_948"/>
    <x v="1"/>
    <s v="North"/>
    <x v="0"/>
    <n v="35"/>
    <n v="16"/>
    <s v="Master's"/>
    <n v="2006"/>
    <n v="114685"/>
    <n v="10330"/>
    <n v="27"/>
    <n v="2"/>
    <n v="17"/>
    <n v="7"/>
    <n v="80"/>
    <s v="No"/>
    <s v="No"/>
    <s v="Very Often"/>
    <n v="10"/>
    <n v="12"/>
    <n v="125"/>
    <n v="40"/>
    <s v="Divorced"/>
    <s v="Yes"/>
    <s v="Average"/>
    <n v="125015"/>
    <n v="26.6"/>
    <s v="31-40"/>
    <m/>
    <m/>
  </r>
  <r>
    <n v="1950"/>
    <s v="Employee_949"/>
    <x v="4"/>
    <s v="North"/>
    <x v="0"/>
    <n v="31"/>
    <n v="18"/>
    <s v="Master's"/>
    <n v="2008"/>
    <n v="137669"/>
    <n v="17593"/>
    <n v="13"/>
    <n v="3"/>
    <n v="2"/>
    <n v="3"/>
    <n v="54"/>
    <s v="No"/>
    <s v="Yes"/>
    <s v="Rarely"/>
    <n v="10"/>
    <n v="1"/>
    <n v="127"/>
    <n v="10"/>
    <s v="Widowed"/>
    <s v="Yes"/>
    <s v="Average"/>
    <n v="155262"/>
    <n v="12.700000000000001"/>
    <s v="31-40"/>
    <m/>
    <m/>
  </r>
  <r>
    <n v="1951"/>
    <s v="Employee_950"/>
    <x v="0"/>
    <s v="North"/>
    <x v="0"/>
    <n v="34"/>
    <n v="34"/>
    <s v="High School"/>
    <n v="2000"/>
    <n v="106958"/>
    <n v="5911"/>
    <n v="15"/>
    <n v="5"/>
    <n v="17"/>
    <n v="2"/>
    <n v="56"/>
    <s v="No"/>
    <s v="Yes"/>
    <s v="Often"/>
    <n v="3"/>
    <n v="2"/>
    <n v="163"/>
    <n v="37"/>
    <s v="Divorced"/>
    <s v="Yes"/>
    <s v="At Par"/>
    <n v="112869"/>
    <n v="20.3"/>
    <s v="31-40"/>
    <m/>
    <m/>
  </r>
  <r>
    <n v="1952"/>
    <s v="Employee_951"/>
    <x v="2"/>
    <s v="West"/>
    <x v="1"/>
    <n v="52"/>
    <n v="27"/>
    <s v="High School"/>
    <n v="2013"/>
    <n v="57926"/>
    <n v="19604"/>
    <n v="0"/>
    <n v="1"/>
    <n v="1"/>
    <n v="0"/>
    <n v="91"/>
    <s v="No"/>
    <s v="No"/>
    <s v="Very Often"/>
    <n v="8"/>
    <n v="2"/>
    <n v="167"/>
    <n v="15"/>
    <s v="Widowed"/>
    <s v="Yes"/>
    <s v="LOW"/>
    <n v="77530"/>
    <n v="18.7"/>
    <s v="51-60"/>
    <m/>
    <m/>
  </r>
  <r>
    <n v="1953"/>
    <s v="Employee_952"/>
    <x v="0"/>
    <s v="South"/>
    <x v="0"/>
    <n v="51"/>
    <n v="0"/>
    <s v="Bachelor's"/>
    <n v="2019"/>
    <n v="133215"/>
    <n v="17617"/>
    <n v="1"/>
    <n v="5"/>
    <n v="9"/>
    <n v="9"/>
    <n v="70"/>
    <s v="Yes"/>
    <s v="No"/>
    <s v="Very Often"/>
    <n v="10"/>
    <n v="4"/>
    <n v="194"/>
    <n v="18"/>
    <s v="Divorced"/>
    <s v="Yes"/>
    <s v="At Par"/>
    <n v="150832"/>
    <n v="21.2"/>
    <s v="51-60"/>
    <m/>
    <m/>
  </r>
  <r>
    <n v="1954"/>
    <s v="Employee_953"/>
    <x v="1"/>
    <s v="North"/>
    <x v="2"/>
    <n v="24"/>
    <n v="17"/>
    <s v="High School"/>
    <n v="2005"/>
    <n v="128707"/>
    <n v="1792"/>
    <n v="6"/>
    <n v="4"/>
    <n v="10"/>
    <n v="6"/>
    <n v="72"/>
    <s v="No"/>
    <s v="No"/>
    <s v="Very Often"/>
    <n v="1"/>
    <n v="8"/>
    <n v="179"/>
    <n v="42"/>
    <s v="Widowed"/>
    <s v="No"/>
    <s v="At Par"/>
    <n v="130499"/>
    <n v="21.2"/>
    <s v="20-30"/>
    <m/>
    <m/>
  </r>
  <r>
    <n v="1955"/>
    <s v="Employee_954"/>
    <x v="4"/>
    <s v="West"/>
    <x v="0"/>
    <n v="51"/>
    <n v="32"/>
    <s v="PhD"/>
    <n v="2006"/>
    <n v="43180"/>
    <n v="15195"/>
    <n v="28"/>
    <n v="3"/>
    <n v="2"/>
    <n v="3"/>
    <n v="85"/>
    <s v="No"/>
    <s v="No"/>
    <s v="Rarely"/>
    <n v="2"/>
    <n v="2"/>
    <n v="150"/>
    <n v="14"/>
    <s v="Widowed"/>
    <s v="Yes"/>
    <s v="Average"/>
    <n v="58375"/>
    <n v="18.899999999999999"/>
    <s v="51-60"/>
    <m/>
    <m/>
  </r>
  <r>
    <n v="1956"/>
    <s v="Employee_955"/>
    <x v="4"/>
    <s v="East"/>
    <x v="2"/>
    <n v="27"/>
    <n v="11"/>
    <s v="PhD"/>
    <n v="2009"/>
    <n v="122837"/>
    <n v="14901"/>
    <n v="9"/>
    <n v="1"/>
    <n v="6"/>
    <n v="7"/>
    <n v="25"/>
    <s v="No"/>
    <s v="Yes"/>
    <s v="Very Often"/>
    <n v="3"/>
    <n v="14"/>
    <n v="173"/>
    <n v="25"/>
    <s v="Married"/>
    <s v="Yes"/>
    <s v="LOW"/>
    <n v="137738"/>
    <n v="10.1"/>
    <s v="20-30"/>
    <m/>
    <m/>
  </r>
  <r>
    <n v="1957"/>
    <s v="Employee_956"/>
    <x v="1"/>
    <s v="South"/>
    <x v="1"/>
    <n v="50"/>
    <n v="7"/>
    <s v="High School"/>
    <n v="2006"/>
    <n v="148070"/>
    <n v="16762"/>
    <n v="21"/>
    <n v="4"/>
    <n v="7"/>
    <n v="2"/>
    <n v="11"/>
    <s v="Yes"/>
    <s v="No"/>
    <s v="Rarely"/>
    <n v="3"/>
    <n v="9"/>
    <n v="147"/>
    <n v="40"/>
    <s v="Single"/>
    <s v="No"/>
    <s v="At Par"/>
    <n v="164832"/>
    <n v="6.3000000000000007"/>
    <s v="51-60"/>
    <m/>
    <m/>
  </r>
  <r>
    <n v="1958"/>
    <s v="Employee_957"/>
    <x v="1"/>
    <s v="East"/>
    <x v="2"/>
    <n v="29"/>
    <n v="23"/>
    <s v="High School"/>
    <n v="2001"/>
    <n v="66931"/>
    <n v="19550"/>
    <n v="19"/>
    <n v="2"/>
    <n v="18"/>
    <n v="0"/>
    <n v="70"/>
    <s v="Yes"/>
    <s v="Yes"/>
    <s v="Rarely"/>
    <n v="8"/>
    <n v="12"/>
    <n v="109"/>
    <n v="30"/>
    <s v="Single"/>
    <s v="No"/>
    <s v="Average"/>
    <n v="86481"/>
    <n v="23"/>
    <s v="20-30"/>
    <m/>
    <m/>
  </r>
  <r>
    <n v="1959"/>
    <s v="Employee_958"/>
    <x v="2"/>
    <s v="West"/>
    <x v="2"/>
    <n v="54"/>
    <n v="15"/>
    <s v="High School"/>
    <n v="2003"/>
    <n v="54014"/>
    <n v="9526"/>
    <n v="0"/>
    <n v="3"/>
    <n v="17"/>
    <n v="4"/>
    <n v="45"/>
    <s v="Yes"/>
    <s v="No"/>
    <s v="Often"/>
    <n v="5"/>
    <n v="9"/>
    <n v="172"/>
    <n v="18"/>
    <s v="Divorced"/>
    <s v="No"/>
    <s v="Average"/>
    <n v="63540"/>
    <n v="18.7"/>
    <s v="51-60"/>
    <m/>
    <m/>
  </r>
  <r>
    <n v="1960"/>
    <s v="Employee_959"/>
    <x v="4"/>
    <s v="North"/>
    <x v="2"/>
    <n v="38"/>
    <n v="3"/>
    <s v="High School"/>
    <n v="2020"/>
    <n v="144775"/>
    <n v="16898"/>
    <n v="12"/>
    <n v="4"/>
    <n v="12"/>
    <n v="1"/>
    <n v="46"/>
    <s v="No"/>
    <s v="Yes"/>
    <s v="Very Often"/>
    <n v="8"/>
    <n v="2"/>
    <n v="138"/>
    <n v="23"/>
    <s v="Widowed"/>
    <s v="Yes"/>
    <s v="At Par"/>
    <n v="161673"/>
    <n v="15.500000000000002"/>
    <s v="31-40"/>
    <m/>
    <m/>
  </r>
  <r>
    <n v="1961"/>
    <s v="Employee_960"/>
    <x v="0"/>
    <s v="North"/>
    <x v="1"/>
    <n v="32"/>
    <n v="26"/>
    <s v="Bachelor's"/>
    <n v="2016"/>
    <n v="126472"/>
    <n v="2214"/>
    <n v="0"/>
    <n v="4"/>
    <n v="12"/>
    <n v="2"/>
    <n v="78"/>
    <s v="Yes"/>
    <s v="No"/>
    <s v="Rarely"/>
    <n v="6"/>
    <n v="1"/>
    <n v="199"/>
    <n v="8"/>
    <s v="Widowed"/>
    <s v="No"/>
    <s v="At Par"/>
    <n v="128686"/>
    <n v="22.200000000000003"/>
    <s v="31-40"/>
    <m/>
    <m/>
  </r>
  <r>
    <n v="1962"/>
    <s v="Employee_961"/>
    <x v="3"/>
    <s v="West"/>
    <x v="0"/>
    <n v="34"/>
    <n v="8"/>
    <s v="Bachelor's"/>
    <n v="2000"/>
    <n v="109872"/>
    <n v="16346"/>
    <n v="4"/>
    <n v="1"/>
    <n v="18"/>
    <n v="5"/>
    <n v="37"/>
    <s v="Yes"/>
    <s v="No"/>
    <s v="Very Often"/>
    <n v="2"/>
    <n v="10"/>
    <n v="199"/>
    <n v="22"/>
    <s v="Single"/>
    <s v="No"/>
    <s v="LOW"/>
    <n v="126218"/>
    <n v="17.899999999999999"/>
    <s v="31-40"/>
    <m/>
    <m/>
  </r>
  <r>
    <n v="1963"/>
    <s v="Employee_962"/>
    <x v="3"/>
    <s v="North"/>
    <x v="0"/>
    <n v="32"/>
    <n v="15"/>
    <s v="High School"/>
    <n v="2009"/>
    <n v="88502"/>
    <n v="1212"/>
    <n v="15"/>
    <n v="2"/>
    <n v="11"/>
    <n v="2"/>
    <n v="20"/>
    <s v="No"/>
    <s v="Yes"/>
    <s v="Often"/>
    <n v="4"/>
    <n v="10"/>
    <n v="118"/>
    <n v="3"/>
    <s v="Divorced"/>
    <s v="Yes"/>
    <s v="Average"/>
    <n v="89714"/>
    <n v="10.1"/>
    <s v="31-40"/>
    <m/>
    <m/>
  </r>
  <r>
    <n v="1964"/>
    <s v="Employee_963"/>
    <x v="1"/>
    <s v="South"/>
    <x v="1"/>
    <n v="52"/>
    <n v="11"/>
    <s v="PhD"/>
    <n v="2018"/>
    <n v="117736"/>
    <n v="2658"/>
    <n v="14"/>
    <n v="4"/>
    <n v="16"/>
    <n v="2"/>
    <n v="13"/>
    <s v="No"/>
    <s v="Yes"/>
    <s v="Often"/>
    <n v="9"/>
    <n v="9"/>
    <n v="163"/>
    <n v="9"/>
    <s v="Married"/>
    <s v="No"/>
    <s v="At Par"/>
    <n v="120394"/>
    <n v="11.2"/>
    <s v="51-60"/>
    <m/>
    <m/>
  </r>
  <r>
    <n v="1965"/>
    <s v="Employee_964"/>
    <x v="2"/>
    <s v="West"/>
    <x v="2"/>
    <n v="49"/>
    <n v="30"/>
    <s v="Bachelor's"/>
    <n v="2014"/>
    <n v="35470"/>
    <n v="13270"/>
    <n v="16"/>
    <n v="3"/>
    <n v="11"/>
    <n v="5"/>
    <n v="1"/>
    <s v="No"/>
    <s v="No"/>
    <s v="Rarely"/>
    <n v="4"/>
    <n v="2"/>
    <n v="118"/>
    <n v="8"/>
    <s v="Married"/>
    <s v="Yes"/>
    <s v="Average"/>
    <n v="48740"/>
    <n v="7.2"/>
    <s v="41-50"/>
    <m/>
    <m/>
  </r>
  <r>
    <n v="1966"/>
    <s v="Employee_965"/>
    <x v="3"/>
    <s v="East"/>
    <x v="0"/>
    <n v="27"/>
    <n v="23"/>
    <s v="PhD"/>
    <n v="2009"/>
    <n v="126395"/>
    <n v="15029"/>
    <n v="27"/>
    <n v="4"/>
    <n v="12"/>
    <n v="4"/>
    <n v="71"/>
    <s v="Yes"/>
    <s v="Yes"/>
    <s v="Often"/>
    <n v="5"/>
    <n v="8"/>
    <n v="175"/>
    <n v="18"/>
    <s v="Married"/>
    <s v="Yes"/>
    <s v="At Par"/>
    <n v="141424"/>
    <n v="21.4"/>
    <s v="20-30"/>
    <m/>
    <m/>
  </r>
  <r>
    <n v="1967"/>
    <s v="Employee_966"/>
    <x v="4"/>
    <s v="West"/>
    <x v="1"/>
    <n v="37"/>
    <n v="13"/>
    <s v="Master's"/>
    <n v="2018"/>
    <n v="44953"/>
    <n v="6024"/>
    <n v="22"/>
    <n v="5"/>
    <n v="11"/>
    <n v="9"/>
    <n v="69"/>
    <s v="No"/>
    <s v="No"/>
    <s v="Often"/>
    <n v="5"/>
    <n v="14"/>
    <n v="161"/>
    <n v="14"/>
    <s v="Widowed"/>
    <s v="Yes"/>
    <s v="At Par"/>
    <n v="50977"/>
    <n v="22"/>
    <s v="31-40"/>
    <m/>
    <m/>
  </r>
  <r>
    <n v="1968"/>
    <s v="Employee_967"/>
    <x v="1"/>
    <s v="South"/>
    <x v="0"/>
    <n v="25"/>
    <n v="24"/>
    <s v="PhD"/>
    <n v="2011"/>
    <n v="134580"/>
    <n v="14039"/>
    <n v="15"/>
    <n v="3"/>
    <n v="18"/>
    <n v="8"/>
    <n v="32"/>
    <s v="No"/>
    <s v="Yes"/>
    <s v="Often"/>
    <n v="10"/>
    <n v="3"/>
    <n v="112"/>
    <n v="33"/>
    <s v="Divorced"/>
    <s v="Yes"/>
    <s v="Average"/>
    <n v="148619"/>
    <n v="17.8"/>
    <s v="20-30"/>
    <m/>
    <m/>
  </r>
  <r>
    <n v="1969"/>
    <s v="Employee_968"/>
    <x v="0"/>
    <s v="South"/>
    <x v="1"/>
    <n v="56"/>
    <n v="33"/>
    <s v="High School"/>
    <n v="2023"/>
    <n v="68507"/>
    <n v="6141"/>
    <n v="12"/>
    <n v="3"/>
    <n v="13"/>
    <n v="0"/>
    <n v="5"/>
    <s v="No"/>
    <s v="No"/>
    <s v="Very Often"/>
    <n v="8"/>
    <n v="1"/>
    <n v="124"/>
    <n v="41"/>
    <s v="Single"/>
    <s v="Yes"/>
    <s v="Average"/>
    <n v="74648"/>
    <n v="7.5"/>
    <s v="51-60"/>
    <m/>
    <m/>
  </r>
  <r>
    <n v="1970"/>
    <s v="Employee_969"/>
    <x v="1"/>
    <s v="West"/>
    <x v="2"/>
    <n v="47"/>
    <n v="2"/>
    <s v="Master's"/>
    <n v="2015"/>
    <n v="148961"/>
    <n v="19178"/>
    <n v="10"/>
    <n v="4"/>
    <n v="6"/>
    <n v="2"/>
    <n v="89"/>
    <s v="No"/>
    <s v="No"/>
    <s v="Very Often"/>
    <n v="6"/>
    <n v="11"/>
    <n v="199"/>
    <n v="18"/>
    <s v="Widowed"/>
    <s v="No"/>
    <s v="At Par"/>
    <n v="168139"/>
    <n v="21.400000000000002"/>
    <s v="41-50"/>
    <m/>
    <m/>
  </r>
  <r>
    <n v="1971"/>
    <s v="Employee_970"/>
    <x v="0"/>
    <s v="West"/>
    <x v="0"/>
    <n v="33"/>
    <n v="23"/>
    <s v="Bachelor's"/>
    <n v="2008"/>
    <n v="122969"/>
    <n v="6988"/>
    <n v="16"/>
    <n v="1"/>
    <n v="12"/>
    <n v="2"/>
    <n v="36"/>
    <s v="No"/>
    <s v="No"/>
    <s v="Rarely"/>
    <n v="10"/>
    <n v="1"/>
    <n v="188"/>
    <n v="48"/>
    <s v="Widowed"/>
    <s v="Yes"/>
    <s v="LOW"/>
    <n v="129957"/>
    <n v="13.8"/>
    <s v="31-40"/>
    <m/>
    <m/>
  </r>
  <r>
    <n v="1972"/>
    <s v="Employee_971"/>
    <x v="1"/>
    <s v="North"/>
    <x v="1"/>
    <n v="32"/>
    <n v="8"/>
    <s v="Bachelor's"/>
    <n v="2014"/>
    <n v="121493"/>
    <n v="14777"/>
    <n v="16"/>
    <n v="3"/>
    <n v="5"/>
    <n v="5"/>
    <n v="13"/>
    <s v="No"/>
    <s v="No"/>
    <s v="Rarely"/>
    <n v="7"/>
    <n v="10"/>
    <n v="191"/>
    <n v="20"/>
    <s v="Married"/>
    <s v="No"/>
    <s v="Average"/>
    <n v="136270"/>
    <n v="6.6"/>
    <s v="31-40"/>
    <m/>
    <m/>
  </r>
  <r>
    <n v="1973"/>
    <s v="Employee_972"/>
    <x v="1"/>
    <s v="South"/>
    <x v="0"/>
    <n v="58"/>
    <n v="25"/>
    <s v="Master's"/>
    <n v="2016"/>
    <n v="36523"/>
    <n v="6578"/>
    <n v="1"/>
    <n v="5"/>
    <n v="18"/>
    <n v="7"/>
    <n v="36"/>
    <s v="Yes"/>
    <s v="No"/>
    <s v="Often"/>
    <n v="6"/>
    <n v="2"/>
    <n v="141"/>
    <n v="33"/>
    <s v="Divorced"/>
    <s v="Yes"/>
    <s v="At Par"/>
    <n v="43101"/>
    <n v="18.3"/>
    <s v="51-60"/>
    <m/>
    <m/>
  </r>
  <r>
    <n v="1974"/>
    <s v="Employee_973"/>
    <x v="1"/>
    <s v="West"/>
    <x v="0"/>
    <n v="46"/>
    <n v="19"/>
    <s v="PhD"/>
    <n v="2013"/>
    <n v="116923"/>
    <n v="16051"/>
    <n v="12"/>
    <n v="1"/>
    <n v="18"/>
    <n v="2"/>
    <n v="7"/>
    <s v="No"/>
    <s v="No"/>
    <s v="Often"/>
    <n v="5"/>
    <n v="7"/>
    <n v="138"/>
    <n v="16"/>
    <s v="Divorced"/>
    <s v="No"/>
    <s v="LOW"/>
    <n v="132974"/>
    <n v="11"/>
    <s v="41-50"/>
    <m/>
    <m/>
  </r>
  <r>
    <n v="1975"/>
    <s v="Employee_974"/>
    <x v="0"/>
    <s v="West"/>
    <x v="0"/>
    <n v="39"/>
    <n v="9"/>
    <s v="Bachelor's"/>
    <n v="2017"/>
    <n v="87190"/>
    <n v="4845"/>
    <n v="13"/>
    <n v="1"/>
    <n v="3"/>
    <n v="2"/>
    <n v="76"/>
    <s v="Yes"/>
    <s v="No"/>
    <s v="Rarely"/>
    <n v="5"/>
    <n v="12"/>
    <n v="129"/>
    <n v="17"/>
    <s v="Married"/>
    <s v="Yes"/>
    <s v="LOW"/>
    <n v="92035"/>
    <n v="17.3"/>
    <s v="31-40"/>
    <m/>
    <m/>
  </r>
  <r>
    <n v="1976"/>
    <s v="Employee_975"/>
    <x v="0"/>
    <s v="South"/>
    <x v="0"/>
    <n v="40"/>
    <n v="18"/>
    <s v="High School"/>
    <n v="2001"/>
    <n v="77761"/>
    <n v="12882"/>
    <n v="10"/>
    <n v="1"/>
    <n v="18"/>
    <n v="5"/>
    <n v="12"/>
    <s v="Yes"/>
    <s v="No"/>
    <s v="Often"/>
    <n v="3"/>
    <n v="6"/>
    <n v="104"/>
    <n v="16"/>
    <s v="Married"/>
    <s v="Yes"/>
    <s v="LOW"/>
    <n v="90643"/>
    <n v="12.9"/>
    <s v="31-40"/>
    <m/>
    <m/>
  </r>
  <r>
    <n v="1977"/>
    <s v="Employee_976"/>
    <x v="1"/>
    <s v="West"/>
    <x v="1"/>
    <n v="44"/>
    <n v="2"/>
    <s v="Master's"/>
    <n v="2003"/>
    <n v="61169"/>
    <n v="15247"/>
    <n v="27"/>
    <n v="3"/>
    <n v="8"/>
    <n v="7"/>
    <n v="39"/>
    <s v="No"/>
    <s v="Yes"/>
    <s v="Rarely"/>
    <n v="7"/>
    <n v="12"/>
    <n v="180"/>
    <n v="1"/>
    <s v="Married"/>
    <s v="Yes"/>
    <s v="Average"/>
    <n v="76416"/>
    <n v="13.9"/>
    <s v="41-50"/>
    <m/>
    <m/>
  </r>
  <r>
    <n v="1978"/>
    <s v="Employee_977"/>
    <x v="3"/>
    <s v="North"/>
    <x v="2"/>
    <n v="59"/>
    <n v="23"/>
    <s v="High School"/>
    <n v="2017"/>
    <n v="75641"/>
    <n v="12484"/>
    <n v="9"/>
    <n v="1"/>
    <n v="15"/>
    <n v="5"/>
    <n v="91"/>
    <s v="Yes"/>
    <s v="Yes"/>
    <s v="Very Often"/>
    <n v="10"/>
    <n v="11"/>
    <n v="117"/>
    <n v="0"/>
    <s v="Widowed"/>
    <s v="No"/>
    <s v="LOW"/>
    <n v="88125"/>
    <n v="27.2"/>
    <s v="51-60"/>
    <m/>
    <m/>
  </r>
  <r>
    <n v="1979"/>
    <s v="Employee_978"/>
    <x v="2"/>
    <s v="South"/>
    <x v="1"/>
    <n v="39"/>
    <n v="4"/>
    <s v="Master's"/>
    <n v="2006"/>
    <n v="52990"/>
    <n v="1378"/>
    <n v="2"/>
    <n v="4"/>
    <n v="3"/>
    <n v="9"/>
    <n v="57"/>
    <s v="Yes"/>
    <s v="Yes"/>
    <s v="Often"/>
    <n v="5"/>
    <n v="2"/>
    <n v="120"/>
    <n v="42"/>
    <s v="Widowed"/>
    <s v="No"/>
    <s v="At Par"/>
    <n v="54368"/>
    <n v="15.6"/>
    <s v="31-40"/>
    <m/>
    <m/>
  </r>
  <r>
    <n v="1980"/>
    <s v="Employee_979"/>
    <x v="2"/>
    <s v="North"/>
    <x v="1"/>
    <n v="47"/>
    <n v="2"/>
    <s v="Bachelor's"/>
    <n v="2012"/>
    <n v="59661"/>
    <n v="4293"/>
    <n v="28"/>
    <n v="1"/>
    <n v="5"/>
    <n v="2"/>
    <n v="17"/>
    <s v="Yes"/>
    <s v="No"/>
    <s v="Often"/>
    <n v="7"/>
    <n v="4"/>
    <n v="185"/>
    <n v="9"/>
    <s v="Widowed"/>
    <s v="No"/>
    <s v="LOW"/>
    <n v="63954"/>
    <n v="6.5"/>
    <s v="41-50"/>
    <m/>
    <m/>
  </r>
  <r>
    <n v="1981"/>
    <s v="Employee_980"/>
    <x v="2"/>
    <s v="North"/>
    <x v="1"/>
    <n v="27"/>
    <n v="26"/>
    <s v="PhD"/>
    <n v="2014"/>
    <n v="43419"/>
    <n v="12630"/>
    <n v="26"/>
    <n v="5"/>
    <n v="7"/>
    <n v="3"/>
    <n v="56"/>
    <s v="No"/>
    <s v="No"/>
    <s v="Often"/>
    <n v="2"/>
    <n v="2"/>
    <n v="149"/>
    <n v="36"/>
    <s v="Single"/>
    <s v="Yes"/>
    <s v="At Par"/>
    <n v="56049"/>
    <n v="15.600000000000001"/>
    <s v="20-30"/>
    <m/>
    <m/>
  </r>
  <r>
    <n v="1982"/>
    <s v="Employee_981"/>
    <x v="0"/>
    <s v="North"/>
    <x v="2"/>
    <n v="25"/>
    <n v="15"/>
    <s v="Master's"/>
    <n v="2024"/>
    <n v="44457"/>
    <n v="14660"/>
    <n v="16"/>
    <n v="2"/>
    <n v="15"/>
    <n v="0"/>
    <n v="82"/>
    <s v="Yes"/>
    <s v="No"/>
    <s v="Very Often"/>
    <n v="9"/>
    <n v="1"/>
    <n v="105"/>
    <n v="47"/>
    <s v="Single"/>
    <s v="Yes"/>
    <s v="Average"/>
    <n v="59117"/>
    <n v="23.900000000000002"/>
    <s v="20-30"/>
    <m/>
    <m/>
  </r>
  <r>
    <n v="1983"/>
    <s v="Employee_982"/>
    <x v="0"/>
    <s v="North"/>
    <x v="0"/>
    <n v="50"/>
    <n v="14"/>
    <s v="Master's"/>
    <n v="2022"/>
    <n v="97600"/>
    <n v="17608"/>
    <n v="14"/>
    <n v="5"/>
    <n v="4"/>
    <n v="7"/>
    <n v="37"/>
    <s v="Yes"/>
    <s v="Yes"/>
    <s v="Very Often"/>
    <n v="8"/>
    <n v="12"/>
    <n v="149"/>
    <n v="4"/>
    <s v="Divorced"/>
    <s v="No"/>
    <s v="At Par"/>
    <n v="115208"/>
    <n v="11.5"/>
    <s v="51-60"/>
    <m/>
    <m/>
  </r>
  <r>
    <n v="1984"/>
    <s v="Employee_983"/>
    <x v="3"/>
    <s v="South"/>
    <x v="0"/>
    <n v="55"/>
    <n v="34"/>
    <s v="High School"/>
    <n v="2021"/>
    <n v="133619"/>
    <n v="1737"/>
    <n v="8"/>
    <n v="3"/>
    <n v="9"/>
    <n v="3"/>
    <n v="31"/>
    <s v="Yes"/>
    <s v="Yes"/>
    <s v="Often"/>
    <n v="5"/>
    <n v="3"/>
    <n v="179"/>
    <n v="11"/>
    <s v="Married"/>
    <s v="Yes"/>
    <s v="Average"/>
    <n v="135356"/>
    <n v="11.6"/>
    <s v="51-60"/>
    <m/>
    <m/>
  </r>
  <r>
    <n v="1985"/>
    <s v="Employee_984"/>
    <x v="2"/>
    <s v="North"/>
    <x v="0"/>
    <n v="38"/>
    <n v="11"/>
    <s v="Bachelor's"/>
    <n v="2000"/>
    <n v="106102"/>
    <n v="17619"/>
    <n v="9"/>
    <n v="1"/>
    <n v="12"/>
    <n v="5"/>
    <n v="85"/>
    <s v="Yes"/>
    <s v="Yes"/>
    <s v="Rarely"/>
    <n v="2"/>
    <n v="4"/>
    <n v="165"/>
    <n v="35"/>
    <s v="Married"/>
    <s v="No"/>
    <s v="LOW"/>
    <n v="123721"/>
    <n v="24.5"/>
    <s v="31-40"/>
    <m/>
    <m/>
  </r>
  <r>
    <n v="1986"/>
    <s v="Employee_985"/>
    <x v="2"/>
    <s v="North"/>
    <x v="2"/>
    <n v="37"/>
    <n v="25"/>
    <s v="High School"/>
    <n v="2010"/>
    <n v="63085"/>
    <n v="13470"/>
    <n v="7"/>
    <n v="1"/>
    <n v="13"/>
    <n v="2"/>
    <n v="65"/>
    <s v="No"/>
    <s v="Yes"/>
    <s v="Very Often"/>
    <n v="6"/>
    <n v="10"/>
    <n v="100"/>
    <n v="30"/>
    <s v="Widowed"/>
    <s v="Yes"/>
    <s v="LOW"/>
    <n v="76555"/>
    <n v="20.100000000000001"/>
    <s v="31-40"/>
    <m/>
    <m/>
  </r>
  <r>
    <n v="1987"/>
    <s v="Employee_986"/>
    <x v="1"/>
    <s v="West"/>
    <x v="0"/>
    <n v="23"/>
    <n v="33"/>
    <s v="Bachelor's"/>
    <n v="2009"/>
    <n v="127064"/>
    <n v="18095"/>
    <n v="20"/>
    <n v="4"/>
    <n v="6"/>
    <n v="5"/>
    <n v="76"/>
    <s v="No"/>
    <s v="Yes"/>
    <s v="Often"/>
    <n v="8"/>
    <n v="5"/>
    <n v="156"/>
    <n v="37"/>
    <s v="Single"/>
    <s v="No"/>
    <s v="At Par"/>
    <n v="145159"/>
    <n v="19.700000000000003"/>
    <s v="20-30"/>
    <m/>
    <m/>
  </r>
  <r>
    <n v="1988"/>
    <s v="Employee_987"/>
    <x v="0"/>
    <s v="South"/>
    <x v="2"/>
    <n v="55"/>
    <n v="22"/>
    <s v="High School"/>
    <n v="2024"/>
    <n v="80654"/>
    <n v="17117"/>
    <n v="12"/>
    <n v="1"/>
    <n v="19"/>
    <n v="8"/>
    <n v="86"/>
    <s v="Yes"/>
    <s v="No"/>
    <s v="Often"/>
    <n v="7"/>
    <n v="5"/>
    <n v="129"/>
    <n v="8"/>
    <s v="Married"/>
    <s v="No"/>
    <s v="LOW"/>
    <n v="97771"/>
    <n v="29.099999999999998"/>
    <s v="51-60"/>
    <m/>
    <m/>
  </r>
  <r>
    <n v="1989"/>
    <s v="Employee_988"/>
    <x v="2"/>
    <s v="South"/>
    <x v="0"/>
    <n v="29"/>
    <n v="30"/>
    <s v="Master's"/>
    <n v="2004"/>
    <n v="36130"/>
    <n v="15779"/>
    <n v="26"/>
    <n v="5"/>
    <n v="5"/>
    <n v="8"/>
    <n v="24"/>
    <s v="No"/>
    <s v="Yes"/>
    <s v="Very Often"/>
    <n v="8"/>
    <n v="7"/>
    <n v="157"/>
    <n v="43"/>
    <s v="Divorced"/>
    <s v="Yes"/>
    <s v="At Par"/>
    <n v="51909"/>
    <n v="9.7000000000000011"/>
    <s v="20-30"/>
    <m/>
    <m/>
  </r>
  <r>
    <n v="1990"/>
    <s v="Employee_989"/>
    <x v="3"/>
    <s v="East"/>
    <x v="0"/>
    <n v="34"/>
    <n v="19"/>
    <s v="High School"/>
    <n v="2015"/>
    <n v="135723"/>
    <n v="19272"/>
    <n v="17"/>
    <n v="3"/>
    <n v="6"/>
    <n v="9"/>
    <n v="91"/>
    <s v="No"/>
    <s v="No"/>
    <s v="Rarely"/>
    <n v="4"/>
    <n v="14"/>
    <n v="151"/>
    <n v="25"/>
    <s v="Married"/>
    <s v="No"/>
    <s v="Average"/>
    <n v="154995"/>
    <n v="23.9"/>
    <s v="31-40"/>
    <m/>
    <m/>
  </r>
  <r>
    <n v="1991"/>
    <s v="Employee_990"/>
    <x v="3"/>
    <s v="South"/>
    <x v="1"/>
    <n v="29"/>
    <n v="11"/>
    <s v="PhD"/>
    <n v="2010"/>
    <n v="32042"/>
    <n v="18643"/>
    <n v="4"/>
    <n v="2"/>
    <n v="4"/>
    <n v="2"/>
    <n v="57"/>
    <s v="Yes"/>
    <s v="No"/>
    <s v="Often"/>
    <n v="3"/>
    <n v="10"/>
    <n v="136"/>
    <n v="14"/>
    <s v="Widowed"/>
    <s v="Yes"/>
    <s v="Average"/>
    <n v="50685"/>
    <n v="14"/>
    <s v="20-30"/>
    <m/>
    <m/>
  </r>
  <r>
    <n v="1992"/>
    <s v="Employee_991"/>
    <x v="2"/>
    <s v="South"/>
    <x v="2"/>
    <n v="51"/>
    <n v="22"/>
    <s v="Bachelor's"/>
    <n v="2020"/>
    <n v="100134"/>
    <n v="8271"/>
    <n v="5"/>
    <n v="1"/>
    <n v="17"/>
    <n v="2"/>
    <n v="74"/>
    <s v="No"/>
    <s v="No"/>
    <s v="Rarely"/>
    <n v="7"/>
    <n v="8"/>
    <n v="147"/>
    <n v="15"/>
    <s v="Widowed"/>
    <s v="Yes"/>
    <s v="LOW"/>
    <n v="108405"/>
    <n v="23.9"/>
    <s v="51-60"/>
    <m/>
    <m/>
  </r>
  <r>
    <n v="1993"/>
    <s v="Employee_992"/>
    <x v="0"/>
    <s v="East"/>
    <x v="1"/>
    <n v="53"/>
    <n v="3"/>
    <s v="Bachelor's"/>
    <n v="2005"/>
    <n v="72982"/>
    <n v="18132"/>
    <n v="29"/>
    <n v="2"/>
    <n v="11"/>
    <n v="3"/>
    <n v="32"/>
    <s v="No"/>
    <s v="Yes"/>
    <s v="Rarely"/>
    <n v="2"/>
    <n v="9"/>
    <n v="186"/>
    <n v="12"/>
    <s v="Single"/>
    <s v="Yes"/>
    <s v="Average"/>
    <n v="91114"/>
    <n v="12.8"/>
    <s v="51-60"/>
    <m/>
    <m/>
  </r>
  <r>
    <n v="1994"/>
    <s v="Employee_993"/>
    <x v="3"/>
    <s v="South"/>
    <x v="1"/>
    <n v="57"/>
    <n v="22"/>
    <s v="Master's"/>
    <n v="2008"/>
    <n v="128422"/>
    <n v="13178"/>
    <n v="16"/>
    <n v="1"/>
    <n v="5"/>
    <n v="6"/>
    <n v="87"/>
    <s v="Yes"/>
    <s v="Yes"/>
    <s v="Very Often"/>
    <n v="5"/>
    <n v="12"/>
    <n v="100"/>
    <n v="24"/>
    <s v="Divorced"/>
    <s v="No"/>
    <s v="LOW"/>
    <n v="141600"/>
    <n v="21.700000000000003"/>
    <s v="51-60"/>
    <m/>
    <m/>
  </r>
  <r>
    <n v="1995"/>
    <s v="Employee_994"/>
    <x v="1"/>
    <s v="South"/>
    <x v="1"/>
    <n v="51"/>
    <n v="0"/>
    <s v="Bachelor's"/>
    <n v="2012"/>
    <n v="95185"/>
    <n v="15490"/>
    <n v="10"/>
    <n v="3"/>
    <n v="0"/>
    <n v="2"/>
    <n v="65"/>
    <s v="Yes"/>
    <s v="No"/>
    <s v="Often"/>
    <n v="7"/>
    <n v="7"/>
    <n v="118"/>
    <n v="29"/>
    <s v="Divorced"/>
    <s v="No"/>
    <s v="Average"/>
    <n v="110675"/>
    <n v="13.6"/>
    <s v="51-60"/>
    <m/>
    <m/>
  </r>
  <r>
    <n v="1996"/>
    <s v="Employee_995"/>
    <x v="3"/>
    <s v="South"/>
    <x v="2"/>
    <n v="22"/>
    <n v="24"/>
    <s v="PhD"/>
    <n v="2023"/>
    <n v="63477"/>
    <n v="14863"/>
    <n v="19"/>
    <n v="5"/>
    <n v="3"/>
    <n v="9"/>
    <n v="29"/>
    <s v="No"/>
    <s v="Yes"/>
    <s v="Often"/>
    <n v="1"/>
    <n v="5"/>
    <n v="145"/>
    <n v="6"/>
    <s v="Married"/>
    <s v="No"/>
    <s v="At Par"/>
    <n v="78340"/>
    <n v="10"/>
    <s v="20-30"/>
    <m/>
    <m/>
  </r>
  <r>
    <n v="1997"/>
    <s v="Employee_996"/>
    <x v="4"/>
    <s v="South"/>
    <x v="2"/>
    <n v="38"/>
    <n v="1"/>
    <s v="High School"/>
    <n v="2007"/>
    <n v="144161"/>
    <n v="2823"/>
    <n v="15"/>
    <n v="3"/>
    <n v="18"/>
    <n v="7"/>
    <n v="80"/>
    <s v="No"/>
    <s v="Yes"/>
    <s v="Rarely"/>
    <n v="4"/>
    <n v="9"/>
    <n v="166"/>
    <n v="3"/>
    <s v="Divorced"/>
    <s v="Yes"/>
    <s v="Average"/>
    <n v="146984"/>
    <n v="27.1"/>
    <s v="31-40"/>
    <m/>
    <m/>
  </r>
  <r>
    <n v="1998"/>
    <s v="Employee_997"/>
    <x v="4"/>
    <s v="East"/>
    <x v="0"/>
    <n v="41"/>
    <n v="29"/>
    <s v="Master's"/>
    <n v="2013"/>
    <n v="82709"/>
    <n v="7852"/>
    <n v="8"/>
    <n v="2"/>
    <n v="11"/>
    <n v="7"/>
    <n v="33"/>
    <s v="No"/>
    <s v="No"/>
    <s v="Very Often"/>
    <n v="2"/>
    <n v="8"/>
    <n v="101"/>
    <n v="42"/>
    <s v="Married"/>
    <s v="Yes"/>
    <s v="Average"/>
    <n v="90561"/>
    <n v="14.200000000000001"/>
    <s v="41-50"/>
    <m/>
    <m/>
  </r>
  <r>
    <n v="1999"/>
    <s v="Employee_998"/>
    <x v="0"/>
    <s v="South"/>
    <x v="1"/>
    <n v="45"/>
    <n v="2"/>
    <s v="PhD"/>
    <n v="2023"/>
    <n v="58716"/>
    <n v="14072"/>
    <n v="1"/>
    <n v="1"/>
    <n v="14"/>
    <n v="5"/>
    <n v="85"/>
    <s v="No"/>
    <s v="No"/>
    <s v="Very Often"/>
    <n v="6"/>
    <n v="10"/>
    <n v="155"/>
    <n v="39"/>
    <s v="Married"/>
    <s v="No"/>
    <s v="LOW"/>
    <n v="72788"/>
    <n v="25.5"/>
    <s v="41-50"/>
    <m/>
    <m/>
  </r>
  <r>
    <n v="2000"/>
    <s v="Employee_999"/>
    <x v="2"/>
    <s v="South"/>
    <x v="0"/>
    <n v="43"/>
    <n v="20"/>
    <s v="Bachelor's"/>
    <n v="2000"/>
    <n v="108137"/>
    <n v="12133"/>
    <n v="4"/>
    <n v="2"/>
    <n v="2"/>
    <n v="3"/>
    <n v="68"/>
    <s v="Yes"/>
    <s v="No"/>
    <s v="Very Often"/>
    <n v="1"/>
    <n v="9"/>
    <n v="116"/>
    <n v="37"/>
    <s v="Single"/>
    <s v="Yes"/>
    <s v="Average"/>
    <n v="120270"/>
    <n v="15.500000000000002"/>
    <s v="41-50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loyee_0"/>
    <x v="0"/>
    <x v="0"/>
    <s v="Other"/>
    <n v="51"/>
    <n v="28"/>
    <s v="High School"/>
    <n v="2019"/>
    <n v="61376"/>
    <n v="4250"/>
    <n v="7"/>
    <n v="1"/>
    <n v="4"/>
    <n v="6"/>
    <n v="10"/>
    <s v="No"/>
    <s v="Yes"/>
    <s v="Very Often"/>
    <n v="9"/>
    <n v="7"/>
    <n v="189"/>
    <n v="27"/>
    <x v="0"/>
    <s v="Yes"/>
    <s v="LOW"/>
    <n v="65626"/>
    <n v="5.8"/>
    <s v="51-60"/>
    <n v="1"/>
  </r>
  <r>
    <n v="1002"/>
    <s v="Employee_1"/>
    <x v="1"/>
    <x v="0"/>
    <s v="Male"/>
    <n v="27"/>
    <n v="21"/>
    <s v="PhD"/>
    <n v="2012"/>
    <n v="34823"/>
    <n v="9061"/>
    <n v="24"/>
    <n v="4"/>
    <n v="7"/>
    <n v="9"/>
    <n v="95"/>
    <s v="No"/>
    <s v="Yes"/>
    <s v="Very Often"/>
    <n v="4"/>
    <n v="3"/>
    <n v="163"/>
    <n v="17"/>
    <x v="1"/>
    <s v="No"/>
    <s v="At Par"/>
    <n v="43884"/>
    <n v="25.2"/>
    <s v="20-30"/>
    <n v="0"/>
  </r>
  <r>
    <n v="1003"/>
    <s v="Employee_2"/>
    <x v="2"/>
    <x v="0"/>
    <s v="Other"/>
    <n v="38"/>
    <n v="8"/>
    <s v="High School"/>
    <n v="2014"/>
    <n v="100456"/>
    <n v="9609"/>
    <n v="9"/>
    <n v="4"/>
    <n v="18"/>
    <n v="3"/>
    <n v="26"/>
    <s v="Yes"/>
    <s v="Yes"/>
    <s v="Very Often"/>
    <n v="7"/>
    <n v="12"/>
    <n v="171"/>
    <n v="32"/>
    <x v="1"/>
    <s v="No"/>
    <s v="At Par"/>
    <n v="110065"/>
    <n v="15.1"/>
    <s v="31-40"/>
    <n v="0"/>
  </r>
  <r>
    <n v="1004"/>
    <s v="Employee_3"/>
    <x v="1"/>
    <x v="0"/>
    <s v="Male"/>
    <n v="40"/>
    <n v="9"/>
    <s v="PhD"/>
    <n v="2013"/>
    <n v="49585"/>
    <n v="3603"/>
    <n v="1"/>
    <n v="2"/>
    <n v="17"/>
    <n v="7"/>
    <n v="20"/>
    <s v="No"/>
    <s v="Yes"/>
    <s v="Rarely"/>
    <n v="9"/>
    <n v="1"/>
    <n v="185"/>
    <n v="14"/>
    <x v="1"/>
    <s v="No"/>
    <s v="Average"/>
    <n v="53188"/>
    <n v="14.6"/>
    <s v="31-40"/>
    <n v="0"/>
  </r>
  <r>
    <n v="1005"/>
    <s v="Employee_4"/>
    <x v="1"/>
    <x v="0"/>
    <s v="Other"/>
    <n v="56"/>
    <n v="27"/>
    <s v="Bachelor's"/>
    <n v="2023"/>
    <n v="133775"/>
    <n v="13046"/>
    <n v="8"/>
    <n v="1"/>
    <n v="17"/>
    <n v="8"/>
    <n v="12"/>
    <s v="Yes"/>
    <s v="No"/>
    <s v="Often"/>
    <n v="5"/>
    <n v="8"/>
    <n v="151"/>
    <n v="21"/>
    <x v="2"/>
    <s v="No"/>
    <s v="LOW"/>
    <n v="146821"/>
    <n v="13.3"/>
    <s v="51-60"/>
    <n v="0"/>
  </r>
  <r>
    <n v="1006"/>
    <s v="Employee_5"/>
    <x v="3"/>
    <x v="1"/>
    <s v="Other"/>
    <n v="47"/>
    <n v="27"/>
    <s v="High School"/>
    <n v="2024"/>
    <n v="47272"/>
    <n v="18485"/>
    <n v="23"/>
    <n v="3"/>
    <n v="0"/>
    <n v="2"/>
    <n v="85"/>
    <s v="No"/>
    <s v="No"/>
    <s v="Rarely"/>
    <n v="2"/>
    <n v="7"/>
    <n v="188"/>
    <n v="40"/>
    <x v="2"/>
    <s v="Yes"/>
    <s v="Average"/>
    <n v="65757"/>
    <n v="17.600000000000001"/>
    <s v="41-50"/>
    <n v="1"/>
  </r>
  <r>
    <n v="1007"/>
    <s v="Employee_6"/>
    <x v="2"/>
    <x v="0"/>
    <s v="Female"/>
    <n v="26"/>
    <n v="20"/>
    <s v="Bachelor's"/>
    <n v="2018"/>
    <n v="56619"/>
    <n v="8857"/>
    <n v="22"/>
    <n v="1"/>
    <n v="14"/>
    <n v="4"/>
    <n v="34"/>
    <s v="Yes"/>
    <s v="Yes"/>
    <s v="Often"/>
    <n v="5"/>
    <n v="2"/>
    <n v="175"/>
    <n v="26"/>
    <x v="3"/>
    <s v="Yes"/>
    <s v="LOW"/>
    <n v="65476"/>
    <n v="15"/>
    <s v="20-30"/>
    <n v="1"/>
  </r>
  <r>
    <n v="1008"/>
    <s v="Employee_7"/>
    <x v="2"/>
    <x v="1"/>
    <s v="Male"/>
    <n v="50"/>
    <n v="23"/>
    <s v="High School"/>
    <n v="2005"/>
    <n v="105069"/>
    <n v="12620"/>
    <n v="2"/>
    <n v="4"/>
    <n v="17"/>
    <n v="3"/>
    <n v="46"/>
    <s v="No"/>
    <s v="Yes"/>
    <s v="Often"/>
    <n v="4"/>
    <n v="7"/>
    <n v="108"/>
    <n v="36"/>
    <x v="2"/>
    <s v="Yes"/>
    <s v="At Par"/>
    <n v="117689"/>
    <n v="18.600000000000001"/>
    <s v="51-60"/>
    <n v="1"/>
  </r>
  <r>
    <n v="1009"/>
    <s v="Employee_8"/>
    <x v="2"/>
    <x v="0"/>
    <s v="Female"/>
    <n v="58"/>
    <n v="1"/>
    <s v="High School"/>
    <n v="2009"/>
    <n v="69895"/>
    <n v="9177"/>
    <n v="17"/>
    <n v="2"/>
    <n v="6"/>
    <n v="9"/>
    <n v="85"/>
    <s v="Yes"/>
    <s v="Yes"/>
    <s v="Rarely"/>
    <n v="8"/>
    <n v="3"/>
    <n v="109"/>
    <n v="31"/>
    <x v="3"/>
    <s v="No"/>
    <s v="Average"/>
    <n v="79072"/>
    <n v="22.7"/>
    <s v="51-60"/>
    <n v="0"/>
  </r>
  <r>
    <n v="1010"/>
    <s v="Employee_9"/>
    <x v="1"/>
    <x v="2"/>
    <s v="Male"/>
    <n v="41"/>
    <n v="7"/>
    <s v="PhD"/>
    <n v="2014"/>
    <n v="33720"/>
    <n v="19645"/>
    <n v="6"/>
    <n v="2"/>
    <n v="15"/>
    <n v="5"/>
    <n v="27"/>
    <s v="Yes"/>
    <s v="No"/>
    <s v="Rarely"/>
    <n v="5"/>
    <n v="13"/>
    <n v="109"/>
    <n v="44"/>
    <x v="2"/>
    <s v="No"/>
    <s v="Average"/>
    <n v="53365"/>
    <n v="14.4"/>
    <s v="41-50"/>
    <n v="0"/>
  </r>
  <r>
    <n v="1011"/>
    <s v="Employee_10"/>
    <x v="0"/>
    <x v="3"/>
    <s v="Other"/>
    <n v="42"/>
    <n v="26"/>
    <s v="Bachelor's"/>
    <n v="2020"/>
    <n v="49267"/>
    <n v="12826"/>
    <n v="14"/>
    <n v="3"/>
    <n v="15"/>
    <n v="9"/>
    <n v="20"/>
    <s v="No"/>
    <s v="No"/>
    <s v="Often"/>
    <n v="9"/>
    <n v="9"/>
    <n v="172"/>
    <n v="18"/>
    <x v="3"/>
    <s v="No"/>
    <s v="Average"/>
    <n v="62093"/>
    <n v="14.2"/>
    <s v="41-50"/>
    <n v="0"/>
  </r>
  <r>
    <n v="1012"/>
    <s v="Employee_11"/>
    <x v="2"/>
    <x v="1"/>
    <s v="Other"/>
    <n v="31"/>
    <n v="21"/>
    <s v="High School"/>
    <n v="2021"/>
    <n v="45696"/>
    <n v="14890"/>
    <n v="20"/>
    <n v="2"/>
    <n v="14"/>
    <n v="3"/>
    <n v="17"/>
    <s v="Yes"/>
    <s v="No"/>
    <s v="Often"/>
    <n v="9"/>
    <n v="8"/>
    <n v="161"/>
    <n v="27"/>
    <x v="0"/>
    <s v="Yes"/>
    <s v="Average"/>
    <n v="60586"/>
    <n v="11.3"/>
    <s v="31-40"/>
    <n v="1"/>
  </r>
  <r>
    <n v="1013"/>
    <s v="Employee_12"/>
    <x v="1"/>
    <x v="0"/>
    <s v="Male"/>
    <n v="26"/>
    <n v="26"/>
    <s v="Master's"/>
    <n v="2019"/>
    <n v="59968"/>
    <n v="17892"/>
    <n v="21"/>
    <n v="2"/>
    <n v="5"/>
    <n v="7"/>
    <n v="30"/>
    <s v="No"/>
    <s v="Yes"/>
    <s v="Often"/>
    <n v="3"/>
    <n v="5"/>
    <n v="189"/>
    <n v="27"/>
    <x v="3"/>
    <s v="No"/>
    <s v="Average"/>
    <n v="77860"/>
    <n v="10.6"/>
    <s v="20-30"/>
    <n v="0"/>
  </r>
  <r>
    <n v="1014"/>
    <s v="Employee_13"/>
    <x v="3"/>
    <x v="2"/>
    <s v="Female"/>
    <n v="57"/>
    <n v="28"/>
    <s v="Bachelor's"/>
    <n v="2005"/>
    <n v="83364"/>
    <n v="19763"/>
    <n v="19"/>
    <n v="2"/>
    <n v="8"/>
    <n v="2"/>
    <n v="59"/>
    <s v="Yes"/>
    <s v="Yes"/>
    <s v="Very Often"/>
    <n v="10"/>
    <n v="7"/>
    <n v="198"/>
    <n v="9"/>
    <x v="0"/>
    <s v="No"/>
    <s v="Average"/>
    <n v="103127"/>
    <n v="16.399999999999999"/>
    <s v="51-60"/>
    <n v="0"/>
  </r>
  <r>
    <n v="1015"/>
    <s v="Employee_14"/>
    <x v="0"/>
    <x v="3"/>
    <s v="Female"/>
    <n v="27"/>
    <n v="2"/>
    <s v="Bachelor's"/>
    <n v="2022"/>
    <n v="53345"/>
    <n v="14830"/>
    <n v="17"/>
    <n v="2"/>
    <n v="6"/>
    <n v="4"/>
    <n v="36"/>
    <s v="No"/>
    <s v="Yes"/>
    <s v="Often"/>
    <n v="6"/>
    <n v="3"/>
    <n v="190"/>
    <n v="19"/>
    <x v="3"/>
    <s v="Yes"/>
    <s v="Average"/>
    <n v="68175"/>
    <n v="11.4"/>
    <s v="20-30"/>
    <n v="1"/>
  </r>
  <r>
    <n v="1016"/>
    <s v="Employee_15"/>
    <x v="3"/>
    <x v="1"/>
    <s v="Female"/>
    <n v="47"/>
    <n v="12"/>
    <s v="Bachelor's"/>
    <n v="2024"/>
    <n v="81567"/>
    <n v="10484"/>
    <n v="24"/>
    <n v="2"/>
    <n v="13"/>
    <n v="0"/>
    <n v="20"/>
    <s v="No"/>
    <s v="Yes"/>
    <s v="Rarely"/>
    <n v="6"/>
    <n v="1"/>
    <n v="159"/>
    <n v="24"/>
    <x v="2"/>
    <s v="Yes"/>
    <s v="Average"/>
    <n v="92051"/>
    <n v="10.5"/>
    <s v="41-50"/>
    <n v="1"/>
  </r>
  <r>
    <n v="1017"/>
    <s v="Employee_16"/>
    <x v="0"/>
    <x v="3"/>
    <s v="Female"/>
    <n v="25"/>
    <n v="9"/>
    <s v="PhD"/>
    <n v="2009"/>
    <n v="121229"/>
    <n v="6495"/>
    <n v="2"/>
    <n v="4"/>
    <n v="10"/>
    <n v="5"/>
    <n v="13"/>
    <s v="No"/>
    <s v="Yes"/>
    <s v="Rarely"/>
    <n v="4"/>
    <n v="1"/>
    <n v="194"/>
    <n v="20"/>
    <x v="2"/>
    <s v="No"/>
    <s v="At Par"/>
    <n v="127724"/>
    <n v="9.1"/>
    <s v="20-30"/>
    <n v="0"/>
  </r>
  <r>
    <n v="1018"/>
    <s v="Employee_17"/>
    <x v="1"/>
    <x v="2"/>
    <s v="Other"/>
    <n v="56"/>
    <n v="8"/>
    <s v="Master's"/>
    <n v="2006"/>
    <n v="91607"/>
    <n v="12267"/>
    <n v="27"/>
    <n v="1"/>
    <n v="15"/>
    <n v="4"/>
    <n v="88"/>
    <s v="No"/>
    <s v="No"/>
    <s v="Rarely"/>
    <n v="10"/>
    <n v="11"/>
    <n v="118"/>
    <n v="13"/>
    <x v="0"/>
    <s v="Yes"/>
    <s v="LOW"/>
    <n v="103874"/>
    <n v="26.3"/>
    <s v="51-60"/>
    <n v="1"/>
  </r>
  <r>
    <n v="1019"/>
    <s v="Employee_18"/>
    <x v="4"/>
    <x v="1"/>
    <s v="Other"/>
    <n v="22"/>
    <n v="26"/>
    <s v="Bachelor's"/>
    <n v="2021"/>
    <n v="49385"/>
    <n v="8398"/>
    <n v="29"/>
    <n v="5"/>
    <n v="5"/>
    <n v="7"/>
    <n v="90"/>
    <s v="Yes"/>
    <s v="Yes"/>
    <s v="Often"/>
    <n v="3"/>
    <n v="2"/>
    <n v="137"/>
    <n v="21"/>
    <x v="1"/>
    <s v="No"/>
    <s v="At Par"/>
    <n v="57783"/>
    <n v="22.6"/>
    <s v="20-30"/>
    <n v="0"/>
  </r>
  <r>
    <n v="1020"/>
    <s v="Employee_19"/>
    <x v="0"/>
    <x v="3"/>
    <s v="Other"/>
    <n v="45"/>
    <n v="33"/>
    <s v="High School"/>
    <n v="2016"/>
    <n v="113658"/>
    <n v="7743"/>
    <n v="22"/>
    <n v="2"/>
    <n v="15"/>
    <n v="8"/>
    <n v="59"/>
    <s v="No"/>
    <s v="No"/>
    <s v="Often"/>
    <n v="1"/>
    <n v="8"/>
    <n v="105"/>
    <n v="25"/>
    <x v="1"/>
    <s v="Yes"/>
    <s v="Average"/>
    <n v="121401"/>
    <n v="21.700000000000003"/>
    <s v="41-50"/>
    <n v="1"/>
  </r>
  <r>
    <n v="1021"/>
    <s v="Employee_20"/>
    <x v="3"/>
    <x v="0"/>
    <s v="Other"/>
    <n v="57"/>
    <n v="0"/>
    <s v="High School"/>
    <n v="2017"/>
    <n v="96900"/>
    <n v="6171"/>
    <n v="13"/>
    <n v="5"/>
    <n v="19"/>
    <n v="7"/>
    <n v="22"/>
    <s v="No"/>
    <s v="No"/>
    <s v="Very Often"/>
    <n v="7"/>
    <n v="1"/>
    <n v="114"/>
    <n v="43"/>
    <x v="3"/>
    <s v="No"/>
    <s v="At Par"/>
    <n v="103071"/>
    <n v="16"/>
    <s v="51-60"/>
    <n v="0"/>
  </r>
  <r>
    <n v="1022"/>
    <s v="Employee_21"/>
    <x v="1"/>
    <x v="1"/>
    <s v="Other"/>
    <n v="27"/>
    <n v="31"/>
    <s v="PhD"/>
    <n v="2016"/>
    <n v="98244"/>
    <n v="17005"/>
    <n v="23"/>
    <n v="5"/>
    <n v="15"/>
    <n v="7"/>
    <n v="94"/>
    <s v="No"/>
    <s v="No"/>
    <s v="Very Often"/>
    <n v="5"/>
    <n v="11"/>
    <n v="192"/>
    <n v="10"/>
    <x v="2"/>
    <s v="Yes"/>
    <s v="At Par"/>
    <n v="115249"/>
    <n v="28.400000000000002"/>
    <s v="20-30"/>
    <n v="1"/>
  </r>
  <r>
    <n v="1023"/>
    <s v="Employee_22"/>
    <x v="0"/>
    <x v="3"/>
    <s v="Female"/>
    <n v="52"/>
    <n v="24"/>
    <s v="High School"/>
    <n v="2008"/>
    <n v="95425"/>
    <n v="17708"/>
    <n v="1"/>
    <n v="4"/>
    <n v="11"/>
    <n v="2"/>
    <n v="28"/>
    <s v="No"/>
    <s v="No"/>
    <s v="Rarely"/>
    <n v="10"/>
    <n v="12"/>
    <n v="146"/>
    <n v="6"/>
    <x v="1"/>
    <s v="Yes"/>
    <s v="At Par"/>
    <n v="113133"/>
    <n v="11.7"/>
    <s v="51-60"/>
    <n v="1"/>
  </r>
  <r>
    <n v="1024"/>
    <s v="Employee_23"/>
    <x v="4"/>
    <x v="2"/>
    <s v="Female"/>
    <n v="41"/>
    <n v="28"/>
    <s v="Bachelor's"/>
    <n v="2009"/>
    <n v="108518"/>
    <n v="14004"/>
    <n v="13"/>
    <n v="2"/>
    <n v="16"/>
    <n v="3"/>
    <n v="46"/>
    <s v="No"/>
    <s v="No"/>
    <s v="Very Often"/>
    <n v="7"/>
    <n v="5"/>
    <n v="144"/>
    <n v="16"/>
    <x v="2"/>
    <s v="Yes"/>
    <s v="Average"/>
    <n v="122522"/>
    <n v="18.100000000000001"/>
    <s v="41-50"/>
    <n v="1"/>
  </r>
  <r>
    <n v="1025"/>
    <s v="Employee_24"/>
    <x v="4"/>
    <x v="2"/>
    <s v="Female"/>
    <n v="45"/>
    <n v="6"/>
    <s v="High School"/>
    <n v="2009"/>
    <n v="112844"/>
    <n v="11962"/>
    <n v="21"/>
    <n v="5"/>
    <n v="4"/>
    <n v="3"/>
    <n v="29"/>
    <s v="Yes"/>
    <s v="Yes"/>
    <s v="Very Often"/>
    <n v="1"/>
    <n v="9"/>
    <n v="104"/>
    <n v="17"/>
    <x v="2"/>
    <s v="Yes"/>
    <s v="At Par"/>
    <n v="124806"/>
    <n v="8.7000000000000011"/>
    <s v="41-50"/>
    <n v="1"/>
  </r>
  <r>
    <n v="1026"/>
    <s v="Employee_25"/>
    <x v="2"/>
    <x v="1"/>
    <s v="Female"/>
    <n v="46"/>
    <n v="2"/>
    <s v="Bachelor's"/>
    <n v="2024"/>
    <n v="62919"/>
    <n v="11775"/>
    <n v="10"/>
    <n v="2"/>
    <n v="12"/>
    <n v="4"/>
    <n v="89"/>
    <s v="No"/>
    <s v="Yes"/>
    <s v="Rarely"/>
    <n v="8"/>
    <n v="12"/>
    <n v="177"/>
    <n v="6"/>
    <x v="2"/>
    <s v="No"/>
    <s v="Average"/>
    <n v="74694"/>
    <n v="25"/>
    <s v="41-50"/>
    <n v="0"/>
  </r>
  <r>
    <n v="1027"/>
    <s v="Employee_26"/>
    <x v="2"/>
    <x v="3"/>
    <s v="Other"/>
    <n v="57"/>
    <n v="19"/>
    <s v="High School"/>
    <n v="2006"/>
    <n v="120697"/>
    <n v="4557"/>
    <n v="15"/>
    <n v="3"/>
    <n v="7"/>
    <n v="8"/>
    <n v="83"/>
    <s v="Yes"/>
    <s v="Yes"/>
    <s v="Often"/>
    <n v="3"/>
    <n v="9"/>
    <n v="152"/>
    <n v="19"/>
    <x v="3"/>
    <s v="No"/>
    <s v="Average"/>
    <n v="125254"/>
    <n v="22.5"/>
    <s v="51-60"/>
    <n v="0"/>
  </r>
  <r>
    <n v="1028"/>
    <s v="Employee_27"/>
    <x v="3"/>
    <x v="1"/>
    <s v="Other"/>
    <n v="42"/>
    <n v="19"/>
    <s v="Master's"/>
    <n v="2015"/>
    <n v="87196"/>
    <n v="4587"/>
    <n v="7"/>
    <n v="3"/>
    <n v="4"/>
    <n v="8"/>
    <n v="37"/>
    <s v="Yes"/>
    <s v="No"/>
    <s v="Very Often"/>
    <n v="7"/>
    <n v="2"/>
    <n v="165"/>
    <n v="37"/>
    <x v="0"/>
    <s v="Yes"/>
    <s v="Average"/>
    <n v="91783"/>
    <n v="11.8"/>
    <s v="41-50"/>
    <n v="1"/>
  </r>
  <r>
    <n v="1029"/>
    <s v="Employee_28"/>
    <x v="0"/>
    <x v="1"/>
    <s v="Other"/>
    <n v="51"/>
    <n v="29"/>
    <s v="PhD"/>
    <n v="2017"/>
    <n v="145600"/>
    <n v="17535"/>
    <n v="6"/>
    <n v="3"/>
    <n v="11"/>
    <n v="9"/>
    <n v="82"/>
    <s v="No"/>
    <s v="No"/>
    <s v="Often"/>
    <n v="3"/>
    <n v="7"/>
    <n v="161"/>
    <n v="10"/>
    <x v="3"/>
    <s v="No"/>
    <s v="Average"/>
    <n v="163135"/>
    <n v="24.6"/>
    <s v="51-60"/>
    <n v="0"/>
  </r>
  <r>
    <n v="1030"/>
    <s v="Employee_29"/>
    <x v="0"/>
    <x v="3"/>
    <s v="Male"/>
    <n v="45"/>
    <n v="34"/>
    <s v="PhD"/>
    <n v="2005"/>
    <n v="130625"/>
    <n v="1954"/>
    <n v="10"/>
    <n v="5"/>
    <n v="8"/>
    <n v="0"/>
    <n v="26"/>
    <s v="No"/>
    <s v="No"/>
    <s v="Rarely"/>
    <n v="3"/>
    <n v="11"/>
    <n v="122"/>
    <n v="43"/>
    <x v="1"/>
    <s v="Yes"/>
    <s v="At Par"/>
    <n v="132579"/>
    <n v="9.1999999999999993"/>
    <s v="41-50"/>
    <n v="1"/>
  </r>
  <r>
    <n v="1031"/>
    <s v="Employee_30"/>
    <x v="2"/>
    <x v="3"/>
    <s v="Female"/>
    <n v="51"/>
    <n v="34"/>
    <s v="Master's"/>
    <n v="2019"/>
    <n v="109401"/>
    <n v="14794"/>
    <n v="2"/>
    <n v="3"/>
    <n v="2"/>
    <n v="7"/>
    <n v="88"/>
    <s v="Yes"/>
    <s v="No"/>
    <s v="Rarely"/>
    <n v="10"/>
    <n v="1"/>
    <n v="143"/>
    <n v="15"/>
    <x v="0"/>
    <s v="Yes"/>
    <s v="Average"/>
    <n v="124195"/>
    <n v="20.700000000000003"/>
    <s v="51-60"/>
    <n v="1"/>
  </r>
  <r>
    <n v="1032"/>
    <s v="Employee_31"/>
    <x v="0"/>
    <x v="0"/>
    <s v="Female"/>
    <n v="43"/>
    <n v="26"/>
    <s v="Master's"/>
    <n v="2000"/>
    <n v="30495"/>
    <n v="1687"/>
    <n v="16"/>
    <n v="4"/>
    <n v="2"/>
    <n v="0"/>
    <n v="86"/>
    <s v="Yes"/>
    <s v="No"/>
    <s v="Very Often"/>
    <n v="9"/>
    <n v="3"/>
    <n v="151"/>
    <n v="26"/>
    <x v="1"/>
    <s v="No"/>
    <s v="At Par"/>
    <n v="32182"/>
    <n v="18.2"/>
    <s v="41-50"/>
    <n v="0"/>
  </r>
  <r>
    <n v="1033"/>
    <s v="Employee_32"/>
    <x v="0"/>
    <x v="3"/>
    <s v="Other"/>
    <n v="49"/>
    <n v="25"/>
    <s v="PhD"/>
    <n v="2000"/>
    <n v="74755"/>
    <n v="9501"/>
    <n v="13"/>
    <n v="4"/>
    <n v="0"/>
    <n v="1"/>
    <n v="92"/>
    <s v="Yes"/>
    <s v="No"/>
    <s v="Rarely"/>
    <n v="2"/>
    <n v="6"/>
    <n v="145"/>
    <n v="10"/>
    <x v="0"/>
    <s v="No"/>
    <s v="At Par"/>
    <n v="84256"/>
    <n v="18.700000000000003"/>
    <s v="41-50"/>
    <n v="0"/>
  </r>
  <r>
    <n v="1034"/>
    <s v="Employee_33"/>
    <x v="4"/>
    <x v="2"/>
    <s v="Female"/>
    <n v="28"/>
    <n v="13"/>
    <s v="Master's"/>
    <n v="2011"/>
    <n v="97684"/>
    <n v="16138"/>
    <n v="5"/>
    <n v="5"/>
    <n v="17"/>
    <n v="6"/>
    <n v="14"/>
    <s v="No"/>
    <s v="Yes"/>
    <s v="Rarely"/>
    <n v="4"/>
    <n v="9"/>
    <n v="118"/>
    <n v="15"/>
    <x v="0"/>
    <s v="No"/>
    <s v="At Par"/>
    <n v="113822"/>
    <n v="13.1"/>
    <s v="20-30"/>
    <n v="0"/>
  </r>
  <r>
    <n v="1035"/>
    <s v="Employee_34"/>
    <x v="2"/>
    <x v="1"/>
    <s v="Female"/>
    <n v="56"/>
    <n v="16"/>
    <s v="Bachelor's"/>
    <n v="2020"/>
    <n v="63324"/>
    <n v="10694"/>
    <n v="7"/>
    <n v="2"/>
    <n v="11"/>
    <n v="7"/>
    <n v="58"/>
    <s v="Yes"/>
    <s v="No"/>
    <s v="Rarely"/>
    <n v="6"/>
    <n v="10"/>
    <n v="187"/>
    <n v="22"/>
    <x v="3"/>
    <s v="No"/>
    <s v="Average"/>
    <n v="74018"/>
    <n v="19.200000000000003"/>
    <s v="51-60"/>
    <n v="0"/>
  </r>
  <r>
    <n v="1036"/>
    <s v="Employee_35"/>
    <x v="1"/>
    <x v="1"/>
    <s v="Other"/>
    <n v="49"/>
    <n v="17"/>
    <s v="High School"/>
    <n v="2001"/>
    <n v="108929"/>
    <n v="4127"/>
    <n v="21"/>
    <n v="1"/>
    <n v="8"/>
    <n v="0"/>
    <n v="2"/>
    <s v="Yes"/>
    <s v="No"/>
    <s v="Very Often"/>
    <n v="3"/>
    <n v="2"/>
    <n v="183"/>
    <n v="11"/>
    <x v="2"/>
    <s v="No"/>
    <s v="LOW"/>
    <n v="113056"/>
    <n v="4.4000000000000004"/>
    <s v="41-50"/>
    <n v="0"/>
  </r>
  <r>
    <n v="1037"/>
    <s v="Employee_36"/>
    <x v="2"/>
    <x v="2"/>
    <s v="Male"/>
    <n v="35"/>
    <n v="28"/>
    <s v="PhD"/>
    <n v="2003"/>
    <n v="31552"/>
    <n v="13760"/>
    <n v="4"/>
    <n v="2"/>
    <n v="8"/>
    <n v="2"/>
    <n v="9"/>
    <s v="No"/>
    <s v="Yes"/>
    <s v="Very Often"/>
    <n v="10"/>
    <n v="7"/>
    <n v="146"/>
    <n v="39"/>
    <x v="2"/>
    <s v="No"/>
    <s v="Average"/>
    <n v="45312"/>
    <n v="6.4"/>
    <s v="31-40"/>
    <n v="0"/>
  </r>
  <r>
    <n v="1038"/>
    <s v="Employee_37"/>
    <x v="1"/>
    <x v="3"/>
    <s v="Male"/>
    <n v="31"/>
    <n v="19"/>
    <s v="Master's"/>
    <n v="2016"/>
    <n v="81272"/>
    <n v="12559"/>
    <n v="26"/>
    <n v="2"/>
    <n v="17"/>
    <n v="6"/>
    <n v="78"/>
    <s v="Yes"/>
    <s v="No"/>
    <s v="Very Often"/>
    <n v="10"/>
    <n v="4"/>
    <n v="190"/>
    <n v="2"/>
    <x v="0"/>
    <s v="No"/>
    <s v="Average"/>
    <n v="93831"/>
    <n v="25.900000000000002"/>
    <s v="31-40"/>
    <n v="0"/>
  </r>
  <r>
    <n v="1039"/>
    <s v="Employee_38"/>
    <x v="4"/>
    <x v="2"/>
    <s v="Male"/>
    <n v="37"/>
    <n v="26"/>
    <s v="Bachelor's"/>
    <n v="2003"/>
    <n v="65853"/>
    <n v="15796"/>
    <n v="27"/>
    <n v="2"/>
    <n v="17"/>
    <n v="8"/>
    <n v="79"/>
    <s v="No"/>
    <s v="Yes"/>
    <s v="Rarely"/>
    <n v="7"/>
    <n v="2"/>
    <n v="151"/>
    <n v="1"/>
    <x v="3"/>
    <s v="Yes"/>
    <s v="Average"/>
    <n v="81649"/>
    <n v="26.7"/>
    <s v="31-40"/>
    <n v="1"/>
  </r>
  <r>
    <n v="1040"/>
    <s v="Employee_39"/>
    <x v="3"/>
    <x v="2"/>
    <s v="Other"/>
    <n v="37"/>
    <n v="17"/>
    <s v="PhD"/>
    <n v="2010"/>
    <n v="148192"/>
    <n v="4395"/>
    <n v="7"/>
    <n v="2"/>
    <n v="6"/>
    <n v="7"/>
    <n v="16"/>
    <s v="Yes"/>
    <s v="Yes"/>
    <s v="Often"/>
    <n v="7"/>
    <n v="3"/>
    <n v="123"/>
    <n v="37"/>
    <x v="1"/>
    <s v="No"/>
    <s v="Average"/>
    <n v="152587"/>
    <n v="8.3000000000000007"/>
    <s v="31-40"/>
    <n v="0"/>
  </r>
  <r>
    <n v="1041"/>
    <s v="Employee_40"/>
    <x v="0"/>
    <x v="0"/>
    <s v="Female"/>
    <n v="52"/>
    <n v="3"/>
    <s v="Master's"/>
    <n v="2021"/>
    <n v="62924"/>
    <n v="1845"/>
    <n v="1"/>
    <n v="1"/>
    <n v="3"/>
    <n v="7"/>
    <n v="82"/>
    <s v="No"/>
    <s v="Yes"/>
    <s v="Rarely"/>
    <n v="5"/>
    <n v="6"/>
    <n v="116"/>
    <n v="47"/>
    <x v="1"/>
    <s v="Yes"/>
    <s v="LOW"/>
    <n v="64769"/>
    <n v="20.000000000000004"/>
    <s v="51-60"/>
    <n v="1"/>
  </r>
  <r>
    <n v="1042"/>
    <s v="Employee_41"/>
    <x v="4"/>
    <x v="2"/>
    <s v="Other"/>
    <n v="46"/>
    <n v="0"/>
    <s v="PhD"/>
    <n v="2003"/>
    <n v="104462"/>
    <n v="2164"/>
    <n v="14"/>
    <n v="3"/>
    <n v="12"/>
    <n v="8"/>
    <n v="10"/>
    <s v="Yes"/>
    <s v="No"/>
    <s v="Very Often"/>
    <n v="3"/>
    <n v="10"/>
    <n v="188"/>
    <n v="23"/>
    <x v="2"/>
    <s v="No"/>
    <s v="Average"/>
    <n v="106626"/>
    <n v="10.4"/>
    <s v="41-50"/>
    <n v="0"/>
  </r>
  <r>
    <n v="1043"/>
    <s v="Employee_42"/>
    <x v="0"/>
    <x v="1"/>
    <s v="Other"/>
    <n v="34"/>
    <n v="0"/>
    <s v="Master's"/>
    <n v="2000"/>
    <n v="126387"/>
    <n v="13954"/>
    <n v="11"/>
    <n v="2"/>
    <n v="16"/>
    <n v="9"/>
    <n v="47"/>
    <s v="No"/>
    <s v="Yes"/>
    <s v="Often"/>
    <n v="2"/>
    <n v="9"/>
    <n v="145"/>
    <n v="28"/>
    <x v="2"/>
    <s v="No"/>
    <s v="Average"/>
    <n v="140341"/>
    <n v="20.100000000000001"/>
    <s v="31-40"/>
    <n v="0"/>
  </r>
  <r>
    <n v="1044"/>
    <s v="Employee_43"/>
    <x v="3"/>
    <x v="2"/>
    <s v="Female"/>
    <n v="27"/>
    <n v="25"/>
    <s v="PhD"/>
    <n v="2006"/>
    <n v="53889"/>
    <n v="6904"/>
    <n v="16"/>
    <n v="4"/>
    <n v="1"/>
    <n v="2"/>
    <n v="4"/>
    <s v="No"/>
    <s v="Yes"/>
    <s v="Often"/>
    <n v="4"/>
    <n v="8"/>
    <n v="163"/>
    <n v="46"/>
    <x v="1"/>
    <s v="Yes"/>
    <s v="At Par"/>
    <n v="60793"/>
    <n v="1.9"/>
    <s v="20-30"/>
    <n v="1"/>
  </r>
  <r>
    <n v="1045"/>
    <s v="Employee_44"/>
    <x v="3"/>
    <x v="1"/>
    <s v="Male"/>
    <n v="30"/>
    <n v="19"/>
    <s v="Bachelor's"/>
    <n v="2017"/>
    <n v="135466"/>
    <n v="14731"/>
    <n v="0"/>
    <n v="5"/>
    <n v="13"/>
    <n v="7"/>
    <n v="68"/>
    <s v="Yes"/>
    <s v="No"/>
    <s v="Very Often"/>
    <n v="4"/>
    <n v="10"/>
    <n v="194"/>
    <n v="45"/>
    <x v="1"/>
    <s v="Yes"/>
    <s v="At Par"/>
    <n v="150197"/>
    <n v="22.200000000000003"/>
    <s v="31-40"/>
    <n v="1"/>
  </r>
  <r>
    <n v="1046"/>
    <s v="Employee_45"/>
    <x v="4"/>
    <x v="1"/>
    <s v="Male"/>
    <n v="57"/>
    <n v="22"/>
    <s v="Bachelor's"/>
    <n v="2008"/>
    <n v="84675"/>
    <n v="1354"/>
    <n v="14"/>
    <n v="5"/>
    <n v="2"/>
    <n v="0"/>
    <n v="63"/>
    <s v="No"/>
    <s v="Yes"/>
    <s v="Often"/>
    <n v="8"/>
    <n v="14"/>
    <n v="127"/>
    <n v="33"/>
    <x v="3"/>
    <s v="Yes"/>
    <s v="At Par"/>
    <n v="86029"/>
    <n v="13.600000000000001"/>
    <s v="51-60"/>
    <n v="1"/>
  </r>
  <r>
    <n v="1047"/>
    <s v="Employee_46"/>
    <x v="3"/>
    <x v="1"/>
    <s v="Other"/>
    <n v="41"/>
    <n v="9"/>
    <s v="High School"/>
    <n v="2002"/>
    <n v="103591"/>
    <n v="19256"/>
    <n v="13"/>
    <n v="4"/>
    <n v="4"/>
    <n v="7"/>
    <n v="13"/>
    <s v="Yes"/>
    <s v="No"/>
    <s v="Often"/>
    <n v="8"/>
    <n v="11"/>
    <n v="149"/>
    <n v="19"/>
    <x v="1"/>
    <s v="Yes"/>
    <s v="At Par"/>
    <n v="122847"/>
    <n v="6.7"/>
    <s v="41-50"/>
    <n v="1"/>
  </r>
  <r>
    <n v="1048"/>
    <s v="Employee_47"/>
    <x v="1"/>
    <x v="3"/>
    <s v="Male"/>
    <n v="39"/>
    <n v="10"/>
    <s v="PhD"/>
    <n v="2007"/>
    <n v="100190"/>
    <n v="19408"/>
    <n v="19"/>
    <n v="2"/>
    <n v="13"/>
    <n v="6"/>
    <n v="49"/>
    <s v="No"/>
    <s v="No"/>
    <s v="Very Often"/>
    <n v="5"/>
    <n v="9"/>
    <n v="163"/>
    <n v="17"/>
    <x v="3"/>
    <s v="No"/>
    <s v="Average"/>
    <n v="119598"/>
    <n v="18.100000000000001"/>
    <s v="31-40"/>
    <n v="0"/>
  </r>
  <r>
    <n v="1049"/>
    <s v="Employee_48"/>
    <x v="3"/>
    <x v="0"/>
    <s v="Other"/>
    <n v="42"/>
    <n v="4"/>
    <s v="High School"/>
    <n v="2023"/>
    <n v="52634"/>
    <n v="3817"/>
    <n v="21"/>
    <n v="1"/>
    <n v="2"/>
    <n v="7"/>
    <n v="25"/>
    <s v="No"/>
    <s v="Yes"/>
    <s v="Often"/>
    <n v="6"/>
    <n v="4"/>
    <n v="127"/>
    <n v="13"/>
    <x v="2"/>
    <s v="No"/>
    <s v="LOW"/>
    <n v="56451"/>
    <n v="8.1"/>
    <s v="41-50"/>
    <n v="0"/>
  </r>
  <r>
    <n v="1050"/>
    <s v="Employee_49"/>
    <x v="0"/>
    <x v="1"/>
    <s v="Other"/>
    <n v="25"/>
    <n v="0"/>
    <s v="PhD"/>
    <n v="2018"/>
    <n v="62363"/>
    <n v="4832"/>
    <n v="15"/>
    <n v="3"/>
    <n v="6"/>
    <n v="0"/>
    <n v="71"/>
    <s v="No"/>
    <s v="No"/>
    <s v="Often"/>
    <n v="8"/>
    <n v="12"/>
    <n v="185"/>
    <n v="17"/>
    <x v="1"/>
    <s v="Yes"/>
    <s v="Average"/>
    <n v="67195"/>
    <n v="17.200000000000003"/>
    <s v="20-30"/>
    <n v="1"/>
  </r>
  <r>
    <n v="1051"/>
    <s v="Employee_50"/>
    <x v="0"/>
    <x v="1"/>
    <s v="Female"/>
    <n v="54"/>
    <n v="16"/>
    <s v="Master's"/>
    <n v="2003"/>
    <n v="93752"/>
    <n v="13467"/>
    <n v="28"/>
    <n v="5"/>
    <n v="17"/>
    <n v="5"/>
    <n v="68"/>
    <s v="No"/>
    <s v="No"/>
    <s v="Very Often"/>
    <n v="1"/>
    <n v="4"/>
    <n v="155"/>
    <n v="1"/>
    <x v="2"/>
    <s v="Yes"/>
    <s v="At Par"/>
    <n v="107219"/>
    <n v="23.6"/>
    <s v="51-60"/>
    <n v="1"/>
  </r>
  <r>
    <n v="1052"/>
    <s v="Employee_51"/>
    <x v="0"/>
    <x v="3"/>
    <s v="Female"/>
    <n v="48"/>
    <n v="21"/>
    <s v="Master's"/>
    <n v="2017"/>
    <n v="107004"/>
    <n v="9257"/>
    <n v="8"/>
    <n v="3"/>
    <n v="12"/>
    <n v="6"/>
    <n v="6"/>
    <s v="No"/>
    <s v="Yes"/>
    <s v="Often"/>
    <n v="5"/>
    <n v="9"/>
    <n v="158"/>
    <n v="0"/>
    <x v="0"/>
    <s v="No"/>
    <s v="Average"/>
    <n v="116261"/>
    <n v="9"/>
    <s v="41-50"/>
    <n v="0"/>
  </r>
  <r>
    <n v="1053"/>
    <s v="Employee_52"/>
    <x v="0"/>
    <x v="1"/>
    <s v="Female"/>
    <n v="28"/>
    <n v="33"/>
    <s v="High School"/>
    <n v="2019"/>
    <n v="86398"/>
    <n v="14107"/>
    <n v="0"/>
    <n v="1"/>
    <n v="9"/>
    <n v="4"/>
    <n v="15"/>
    <s v="No"/>
    <s v="Yes"/>
    <s v="Often"/>
    <n v="4"/>
    <n v="8"/>
    <n v="104"/>
    <n v="19"/>
    <x v="0"/>
    <s v="No"/>
    <s v="LOW"/>
    <n v="100505"/>
    <n v="8.6999999999999993"/>
    <s v="20-30"/>
    <n v="0"/>
  </r>
  <r>
    <n v="1054"/>
    <s v="Employee_53"/>
    <x v="1"/>
    <x v="2"/>
    <s v="Other"/>
    <n v="27"/>
    <n v="28"/>
    <s v="PhD"/>
    <n v="2010"/>
    <n v="128458"/>
    <n v="13458"/>
    <n v="27"/>
    <n v="5"/>
    <n v="12"/>
    <n v="4"/>
    <n v="54"/>
    <s v="No"/>
    <s v="Yes"/>
    <s v="Often"/>
    <n v="4"/>
    <n v="12"/>
    <n v="153"/>
    <n v="33"/>
    <x v="0"/>
    <s v="Yes"/>
    <s v="At Par"/>
    <n v="141916"/>
    <n v="18"/>
    <s v="20-30"/>
    <n v="1"/>
  </r>
  <r>
    <n v="1055"/>
    <s v="Employee_54"/>
    <x v="2"/>
    <x v="2"/>
    <s v="Female"/>
    <n v="36"/>
    <n v="3"/>
    <s v="High School"/>
    <n v="2013"/>
    <n v="70718"/>
    <n v="11713"/>
    <n v="16"/>
    <n v="3"/>
    <n v="15"/>
    <n v="6"/>
    <n v="77"/>
    <s v="Yes"/>
    <s v="Yes"/>
    <s v="Often"/>
    <n v="2"/>
    <n v="2"/>
    <n v="143"/>
    <n v="40"/>
    <x v="1"/>
    <s v="No"/>
    <s v="Average"/>
    <n v="82431"/>
    <n v="24.7"/>
    <s v="31-40"/>
    <n v="0"/>
  </r>
  <r>
    <n v="1056"/>
    <s v="Employee_55"/>
    <x v="4"/>
    <x v="0"/>
    <s v="Male"/>
    <n v="39"/>
    <n v="4"/>
    <s v="Bachelor's"/>
    <n v="2024"/>
    <n v="143627"/>
    <n v="3581"/>
    <n v="28"/>
    <n v="1"/>
    <n v="8"/>
    <n v="2"/>
    <n v="55"/>
    <s v="Yes"/>
    <s v="No"/>
    <s v="Very Often"/>
    <n v="10"/>
    <n v="8"/>
    <n v="141"/>
    <n v="40"/>
    <x v="2"/>
    <s v="No"/>
    <s v="LOW"/>
    <n v="147208"/>
    <n v="15.6"/>
    <s v="31-40"/>
    <n v="0"/>
  </r>
  <r>
    <n v="1057"/>
    <s v="Employee_56"/>
    <x v="0"/>
    <x v="1"/>
    <s v="Male"/>
    <n v="53"/>
    <n v="10"/>
    <s v="High School"/>
    <n v="2017"/>
    <n v="112916"/>
    <n v="10582"/>
    <n v="12"/>
    <n v="3"/>
    <n v="1"/>
    <n v="5"/>
    <n v="3"/>
    <s v="No"/>
    <s v="Yes"/>
    <s v="Rarely"/>
    <n v="1"/>
    <n v="1"/>
    <n v="171"/>
    <n v="47"/>
    <x v="1"/>
    <s v="Yes"/>
    <s v="Average"/>
    <n v="123498"/>
    <n v="2.6"/>
    <s v="51-60"/>
    <n v="1"/>
  </r>
  <r>
    <n v="1058"/>
    <s v="Employee_57"/>
    <x v="3"/>
    <x v="3"/>
    <s v="Other"/>
    <n v="32"/>
    <n v="20"/>
    <s v="High School"/>
    <n v="2015"/>
    <n v="56870"/>
    <n v="19870"/>
    <n v="20"/>
    <n v="2"/>
    <n v="4"/>
    <n v="6"/>
    <n v="99"/>
    <s v="No"/>
    <s v="Yes"/>
    <s v="Rarely"/>
    <n v="6"/>
    <n v="9"/>
    <n v="191"/>
    <n v="10"/>
    <x v="2"/>
    <s v="Yes"/>
    <s v="Average"/>
    <n v="76740"/>
    <n v="23.6"/>
    <s v="31-40"/>
    <n v="1"/>
  </r>
  <r>
    <n v="1059"/>
    <s v="Employee_58"/>
    <x v="0"/>
    <x v="2"/>
    <s v="Other"/>
    <n v="41"/>
    <n v="34"/>
    <s v="Master's"/>
    <n v="2002"/>
    <n v="67394"/>
    <n v="9418"/>
    <n v="25"/>
    <n v="1"/>
    <n v="16"/>
    <n v="0"/>
    <n v="47"/>
    <s v="No"/>
    <s v="Yes"/>
    <s v="Often"/>
    <n v="7"/>
    <n v="9"/>
    <n v="156"/>
    <n v="26"/>
    <x v="3"/>
    <s v="Yes"/>
    <s v="LOW"/>
    <n v="76812"/>
    <n v="17.399999999999999"/>
    <s v="41-50"/>
    <n v="1"/>
  </r>
  <r>
    <n v="1060"/>
    <s v="Employee_59"/>
    <x v="3"/>
    <x v="3"/>
    <s v="Female"/>
    <n v="45"/>
    <n v="11"/>
    <s v="High School"/>
    <n v="2014"/>
    <n v="82057"/>
    <n v="19827"/>
    <n v="20"/>
    <n v="3"/>
    <n v="3"/>
    <n v="1"/>
    <n v="16"/>
    <s v="Yes"/>
    <s v="No"/>
    <s v="Very Often"/>
    <n v="5"/>
    <n v="13"/>
    <n v="146"/>
    <n v="22"/>
    <x v="1"/>
    <s v="Yes"/>
    <s v="Average"/>
    <n v="101884"/>
    <n v="5"/>
    <s v="41-50"/>
    <n v="1"/>
  </r>
  <r>
    <n v="1061"/>
    <s v="Employee_60"/>
    <x v="3"/>
    <x v="3"/>
    <s v="Other"/>
    <n v="36"/>
    <n v="25"/>
    <s v="PhD"/>
    <n v="2003"/>
    <n v="109795"/>
    <n v="15419"/>
    <n v="4"/>
    <n v="2"/>
    <n v="16"/>
    <n v="3"/>
    <n v="35"/>
    <s v="No"/>
    <s v="No"/>
    <s v="Very Often"/>
    <n v="8"/>
    <n v="8"/>
    <n v="175"/>
    <n v="37"/>
    <x v="0"/>
    <s v="No"/>
    <s v="Average"/>
    <n v="125214"/>
    <n v="15.9"/>
    <s v="31-40"/>
    <n v="0"/>
  </r>
  <r>
    <n v="1062"/>
    <s v="Employee_61"/>
    <x v="0"/>
    <x v="2"/>
    <s v="Other"/>
    <n v="28"/>
    <n v="18"/>
    <s v="Master's"/>
    <n v="2004"/>
    <n v="110409"/>
    <n v="12814"/>
    <n v="9"/>
    <n v="2"/>
    <n v="8"/>
    <n v="7"/>
    <n v="69"/>
    <s v="Yes"/>
    <s v="No"/>
    <s v="Often"/>
    <n v="9"/>
    <n v="11"/>
    <n v="124"/>
    <n v="43"/>
    <x v="3"/>
    <s v="Yes"/>
    <s v="Average"/>
    <n v="123223"/>
    <n v="19.899999999999999"/>
    <s v="20-30"/>
    <n v="1"/>
  </r>
  <r>
    <n v="1063"/>
    <s v="Employee_62"/>
    <x v="1"/>
    <x v="3"/>
    <s v="Male"/>
    <n v="42"/>
    <n v="6"/>
    <s v="High School"/>
    <n v="2016"/>
    <n v="43016"/>
    <n v="2036"/>
    <n v="5"/>
    <n v="1"/>
    <n v="19"/>
    <n v="9"/>
    <n v="79"/>
    <s v="No"/>
    <s v="No"/>
    <s v="Rarely"/>
    <n v="2"/>
    <n v="5"/>
    <n v="143"/>
    <n v="2"/>
    <x v="2"/>
    <s v="No"/>
    <s v="LOW"/>
    <n v="45052"/>
    <n v="28"/>
    <s v="41-50"/>
    <n v="0"/>
  </r>
  <r>
    <n v="1064"/>
    <s v="Employee_63"/>
    <x v="3"/>
    <x v="2"/>
    <s v="Male"/>
    <n v="47"/>
    <n v="6"/>
    <s v="Bachelor's"/>
    <n v="2006"/>
    <n v="72137"/>
    <n v="11024"/>
    <n v="23"/>
    <n v="4"/>
    <n v="1"/>
    <n v="5"/>
    <n v="92"/>
    <s v="No"/>
    <s v="No"/>
    <s v="Often"/>
    <n v="4"/>
    <n v="5"/>
    <n v="114"/>
    <n v="11"/>
    <x v="1"/>
    <s v="No"/>
    <s v="At Par"/>
    <n v="83161"/>
    <n v="20.400000000000002"/>
    <s v="41-50"/>
    <n v="0"/>
  </r>
  <r>
    <n v="1065"/>
    <s v="Employee_64"/>
    <x v="3"/>
    <x v="3"/>
    <s v="Female"/>
    <n v="35"/>
    <n v="25"/>
    <s v="High School"/>
    <n v="2015"/>
    <n v="30153"/>
    <n v="11932"/>
    <n v="18"/>
    <n v="5"/>
    <n v="17"/>
    <n v="0"/>
    <n v="99"/>
    <s v="No"/>
    <s v="Yes"/>
    <s v="Very Often"/>
    <n v="9"/>
    <n v="13"/>
    <n v="150"/>
    <n v="29"/>
    <x v="2"/>
    <s v="No"/>
    <s v="At Par"/>
    <n v="42085"/>
    <n v="28.3"/>
    <s v="31-40"/>
    <n v="0"/>
  </r>
  <r>
    <n v="1066"/>
    <s v="Employee_65"/>
    <x v="0"/>
    <x v="2"/>
    <s v="Other"/>
    <n v="58"/>
    <n v="4"/>
    <s v="High School"/>
    <n v="2013"/>
    <n v="37853"/>
    <n v="8435"/>
    <n v="24"/>
    <n v="1"/>
    <n v="10"/>
    <n v="9"/>
    <n v="37"/>
    <s v="No"/>
    <s v="No"/>
    <s v="Very Often"/>
    <n v="5"/>
    <n v="3"/>
    <n v="152"/>
    <n v="30"/>
    <x v="2"/>
    <s v="No"/>
    <s v="LOW"/>
    <n v="46288"/>
    <n v="15.1"/>
    <s v="51-60"/>
    <n v="0"/>
  </r>
  <r>
    <n v="1067"/>
    <s v="Employee_66"/>
    <x v="3"/>
    <x v="1"/>
    <s v="Other"/>
    <n v="42"/>
    <n v="20"/>
    <s v="High School"/>
    <n v="2015"/>
    <n v="42379"/>
    <n v="2548"/>
    <n v="12"/>
    <n v="2"/>
    <n v="12"/>
    <n v="4"/>
    <n v="61"/>
    <s v="No"/>
    <s v="No"/>
    <s v="Rarely"/>
    <n v="3"/>
    <n v="5"/>
    <n v="133"/>
    <n v="22"/>
    <x v="1"/>
    <s v="Yes"/>
    <s v="Average"/>
    <n v="44927"/>
    <n v="19.399999999999999"/>
    <s v="41-50"/>
    <n v="1"/>
  </r>
  <r>
    <n v="1068"/>
    <s v="Employee_67"/>
    <x v="3"/>
    <x v="0"/>
    <s v="Male"/>
    <n v="39"/>
    <n v="13"/>
    <s v="Master's"/>
    <n v="2006"/>
    <n v="45792"/>
    <n v="6065"/>
    <n v="0"/>
    <n v="2"/>
    <n v="7"/>
    <n v="6"/>
    <n v="47"/>
    <s v="Yes"/>
    <s v="No"/>
    <s v="Very Often"/>
    <n v="6"/>
    <n v="4"/>
    <n v="176"/>
    <n v="0"/>
    <x v="1"/>
    <s v="No"/>
    <s v="Average"/>
    <n v="51857"/>
    <n v="14.7"/>
    <s v="31-40"/>
    <n v="0"/>
  </r>
  <r>
    <n v="1069"/>
    <s v="Employee_68"/>
    <x v="0"/>
    <x v="2"/>
    <s v="Other"/>
    <n v="26"/>
    <n v="3"/>
    <s v="PhD"/>
    <n v="2008"/>
    <n v="68367"/>
    <n v="4407"/>
    <n v="19"/>
    <n v="1"/>
    <n v="0"/>
    <n v="5"/>
    <n v="9"/>
    <s v="No"/>
    <s v="Yes"/>
    <s v="Very Often"/>
    <n v="3"/>
    <n v="1"/>
    <n v="107"/>
    <n v="40"/>
    <x v="2"/>
    <s v="Yes"/>
    <s v="LOW"/>
    <n v="72774"/>
    <n v="3.3"/>
    <s v="20-30"/>
    <n v="1"/>
  </r>
  <r>
    <n v="1070"/>
    <s v="Employee_69"/>
    <x v="0"/>
    <x v="2"/>
    <s v="Male"/>
    <n v="24"/>
    <n v="22"/>
    <s v="Bachelor's"/>
    <n v="2003"/>
    <n v="48100"/>
    <n v="1639"/>
    <n v="24"/>
    <n v="4"/>
    <n v="16"/>
    <n v="8"/>
    <n v="35"/>
    <s v="Yes"/>
    <s v="Yes"/>
    <s v="Very Often"/>
    <n v="5"/>
    <n v="9"/>
    <n v="176"/>
    <n v="19"/>
    <x v="2"/>
    <s v="No"/>
    <s v="At Par"/>
    <n v="49739"/>
    <n v="17.399999999999999"/>
    <s v="20-30"/>
    <n v="0"/>
  </r>
  <r>
    <n v="1071"/>
    <s v="Employee_70"/>
    <x v="4"/>
    <x v="0"/>
    <s v="Female"/>
    <n v="44"/>
    <n v="19"/>
    <s v="High School"/>
    <n v="2021"/>
    <n v="143089"/>
    <n v="1172"/>
    <n v="14"/>
    <n v="5"/>
    <n v="11"/>
    <n v="7"/>
    <n v="28"/>
    <s v="Yes"/>
    <s v="No"/>
    <s v="Rarely"/>
    <n v="3"/>
    <n v="10"/>
    <n v="199"/>
    <n v="5"/>
    <x v="3"/>
    <s v="Yes"/>
    <s v="At Par"/>
    <n v="144261"/>
    <n v="13.200000000000001"/>
    <s v="41-50"/>
    <n v="1"/>
  </r>
  <r>
    <n v="1072"/>
    <s v="Employee_71"/>
    <x v="1"/>
    <x v="2"/>
    <s v="Male"/>
    <n v="47"/>
    <n v="14"/>
    <s v="PhD"/>
    <n v="2010"/>
    <n v="93456"/>
    <n v="6666"/>
    <n v="13"/>
    <n v="3"/>
    <n v="3"/>
    <n v="3"/>
    <n v="77"/>
    <s v="No"/>
    <s v="Yes"/>
    <s v="Very Often"/>
    <n v="6"/>
    <n v="14"/>
    <n v="169"/>
    <n v="10"/>
    <x v="0"/>
    <s v="No"/>
    <s v="Average"/>
    <n v="100122"/>
    <n v="17.8"/>
    <s v="41-50"/>
    <n v="0"/>
  </r>
  <r>
    <n v="1073"/>
    <s v="Employee_72"/>
    <x v="1"/>
    <x v="2"/>
    <s v="Other"/>
    <n v="58"/>
    <n v="28"/>
    <s v="PhD"/>
    <n v="2001"/>
    <n v="41049"/>
    <n v="5354"/>
    <n v="7"/>
    <n v="1"/>
    <n v="12"/>
    <n v="4"/>
    <n v="3"/>
    <s v="No"/>
    <s v="No"/>
    <s v="Often"/>
    <n v="10"/>
    <n v="4"/>
    <n v="195"/>
    <n v="34"/>
    <x v="2"/>
    <s v="No"/>
    <s v="LOW"/>
    <n v="46403"/>
    <n v="7.8"/>
    <s v="51-60"/>
    <n v="0"/>
  </r>
  <r>
    <n v="1074"/>
    <s v="Employee_73"/>
    <x v="3"/>
    <x v="3"/>
    <s v="Female"/>
    <n v="45"/>
    <n v="7"/>
    <s v="Master's"/>
    <n v="2011"/>
    <n v="30786"/>
    <n v="11109"/>
    <n v="9"/>
    <n v="5"/>
    <n v="8"/>
    <n v="6"/>
    <n v="43"/>
    <s v="No"/>
    <s v="Yes"/>
    <s v="Rarely"/>
    <n v="5"/>
    <n v="3"/>
    <n v="120"/>
    <n v="3"/>
    <x v="0"/>
    <s v="Yes"/>
    <s v="At Par"/>
    <n v="41895"/>
    <n v="14.399999999999999"/>
    <s v="41-50"/>
    <n v="1"/>
  </r>
  <r>
    <n v="1075"/>
    <s v="Employee_74"/>
    <x v="1"/>
    <x v="0"/>
    <s v="Male"/>
    <n v="40"/>
    <n v="18"/>
    <s v="Bachelor's"/>
    <n v="2011"/>
    <n v="99904"/>
    <n v="3886"/>
    <n v="8"/>
    <n v="5"/>
    <n v="6"/>
    <n v="7"/>
    <n v="55"/>
    <s v="Yes"/>
    <s v="Yes"/>
    <s v="Often"/>
    <n v="9"/>
    <n v="6"/>
    <n v="106"/>
    <n v="28"/>
    <x v="3"/>
    <s v="Yes"/>
    <s v="At Par"/>
    <n v="103790"/>
    <n v="16.100000000000001"/>
    <s v="31-40"/>
    <n v="1"/>
  </r>
  <r>
    <n v="1076"/>
    <s v="Employee_75"/>
    <x v="3"/>
    <x v="1"/>
    <s v="Male"/>
    <n v="46"/>
    <n v="27"/>
    <s v="Master's"/>
    <n v="2003"/>
    <n v="60699"/>
    <n v="3164"/>
    <n v="16"/>
    <n v="2"/>
    <n v="4"/>
    <n v="4"/>
    <n v="41"/>
    <s v="Yes"/>
    <s v="No"/>
    <s v="Often"/>
    <n v="3"/>
    <n v="1"/>
    <n v="189"/>
    <n v="9"/>
    <x v="0"/>
    <s v="Yes"/>
    <s v="Average"/>
    <n v="63863"/>
    <n v="11.4"/>
    <s v="41-50"/>
    <n v="1"/>
  </r>
  <r>
    <n v="1077"/>
    <s v="Employee_76"/>
    <x v="4"/>
    <x v="2"/>
    <s v="Female"/>
    <n v="42"/>
    <n v="26"/>
    <s v="PhD"/>
    <n v="2017"/>
    <n v="77691"/>
    <n v="4945"/>
    <n v="8"/>
    <n v="3"/>
    <n v="4"/>
    <n v="8"/>
    <n v="99"/>
    <s v="Yes"/>
    <s v="Yes"/>
    <s v="Rarely"/>
    <n v="6"/>
    <n v="5"/>
    <n v="178"/>
    <n v="28"/>
    <x v="0"/>
    <s v="Yes"/>
    <s v="Average"/>
    <n v="82636"/>
    <n v="24.2"/>
    <s v="41-50"/>
    <n v="1"/>
  </r>
  <r>
    <n v="1078"/>
    <s v="Employee_77"/>
    <x v="0"/>
    <x v="0"/>
    <s v="Female"/>
    <n v="33"/>
    <n v="3"/>
    <s v="PhD"/>
    <n v="2020"/>
    <n v="67040"/>
    <n v="11401"/>
    <n v="2"/>
    <n v="1"/>
    <n v="16"/>
    <n v="9"/>
    <n v="12"/>
    <s v="No"/>
    <s v="No"/>
    <s v="Often"/>
    <n v="8"/>
    <n v="7"/>
    <n v="155"/>
    <n v="37"/>
    <x v="3"/>
    <s v="No"/>
    <s v="LOW"/>
    <n v="78441"/>
    <n v="13.1"/>
    <s v="31-40"/>
    <n v="0"/>
  </r>
  <r>
    <n v="1079"/>
    <s v="Employee_78"/>
    <x v="0"/>
    <x v="3"/>
    <s v="Male"/>
    <n v="54"/>
    <n v="14"/>
    <s v="PhD"/>
    <n v="2006"/>
    <n v="148455"/>
    <n v="8746"/>
    <n v="10"/>
    <n v="2"/>
    <n v="8"/>
    <n v="3"/>
    <n v="45"/>
    <s v="Yes"/>
    <s v="No"/>
    <s v="Rarely"/>
    <n v="7"/>
    <n v="2"/>
    <n v="148"/>
    <n v="0"/>
    <x v="2"/>
    <s v="No"/>
    <s v="Average"/>
    <n v="157201"/>
    <n v="13.9"/>
    <s v="51-60"/>
    <n v="0"/>
  </r>
  <r>
    <n v="1080"/>
    <s v="Employee_79"/>
    <x v="0"/>
    <x v="1"/>
    <s v="Other"/>
    <n v="25"/>
    <n v="34"/>
    <s v="Master's"/>
    <n v="2000"/>
    <n v="122990"/>
    <n v="12975"/>
    <n v="11"/>
    <n v="2"/>
    <n v="5"/>
    <n v="3"/>
    <n v="81"/>
    <s v="Yes"/>
    <s v="No"/>
    <s v="Often"/>
    <n v="6"/>
    <n v="10"/>
    <n v="141"/>
    <n v="39"/>
    <x v="0"/>
    <s v="No"/>
    <s v="Average"/>
    <n v="135965"/>
    <n v="19.599999999999998"/>
    <s v="20-30"/>
    <n v="0"/>
  </r>
  <r>
    <n v="1081"/>
    <s v="Employee_80"/>
    <x v="1"/>
    <x v="0"/>
    <s v="Male"/>
    <n v="28"/>
    <n v="0"/>
    <s v="Bachelor's"/>
    <n v="2022"/>
    <n v="87986"/>
    <n v="19974"/>
    <n v="9"/>
    <n v="4"/>
    <n v="18"/>
    <n v="7"/>
    <n v="32"/>
    <s v="Yes"/>
    <s v="Yes"/>
    <s v="Rarely"/>
    <n v="2"/>
    <n v="9"/>
    <n v="122"/>
    <n v="7"/>
    <x v="2"/>
    <s v="No"/>
    <s v="At Par"/>
    <n v="107960"/>
    <n v="17.5"/>
    <s v="20-30"/>
    <n v="0"/>
  </r>
  <r>
    <n v="1082"/>
    <s v="Employee_81"/>
    <x v="4"/>
    <x v="1"/>
    <s v="Female"/>
    <n v="43"/>
    <n v="2"/>
    <s v="High School"/>
    <n v="2012"/>
    <n v="68762"/>
    <n v="8754"/>
    <n v="24"/>
    <n v="5"/>
    <n v="15"/>
    <n v="0"/>
    <n v="20"/>
    <s v="No"/>
    <s v="Yes"/>
    <s v="Very Often"/>
    <n v="7"/>
    <n v="12"/>
    <n v="151"/>
    <n v="37"/>
    <x v="2"/>
    <s v="No"/>
    <s v="At Par"/>
    <n v="77516"/>
    <n v="11.5"/>
    <s v="41-50"/>
    <n v="0"/>
  </r>
  <r>
    <n v="1083"/>
    <s v="Employee_82"/>
    <x v="1"/>
    <x v="1"/>
    <s v="Male"/>
    <n v="54"/>
    <n v="23"/>
    <s v="Master's"/>
    <n v="2005"/>
    <n v="53600"/>
    <n v="16596"/>
    <n v="16"/>
    <n v="1"/>
    <n v="1"/>
    <n v="7"/>
    <n v="79"/>
    <s v="Yes"/>
    <s v="No"/>
    <s v="Very Often"/>
    <n v="8"/>
    <n v="6"/>
    <n v="178"/>
    <n v="16"/>
    <x v="1"/>
    <s v="Yes"/>
    <s v="LOW"/>
    <n v="70196"/>
    <n v="18.400000000000002"/>
    <s v="51-60"/>
    <n v="1"/>
  </r>
  <r>
    <n v="1084"/>
    <s v="Employee_83"/>
    <x v="1"/>
    <x v="1"/>
    <s v="Female"/>
    <n v="38"/>
    <n v="26"/>
    <s v="PhD"/>
    <n v="2005"/>
    <n v="124774"/>
    <n v="6185"/>
    <n v="16"/>
    <n v="1"/>
    <n v="9"/>
    <n v="4"/>
    <n v="78"/>
    <s v="Yes"/>
    <s v="No"/>
    <s v="Often"/>
    <n v="1"/>
    <n v="2"/>
    <n v="152"/>
    <n v="18"/>
    <x v="2"/>
    <s v="Yes"/>
    <s v="LOW"/>
    <n v="130959"/>
    <n v="21.3"/>
    <s v="31-40"/>
    <n v="1"/>
  </r>
  <r>
    <n v="1085"/>
    <s v="Employee_84"/>
    <x v="4"/>
    <x v="2"/>
    <s v="Female"/>
    <n v="45"/>
    <n v="33"/>
    <s v="Master's"/>
    <n v="2011"/>
    <n v="120777"/>
    <n v="2093"/>
    <n v="24"/>
    <n v="1"/>
    <n v="15"/>
    <n v="0"/>
    <n v="56"/>
    <s v="No"/>
    <s v="Yes"/>
    <s v="Very Often"/>
    <n v="9"/>
    <n v="8"/>
    <n v="115"/>
    <n v="32"/>
    <x v="2"/>
    <s v="No"/>
    <s v="LOW"/>
    <n v="122870"/>
    <n v="18.700000000000003"/>
    <s v="41-50"/>
    <n v="0"/>
  </r>
  <r>
    <n v="1086"/>
    <s v="Employee_85"/>
    <x v="4"/>
    <x v="2"/>
    <s v="Other"/>
    <n v="55"/>
    <n v="28"/>
    <s v="PhD"/>
    <n v="2007"/>
    <n v="49810"/>
    <n v="4880"/>
    <n v="10"/>
    <n v="2"/>
    <n v="4"/>
    <n v="3"/>
    <n v="68"/>
    <s v="No"/>
    <s v="No"/>
    <s v="Rarely"/>
    <n v="4"/>
    <n v="8"/>
    <n v="195"/>
    <n v="14"/>
    <x v="0"/>
    <s v="Yes"/>
    <s v="Average"/>
    <n v="54690"/>
    <n v="16.5"/>
    <s v="51-60"/>
    <n v="1"/>
  </r>
  <r>
    <n v="1087"/>
    <s v="Employee_86"/>
    <x v="4"/>
    <x v="3"/>
    <s v="Female"/>
    <n v="49"/>
    <n v="23"/>
    <s v="High School"/>
    <n v="2023"/>
    <n v="115703"/>
    <n v="11686"/>
    <n v="29"/>
    <n v="4"/>
    <n v="14"/>
    <n v="1"/>
    <n v="69"/>
    <s v="No"/>
    <s v="Yes"/>
    <s v="Often"/>
    <n v="8"/>
    <n v="1"/>
    <n v="136"/>
    <n v="44"/>
    <x v="2"/>
    <s v="No"/>
    <s v="At Par"/>
    <n v="127389"/>
    <n v="21.1"/>
    <s v="41-50"/>
    <n v="0"/>
  </r>
  <r>
    <n v="1088"/>
    <s v="Employee_87"/>
    <x v="4"/>
    <x v="3"/>
    <s v="Female"/>
    <n v="43"/>
    <n v="23"/>
    <s v="High School"/>
    <n v="2021"/>
    <n v="117347"/>
    <n v="11771"/>
    <n v="21"/>
    <n v="3"/>
    <n v="12"/>
    <n v="3"/>
    <n v="66"/>
    <s v="Yes"/>
    <s v="Yes"/>
    <s v="Very Often"/>
    <n v="10"/>
    <n v="12"/>
    <n v="117"/>
    <n v="30"/>
    <x v="2"/>
    <s v="No"/>
    <s v="Average"/>
    <n v="129118"/>
    <n v="20.100000000000001"/>
    <s v="41-50"/>
    <n v="0"/>
  </r>
  <r>
    <n v="1089"/>
    <s v="Employee_88"/>
    <x v="0"/>
    <x v="0"/>
    <s v="Other"/>
    <n v="38"/>
    <n v="3"/>
    <s v="Bachelor's"/>
    <n v="2018"/>
    <n v="135315"/>
    <n v="11680"/>
    <n v="3"/>
    <n v="2"/>
    <n v="12"/>
    <n v="7"/>
    <n v="47"/>
    <s v="Yes"/>
    <s v="Yes"/>
    <s v="Very Often"/>
    <n v="7"/>
    <n v="1"/>
    <n v="119"/>
    <n v="20"/>
    <x v="1"/>
    <s v="Yes"/>
    <s v="Average"/>
    <n v="146995"/>
    <n v="17.5"/>
    <s v="31-40"/>
    <n v="1"/>
  </r>
  <r>
    <n v="1090"/>
    <s v="Employee_89"/>
    <x v="2"/>
    <x v="3"/>
    <s v="Female"/>
    <n v="55"/>
    <n v="2"/>
    <s v="PhD"/>
    <n v="2004"/>
    <n v="87204"/>
    <n v="3785"/>
    <n v="6"/>
    <n v="3"/>
    <n v="12"/>
    <n v="4"/>
    <n v="75"/>
    <s v="Yes"/>
    <s v="No"/>
    <s v="Often"/>
    <n v="10"/>
    <n v="1"/>
    <n v="145"/>
    <n v="2"/>
    <x v="1"/>
    <s v="No"/>
    <s v="Average"/>
    <n v="90989"/>
    <n v="22.2"/>
    <s v="51-60"/>
    <n v="0"/>
  </r>
  <r>
    <n v="1091"/>
    <s v="Employee_90"/>
    <x v="2"/>
    <x v="1"/>
    <s v="Other"/>
    <n v="27"/>
    <n v="33"/>
    <s v="Bachelor's"/>
    <n v="2017"/>
    <n v="50085"/>
    <n v="15799"/>
    <n v="20"/>
    <n v="4"/>
    <n v="14"/>
    <n v="0"/>
    <n v="99"/>
    <s v="No"/>
    <s v="No"/>
    <s v="Very Often"/>
    <n v="7"/>
    <n v="12"/>
    <n v="101"/>
    <n v="1"/>
    <x v="0"/>
    <s v="Yes"/>
    <s v="At Par"/>
    <n v="65884"/>
    <n v="26.8"/>
    <s v="20-30"/>
    <n v="1"/>
  </r>
  <r>
    <n v="1092"/>
    <s v="Employee_91"/>
    <x v="4"/>
    <x v="1"/>
    <s v="Other"/>
    <n v="27"/>
    <n v="22"/>
    <s v="Bachelor's"/>
    <n v="2004"/>
    <n v="76854"/>
    <n v="17280"/>
    <n v="25"/>
    <n v="5"/>
    <n v="13"/>
    <n v="6"/>
    <n v="32"/>
    <s v="Yes"/>
    <s v="Yes"/>
    <s v="Very Often"/>
    <n v="2"/>
    <n v="4"/>
    <n v="186"/>
    <n v="34"/>
    <x v="0"/>
    <s v="No"/>
    <s v="At Par"/>
    <n v="94134"/>
    <n v="14.7"/>
    <s v="20-30"/>
    <n v="0"/>
  </r>
  <r>
    <n v="1093"/>
    <s v="Employee_92"/>
    <x v="2"/>
    <x v="2"/>
    <s v="Female"/>
    <n v="55"/>
    <n v="22"/>
    <s v="High School"/>
    <n v="2024"/>
    <n v="104797"/>
    <n v="7539"/>
    <n v="13"/>
    <n v="1"/>
    <n v="7"/>
    <n v="0"/>
    <n v="35"/>
    <s v="No"/>
    <s v="No"/>
    <s v="Often"/>
    <n v="1"/>
    <n v="4"/>
    <n v="193"/>
    <n v="40"/>
    <x v="1"/>
    <s v="Yes"/>
    <s v="LOW"/>
    <n v="112336"/>
    <n v="10.5"/>
    <s v="51-60"/>
    <n v="1"/>
  </r>
  <r>
    <n v="1094"/>
    <s v="Employee_93"/>
    <x v="2"/>
    <x v="1"/>
    <s v="Female"/>
    <n v="22"/>
    <n v="4"/>
    <s v="Master's"/>
    <n v="2009"/>
    <n v="114269"/>
    <n v="18958"/>
    <n v="6"/>
    <n v="3"/>
    <n v="10"/>
    <n v="8"/>
    <n v="32"/>
    <s v="No"/>
    <s v="No"/>
    <s v="Very Often"/>
    <n v="4"/>
    <n v="8"/>
    <n v="162"/>
    <n v="15"/>
    <x v="1"/>
    <s v="No"/>
    <s v="Average"/>
    <n v="133227"/>
    <n v="13.8"/>
    <s v="20-30"/>
    <n v="0"/>
  </r>
  <r>
    <n v="1095"/>
    <s v="Employee_94"/>
    <x v="4"/>
    <x v="0"/>
    <s v="Male"/>
    <n v="31"/>
    <n v="30"/>
    <s v="Master's"/>
    <n v="2000"/>
    <n v="69779"/>
    <n v="17016"/>
    <n v="23"/>
    <n v="2"/>
    <n v="17"/>
    <n v="2"/>
    <n v="30"/>
    <s v="Yes"/>
    <s v="Yes"/>
    <s v="Very Often"/>
    <n v="2"/>
    <n v="1"/>
    <n v="102"/>
    <n v="44"/>
    <x v="3"/>
    <s v="No"/>
    <s v="Average"/>
    <n v="86795"/>
    <n v="15.1"/>
    <s v="31-40"/>
    <n v="0"/>
  </r>
  <r>
    <n v="1096"/>
    <s v="Employee_95"/>
    <x v="2"/>
    <x v="1"/>
    <s v="Other"/>
    <n v="42"/>
    <n v="5"/>
    <s v="Bachelor's"/>
    <n v="2009"/>
    <n v="86207"/>
    <n v="15730"/>
    <n v="7"/>
    <n v="3"/>
    <n v="3"/>
    <n v="2"/>
    <n v="20"/>
    <s v="Yes"/>
    <s v="Yes"/>
    <s v="Very Often"/>
    <n v="8"/>
    <n v="10"/>
    <n v="145"/>
    <n v="49"/>
    <x v="2"/>
    <s v="Yes"/>
    <s v="Average"/>
    <n v="101937"/>
    <n v="6.1"/>
    <s v="41-50"/>
    <n v="1"/>
  </r>
  <r>
    <n v="1097"/>
    <s v="Employee_96"/>
    <x v="1"/>
    <x v="1"/>
    <s v="Male"/>
    <n v="26"/>
    <n v="9"/>
    <s v="High School"/>
    <n v="2004"/>
    <n v="124615"/>
    <n v="11565"/>
    <n v="0"/>
    <n v="5"/>
    <n v="9"/>
    <n v="5"/>
    <n v="26"/>
    <s v="Yes"/>
    <s v="No"/>
    <s v="Very Often"/>
    <n v="10"/>
    <n v="3"/>
    <n v="148"/>
    <n v="20"/>
    <x v="0"/>
    <s v="No"/>
    <s v="At Par"/>
    <n v="136180"/>
    <n v="11.2"/>
    <s v="20-30"/>
    <n v="0"/>
  </r>
  <r>
    <n v="1098"/>
    <s v="Employee_97"/>
    <x v="3"/>
    <x v="0"/>
    <s v="Female"/>
    <n v="23"/>
    <n v="6"/>
    <s v="PhD"/>
    <n v="2011"/>
    <n v="63980"/>
    <n v="9060"/>
    <n v="23"/>
    <n v="1"/>
    <n v="0"/>
    <n v="9"/>
    <n v="90"/>
    <s v="No"/>
    <s v="Yes"/>
    <s v="Often"/>
    <n v="7"/>
    <n v="11"/>
    <n v="100"/>
    <n v="11"/>
    <x v="0"/>
    <s v="No"/>
    <s v="LOW"/>
    <n v="73040"/>
    <n v="20.7"/>
    <s v="20-30"/>
    <n v="0"/>
  </r>
  <r>
    <n v="1099"/>
    <s v="Employee_98"/>
    <x v="3"/>
    <x v="3"/>
    <s v="Male"/>
    <n v="43"/>
    <n v="20"/>
    <s v="Master's"/>
    <n v="2021"/>
    <n v="86117"/>
    <n v="4990"/>
    <n v="21"/>
    <n v="3"/>
    <n v="4"/>
    <n v="5"/>
    <n v="71"/>
    <s v="No"/>
    <s v="No"/>
    <s v="Rarely"/>
    <n v="8"/>
    <n v="1"/>
    <n v="121"/>
    <n v="27"/>
    <x v="2"/>
    <s v="Yes"/>
    <s v="Average"/>
    <n v="91107"/>
    <n v="17.700000000000003"/>
    <s v="41-50"/>
    <n v="1"/>
  </r>
  <r>
    <n v="1100"/>
    <s v="Employee_99"/>
    <x v="4"/>
    <x v="3"/>
    <s v="Other"/>
    <n v="23"/>
    <n v="19"/>
    <s v="Bachelor's"/>
    <n v="2006"/>
    <n v="44141"/>
    <n v="18573"/>
    <n v="3"/>
    <n v="5"/>
    <n v="12"/>
    <n v="5"/>
    <n v="61"/>
    <s v="Yes"/>
    <s v="Yes"/>
    <s v="Rarely"/>
    <n v="6"/>
    <n v="9"/>
    <n v="192"/>
    <n v="11"/>
    <x v="2"/>
    <s v="Yes"/>
    <s v="At Par"/>
    <n v="62714"/>
    <n v="19.700000000000003"/>
    <s v="20-30"/>
    <n v="1"/>
  </r>
  <r>
    <n v="1101"/>
    <s v="Employee_100"/>
    <x v="0"/>
    <x v="0"/>
    <s v="Male"/>
    <n v="31"/>
    <n v="2"/>
    <s v="Master's"/>
    <n v="2008"/>
    <n v="39344"/>
    <n v="5095"/>
    <n v="28"/>
    <n v="2"/>
    <n v="0"/>
    <n v="0"/>
    <n v="95"/>
    <s v="No"/>
    <s v="Yes"/>
    <s v="Very Often"/>
    <n v="1"/>
    <n v="10"/>
    <n v="113"/>
    <n v="32"/>
    <x v="0"/>
    <s v="Yes"/>
    <s v="Average"/>
    <n v="44439"/>
    <n v="19"/>
    <s v="31-40"/>
    <n v="1"/>
  </r>
  <r>
    <n v="1102"/>
    <s v="Employee_101"/>
    <x v="4"/>
    <x v="2"/>
    <s v="Other"/>
    <n v="55"/>
    <n v="21"/>
    <s v="Master's"/>
    <n v="2021"/>
    <n v="135008"/>
    <n v="15549"/>
    <n v="29"/>
    <n v="4"/>
    <n v="7"/>
    <n v="4"/>
    <n v="25"/>
    <s v="Yes"/>
    <s v="No"/>
    <s v="Very Often"/>
    <n v="9"/>
    <n v="12"/>
    <n v="191"/>
    <n v="19"/>
    <x v="1"/>
    <s v="No"/>
    <s v="At Par"/>
    <n v="150557"/>
    <n v="9.6999999999999993"/>
    <s v="51-60"/>
    <n v="0"/>
  </r>
  <r>
    <n v="1103"/>
    <s v="Employee_102"/>
    <x v="0"/>
    <x v="1"/>
    <s v="Female"/>
    <n v="37"/>
    <n v="3"/>
    <s v="PhD"/>
    <n v="2020"/>
    <n v="45896"/>
    <n v="19259"/>
    <n v="11"/>
    <n v="2"/>
    <n v="2"/>
    <n v="5"/>
    <n v="65"/>
    <s v="Yes"/>
    <s v="No"/>
    <s v="Rarely"/>
    <n v="6"/>
    <n v="9"/>
    <n v="184"/>
    <n v="39"/>
    <x v="1"/>
    <s v="Yes"/>
    <s v="Average"/>
    <n v="65155"/>
    <n v="15.5"/>
    <s v="31-40"/>
    <n v="1"/>
  </r>
  <r>
    <n v="1104"/>
    <s v="Employee_103"/>
    <x v="3"/>
    <x v="0"/>
    <s v="Female"/>
    <n v="43"/>
    <n v="27"/>
    <s v="High School"/>
    <n v="2011"/>
    <n v="119353"/>
    <n v="10979"/>
    <n v="23"/>
    <n v="1"/>
    <n v="2"/>
    <n v="7"/>
    <n v="11"/>
    <s v="Yes"/>
    <s v="No"/>
    <s v="Very Often"/>
    <n v="10"/>
    <n v="7"/>
    <n v="144"/>
    <n v="48"/>
    <x v="2"/>
    <s v="Yes"/>
    <s v="LOW"/>
    <n v="130332"/>
    <n v="5.3000000000000007"/>
    <s v="41-50"/>
    <n v="1"/>
  </r>
  <r>
    <n v="1105"/>
    <s v="Employee_104"/>
    <x v="4"/>
    <x v="1"/>
    <s v="Other"/>
    <n v="33"/>
    <n v="11"/>
    <s v="PhD"/>
    <n v="2022"/>
    <n v="59813"/>
    <n v="6408"/>
    <n v="2"/>
    <n v="2"/>
    <n v="6"/>
    <n v="0"/>
    <n v="21"/>
    <s v="No"/>
    <s v="No"/>
    <s v="Rarely"/>
    <n v="1"/>
    <n v="13"/>
    <n v="195"/>
    <n v="20"/>
    <x v="0"/>
    <s v="Yes"/>
    <s v="Average"/>
    <n v="66221"/>
    <n v="7.2"/>
    <s v="31-40"/>
    <n v="1"/>
  </r>
  <r>
    <n v="1106"/>
    <s v="Employee_105"/>
    <x v="1"/>
    <x v="2"/>
    <s v="Female"/>
    <n v="45"/>
    <n v="4"/>
    <s v="High School"/>
    <n v="2000"/>
    <n v="114431"/>
    <n v="14937"/>
    <n v="12"/>
    <n v="2"/>
    <n v="3"/>
    <n v="4"/>
    <n v="16"/>
    <s v="No"/>
    <s v="No"/>
    <s v="Often"/>
    <n v="1"/>
    <n v="12"/>
    <n v="105"/>
    <n v="38"/>
    <x v="2"/>
    <s v="No"/>
    <s v="Average"/>
    <n v="129368"/>
    <n v="5.9"/>
    <s v="41-50"/>
    <n v="0"/>
  </r>
  <r>
    <n v="1107"/>
    <s v="Employee_106"/>
    <x v="2"/>
    <x v="1"/>
    <s v="Female"/>
    <n v="59"/>
    <n v="12"/>
    <s v="Master's"/>
    <n v="2010"/>
    <n v="95679"/>
    <n v="3833"/>
    <n v="19"/>
    <n v="2"/>
    <n v="2"/>
    <n v="2"/>
    <n v="6"/>
    <s v="Yes"/>
    <s v="Yes"/>
    <s v="Often"/>
    <n v="8"/>
    <n v="8"/>
    <n v="164"/>
    <n v="40"/>
    <x v="1"/>
    <s v="Yes"/>
    <s v="Average"/>
    <n v="99512"/>
    <n v="2.8000000000000003"/>
    <s v="51-60"/>
    <n v="1"/>
  </r>
  <r>
    <n v="1108"/>
    <s v="Employee_107"/>
    <x v="0"/>
    <x v="0"/>
    <s v="Female"/>
    <n v="31"/>
    <n v="22"/>
    <s v="Bachelor's"/>
    <n v="2020"/>
    <n v="40681"/>
    <n v="6285"/>
    <n v="5"/>
    <n v="2"/>
    <n v="14"/>
    <n v="1"/>
    <n v="67"/>
    <s v="Yes"/>
    <s v="Yes"/>
    <s v="Often"/>
    <n v="6"/>
    <n v="1"/>
    <n v="120"/>
    <n v="48"/>
    <x v="3"/>
    <s v="No"/>
    <s v="Average"/>
    <n v="46966"/>
    <n v="20.700000000000003"/>
    <s v="31-40"/>
    <n v="0"/>
  </r>
  <r>
    <n v="1109"/>
    <s v="Employee_108"/>
    <x v="2"/>
    <x v="1"/>
    <s v="Female"/>
    <n v="56"/>
    <n v="29"/>
    <s v="PhD"/>
    <n v="2014"/>
    <n v="102903"/>
    <n v="10589"/>
    <n v="10"/>
    <n v="1"/>
    <n v="7"/>
    <n v="7"/>
    <n v="36"/>
    <s v="No"/>
    <s v="No"/>
    <s v="Often"/>
    <n v="8"/>
    <n v="5"/>
    <n v="103"/>
    <n v="41"/>
    <x v="3"/>
    <s v="No"/>
    <s v="LOW"/>
    <n v="113492"/>
    <n v="12.8"/>
    <s v="51-60"/>
    <n v="0"/>
  </r>
  <r>
    <n v="1110"/>
    <s v="Employee_109"/>
    <x v="2"/>
    <x v="3"/>
    <s v="Other"/>
    <n v="53"/>
    <n v="24"/>
    <s v="High School"/>
    <n v="2001"/>
    <n v="33228"/>
    <n v="15708"/>
    <n v="22"/>
    <n v="5"/>
    <n v="2"/>
    <n v="6"/>
    <n v="37"/>
    <s v="Yes"/>
    <s v="Yes"/>
    <s v="Often"/>
    <n v="8"/>
    <n v="14"/>
    <n v="102"/>
    <n v="35"/>
    <x v="1"/>
    <s v="Yes"/>
    <s v="At Par"/>
    <n v="48936"/>
    <n v="10.199999999999999"/>
    <s v="51-60"/>
    <n v="1"/>
  </r>
  <r>
    <n v="1111"/>
    <s v="Employee_110"/>
    <x v="4"/>
    <x v="2"/>
    <s v="Male"/>
    <n v="28"/>
    <n v="26"/>
    <s v="Master's"/>
    <n v="2019"/>
    <n v="34582"/>
    <n v="15116"/>
    <n v="3"/>
    <n v="3"/>
    <n v="6"/>
    <n v="9"/>
    <n v="95"/>
    <s v="No"/>
    <s v="No"/>
    <s v="Often"/>
    <n v="8"/>
    <n v="2"/>
    <n v="129"/>
    <n v="21"/>
    <x v="2"/>
    <s v="No"/>
    <s v="Average"/>
    <n v="49698"/>
    <n v="24.7"/>
    <s v="20-30"/>
    <n v="0"/>
  </r>
  <r>
    <n v="1112"/>
    <s v="Employee_111"/>
    <x v="2"/>
    <x v="2"/>
    <s v="Male"/>
    <n v="42"/>
    <n v="13"/>
    <s v="High School"/>
    <n v="2006"/>
    <n v="108683"/>
    <n v="8645"/>
    <n v="19"/>
    <n v="4"/>
    <n v="17"/>
    <n v="6"/>
    <n v="10"/>
    <s v="Yes"/>
    <s v="Yes"/>
    <s v="Rarely"/>
    <n v="10"/>
    <n v="13"/>
    <n v="130"/>
    <n v="25"/>
    <x v="3"/>
    <s v="No"/>
    <s v="At Par"/>
    <n v="117328"/>
    <n v="12.3"/>
    <s v="41-50"/>
    <n v="0"/>
  </r>
  <r>
    <n v="1113"/>
    <s v="Employee_112"/>
    <x v="1"/>
    <x v="2"/>
    <s v="Female"/>
    <n v="41"/>
    <n v="15"/>
    <s v="High School"/>
    <n v="2020"/>
    <n v="41397"/>
    <n v="13018"/>
    <n v="15"/>
    <n v="3"/>
    <n v="10"/>
    <n v="4"/>
    <n v="0"/>
    <s v="No"/>
    <s v="Yes"/>
    <s v="Very Often"/>
    <n v="7"/>
    <n v="1"/>
    <n v="133"/>
    <n v="6"/>
    <x v="1"/>
    <s v="No"/>
    <s v="Average"/>
    <n v="54415"/>
    <n v="6.2"/>
    <s v="41-50"/>
    <n v="0"/>
  </r>
  <r>
    <n v="1114"/>
    <s v="Employee_113"/>
    <x v="2"/>
    <x v="0"/>
    <s v="Male"/>
    <n v="47"/>
    <n v="21"/>
    <s v="High School"/>
    <n v="2011"/>
    <n v="68799"/>
    <n v="11889"/>
    <n v="6"/>
    <n v="3"/>
    <n v="10"/>
    <n v="8"/>
    <n v="24"/>
    <s v="Yes"/>
    <s v="No"/>
    <s v="Rarely"/>
    <n v="7"/>
    <n v="3"/>
    <n v="182"/>
    <n v="6"/>
    <x v="0"/>
    <s v="No"/>
    <s v="Average"/>
    <n v="80688"/>
    <n v="12.200000000000001"/>
    <s v="41-50"/>
    <n v="0"/>
  </r>
  <r>
    <n v="1115"/>
    <s v="Employee_114"/>
    <x v="4"/>
    <x v="2"/>
    <s v="Male"/>
    <n v="25"/>
    <n v="20"/>
    <s v="Master's"/>
    <n v="2021"/>
    <n v="67011"/>
    <n v="5777"/>
    <n v="21"/>
    <n v="4"/>
    <n v="16"/>
    <n v="4"/>
    <n v="41"/>
    <s v="No"/>
    <s v="No"/>
    <s v="Often"/>
    <n v="10"/>
    <n v="7"/>
    <n v="119"/>
    <n v="7"/>
    <x v="2"/>
    <s v="No"/>
    <s v="At Par"/>
    <n v="72788"/>
    <n v="17.399999999999999"/>
    <s v="20-30"/>
    <n v="0"/>
  </r>
  <r>
    <n v="1116"/>
    <s v="Employee_115"/>
    <x v="1"/>
    <x v="3"/>
    <s v="Female"/>
    <n v="43"/>
    <n v="20"/>
    <s v="Bachelor's"/>
    <n v="2017"/>
    <n v="109183"/>
    <n v="16994"/>
    <n v="28"/>
    <n v="1"/>
    <n v="5"/>
    <n v="1"/>
    <n v="51"/>
    <s v="Yes"/>
    <s v="No"/>
    <s v="Very Often"/>
    <n v="4"/>
    <n v="1"/>
    <n v="186"/>
    <n v="25"/>
    <x v="2"/>
    <s v="Yes"/>
    <s v="LOW"/>
    <n v="126177"/>
    <n v="13.000000000000002"/>
    <s v="41-50"/>
    <n v="1"/>
  </r>
  <r>
    <n v="1117"/>
    <s v="Employee_116"/>
    <x v="3"/>
    <x v="0"/>
    <s v="Female"/>
    <n v="36"/>
    <n v="7"/>
    <s v="Bachelor's"/>
    <n v="2002"/>
    <n v="123254"/>
    <n v="3735"/>
    <n v="10"/>
    <n v="4"/>
    <n v="7"/>
    <n v="2"/>
    <n v="23"/>
    <s v="No"/>
    <s v="Yes"/>
    <s v="Very Often"/>
    <n v="9"/>
    <n v="11"/>
    <n v="153"/>
    <n v="23"/>
    <x v="3"/>
    <s v="Yes"/>
    <s v="At Par"/>
    <n v="126989"/>
    <n v="8.6999999999999993"/>
    <s v="31-40"/>
    <n v="1"/>
  </r>
  <r>
    <n v="1118"/>
    <s v="Employee_117"/>
    <x v="2"/>
    <x v="3"/>
    <s v="Male"/>
    <n v="42"/>
    <n v="15"/>
    <s v="Bachelor's"/>
    <n v="2006"/>
    <n v="74264"/>
    <n v="14611"/>
    <n v="23"/>
    <n v="1"/>
    <n v="0"/>
    <n v="3"/>
    <n v="52"/>
    <s v="No"/>
    <s v="No"/>
    <s v="Often"/>
    <n v="2"/>
    <n v="2"/>
    <n v="124"/>
    <n v="23"/>
    <x v="2"/>
    <s v="Yes"/>
    <s v="LOW"/>
    <n v="88875"/>
    <n v="11.3"/>
    <s v="41-50"/>
    <n v="1"/>
  </r>
  <r>
    <n v="1119"/>
    <s v="Employee_118"/>
    <x v="4"/>
    <x v="1"/>
    <s v="Other"/>
    <n v="36"/>
    <n v="30"/>
    <s v="High School"/>
    <n v="2010"/>
    <n v="72317"/>
    <n v="7368"/>
    <n v="0"/>
    <n v="3"/>
    <n v="9"/>
    <n v="4"/>
    <n v="55"/>
    <s v="No"/>
    <s v="No"/>
    <s v="Often"/>
    <n v="9"/>
    <n v="2"/>
    <n v="114"/>
    <n v="39"/>
    <x v="3"/>
    <s v="No"/>
    <s v="Average"/>
    <n v="79685"/>
    <n v="16.7"/>
    <s v="31-40"/>
    <n v="0"/>
  </r>
  <r>
    <n v="1120"/>
    <s v="Employee_119"/>
    <x v="3"/>
    <x v="1"/>
    <s v="Female"/>
    <n v="43"/>
    <n v="9"/>
    <s v="Master's"/>
    <n v="2017"/>
    <n v="77914"/>
    <n v="18205"/>
    <n v="25"/>
    <n v="1"/>
    <n v="18"/>
    <n v="2"/>
    <n v="62"/>
    <s v="No"/>
    <s v="No"/>
    <s v="Often"/>
    <n v="10"/>
    <n v="4"/>
    <n v="137"/>
    <n v="47"/>
    <x v="3"/>
    <s v="Yes"/>
    <s v="LOW"/>
    <n v="96119"/>
    <n v="22"/>
    <s v="41-50"/>
    <n v="1"/>
  </r>
  <r>
    <n v="1121"/>
    <s v="Employee_120"/>
    <x v="3"/>
    <x v="1"/>
    <s v="Other"/>
    <n v="49"/>
    <n v="31"/>
    <s v="High School"/>
    <n v="2011"/>
    <n v="114633"/>
    <n v="1162"/>
    <n v="28"/>
    <n v="5"/>
    <n v="2"/>
    <n v="6"/>
    <n v="80"/>
    <s v="Yes"/>
    <s v="No"/>
    <s v="Often"/>
    <n v="3"/>
    <n v="12"/>
    <n v="122"/>
    <n v="11"/>
    <x v="1"/>
    <s v="No"/>
    <s v="At Par"/>
    <n v="115795"/>
    <n v="18.8"/>
    <s v="41-50"/>
    <n v="0"/>
  </r>
  <r>
    <n v="1122"/>
    <s v="Employee_121"/>
    <x v="0"/>
    <x v="1"/>
    <s v="Male"/>
    <n v="35"/>
    <n v="33"/>
    <s v="Bachelor's"/>
    <n v="2005"/>
    <n v="132489"/>
    <n v="8777"/>
    <n v="26"/>
    <n v="4"/>
    <n v="3"/>
    <n v="4"/>
    <n v="7"/>
    <s v="No"/>
    <s v="No"/>
    <s v="Often"/>
    <n v="2"/>
    <n v="3"/>
    <n v="151"/>
    <n v="46"/>
    <x v="3"/>
    <s v="No"/>
    <s v="At Par"/>
    <n v="141266"/>
    <n v="4.0999999999999996"/>
    <s v="31-40"/>
    <n v="0"/>
  </r>
  <r>
    <n v="1123"/>
    <s v="Employee_122"/>
    <x v="1"/>
    <x v="3"/>
    <s v="Female"/>
    <n v="48"/>
    <n v="8"/>
    <s v="Bachelor's"/>
    <n v="2004"/>
    <n v="75254"/>
    <n v="15849"/>
    <n v="6"/>
    <n v="5"/>
    <n v="10"/>
    <n v="4"/>
    <n v="58"/>
    <s v="No"/>
    <s v="No"/>
    <s v="Often"/>
    <n v="4"/>
    <n v="3"/>
    <n v="165"/>
    <n v="7"/>
    <x v="0"/>
    <s v="No"/>
    <s v="At Par"/>
    <n v="91103"/>
    <n v="17.8"/>
    <s v="41-50"/>
    <n v="0"/>
  </r>
  <r>
    <n v="1124"/>
    <s v="Employee_123"/>
    <x v="2"/>
    <x v="0"/>
    <s v="Other"/>
    <n v="49"/>
    <n v="16"/>
    <s v="Master's"/>
    <n v="2000"/>
    <n v="70096"/>
    <n v="19316"/>
    <n v="11"/>
    <n v="3"/>
    <n v="14"/>
    <n v="5"/>
    <n v="44"/>
    <s v="Yes"/>
    <s v="Yes"/>
    <s v="Very Often"/>
    <n v="5"/>
    <n v="10"/>
    <n v="156"/>
    <n v="8"/>
    <x v="2"/>
    <s v="No"/>
    <s v="Average"/>
    <n v="89412"/>
    <n v="17.3"/>
    <s v="41-50"/>
    <n v="0"/>
  </r>
  <r>
    <n v="1125"/>
    <s v="Employee_124"/>
    <x v="4"/>
    <x v="0"/>
    <s v="Female"/>
    <n v="47"/>
    <n v="10"/>
    <s v="High School"/>
    <n v="2011"/>
    <n v="83785"/>
    <n v="4535"/>
    <n v="6"/>
    <n v="4"/>
    <n v="0"/>
    <n v="6"/>
    <n v="26"/>
    <s v="No"/>
    <s v="Yes"/>
    <s v="Often"/>
    <n v="2"/>
    <n v="5"/>
    <n v="156"/>
    <n v="2"/>
    <x v="3"/>
    <s v="Yes"/>
    <s v="At Par"/>
    <n v="88320"/>
    <n v="7"/>
    <s v="41-50"/>
    <n v="1"/>
  </r>
  <r>
    <n v="1126"/>
    <s v="Employee_125"/>
    <x v="0"/>
    <x v="2"/>
    <s v="Male"/>
    <n v="23"/>
    <n v="31"/>
    <s v="PhD"/>
    <n v="2010"/>
    <n v="82344"/>
    <n v="14403"/>
    <n v="26"/>
    <n v="3"/>
    <n v="8"/>
    <n v="9"/>
    <n v="51"/>
    <s v="Yes"/>
    <s v="Yes"/>
    <s v="Often"/>
    <n v="1"/>
    <n v="3"/>
    <n v="178"/>
    <n v="20"/>
    <x v="2"/>
    <s v="No"/>
    <s v="Average"/>
    <n v="96747"/>
    <n v="16.899999999999999"/>
    <s v="20-30"/>
    <n v="0"/>
  </r>
  <r>
    <n v="1127"/>
    <s v="Employee_126"/>
    <x v="1"/>
    <x v="3"/>
    <s v="Other"/>
    <n v="46"/>
    <n v="9"/>
    <s v="PhD"/>
    <n v="2003"/>
    <n v="144988"/>
    <n v="15516"/>
    <n v="22"/>
    <n v="5"/>
    <n v="10"/>
    <n v="9"/>
    <n v="17"/>
    <s v="No"/>
    <s v="Yes"/>
    <s v="Very Often"/>
    <n v="10"/>
    <n v="11"/>
    <n v="151"/>
    <n v="30"/>
    <x v="3"/>
    <s v="Yes"/>
    <s v="At Par"/>
    <n v="160504"/>
    <n v="11.1"/>
    <s v="41-50"/>
    <n v="1"/>
  </r>
  <r>
    <n v="1128"/>
    <s v="Employee_127"/>
    <x v="0"/>
    <x v="1"/>
    <s v="Male"/>
    <n v="24"/>
    <n v="21"/>
    <s v="Bachelor's"/>
    <n v="2017"/>
    <n v="112643"/>
    <n v="8959"/>
    <n v="6"/>
    <n v="3"/>
    <n v="18"/>
    <n v="7"/>
    <n v="90"/>
    <s v="No"/>
    <s v="No"/>
    <s v="Rarely"/>
    <n v="5"/>
    <n v="7"/>
    <n v="134"/>
    <n v="47"/>
    <x v="1"/>
    <s v="Yes"/>
    <s v="Average"/>
    <n v="121602"/>
    <n v="29.1"/>
    <s v="20-30"/>
    <n v="1"/>
  </r>
  <r>
    <n v="1129"/>
    <s v="Employee_128"/>
    <x v="1"/>
    <x v="3"/>
    <s v="Male"/>
    <n v="29"/>
    <n v="16"/>
    <s v="Master's"/>
    <n v="2003"/>
    <n v="98546"/>
    <n v="4933"/>
    <n v="9"/>
    <n v="4"/>
    <n v="12"/>
    <n v="8"/>
    <n v="85"/>
    <s v="No"/>
    <s v="No"/>
    <s v="Often"/>
    <n v="9"/>
    <n v="5"/>
    <n v="173"/>
    <n v="46"/>
    <x v="0"/>
    <s v="No"/>
    <s v="At Par"/>
    <n v="103479"/>
    <n v="25.4"/>
    <s v="20-30"/>
    <n v="0"/>
  </r>
  <r>
    <n v="1130"/>
    <s v="Employee_129"/>
    <x v="1"/>
    <x v="2"/>
    <s v="Female"/>
    <n v="54"/>
    <n v="3"/>
    <s v="High School"/>
    <n v="2016"/>
    <n v="101091"/>
    <n v="4385"/>
    <n v="29"/>
    <n v="4"/>
    <n v="15"/>
    <n v="3"/>
    <n v="15"/>
    <s v="No"/>
    <s v="Yes"/>
    <s v="Very Often"/>
    <n v="5"/>
    <n v="4"/>
    <n v="113"/>
    <n v="23"/>
    <x v="2"/>
    <s v="Yes"/>
    <s v="At Par"/>
    <n v="105476"/>
    <n v="11.4"/>
    <s v="51-60"/>
    <n v="1"/>
  </r>
  <r>
    <n v="1131"/>
    <s v="Employee_130"/>
    <x v="2"/>
    <x v="2"/>
    <s v="Other"/>
    <n v="56"/>
    <n v="24"/>
    <s v="High School"/>
    <n v="2001"/>
    <n v="95603"/>
    <n v="1922"/>
    <n v="15"/>
    <n v="3"/>
    <n v="3"/>
    <n v="4"/>
    <n v="65"/>
    <s v="No"/>
    <s v="Yes"/>
    <s v="Very Often"/>
    <n v="10"/>
    <n v="12"/>
    <n v="190"/>
    <n v="3"/>
    <x v="1"/>
    <s v="Yes"/>
    <s v="Average"/>
    <n v="97525"/>
    <n v="15.7"/>
    <s v="51-60"/>
    <n v="1"/>
  </r>
  <r>
    <n v="1132"/>
    <s v="Employee_131"/>
    <x v="1"/>
    <x v="3"/>
    <s v="Male"/>
    <n v="27"/>
    <n v="20"/>
    <s v="Bachelor's"/>
    <n v="2023"/>
    <n v="58412"/>
    <n v="11367"/>
    <n v="25"/>
    <n v="4"/>
    <n v="0"/>
    <n v="4"/>
    <n v="4"/>
    <s v="No"/>
    <s v="Yes"/>
    <s v="Rarely"/>
    <n v="9"/>
    <n v="3"/>
    <n v="113"/>
    <n v="19"/>
    <x v="2"/>
    <s v="Yes"/>
    <s v="At Par"/>
    <n v="69779"/>
    <n v="2"/>
    <s v="20-30"/>
    <n v="1"/>
  </r>
  <r>
    <n v="1133"/>
    <s v="Employee_132"/>
    <x v="0"/>
    <x v="3"/>
    <s v="Male"/>
    <n v="44"/>
    <n v="0"/>
    <s v="Bachelor's"/>
    <n v="2021"/>
    <n v="140489"/>
    <n v="14737"/>
    <n v="7"/>
    <n v="4"/>
    <n v="19"/>
    <n v="7"/>
    <n v="81"/>
    <s v="Yes"/>
    <s v="No"/>
    <s v="Often"/>
    <n v="10"/>
    <n v="12"/>
    <n v="198"/>
    <n v="15"/>
    <x v="1"/>
    <s v="No"/>
    <s v="At Par"/>
    <n v="155226"/>
    <n v="27.8"/>
    <s v="41-50"/>
    <n v="0"/>
  </r>
  <r>
    <n v="1134"/>
    <s v="Employee_133"/>
    <x v="1"/>
    <x v="3"/>
    <s v="Other"/>
    <n v="46"/>
    <n v="24"/>
    <s v="High School"/>
    <n v="2001"/>
    <n v="81658"/>
    <n v="1564"/>
    <n v="8"/>
    <n v="3"/>
    <n v="12"/>
    <n v="8"/>
    <n v="2"/>
    <s v="Yes"/>
    <s v="No"/>
    <s v="Often"/>
    <n v="6"/>
    <n v="4"/>
    <n v="132"/>
    <n v="9"/>
    <x v="0"/>
    <s v="No"/>
    <s v="Average"/>
    <n v="83222"/>
    <n v="8.8000000000000007"/>
    <s v="41-50"/>
    <n v="0"/>
  </r>
  <r>
    <n v="1135"/>
    <s v="Employee_134"/>
    <x v="2"/>
    <x v="0"/>
    <s v="Male"/>
    <n v="40"/>
    <n v="16"/>
    <s v="High School"/>
    <n v="2011"/>
    <n v="129841"/>
    <n v="11789"/>
    <n v="8"/>
    <n v="5"/>
    <n v="0"/>
    <n v="6"/>
    <n v="90"/>
    <s v="No"/>
    <s v="No"/>
    <s v="Often"/>
    <n v="3"/>
    <n v="14"/>
    <n v="151"/>
    <n v="42"/>
    <x v="3"/>
    <s v="No"/>
    <s v="At Par"/>
    <n v="141630"/>
    <n v="19.8"/>
    <s v="31-40"/>
    <n v="0"/>
  </r>
  <r>
    <n v="1136"/>
    <s v="Employee_135"/>
    <x v="2"/>
    <x v="1"/>
    <s v="Male"/>
    <n v="26"/>
    <n v="23"/>
    <s v="Bachelor's"/>
    <n v="2005"/>
    <n v="79549"/>
    <n v="3500"/>
    <n v="1"/>
    <n v="4"/>
    <n v="4"/>
    <n v="4"/>
    <n v="80"/>
    <s v="No"/>
    <s v="Yes"/>
    <s v="Very Often"/>
    <n v="4"/>
    <n v="12"/>
    <n v="100"/>
    <n v="25"/>
    <x v="1"/>
    <s v="Yes"/>
    <s v="At Par"/>
    <n v="83049"/>
    <n v="19.2"/>
    <s v="20-30"/>
    <n v="1"/>
  </r>
  <r>
    <n v="1137"/>
    <s v="Employee_136"/>
    <x v="0"/>
    <x v="3"/>
    <s v="Other"/>
    <n v="32"/>
    <n v="1"/>
    <s v="High School"/>
    <n v="2009"/>
    <n v="41549"/>
    <n v="7881"/>
    <n v="12"/>
    <n v="4"/>
    <n v="4"/>
    <n v="2"/>
    <n v="79"/>
    <s v="Yes"/>
    <s v="Yes"/>
    <s v="Often"/>
    <n v="4"/>
    <n v="2"/>
    <n v="133"/>
    <n v="28"/>
    <x v="2"/>
    <s v="Yes"/>
    <s v="At Par"/>
    <n v="49430"/>
    <n v="18.400000000000002"/>
    <s v="31-40"/>
    <n v="1"/>
  </r>
  <r>
    <n v="1138"/>
    <s v="Employee_137"/>
    <x v="3"/>
    <x v="3"/>
    <s v="Other"/>
    <n v="33"/>
    <n v="14"/>
    <s v="PhD"/>
    <n v="2024"/>
    <n v="101216"/>
    <n v="4636"/>
    <n v="12"/>
    <n v="4"/>
    <n v="13"/>
    <n v="0"/>
    <n v="69"/>
    <s v="Yes"/>
    <s v="Yes"/>
    <s v="Often"/>
    <n v="1"/>
    <n v="1"/>
    <n v="118"/>
    <n v="4"/>
    <x v="2"/>
    <s v="No"/>
    <s v="At Par"/>
    <n v="105852"/>
    <n v="20.3"/>
    <s v="31-40"/>
    <n v="0"/>
  </r>
  <r>
    <n v="1139"/>
    <s v="Employee_138"/>
    <x v="3"/>
    <x v="3"/>
    <s v="Other"/>
    <n v="31"/>
    <n v="31"/>
    <s v="Bachelor's"/>
    <n v="2022"/>
    <n v="55739"/>
    <n v="1223"/>
    <n v="22"/>
    <n v="4"/>
    <n v="13"/>
    <n v="8"/>
    <n v="6"/>
    <s v="No"/>
    <s v="Yes"/>
    <s v="Often"/>
    <n v="3"/>
    <n v="3"/>
    <n v="123"/>
    <n v="10"/>
    <x v="1"/>
    <s v="No"/>
    <s v="At Par"/>
    <n v="56962"/>
    <n v="10.1"/>
    <s v="31-40"/>
    <n v="0"/>
  </r>
  <r>
    <n v="1140"/>
    <s v="Employee_139"/>
    <x v="1"/>
    <x v="2"/>
    <s v="Other"/>
    <n v="29"/>
    <n v="5"/>
    <s v="High School"/>
    <n v="2024"/>
    <n v="51209"/>
    <n v="7297"/>
    <n v="22"/>
    <n v="3"/>
    <n v="7"/>
    <n v="4"/>
    <n v="49"/>
    <s v="No"/>
    <s v="Yes"/>
    <s v="Often"/>
    <n v="3"/>
    <n v="11"/>
    <n v="103"/>
    <n v="28"/>
    <x v="0"/>
    <s v="Yes"/>
    <s v="Average"/>
    <n v="58506"/>
    <n v="14.5"/>
    <s v="20-30"/>
    <n v="1"/>
  </r>
  <r>
    <n v="1141"/>
    <s v="Employee_140"/>
    <x v="4"/>
    <x v="2"/>
    <s v="Female"/>
    <n v="45"/>
    <n v="0"/>
    <s v="Bachelor's"/>
    <n v="2020"/>
    <n v="137051"/>
    <n v="15895"/>
    <n v="3"/>
    <n v="5"/>
    <n v="3"/>
    <n v="8"/>
    <n v="13"/>
    <s v="No"/>
    <s v="No"/>
    <s v="Rarely"/>
    <n v="1"/>
    <n v="2"/>
    <n v="135"/>
    <n v="44"/>
    <x v="0"/>
    <s v="No"/>
    <s v="At Par"/>
    <n v="152946"/>
    <n v="6.5"/>
    <s v="41-50"/>
    <n v="0"/>
  </r>
  <r>
    <n v="1142"/>
    <s v="Employee_141"/>
    <x v="1"/>
    <x v="0"/>
    <s v="Other"/>
    <n v="49"/>
    <n v="22"/>
    <s v="Master's"/>
    <n v="2022"/>
    <n v="117968"/>
    <n v="1350"/>
    <n v="24"/>
    <n v="5"/>
    <n v="6"/>
    <n v="9"/>
    <n v="37"/>
    <s v="No"/>
    <s v="No"/>
    <s v="Rarely"/>
    <n v="9"/>
    <n v="1"/>
    <n v="176"/>
    <n v="14"/>
    <x v="3"/>
    <s v="No"/>
    <s v="At Par"/>
    <n v="119318"/>
    <n v="13.1"/>
    <s v="41-50"/>
    <n v="0"/>
  </r>
  <r>
    <n v="1143"/>
    <s v="Employee_142"/>
    <x v="0"/>
    <x v="1"/>
    <s v="Female"/>
    <n v="57"/>
    <n v="16"/>
    <s v="Bachelor's"/>
    <n v="2015"/>
    <n v="45116"/>
    <n v="19312"/>
    <n v="23"/>
    <n v="1"/>
    <n v="19"/>
    <n v="3"/>
    <n v="78"/>
    <s v="No"/>
    <s v="No"/>
    <s v="Rarely"/>
    <n v="1"/>
    <n v="1"/>
    <n v="157"/>
    <n v="5"/>
    <x v="3"/>
    <s v="Yes"/>
    <s v="LOW"/>
    <n v="64428"/>
    <n v="26"/>
    <s v="51-60"/>
    <n v="1"/>
  </r>
  <r>
    <n v="1144"/>
    <s v="Employee_143"/>
    <x v="0"/>
    <x v="0"/>
    <s v="Female"/>
    <n v="58"/>
    <n v="33"/>
    <s v="Bachelor's"/>
    <n v="2013"/>
    <n v="50045"/>
    <n v="5732"/>
    <n v="11"/>
    <n v="4"/>
    <n v="18"/>
    <n v="4"/>
    <n v="46"/>
    <s v="No"/>
    <s v="No"/>
    <s v="Often"/>
    <n v="9"/>
    <n v="2"/>
    <n v="131"/>
    <n v="47"/>
    <x v="2"/>
    <s v="Yes"/>
    <s v="At Par"/>
    <n v="55777"/>
    <n v="19.399999999999999"/>
    <s v="51-60"/>
    <n v="1"/>
  </r>
  <r>
    <n v="1145"/>
    <s v="Employee_144"/>
    <x v="0"/>
    <x v="1"/>
    <s v="Female"/>
    <n v="42"/>
    <n v="28"/>
    <s v="Master's"/>
    <n v="2006"/>
    <n v="56327"/>
    <n v="2017"/>
    <n v="16"/>
    <n v="4"/>
    <n v="14"/>
    <n v="3"/>
    <n v="32"/>
    <s v="Yes"/>
    <s v="No"/>
    <s v="Often"/>
    <n v="1"/>
    <n v="13"/>
    <n v="108"/>
    <n v="14"/>
    <x v="2"/>
    <s v="No"/>
    <s v="At Par"/>
    <n v="58344"/>
    <n v="14.3"/>
    <s v="41-50"/>
    <n v="0"/>
  </r>
  <r>
    <n v="1146"/>
    <s v="Employee_145"/>
    <x v="0"/>
    <x v="2"/>
    <s v="Male"/>
    <n v="29"/>
    <n v="8"/>
    <s v="PhD"/>
    <n v="2018"/>
    <n v="65709"/>
    <n v="19610"/>
    <n v="1"/>
    <n v="1"/>
    <n v="3"/>
    <n v="1"/>
    <n v="42"/>
    <s v="No"/>
    <s v="Yes"/>
    <s v="Very Often"/>
    <n v="2"/>
    <n v="13"/>
    <n v="179"/>
    <n v="42"/>
    <x v="3"/>
    <s v="No"/>
    <s v="LOW"/>
    <n v="85319"/>
    <n v="10.200000000000001"/>
    <s v="20-30"/>
    <n v="0"/>
  </r>
  <r>
    <n v="1147"/>
    <s v="Employee_146"/>
    <x v="0"/>
    <x v="2"/>
    <s v="Female"/>
    <n v="30"/>
    <n v="12"/>
    <s v="High School"/>
    <n v="2022"/>
    <n v="73617"/>
    <n v="16229"/>
    <n v="12"/>
    <n v="5"/>
    <n v="18"/>
    <n v="0"/>
    <n v="90"/>
    <s v="No"/>
    <s v="No"/>
    <s v="Very Often"/>
    <n v="2"/>
    <n v="9"/>
    <n v="166"/>
    <n v="19"/>
    <x v="3"/>
    <s v="No"/>
    <s v="At Par"/>
    <n v="89846"/>
    <n v="27"/>
    <s v="31-40"/>
    <n v="0"/>
  </r>
  <r>
    <n v="1148"/>
    <s v="Employee_147"/>
    <x v="2"/>
    <x v="2"/>
    <s v="Female"/>
    <n v="36"/>
    <n v="5"/>
    <s v="Master's"/>
    <n v="2016"/>
    <n v="90139"/>
    <n v="8170"/>
    <n v="28"/>
    <n v="2"/>
    <n v="8"/>
    <n v="7"/>
    <n v="28"/>
    <s v="Yes"/>
    <s v="Yes"/>
    <s v="Very Often"/>
    <n v="6"/>
    <n v="13"/>
    <n v="119"/>
    <n v="33"/>
    <x v="3"/>
    <s v="No"/>
    <s v="Average"/>
    <n v="98309"/>
    <n v="11.700000000000001"/>
    <s v="31-40"/>
    <n v="0"/>
  </r>
  <r>
    <n v="1149"/>
    <s v="Employee_148"/>
    <x v="3"/>
    <x v="0"/>
    <s v="Male"/>
    <n v="39"/>
    <n v="5"/>
    <s v="Bachelor's"/>
    <n v="2008"/>
    <n v="56905"/>
    <n v="14303"/>
    <n v="17"/>
    <n v="2"/>
    <n v="12"/>
    <n v="3"/>
    <n v="56"/>
    <s v="Yes"/>
    <s v="No"/>
    <s v="Often"/>
    <n v="7"/>
    <n v="13"/>
    <n v="173"/>
    <n v="1"/>
    <x v="1"/>
    <s v="Yes"/>
    <s v="Average"/>
    <n v="71208"/>
    <n v="18.100000000000001"/>
    <s v="31-40"/>
    <n v="1"/>
  </r>
  <r>
    <n v="1150"/>
    <s v="Employee_149"/>
    <x v="0"/>
    <x v="3"/>
    <s v="Male"/>
    <n v="41"/>
    <n v="19"/>
    <s v="High School"/>
    <n v="2012"/>
    <n v="94148"/>
    <n v="7207"/>
    <n v="27"/>
    <n v="5"/>
    <n v="13"/>
    <n v="4"/>
    <n v="4"/>
    <s v="Yes"/>
    <s v="Yes"/>
    <s v="Rarely"/>
    <n v="1"/>
    <n v="5"/>
    <n v="161"/>
    <n v="43"/>
    <x v="3"/>
    <s v="No"/>
    <s v="At Par"/>
    <n v="101355"/>
    <n v="8.5"/>
    <s v="41-50"/>
    <n v="0"/>
  </r>
  <r>
    <n v="1151"/>
    <s v="Employee_150"/>
    <x v="4"/>
    <x v="3"/>
    <s v="Male"/>
    <n v="27"/>
    <n v="2"/>
    <s v="Master's"/>
    <n v="2021"/>
    <n v="102603"/>
    <n v="13316"/>
    <n v="27"/>
    <n v="4"/>
    <n v="13"/>
    <n v="5"/>
    <n v="92"/>
    <s v="Yes"/>
    <s v="Yes"/>
    <s v="Rarely"/>
    <n v="3"/>
    <n v="9"/>
    <n v="157"/>
    <n v="15"/>
    <x v="1"/>
    <s v="No"/>
    <s v="At Par"/>
    <n v="115919"/>
    <n v="26.400000000000002"/>
    <s v="20-30"/>
    <n v="0"/>
  </r>
  <r>
    <n v="1152"/>
    <s v="Employee_151"/>
    <x v="4"/>
    <x v="2"/>
    <s v="Other"/>
    <n v="33"/>
    <n v="16"/>
    <s v="High School"/>
    <n v="2004"/>
    <n v="128095"/>
    <n v="3419"/>
    <n v="26"/>
    <n v="2"/>
    <n v="9"/>
    <n v="7"/>
    <n v="95"/>
    <s v="No"/>
    <s v="Yes"/>
    <s v="Rarely"/>
    <n v="2"/>
    <n v="8"/>
    <n v="121"/>
    <n v="18"/>
    <x v="1"/>
    <s v="Yes"/>
    <s v="Average"/>
    <n v="131514"/>
    <n v="25.6"/>
    <s v="31-40"/>
    <n v="1"/>
  </r>
  <r>
    <n v="1153"/>
    <s v="Employee_152"/>
    <x v="4"/>
    <x v="3"/>
    <s v="Male"/>
    <n v="23"/>
    <n v="11"/>
    <s v="High School"/>
    <n v="2022"/>
    <n v="149779"/>
    <n v="7240"/>
    <n v="14"/>
    <n v="3"/>
    <n v="15"/>
    <n v="7"/>
    <n v="59"/>
    <s v="Yes"/>
    <s v="Yes"/>
    <s v="Often"/>
    <n v="8"/>
    <n v="13"/>
    <n v="166"/>
    <n v="33"/>
    <x v="3"/>
    <s v="Yes"/>
    <s v="Average"/>
    <n v="157019"/>
    <n v="21.4"/>
    <s v="20-30"/>
    <n v="1"/>
  </r>
  <r>
    <n v="1154"/>
    <s v="Employee_153"/>
    <x v="4"/>
    <x v="3"/>
    <s v="Male"/>
    <n v="28"/>
    <n v="0"/>
    <s v="Master's"/>
    <n v="2004"/>
    <n v="72919"/>
    <n v="2893"/>
    <n v="7"/>
    <n v="3"/>
    <n v="4"/>
    <n v="6"/>
    <n v="69"/>
    <s v="Yes"/>
    <s v="Yes"/>
    <s v="Rarely"/>
    <n v="9"/>
    <n v="11"/>
    <n v="174"/>
    <n v="48"/>
    <x v="0"/>
    <s v="Yes"/>
    <s v="Average"/>
    <n v="75812"/>
    <n v="17.600000000000001"/>
    <s v="20-30"/>
    <n v="1"/>
  </r>
  <r>
    <n v="1155"/>
    <s v="Employee_154"/>
    <x v="2"/>
    <x v="0"/>
    <s v="Female"/>
    <n v="37"/>
    <n v="16"/>
    <s v="High School"/>
    <n v="2009"/>
    <n v="113521"/>
    <n v="14753"/>
    <n v="14"/>
    <n v="1"/>
    <n v="5"/>
    <n v="3"/>
    <n v="1"/>
    <s v="No"/>
    <s v="Yes"/>
    <s v="Very Often"/>
    <n v="2"/>
    <n v="6"/>
    <n v="188"/>
    <n v="13"/>
    <x v="0"/>
    <s v="Yes"/>
    <s v="LOW"/>
    <n v="128274"/>
    <n v="3.5999999999999996"/>
    <s v="31-40"/>
    <n v="1"/>
  </r>
  <r>
    <n v="1156"/>
    <s v="Employee_155"/>
    <x v="4"/>
    <x v="1"/>
    <s v="Male"/>
    <n v="24"/>
    <n v="2"/>
    <s v="PhD"/>
    <n v="2020"/>
    <n v="122905"/>
    <n v="6322"/>
    <n v="0"/>
    <n v="5"/>
    <n v="1"/>
    <n v="5"/>
    <n v="69"/>
    <s v="Yes"/>
    <s v="No"/>
    <s v="Very Often"/>
    <n v="2"/>
    <n v="1"/>
    <n v="147"/>
    <n v="23"/>
    <x v="2"/>
    <s v="Yes"/>
    <s v="At Par"/>
    <n v="129227"/>
    <n v="15.8"/>
    <s v="20-30"/>
    <n v="1"/>
  </r>
  <r>
    <n v="1157"/>
    <s v="Employee_156"/>
    <x v="0"/>
    <x v="2"/>
    <s v="Other"/>
    <n v="24"/>
    <n v="25"/>
    <s v="Master's"/>
    <n v="2009"/>
    <n v="113400"/>
    <n v="12232"/>
    <n v="19"/>
    <n v="5"/>
    <n v="12"/>
    <n v="3"/>
    <n v="42"/>
    <s v="Yes"/>
    <s v="Yes"/>
    <s v="Rarely"/>
    <n v="10"/>
    <n v="10"/>
    <n v="107"/>
    <n v="27"/>
    <x v="3"/>
    <s v="Yes"/>
    <s v="At Par"/>
    <n v="125632"/>
    <n v="15.3"/>
    <s v="20-30"/>
    <n v="1"/>
  </r>
  <r>
    <n v="1158"/>
    <s v="Employee_157"/>
    <x v="1"/>
    <x v="2"/>
    <s v="Male"/>
    <n v="48"/>
    <n v="14"/>
    <s v="PhD"/>
    <n v="2006"/>
    <n v="118150"/>
    <n v="18509"/>
    <n v="9"/>
    <n v="2"/>
    <n v="12"/>
    <n v="6"/>
    <n v="3"/>
    <s v="No"/>
    <s v="Yes"/>
    <s v="Very Often"/>
    <n v="9"/>
    <n v="5"/>
    <n v="172"/>
    <n v="47"/>
    <x v="2"/>
    <s v="Yes"/>
    <s v="Average"/>
    <n v="136659"/>
    <n v="8.4"/>
    <s v="41-50"/>
    <n v="1"/>
  </r>
  <r>
    <n v="1159"/>
    <s v="Employee_158"/>
    <x v="4"/>
    <x v="0"/>
    <s v="Other"/>
    <n v="59"/>
    <n v="31"/>
    <s v="Bachelor's"/>
    <n v="2014"/>
    <n v="88446"/>
    <n v="4117"/>
    <n v="11"/>
    <n v="4"/>
    <n v="18"/>
    <n v="0"/>
    <n v="55"/>
    <s v="No"/>
    <s v="No"/>
    <s v="Rarely"/>
    <n v="4"/>
    <n v="12"/>
    <n v="114"/>
    <n v="31"/>
    <x v="3"/>
    <s v="No"/>
    <s v="At Par"/>
    <n v="92563"/>
    <n v="20"/>
    <s v="51-60"/>
    <n v="0"/>
  </r>
  <r>
    <n v="1160"/>
    <s v="Employee_159"/>
    <x v="2"/>
    <x v="0"/>
    <s v="Male"/>
    <n v="54"/>
    <n v="31"/>
    <s v="High School"/>
    <n v="2006"/>
    <n v="82428"/>
    <n v="5161"/>
    <n v="4"/>
    <n v="5"/>
    <n v="17"/>
    <n v="4"/>
    <n v="92"/>
    <s v="No"/>
    <s v="Yes"/>
    <s v="Rarely"/>
    <n v="5"/>
    <n v="1"/>
    <n v="131"/>
    <n v="36"/>
    <x v="2"/>
    <s v="No"/>
    <s v="At Par"/>
    <n v="87589"/>
    <n v="28.1"/>
    <s v="51-60"/>
    <n v="0"/>
  </r>
  <r>
    <n v="1161"/>
    <s v="Employee_160"/>
    <x v="2"/>
    <x v="3"/>
    <s v="Male"/>
    <n v="49"/>
    <n v="3"/>
    <s v="Bachelor's"/>
    <n v="2014"/>
    <n v="77894"/>
    <n v="16523"/>
    <n v="8"/>
    <n v="2"/>
    <n v="18"/>
    <n v="9"/>
    <n v="58"/>
    <s v="No"/>
    <s v="No"/>
    <s v="Very Often"/>
    <n v="9"/>
    <n v="7"/>
    <n v="152"/>
    <n v="9"/>
    <x v="1"/>
    <s v="Yes"/>
    <s v="Average"/>
    <n v="94417"/>
    <n v="23.3"/>
    <s v="41-50"/>
    <n v="1"/>
  </r>
  <r>
    <n v="1162"/>
    <s v="Employee_161"/>
    <x v="4"/>
    <x v="2"/>
    <s v="Male"/>
    <n v="22"/>
    <n v="17"/>
    <s v="Bachelor's"/>
    <n v="2002"/>
    <n v="111149"/>
    <n v="5042"/>
    <n v="22"/>
    <n v="2"/>
    <n v="0"/>
    <n v="9"/>
    <n v="88"/>
    <s v="No"/>
    <s v="No"/>
    <s v="Very Often"/>
    <n v="6"/>
    <n v="10"/>
    <n v="166"/>
    <n v="48"/>
    <x v="3"/>
    <s v="No"/>
    <s v="Average"/>
    <n v="116191"/>
    <n v="20.3"/>
    <s v="20-30"/>
    <n v="0"/>
  </r>
  <r>
    <n v="1163"/>
    <s v="Employee_162"/>
    <x v="1"/>
    <x v="1"/>
    <s v="Male"/>
    <n v="29"/>
    <n v="18"/>
    <s v="High School"/>
    <n v="2018"/>
    <n v="36447"/>
    <n v="5433"/>
    <n v="7"/>
    <n v="5"/>
    <n v="7"/>
    <n v="3"/>
    <n v="8"/>
    <s v="No"/>
    <s v="Yes"/>
    <s v="Very Often"/>
    <n v="10"/>
    <n v="14"/>
    <n v="103"/>
    <n v="44"/>
    <x v="0"/>
    <s v="No"/>
    <s v="At Par"/>
    <n v="41880"/>
    <n v="6"/>
    <s v="20-30"/>
    <n v="0"/>
  </r>
  <r>
    <n v="1164"/>
    <s v="Employee_163"/>
    <x v="4"/>
    <x v="0"/>
    <s v="Other"/>
    <n v="58"/>
    <n v="34"/>
    <s v="Master's"/>
    <n v="2009"/>
    <n v="35499"/>
    <n v="15016"/>
    <n v="15"/>
    <n v="2"/>
    <n v="15"/>
    <n v="6"/>
    <n v="2"/>
    <s v="No"/>
    <s v="Yes"/>
    <s v="Very Often"/>
    <n v="9"/>
    <n v="11"/>
    <n v="129"/>
    <n v="47"/>
    <x v="3"/>
    <s v="Yes"/>
    <s v="Average"/>
    <n v="50515"/>
    <n v="9.6999999999999993"/>
    <s v="51-60"/>
    <n v="1"/>
  </r>
  <r>
    <n v="1165"/>
    <s v="Employee_164"/>
    <x v="2"/>
    <x v="1"/>
    <s v="Other"/>
    <n v="53"/>
    <n v="13"/>
    <s v="High School"/>
    <n v="2014"/>
    <n v="69041"/>
    <n v="3658"/>
    <n v="13"/>
    <n v="1"/>
    <n v="1"/>
    <n v="8"/>
    <n v="89"/>
    <s v="Yes"/>
    <s v="No"/>
    <s v="Rarely"/>
    <n v="9"/>
    <n v="8"/>
    <n v="112"/>
    <n v="8"/>
    <x v="2"/>
    <s v="Yes"/>
    <s v="LOW"/>
    <n v="72699"/>
    <n v="20.7"/>
    <s v="51-60"/>
    <n v="1"/>
  </r>
  <r>
    <n v="1166"/>
    <s v="Employee_165"/>
    <x v="3"/>
    <x v="1"/>
    <s v="Female"/>
    <n v="58"/>
    <n v="32"/>
    <s v="Bachelor's"/>
    <n v="2002"/>
    <n v="61315"/>
    <n v="11910"/>
    <n v="26"/>
    <n v="1"/>
    <n v="7"/>
    <n v="4"/>
    <n v="47"/>
    <s v="Yes"/>
    <s v="Yes"/>
    <s v="Very Often"/>
    <n v="7"/>
    <n v="8"/>
    <n v="120"/>
    <n v="23"/>
    <x v="2"/>
    <s v="Yes"/>
    <s v="LOW"/>
    <n v="73225"/>
    <n v="14.1"/>
    <s v="51-60"/>
    <n v="1"/>
  </r>
  <r>
    <n v="1167"/>
    <s v="Employee_166"/>
    <x v="0"/>
    <x v="2"/>
    <s v="Other"/>
    <n v="25"/>
    <n v="13"/>
    <s v="Bachelor's"/>
    <n v="2005"/>
    <n v="31299"/>
    <n v="3944"/>
    <n v="24"/>
    <n v="5"/>
    <n v="5"/>
    <n v="3"/>
    <n v="42"/>
    <s v="No"/>
    <s v="No"/>
    <s v="Very Often"/>
    <n v="10"/>
    <n v="7"/>
    <n v="140"/>
    <n v="35"/>
    <x v="2"/>
    <s v="Yes"/>
    <s v="At Par"/>
    <n v="35243"/>
    <n v="11.8"/>
    <s v="20-30"/>
    <n v="1"/>
  </r>
  <r>
    <n v="1168"/>
    <s v="Employee_167"/>
    <x v="2"/>
    <x v="2"/>
    <s v="Male"/>
    <n v="51"/>
    <n v="33"/>
    <s v="Master's"/>
    <n v="2011"/>
    <n v="135005"/>
    <n v="8210"/>
    <n v="12"/>
    <n v="4"/>
    <n v="15"/>
    <n v="8"/>
    <n v="90"/>
    <s v="Yes"/>
    <s v="Yes"/>
    <s v="Often"/>
    <n v="9"/>
    <n v="2"/>
    <n v="118"/>
    <n v="28"/>
    <x v="2"/>
    <s v="Yes"/>
    <s v="At Par"/>
    <n v="143215"/>
    <n v="27.9"/>
    <s v="51-60"/>
    <n v="1"/>
  </r>
  <r>
    <n v="1169"/>
    <s v="Employee_168"/>
    <x v="4"/>
    <x v="0"/>
    <s v="Female"/>
    <n v="27"/>
    <n v="3"/>
    <s v="High School"/>
    <n v="2014"/>
    <n v="34994"/>
    <n v="9787"/>
    <n v="22"/>
    <n v="1"/>
    <n v="10"/>
    <n v="4"/>
    <n v="99"/>
    <s v="No"/>
    <s v="No"/>
    <s v="Very Often"/>
    <n v="5"/>
    <n v="5"/>
    <n v="147"/>
    <n v="28"/>
    <x v="2"/>
    <s v="No"/>
    <s v="LOW"/>
    <n v="44781"/>
    <n v="26"/>
    <s v="20-30"/>
    <n v="0"/>
  </r>
  <r>
    <n v="1170"/>
    <s v="Employee_169"/>
    <x v="0"/>
    <x v="2"/>
    <s v="Female"/>
    <n v="40"/>
    <n v="23"/>
    <s v="Bachelor's"/>
    <n v="2005"/>
    <n v="125414"/>
    <n v="2986"/>
    <n v="20"/>
    <n v="1"/>
    <n v="16"/>
    <n v="8"/>
    <n v="95"/>
    <s v="Yes"/>
    <s v="Yes"/>
    <s v="Very Often"/>
    <n v="5"/>
    <n v="4"/>
    <n v="185"/>
    <n v="47"/>
    <x v="2"/>
    <s v="No"/>
    <s v="LOW"/>
    <n v="128400"/>
    <n v="29.4"/>
    <s v="31-40"/>
    <n v="0"/>
  </r>
  <r>
    <n v="1171"/>
    <s v="Employee_170"/>
    <x v="4"/>
    <x v="2"/>
    <s v="Female"/>
    <n v="53"/>
    <n v="28"/>
    <s v="PhD"/>
    <n v="2012"/>
    <n v="111163"/>
    <n v="11942"/>
    <n v="12"/>
    <n v="5"/>
    <n v="18"/>
    <n v="7"/>
    <n v="0"/>
    <s v="No"/>
    <s v="Yes"/>
    <s v="Rarely"/>
    <n v="8"/>
    <n v="5"/>
    <n v="162"/>
    <n v="22"/>
    <x v="0"/>
    <s v="Yes"/>
    <s v="At Par"/>
    <n v="123105"/>
    <n v="11.1"/>
    <s v="51-60"/>
    <n v="1"/>
  </r>
  <r>
    <n v="1172"/>
    <s v="Employee_171"/>
    <x v="4"/>
    <x v="2"/>
    <s v="Male"/>
    <n v="30"/>
    <n v="18"/>
    <s v="Bachelor's"/>
    <n v="2018"/>
    <n v="37489"/>
    <n v="18458"/>
    <n v="4"/>
    <n v="3"/>
    <n v="10"/>
    <n v="3"/>
    <n v="56"/>
    <s v="Yes"/>
    <s v="No"/>
    <s v="Rarely"/>
    <n v="10"/>
    <n v="10"/>
    <n v="119"/>
    <n v="26"/>
    <x v="2"/>
    <s v="Yes"/>
    <s v="Average"/>
    <n v="55947"/>
    <n v="17.100000000000001"/>
    <s v="31-40"/>
    <n v="1"/>
  </r>
  <r>
    <n v="1173"/>
    <s v="Employee_172"/>
    <x v="3"/>
    <x v="1"/>
    <s v="Other"/>
    <n v="33"/>
    <n v="5"/>
    <s v="Bachelor's"/>
    <n v="2002"/>
    <n v="121647"/>
    <n v="13161"/>
    <n v="15"/>
    <n v="2"/>
    <n v="7"/>
    <n v="6"/>
    <n v="52"/>
    <s v="No"/>
    <s v="No"/>
    <s v="Often"/>
    <n v="4"/>
    <n v="9"/>
    <n v="163"/>
    <n v="30"/>
    <x v="0"/>
    <s v="No"/>
    <s v="Average"/>
    <n v="134808"/>
    <n v="15.7"/>
    <s v="31-40"/>
    <n v="0"/>
  </r>
  <r>
    <n v="1174"/>
    <s v="Employee_173"/>
    <x v="0"/>
    <x v="0"/>
    <s v="Male"/>
    <n v="32"/>
    <n v="32"/>
    <s v="Master's"/>
    <n v="2007"/>
    <n v="62355"/>
    <n v="4007"/>
    <n v="25"/>
    <n v="1"/>
    <n v="3"/>
    <n v="4"/>
    <n v="15"/>
    <s v="Yes"/>
    <s v="No"/>
    <s v="Very Often"/>
    <n v="9"/>
    <n v="4"/>
    <n v="136"/>
    <n v="42"/>
    <x v="3"/>
    <s v="No"/>
    <s v="LOW"/>
    <n v="66362"/>
    <n v="5.7"/>
    <s v="31-40"/>
    <n v="0"/>
  </r>
  <r>
    <n v="1175"/>
    <s v="Employee_174"/>
    <x v="0"/>
    <x v="3"/>
    <s v="Female"/>
    <n v="37"/>
    <n v="18"/>
    <s v="PhD"/>
    <n v="2007"/>
    <n v="103805"/>
    <n v="1969"/>
    <n v="10"/>
    <n v="3"/>
    <n v="10"/>
    <n v="9"/>
    <n v="50"/>
    <s v="No"/>
    <s v="No"/>
    <s v="Very Often"/>
    <n v="7"/>
    <n v="12"/>
    <n v="130"/>
    <n v="6"/>
    <x v="1"/>
    <s v="No"/>
    <s v="Average"/>
    <n v="105774"/>
    <n v="17.7"/>
    <s v="31-40"/>
    <n v="0"/>
  </r>
  <r>
    <n v="1176"/>
    <s v="Employee_175"/>
    <x v="3"/>
    <x v="1"/>
    <s v="Male"/>
    <n v="22"/>
    <n v="0"/>
    <s v="Bachelor's"/>
    <n v="2022"/>
    <n v="98367"/>
    <n v="9772"/>
    <n v="21"/>
    <n v="4"/>
    <n v="7"/>
    <n v="3"/>
    <n v="74"/>
    <s v="Yes"/>
    <s v="Yes"/>
    <s v="Very Often"/>
    <n v="7"/>
    <n v="8"/>
    <n v="173"/>
    <n v="48"/>
    <x v="0"/>
    <s v="Yes"/>
    <s v="At Par"/>
    <n v="108139"/>
    <n v="19.200000000000003"/>
    <s v="20-30"/>
    <n v="1"/>
  </r>
  <r>
    <n v="1177"/>
    <s v="Employee_176"/>
    <x v="2"/>
    <x v="2"/>
    <s v="Male"/>
    <n v="42"/>
    <n v="4"/>
    <s v="Bachelor's"/>
    <n v="2019"/>
    <n v="139906"/>
    <n v="3824"/>
    <n v="4"/>
    <n v="3"/>
    <n v="8"/>
    <n v="4"/>
    <n v="89"/>
    <s v="Yes"/>
    <s v="No"/>
    <s v="Very Often"/>
    <n v="3"/>
    <n v="8"/>
    <n v="117"/>
    <n v="44"/>
    <x v="3"/>
    <s v="Yes"/>
    <s v="Average"/>
    <n v="143730"/>
    <n v="23"/>
    <s v="41-50"/>
    <n v="1"/>
  </r>
  <r>
    <n v="1178"/>
    <s v="Employee_177"/>
    <x v="4"/>
    <x v="1"/>
    <s v="Other"/>
    <n v="51"/>
    <n v="26"/>
    <s v="PhD"/>
    <n v="2014"/>
    <n v="147409"/>
    <n v="2211"/>
    <n v="12"/>
    <n v="5"/>
    <n v="1"/>
    <n v="4"/>
    <n v="54"/>
    <s v="No"/>
    <s v="No"/>
    <s v="Very Often"/>
    <n v="4"/>
    <n v="2"/>
    <n v="119"/>
    <n v="3"/>
    <x v="1"/>
    <s v="No"/>
    <s v="At Par"/>
    <n v="149620"/>
    <n v="12.5"/>
    <s v="51-60"/>
    <n v="0"/>
  </r>
  <r>
    <n v="1179"/>
    <s v="Employee_178"/>
    <x v="1"/>
    <x v="2"/>
    <s v="Other"/>
    <n v="34"/>
    <n v="15"/>
    <s v="High School"/>
    <n v="2003"/>
    <n v="107355"/>
    <n v="1229"/>
    <n v="27"/>
    <n v="4"/>
    <n v="15"/>
    <n v="8"/>
    <n v="0"/>
    <s v="Yes"/>
    <s v="Yes"/>
    <s v="Very Often"/>
    <n v="7"/>
    <n v="14"/>
    <n v="181"/>
    <n v="13"/>
    <x v="0"/>
    <s v="Yes"/>
    <s v="At Par"/>
    <n v="108584"/>
    <n v="9.9"/>
    <s v="31-40"/>
    <n v="1"/>
  </r>
  <r>
    <n v="1180"/>
    <s v="Employee_179"/>
    <x v="4"/>
    <x v="2"/>
    <s v="Female"/>
    <n v="55"/>
    <n v="5"/>
    <s v="High School"/>
    <n v="2018"/>
    <n v="146220"/>
    <n v="16774"/>
    <n v="10"/>
    <n v="4"/>
    <n v="5"/>
    <n v="8"/>
    <n v="89"/>
    <s v="Yes"/>
    <s v="Yes"/>
    <s v="Often"/>
    <n v="5"/>
    <n v="6"/>
    <n v="110"/>
    <n v="41"/>
    <x v="0"/>
    <s v="No"/>
    <s v="At Par"/>
    <n v="162994"/>
    <n v="22.7"/>
    <s v="51-60"/>
    <n v="0"/>
  </r>
  <r>
    <n v="1181"/>
    <s v="Employee_180"/>
    <x v="4"/>
    <x v="1"/>
    <s v="Male"/>
    <n v="25"/>
    <n v="12"/>
    <s v="Bachelor's"/>
    <n v="2020"/>
    <n v="120349"/>
    <n v="15345"/>
    <n v="24"/>
    <n v="3"/>
    <n v="18"/>
    <n v="5"/>
    <n v="27"/>
    <s v="Yes"/>
    <s v="No"/>
    <s v="Very Often"/>
    <n v="3"/>
    <n v="5"/>
    <n v="185"/>
    <n v="41"/>
    <x v="3"/>
    <s v="Yes"/>
    <s v="Average"/>
    <n v="135694"/>
    <n v="15.9"/>
    <s v="20-30"/>
    <n v="1"/>
  </r>
  <r>
    <n v="1182"/>
    <s v="Employee_181"/>
    <x v="2"/>
    <x v="0"/>
    <s v="Male"/>
    <n v="49"/>
    <n v="34"/>
    <s v="Bachelor's"/>
    <n v="2002"/>
    <n v="117173"/>
    <n v="4185"/>
    <n v="18"/>
    <n v="5"/>
    <n v="7"/>
    <n v="3"/>
    <n v="52"/>
    <s v="Yes"/>
    <s v="Yes"/>
    <s v="Very Often"/>
    <n v="1"/>
    <n v="2"/>
    <n v="143"/>
    <n v="9"/>
    <x v="2"/>
    <s v="Yes"/>
    <s v="At Par"/>
    <n v="121358"/>
    <n v="14.8"/>
    <s v="41-50"/>
    <n v="1"/>
  </r>
  <r>
    <n v="1183"/>
    <s v="Employee_182"/>
    <x v="4"/>
    <x v="2"/>
    <s v="Other"/>
    <n v="59"/>
    <n v="18"/>
    <s v="High School"/>
    <n v="2012"/>
    <n v="31996"/>
    <n v="16011"/>
    <n v="2"/>
    <n v="1"/>
    <n v="13"/>
    <n v="1"/>
    <n v="57"/>
    <s v="Yes"/>
    <s v="No"/>
    <s v="Very Often"/>
    <n v="7"/>
    <n v="12"/>
    <n v="181"/>
    <n v="43"/>
    <x v="0"/>
    <s v="No"/>
    <s v="LOW"/>
    <n v="48007"/>
    <n v="18.200000000000003"/>
    <s v="51-60"/>
    <n v="0"/>
  </r>
  <r>
    <n v="1184"/>
    <s v="Employee_183"/>
    <x v="3"/>
    <x v="0"/>
    <s v="Male"/>
    <n v="52"/>
    <n v="11"/>
    <s v="Master's"/>
    <n v="2007"/>
    <n v="149999"/>
    <n v="17885"/>
    <n v="14"/>
    <n v="3"/>
    <n v="15"/>
    <n v="2"/>
    <n v="72"/>
    <s v="No"/>
    <s v="Yes"/>
    <s v="Often"/>
    <n v="6"/>
    <n v="10"/>
    <n v="163"/>
    <n v="33"/>
    <x v="0"/>
    <s v="No"/>
    <s v="Average"/>
    <n v="167884"/>
    <n v="22.5"/>
    <s v="51-60"/>
    <n v="0"/>
  </r>
  <r>
    <n v="1185"/>
    <s v="Employee_184"/>
    <x v="3"/>
    <x v="3"/>
    <s v="Male"/>
    <n v="48"/>
    <n v="15"/>
    <s v="PhD"/>
    <n v="2022"/>
    <n v="74387"/>
    <n v="1048"/>
    <n v="6"/>
    <n v="1"/>
    <n v="11"/>
    <n v="1"/>
    <n v="59"/>
    <s v="No"/>
    <s v="No"/>
    <s v="Very Often"/>
    <n v="10"/>
    <n v="4"/>
    <n v="133"/>
    <n v="25"/>
    <x v="3"/>
    <s v="Yes"/>
    <s v="LOW"/>
    <n v="75435"/>
    <n v="17.600000000000001"/>
    <s v="41-50"/>
    <n v="1"/>
  </r>
  <r>
    <n v="1186"/>
    <s v="Employee_185"/>
    <x v="0"/>
    <x v="2"/>
    <s v="Male"/>
    <n v="26"/>
    <n v="9"/>
    <s v="PhD"/>
    <n v="2015"/>
    <n v="144965"/>
    <n v="16173"/>
    <n v="6"/>
    <n v="3"/>
    <n v="4"/>
    <n v="4"/>
    <n v="58"/>
    <s v="Yes"/>
    <s v="Yes"/>
    <s v="Often"/>
    <n v="7"/>
    <n v="7"/>
    <n v="186"/>
    <n v="22"/>
    <x v="2"/>
    <s v="No"/>
    <s v="Average"/>
    <n v="161138"/>
    <n v="14.8"/>
    <s v="20-30"/>
    <n v="0"/>
  </r>
  <r>
    <n v="1187"/>
    <s v="Employee_186"/>
    <x v="1"/>
    <x v="0"/>
    <s v="Other"/>
    <n v="46"/>
    <n v="24"/>
    <s v="Master's"/>
    <n v="2012"/>
    <n v="33089"/>
    <n v="17770"/>
    <n v="5"/>
    <n v="1"/>
    <n v="18"/>
    <n v="5"/>
    <n v="21"/>
    <s v="No"/>
    <s v="No"/>
    <s v="Rarely"/>
    <n v="2"/>
    <n v="13"/>
    <n v="164"/>
    <n v="8"/>
    <x v="1"/>
    <s v="Yes"/>
    <s v="LOW"/>
    <n v="50859"/>
    <n v="14.7"/>
    <s v="41-50"/>
    <n v="1"/>
  </r>
  <r>
    <n v="1188"/>
    <s v="Employee_187"/>
    <x v="4"/>
    <x v="0"/>
    <s v="Female"/>
    <n v="24"/>
    <n v="19"/>
    <s v="Master's"/>
    <n v="2002"/>
    <n v="128827"/>
    <n v="1969"/>
    <n v="2"/>
    <n v="3"/>
    <n v="17"/>
    <n v="4"/>
    <n v="7"/>
    <s v="Yes"/>
    <s v="No"/>
    <s v="Very Often"/>
    <n v="4"/>
    <n v="1"/>
    <n v="154"/>
    <n v="36"/>
    <x v="2"/>
    <s v="No"/>
    <s v="Average"/>
    <n v="130796"/>
    <n v="11.1"/>
    <s v="20-30"/>
    <n v="0"/>
  </r>
  <r>
    <n v="1189"/>
    <s v="Employee_188"/>
    <x v="4"/>
    <x v="3"/>
    <s v="Female"/>
    <n v="54"/>
    <n v="30"/>
    <s v="Master's"/>
    <n v="2015"/>
    <n v="50659"/>
    <n v="15553"/>
    <n v="29"/>
    <n v="4"/>
    <n v="8"/>
    <n v="1"/>
    <n v="48"/>
    <s v="No"/>
    <s v="Yes"/>
    <s v="Often"/>
    <n v="2"/>
    <n v="9"/>
    <n v="173"/>
    <n v="7"/>
    <x v="2"/>
    <s v="No"/>
    <s v="At Par"/>
    <n v="66212"/>
    <n v="13.900000000000002"/>
    <s v="51-60"/>
    <n v="0"/>
  </r>
  <r>
    <n v="1190"/>
    <s v="Employee_189"/>
    <x v="2"/>
    <x v="0"/>
    <s v="Male"/>
    <n v="25"/>
    <n v="3"/>
    <s v="Master's"/>
    <n v="2008"/>
    <n v="75178"/>
    <n v="6820"/>
    <n v="12"/>
    <n v="2"/>
    <n v="1"/>
    <n v="4"/>
    <n v="41"/>
    <s v="Yes"/>
    <s v="Yes"/>
    <s v="Rarely"/>
    <n v="8"/>
    <n v="10"/>
    <n v="100"/>
    <n v="13"/>
    <x v="3"/>
    <s v="Yes"/>
    <s v="Average"/>
    <n v="81998"/>
    <n v="9.9"/>
    <s v="20-30"/>
    <n v="1"/>
  </r>
  <r>
    <n v="1191"/>
    <s v="Employee_190"/>
    <x v="3"/>
    <x v="0"/>
    <s v="Female"/>
    <n v="46"/>
    <n v="22"/>
    <s v="Master's"/>
    <n v="2013"/>
    <n v="125965"/>
    <n v="15292"/>
    <n v="6"/>
    <n v="4"/>
    <n v="19"/>
    <n v="8"/>
    <n v="26"/>
    <s v="Yes"/>
    <s v="No"/>
    <s v="Often"/>
    <n v="7"/>
    <n v="12"/>
    <n v="137"/>
    <n v="6"/>
    <x v="2"/>
    <s v="Yes"/>
    <s v="At Par"/>
    <n v="141257"/>
    <n v="17.100000000000001"/>
    <s v="41-50"/>
    <n v="1"/>
  </r>
  <r>
    <n v="1192"/>
    <s v="Employee_191"/>
    <x v="1"/>
    <x v="3"/>
    <s v="Other"/>
    <n v="41"/>
    <n v="1"/>
    <s v="Master's"/>
    <n v="2012"/>
    <n v="111268"/>
    <n v="4052"/>
    <n v="4"/>
    <n v="1"/>
    <n v="11"/>
    <n v="3"/>
    <n v="38"/>
    <s v="Yes"/>
    <s v="No"/>
    <s v="Often"/>
    <n v="1"/>
    <n v="1"/>
    <n v="108"/>
    <n v="6"/>
    <x v="3"/>
    <s v="Yes"/>
    <s v="LOW"/>
    <n v="115320"/>
    <n v="14"/>
    <s v="41-50"/>
    <n v="1"/>
  </r>
  <r>
    <n v="1193"/>
    <s v="Employee_192"/>
    <x v="0"/>
    <x v="2"/>
    <s v="Other"/>
    <n v="55"/>
    <n v="21"/>
    <s v="PhD"/>
    <n v="2020"/>
    <n v="115042"/>
    <n v="12609"/>
    <n v="22"/>
    <n v="5"/>
    <n v="1"/>
    <n v="9"/>
    <n v="82"/>
    <s v="Yes"/>
    <s v="Yes"/>
    <s v="Rarely"/>
    <n v="2"/>
    <n v="12"/>
    <n v="194"/>
    <n v="8"/>
    <x v="1"/>
    <s v="No"/>
    <s v="At Par"/>
    <n v="127651"/>
    <n v="19.600000000000001"/>
    <s v="51-60"/>
    <n v="0"/>
  </r>
  <r>
    <n v="1194"/>
    <s v="Employee_193"/>
    <x v="3"/>
    <x v="0"/>
    <s v="Female"/>
    <n v="47"/>
    <n v="7"/>
    <s v="Master's"/>
    <n v="2024"/>
    <n v="136471"/>
    <n v="3302"/>
    <n v="17"/>
    <n v="4"/>
    <n v="9"/>
    <n v="1"/>
    <n v="24"/>
    <s v="No"/>
    <s v="Yes"/>
    <s v="Very Often"/>
    <n v="2"/>
    <n v="5"/>
    <n v="170"/>
    <n v="2"/>
    <x v="0"/>
    <s v="No"/>
    <s v="At Par"/>
    <n v="139773"/>
    <n v="9.6000000000000014"/>
    <s v="41-50"/>
    <n v="0"/>
  </r>
  <r>
    <n v="1195"/>
    <s v="Employee_194"/>
    <x v="0"/>
    <x v="0"/>
    <s v="Female"/>
    <n v="26"/>
    <n v="6"/>
    <s v="High School"/>
    <n v="2006"/>
    <n v="100726"/>
    <n v="3283"/>
    <n v="21"/>
    <n v="2"/>
    <n v="0"/>
    <n v="2"/>
    <n v="37"/>
    <s v="No"/>
    <s v="Yes"/>
    <s v="Very Often"/>
    <n v="4"/>
    <n v="7"/>
    <n v="116"/>
    <n v="13"/>
    <x v="0"/>
    <s v="Yes"/>
    <s v="Average"/>
    <n v="104009"/>
    <n v="8"/>
    <s v="20-30"/>
    <n v="1"/>
  </r>
  <r>
    <n v="1196"/>
    <s v="Employee_195"/>
    <x v="2"/>
    <x v="0"/>
    <s v="Male"/>
    <n v="56"/>
    <n v="13"/>
    <s v="Master's"/>
    <n v="2014"/>
    <n v="100111"/>
    <n v="16385"/>
    <n v="29"/>
    <n v="1"/>
    <n v="3"/>
    <n v="2"/>
    <n v="84"/>
    <s v="No"/>
    <s v="Yes"/>
    <s v="Often"/>
    <n v="3"/>
    <n v="8"/>
    <n v="198"/>
    <n v="16"/>
    <x v="3"/>
    <s v="No"/>
    <s v="LOW"/>
    <n v="116496"/>
    <n v="18.900000000000002"/>
    <s v="51-60"/>
    <n v="0"/>
  </r>
  <r>
    <n v="1197"/>
    <s v="Employee_196"/>
    <x v="2"/>
    <x v="1"/>
    <s v="Female"/>
    <n v="49"/>
    <n v="2"/>
    <s v="Master's"/>
    <n v="2006"/>
    <n v="136031"/>
    <n v="10799"/>
    <n v="7"/>
    <n v="4"/>
    <n v="11"/>
    <n v="8"/>
    <n v="23"/>
    <s v="Yes"/>
    <s v="Yes"/>
    <s v="Rarely"/>
    <n v="1"/>
    <n v="2"/>
    <n v="151"/>
    <n v="49"/>
    <x v="3"/>
    <s v="Yes"/>
    <s v="At Par"/>
    <n v="146830"/>
    <n v="12.5"/>
    <s v="41-50"/>
    <n v="1"/>
  </r>
  <r>
    <n v="1198"/>
    <s v="Employee_197"/>
    <x v="4"/>
    <x v="3"/>
    <s v="Male"/>
    <n v="50"/>
    <n v="15"/>
    <s v="PhD"/>
    <n v="2005"/>
    <n v="143682"/>
    <n v="16620"/>
    <n v="16"/>
    <n v="3"/>
    <n v="8"/>
    <n v="3"/>
    <n v="23"/>
    <s v="No"/>
    <s v="Yes"/>
    <s v="Very Often"/>
    <n v="2"/>
    <n v="4"/>
    <n v="117"/>
    <n v="43"/>
    <x v="2"/>
    <s v="Yes"/>
    <s v="Average"/>
    <n v="160302"/>
    <n v="9.5"/>
    <s v="51-60"/>
    <n v="1"/>
  </r>
  <r>
    <n v="1199"/>
    <s v="Employee_198"/>
    <x v="1"/>
    <x v="1"/>
    <s v="Male"/>
    <n v="30"/>
    <n v="18"/>
    <s v="PhD"/>
    <n v="2001"/>
    <n v="64565"/>
    <n v="1122"/>
    <n v="19"/>
    <n v="5"/>
    <n v="3"/>
    <n v="0"/>
    <n v="59"/>
    <s v="No"/>
    <s v="Yes"/>
    <s v="Often"/>
    <n v="9"/>
    <n v="2"/>
    <n v="162"/>
    <n v="21"/>
    <x v="2"/>
    <s v="Yes"/>
    <s v="At Par"/>
    <n v="65687"/>
    <n v="13.3"/>
    <s v="31-40"/>
    <n v="1"/>
  </r>
  <r>
    <n v="1200"/>
    <s v="Employee_199"/>
    <x v="0"/>
    <x v="3"/>
    <s v="Other"/>
    <n v="59"/>
    <n v="17"/>
    <s v="Master's"/>
    <n v="2008"/>
    <n v="130435"/>
    <n v="10472"/>
    <n v="26"/>
    <n v="1"/>
    <n v="8"/>
    <n v="0"/>
    <n v="82"/>
    <s v="Yes"/>
    <s v="Yes"/>
    <s v="Rarely"/>
    <n v="1"/>
    <n v="4"/>
    <n v="132"/>
    <n v="45"/>
    <x v="0"/>
    <s v="Yes"/>
    <s v="LOW"/>
    <n v="140907"/>
    <n v="20.400000000000002"/>
    <s v="51-60"/>
    <n v="1"/>
  </r>
  <r>
    <n v="1201"/>
    <s v="Employee_200"/>
    <x v="3"/>
    <x v="2"/>
    <s v="Other"/>
    <n v="27"/>
    <n v="15"/>
    <s v="PhD"/>
    <n v="2021"/>
    <n v="119242"/>
    <n v="4727"/>
    <n v="0"/>
    <n v="4"/>
    <n v="5"/>
    <n v="6"/>
    <n v="49"/>
    <s v="Yes"/>
    <s v="Yes"/>
    <s v="Often"/>
    <n v="9"/>
    <n v="6"/>
    <n v="103"/>
    <n v="25"/>
    <x v="0"/>
    <s v="Yes"/>
    <s v="At Par"/>
    <n v="123969"/>
    <n v="14.100000000000001"/>
    <s v="20-30"/>
    <n v="1"/>
  </r>
  <r>
    <n v="1202"/>
    <s v="Employee_201"/>
    <x v="2"/>
    <x v="2"/>
    <s v="Other"/>
    <n v="40"/>
    <n v="7"/>
    <s v="Bachelor's"/>
    <n v="2023"/>
    <n v="143204"/>
    <n v="14732"/>
    <n v="13"/>
    <n v="1"/>
    <n v="0"/>
    <n v="6"/>
    <n v="65"/>
    <s v="Yes"/>
    <s v="No"/>
    <s v="Rarely"/>
    <n v="7"/>
    <n v="6"/>
    <n v="186"/>
    <n v="27"/>
    <x v="0"/>
    <s v="No"/>
    <s v="LOW"/>
    <n v="157936"/>
    <n v="14.8"/>
    <s v="31-40"/>
    <n v="0"/>
  </r>
  <r>
    <n v="1203"/>
    <s v="Employee_202"/>
    <x v="4"/>
    <x v="0"/>
    <s v="Other"/>
    <n v="32"/>
    <n v="32"/>
    <s v="PhD"/>
    <n v="2016"/>
    <n v="52884"/>
    <n v="5958"/>
    <n v="16"/>
    <n v="3"/>
    <n v="9"/>
    <n v="1"/>
    <n v="13"/>
    <s v="No"/>
    <s v="Yes"/>
    <s v="Very Often"/>
    <n v="2"/>
    <n v="12"/>
    <n v="174"/>
    <n v="44"/>
    <x v="3"/>
    <s v="No"/>
    <s v="Average"/>
    <n v="58842"/>
    <n v="7.4"/>
    <s v="31-40"/>
    <n v="0"/>
  </r>
  <r>
    <n v="1204"/>
    <s v="Employee_203"/>
    <x v="4"/>
    <x v="3"/>
    <s v="Female"/>
    <n v="23"/>
    <n v="11"/>
    <s v="PhD"/>
    <n v="2004"/>
    <n v="47199"/>
    <n v="1524"/>
    <n v="9"/>
    <n v="2"/>
    <n v="13"/>
    <n v="8"/>
    <n v="52"/>
    <s v="No"/>
    <s v="Yes"/>
    <s v="Very Often"/>
    <n v="2"/>
    <n v="13"/>
    <n v="151"/>
    <n v="13"/>
    <x v="1"/>
    <s v="Yes"/>
    <s v="Average"/>
    <n v="48723"/>
    <n v="19.3"/>
    <s v="20-30"/>
    <n v="1"/>
  </r>
  <r>
    <n v="1205"/>
    <s v="Employee_204"/>
    <x v="0"/>
    <x v="2"/>
    <s v="Other"/>
    <n v="30"/>
    <n v="10"/>
    <s v="PhD"/>
    <n v="2011"/>
    <n v="90038"/>
    <n v="10079"/>
    <n v="11"/>
    <n v="4"/>
    <n v="17"/>
    <n v="8"/>
    <n v="31"/>
    <s v="Yes"/>
    <s v="No"/>
    <s v="Often"/>
    <n v="5"/>
    <n v="2"/>
    <n v="108"/>
    <n v="8"/>
    <x v="1"/>
    <s v="No"/>
    <s v="At Par"/>
    <n v="100117"/>
    <n v="17.100000000000001"/>
    <s v="31-40"/>
    <n v="0"/>
  </r>
  <r>
    <n v="1206"/>
    <s v="Employee_205"/>
    <x v="2"/>
    <x v="3"/>
    <s v="Female"/>
    <n v="42"/>
    <n v="4"/>
    <s v="PhD"/>
    <n v="2000"/>
    <n v="87786"/>
    <n v="9399"/>
    <n v="15"/>
    <n v="1"/>
    <n v="5"/>
    <n v="4"/>
    <n v="95"/>
    <s v="No"/>
    <s v="No"/>
    <s v="Very Often"/>
    <n v="5"/>
    <n v="11"/>
    <n v="163"/>
    <n v="25"/>
    <x v="3"/>
    <s v="Yes"/>
    <s v="LOW"/>
    <n v="97185"/>
    <n v="22.7"/>
    <s v="41-50"/>
    <n v="1"/>
  </r>
  <r>
    <n v="1207"/>
    <s v="Employee_206"/>
    <x v="1"/>
    <x v="2"/>
    <s v="Other"/>
    <n v="45"/>
    <n v="26"/>
    <s v="High School"/>
    <n v="2009"/>
    <n v="139636"/>
    <n v="17532"/>
    <n v="13"/>
    <n v="1"/>
    <n v="17"/>
    <n v="2"/>
    <n v="91"/>
    <s v="Yes"/>
    <s v="No"/>
    <s v="Very Often"/>
    <n v="4"/>
    <n v="4"/>
    <n v="129"/>
    <n v="1"/>
    <x v="2"/>
    <s v="No"/>
    <s v="LOW"/>
    <n v="157168"/>
    <n v="27.3"/>
    <s v="41-50"/>
    <n v="0"/>
  </r>
  <r>
    <n v="1208"/>
    <s v="Employee_207"/>
    <x v="2"/>
    <x v="1"/>
    <s v="Female"/>
    <n v="55"/>
    <n v="11"/>
    <s v="High School"/>
    <n v="2010"/>
    <n v="134970"/>
    <n v="17821"/>
    <n v="29"/>
    <n v="1"/>
    <n v="19"/>
    <n v="2"/>
    <n v="47"/>
    <s v="No"/>
    <s v="No"/>
    <s v="Rarely"/>
    <n v="10"/>
    <n v="4"/>
    <n v="107"/>
    <n v="10"/>
    <x v="1"/>
    <s v="No"/>
    <s v="LOW"/>
    <n v="152791"/>
    <n v="19.5"/>
    <s v="51-60"/>
    <n v="0"/>
  </r>
  <r>
    <n v="1209"/>
    <s v="Employee_208"/>
    <x v="0"/>
    <x v="2"/>
    <s v="Male"/>
    <n v="43"/>
    <n v="16"/>
    <s v="High School"/>
    <n v="2015"/>
    <n v="79294"/>
    <n v="11394"/>
    <n v="26"/>
    <n v="2"/>
    <n v="15"/>
    <n v="2"/>
    <n v="38"/>
    <s v="Yes"/>
    <s v="No"/>
    <s v="Very Often"/>
    <n v="10"/>
    <n v="14"/>
    <n v="104"/>
    <n v="16"/>
    <x v="2"/>
    <s v="Yes"/>
    <s v="Average"/>
    <n v="90688"/>
    <n v="15.700000000000001"/>
    <s v="41-50"/>
    <n v="1"/>
  </r>
  <r>
    <n v="1210"/>
    <s v="Employee_209"/>
    <x v="0"/>
    <x v="1"/>
    <s v="Female"/>
    <n v="24"/>
    <n v="5"/>
    <s v="Master's"/>
    <n v="2013"/>
    <n v="108015"/>
    <n v="4749"/>
    <n v="15"/>
    <n v="1"/>
    <n v="14"/>
    <n v="5"/>
    <n v="39"/>
    <s v="No"/>
    <s v="No"/>
    <s v="Rarely"/>
    <n v="3"/>
    <n v="1"/>
    <n v="175"/>
    <n v="33"/>
    <x v="0"/>
    <s v="No"/>
    <s v="LOW"/>
    <n v="112764"/>
    <n v="16.3"/>
    <s v="20-30"/>
    <n v="0"/>
  </r>
  <r>
    <n v="1211"/>
    <s v="Employee_210"/>
    <x v="2"/>
    <x v="2"/>
    <s v="Female"/>
    <n v="33"/>
    <n v="32"/>
    <s v="Master's"/>
    <n v="2007"/>
    <n v="64178"/>
    <n v="12353"/>
    <n v="7"/>
    <n v="5"/>
    <n v="15"/>
    <n v="3"/>
    <n v="41"/>
    <s v="No"/>
    <s v="Yes"/>
    <s v="Rarely"/>
    <n v="4"/>
    <n v="14"/>
    <n v="162"/>
    <n v="18"/>
    <x v="0"/>
    <s v="Yes"/>
    <s v="At Par"/>
    <n v="76531"/>
    <n v="16.600000000000001"/>
    <s v="31-40"/>
    <n v="1"/>
  </r>
  <r>
    <n v="1212"/>
    <s v="Employee_211"/>
    <x v="0"/>
    <x v="0"/>
    <s v="Other"/>
    <n v="49"/>
    <n v="4"/>
    <s v="Bachelor's"/>
    <n v="2023"/>
    <n v="42665"/>
    <n v="15009"/>
    <n v="22"/>
    <n v="5"/>
    <n v="7"/>
    <n v="7"/>
    <n v="76"/>
    <s v="No"/>
    <s v="No"/>
    <s v="Often"/>
    <n v="10"/>
    <n v="2"/>
    <n v="100"/>
    <n v="38"/>
    <x v="2"/>
    <s v="No"/>
    <s v="At Par"/>
    <n v="57674"/>
    <n v="20.8"/>
    <s v="41-50"/>
    <n v="0"/>
  </r>
  <r>
    <n v="1213"/>
    <s v="Employee_212"/>
    <x v="2"/>
    <x v="1"/>
    <s v="Female"/>
    <n v="51"/>
    <n v="27"/>
    <s v="High School"/>
    <n v="2016"/>
    <n v="30534"/>
    <n v="12437"/>
    <n v="27"/>
    <n v="1"/>
    <n v="12"/>
    <n v="4"/>
    <n v="75"/>
    <s v="Yes"/>
    <s v="No"/>
    <s v="Rarely"/>
    <n v="4"/>
    <n v="14"/>
    <n v="114"/>
    <n v="17"/>
    <x v="0"/>
    <s v="Yes"/>
    <s v="LOW"/>
    <n v="42971"/>
    <n v="22.2"/>
    <s v="51-60"/>
    <n v="1"/>
  </r>
  <r>
    <n v="1214"/>
    <s v="Employee_213"/>
    <x v="3"/>
    <x v="2"/>
    <s v="Male"/>
    <n v="47"/>
    <n v="13"/>
    <s v="Master's"/>
    <n v="2024"/>
    <n v="121828"/>
    <n v="6336"/>
    <n v="9"/>
    <n v="5"/>
    <n v="10"/>
    <n v="0"/>
    <n v="7"/>
    <s v="Yes"/>
    <s v="No"/>
    <s v="Very Often"/>
    <n v="2"/>
    <n v="3"/>
    <n v="188"/>
    <n v="12"/>
    <x v="3"/>
    <s v="Yes"/>
    <s v="At Par"/>
    <n v="128164"/>
    <n v="6.4"/>
    <s v="41-50"/>
    <n v="1"/>
  </r>
  <r>
    <n v="1215"/>
    <s v="Employee_214"/>
    <x v="2"/>
    <x v="0"/>
    <s v="Male"/>
    <n v="42"/>
    <n v="4"/>
    <s v="PhD"/>
    <n v="2017"/>
    <n v="66132"/>
    <n v="5551"/>
    <n v="28"/>
    <n v="4"/>
    <n v="6"/>
    <n v="8"/>
    <n v="78"/>
    <s v="Yes"/>
    <s v="Yes"/>
    <s v="Rarely"/>
    <n v="5"/>
    <n v="13"/>
    <n v="181"/>
    <n v="4"/>
    <x v="2"/>
    <s v="Yes"/>
    <s v="At Par"/>
    <n v="71683"/>
    <n v="21"/>
    <s v="41-50"/>
    <n v="1"/>
  </r>
  <r>
    <n v="1216"/>
    <s v="Employee_215"/>
    <x v="2"/>
    <x v="1"/>
    <s v="Other"/>
    <n v="49"/>
    <n v="32"/>
    <s v="PhD"/>
    <n v="2011"/>
    <n v="145720"/>
    <n v="3823"/>
    <n v="16"/>
    <n v="5"/>
    <n v="16"/>
    <n v="0"/>
    <n v="25"/>
    <s v="No"/>
    <s v="No"/>
    <s v="Rarely"/>
    <n v="5"/>
    <n v="11"/>
    <n v="137"/>
    <n v="49"/>
    <x v="2"/>
    <s v="Yes"/>
    <s v="At Par"/>
    <n v="149543"/>
    <n v="13"/>
    <s v="41-50"/>
    <n v="1"/>
  </r>
  <r>
    <n v="1217"/>
    <s v="Employee_216"/>
    <x v="0"/>
    <x v="0"/>
    <s v="Male"/>
    <n v="47"/>
    <n v="18"/>
    <s v="High School"/>
    <n v="2024"/>
    <n v="66110"/>
    <n v="13916"/>
    <n v="26"/>
    <n v="1"/>
    <n v="17"/>
    <n v="5"/>
    <n v="11"/>
    <s v="Yes"/>
    <s v="Yes"/>
    <s v="Often"/>
    <n v="5"/>
    <n v="5"/>
    <n v="141"/>
    <n v="22"/>
    <x v="2"/>
    <s v="Yes"/>
    <s v="LOW"/>
    <n v="80026"/>
    <n v="12.2"/>
    <s v="41-50"/>
    <n v="1"/>
  </r>
  <r>
    <n v="1218"/>
    <s v="Employee_217"/>
    <x v="0"/>
    <x v="3"/>
    <s v="Female"/>
    <n v="54"/>
    <n v="21"/>
    <s v="Bachelor's"/>
    <n v="2016"/>
    <n v="88754"/>
    <n v="16167"/>
    <n v="29"/>
    <n v="3"/>
    <n v="18"/>
    <n v="0"/>
    <n v="42"/>
    <s v="No"/>
    <s v="No"/>
    <s v="Very Often"/>
    <n v="10"/>
    <n v="11"/>
    <n v="145"/>
    <n v="23"/>
    <x v="1"/>
    <s v="Yes"/>
    <s v="Average"/>
    <n v="104921"/>
    <n v="17.399999999999999"/>
    <s v="51-60"/>
    <n v="1"/>
  </r>
  <r>
    <n v="1219"/>
    <s v="Employee_218"/>
    <x v="4"/>
    <x v="3"/>
    <s v="Male"/>
    <n v="42"/>
    <n v="4"/>
    <s v="Bachelor's"/>
    <n v="2013"/>
    <n v="93580"/>
    <n v="9677"/>
    <n v="28"/>
    <n v="4"/>
    <n v="12"/>
    <n v="2"/>
    <n v="50"/>
    <s v="Yes"/>
    <s v="No"/>
    <s v="Very Often"/>
    <n v="1"/>
    <n v="8"/>
    <n v="152"/>
    <n v="28"/>
    <x v="2"/>
    <s v="No"/>
    <s v="At Par"/>
    <n v="103257"/>
    <n v="16.600000000000001"/>
    <s v="41-50"/>
    <n v="0"/>
  </r>
  <r>
    <n v="1220"/>
    <s v="Employee_219"/>
    <x v="4"/>
    <x v="1"/>
    <s v="Other"/>
    <n v="56"/>
    <n v="1"/>
    <s v="PhD"/>
    <n v="2015"/>
    <n v="52469"/>
    <n v="15868"/>
    <n v="17"/>
    <n v="2"/>
    <n v="14"/>
    <n v="9"/>
    <n v="90"/>
    <s v="Yes"/>
    <s v="Yes"/>
    <s v="Very Often"/>
    <n v="6"/>
    <n v="6"/>
    <n v="125"/>
    <n v="47"/>
    <x v="2"/>
    <s v="Yes"/>
    <s v="Average"/>
    <n v="68337"/>
    <n v="27.7"/>
    <s v="51-60"/>
    <n v="1"/>
  </r>
  <r>
    <n v="1221"/>
    <s v="Employee_220"/>
    <x v="3"/>
    <x v="2"/>
    <s v="Female"/>
    <n v="55"/>
    <n v="29"/>
    <s v="Bachelor's"/>
    <n v="2013"/>
    <n v="94016"/>
    <n v="9391"/>
    <n v="19"/>
    <n v="1"/>
    <n v="0"/>
    <n v="4"/>
    <n v="81"/>
    <s v="No"/>
    <s v="Yes"/>
    <s v="Rarely"/>
    <n v="2"/>
    <n v="3"/>
    <n v="160"/>
    <n v="46"/>
    <x v="2"/>
    <s v="No"/>
    <s v="LOW"/>
    <n v="103407"/>
    <n v="17.399999999999999"/>
    <s v="51-60"/>
    <n v="0"/>
  </r>
  <r>
    <n v="1222"/>
    <s v="Employee_221"/>
    <x v="4"/>
    <x v="1"/>
    <s v="Other"/>
    <n v="39"/>
    <n v="3"/>
    <s v="High School"/>
    <n v="2008"/>
    <n v="76233"/>
    <n v="13658"/>
    <n v="15"/>
    <n v="2"/>
    <n v="15"/>
    <n v="9"/>
    <n v="99"/>
    <s v="No"/>
    <s v="No"/>
    <s v="Very Often"/>
    <n v="7"/>
    <n v="6"/>
    <n v="166"/>
    <n v="7"/>
    <x v="1"/>
    <s v="Yes"/>
    <s v="Average"/>
    <n v="89891"/>
    <n v="30"/>
    <s v="31-40"/>
    <n v="1"/>
  </r>
  <r>
    <n v="1223"/>
    <s v="Employee_222"/>
    <x v="2"/>
    <x v="0"/>
    <s v="Female"/>
    <n v="32"/>
    <n v="32"/>
    <s v="PhD"/>
    <n v="2003"/>
    <n v="132804"/>
    <n v="19366"/>
    <n v="16"/>
    <n v="3"/>
    <n v="4"/>
    <n v="6"/>
    <n v="62"/>
    <s v="Yes"/>
    <s v="Yes"/>
    <s v="Very Often"/>
    <n v="4"/>
    <n v="7"/>
    <n v="153"/>
    <n v="25"/>
    <x v="0"/>
    <s v="No"/>
    <s v="Average"/>
    <n v="152170"/>
    <n v="16.2"/>
    <s v="31-40"/>
    <n v="0"/>
  </r>
  <r>
    <n v="1224"/>
    <s v="Employee_223"/>
    <x v="0"/>
    <x v="2"/>
    <s v="Male"/>
    <n v="44"/>
    <n v="12"/>
    <s v="Master's"/>
    <n v="2024"/>
    <n v="96708"/>
    <n v="10663"/>
    <n v="15"/>
    <n v="2"/>
    <n v="2"/>
    <n v="9"/>
    <n v="48"/>
    <s v="Yes"/>
    <s v="Yes"/>
    <s v="Rarely"/>
    <n v="5"/>
    <n v="6"/>
    <n v="121"/>
    <n v="14"/>
    <x v="1"/>
    <s v="Yes"/>
    <s v="Average"/>
    <n v="107371"/>
    <n v="13.3"/>
    <s v="41-50"/>
    <n v="1"/>
  </r>
  <r>
    <n v="1225"/>
    <s v="Employee_224"/>
    <x v="4"/>
    <x v="3"/>
    <s v="Other"/>
    <n v="43"/>
    <n v="19"/>
    <s v="Master's"/>
    <n v="2022"/>
    <n v="88232"/>
    <n v="3311"/>
    <n v="18"/>
    <n v="1"/>
    <n v="9"/>
    <n v="7"/>
    <n v="26"/>
    <s v="No"/>
    <s v="No"/>
    <s v="Often"/>
    <n v="5"/>
    <n v="10"/>
    <n v="125"/>
    <n v="0"/>
    <x v="3"/>
    <s v="Yes"/>
    <s v="LOW"/>
    <n v="91543"/>
    <n v="11.8"/>
    <s v="41-50"/>
    <n v="1"/>
  </r>
  <r>
    <n v="1226"/>
    <s v="Employee_225"/>
    <x v="4"/>
    <x v="2"/>
    <s v="Other"/>
    <n v="38"/>
    <n v="6"/>
    <s v="Bachelor's"/>
    <n v="2010"/>
    <n v="123450"/>
    <n v="8225"/>
    <n v="23"/>
    <n v="1"/>
    <n v="18"/>
    <n v="8"/>
    <n v="8"/>
    <s v="No"/>
    <s v="No"/>
    <s v="Often"/>
    <n v="5"/>
    <n v="6"/>
    <n v="182"/>
    <n v="27"/>
    <x v="2"/>
    <s v="No"/>
    <s v="LOW"/>
    <n v="131675"/>
    <n v="13"/>
    <s v="31-40"/>
    <n v="0"/>
  </r>
  <r>
    <n v="1227"/>
    <s v="Employee_226"/>
    <x v="3"/>
    <x v="3"/>
    <s v="Female"/>
    <n v="26"/>
    <n v="14"/>
    <s v="PhD"/>
    <n v="2005"/>
    <n v="116437"/>
    <n v="12565"/>
    <n v="23"/>
    <n v="3"/>
    <n v="4"/>
    <n v="5"/>
    <n v="38"/>
    <s v="Yes"/>
    <s v="No"/>
    <s v="Rarely"/>
    <n v="2"/>
    <n v="1"/>
    <n v="159"/>
    <n v="48"/>
    <x v="3"/>
    <s v="Yes"/>
    <s v="Average"/>
    <n v="129002"/>
    <n v="11.100000000000001"/>
    <s v="20-30"/>
    <n v="1"/>
  </r>
  <r>
    <n v="1228"/>
    <s v="Employee_227"/>
    <x v="3"/>
    <x v="2"/>
    <s v="Other"/>
    <n v="32"/>
    <n v="22"/>
    <s v="PhD"/>
    <n v="2014"/>
    <n v="136311"/>
    <n v="11270"/>
    <n v="7"/>
    <n v="1"/>
    <n v="6"/>
    <n v="8"/>
    <n v="64"/>
    <s v="No"/>
    <s v="Yes"/>
    <s v="Often"/>
    <n v="5"/>
    <n v="3"/>
    <n v="138"/>
    <n v="46"/>
    <x v="1"/>
    <s v="Yes"/>
    <s v="LOW"/>
    <n v="147581"/>
    <n v="18.200000000000003"/>
    <s v="31-40"/>
    <n v="1"/>
  </r>
  <r>
    <n v="1229"/>
    <s v="Employee_228"/>
    <x v="2"/>
    <x v="2"/>
    <s v="Female"/>
    <n v="51"/>
    <n v="13"/>
    <s v="Master's"/>
    <n v="2004"/>
    <n v="64409"/>
    <n v="14560"/>
    <n v="5"/>
    <n v="3"/>
    <n v="13"/>
    <n v="7"/>
    <n v="70"/>
    <s v="Yes"/>
    <s v="No"/>
    <s v="Often"/>
    <n v="3"/>
    <n v="7"/>
    <n v="135"/>
    <n v="45"/>
    <x v="0"/>
    <s v="Yes"/>
    <s v="Average"/>
    <n v="78969"/>
    <n v="22.6"/>
    <s v="51-60"/>
    <n v="1"/>
  </r>
  <r>
    <n v="1230"/>
    <s v="Employee_229"/>
    <x v="0"/>
    <x v="2"/>
    <s v="Female"/>
    <n v="36"/>
    <n v="22"/>
    <s v="PhD"/>
    <n v="2010"/>
    <n v="145159"/>
    <n v="17988"/>
    <n v="5"/>
    <n v="3"/>
    <n v="2"/>
    <n v="8"/>
    <n v="89"/>
    <s v="Yes"/>
    <s v="No"/>
    <s v="Often"/>
    <n v="4"/>
    <n v="4"/>
    <n v="120"/>
    <n v="13"/>
    <x v="0"/>
    <s v="Yes"/>
    <s v="Average"/>
    <n v="163147"/>
    <n v="21.2"/>
    <s v="31-40"/>
    <n v="1"/>
  </r>
  <r>
    <n v="1231"/>
    <s v="Employee_230"/>
    <x v="3"/>
    <x v="0"/>
    <s v="Female"/>
    <n v="48"/>
    <n v="18"/>
    <s v="PhD"/>
    <n v="2024"/>
    <n v="49324"/>
    <n v="16965"/>
    <n v="20"/>
    <n v="1"/>
    <n v="12"/>
    <n v="9"/>
    <n v="70"/>
    <s v="Yes"/>
    <s v="Yes"/>
    <s v="Very Often"/>
    <n v="2"/>
    <n v="12"/>
    <n v="140"/>
    <n v="41"/>
    <x v="2"/>
    <s v="No"/>
    <s v="LOW"/>
    <n v="66289"/>
    <n v="22.7"/>
    <s v="41-50"/>
    <n v="0"/>
  </r>
  <r>
    <n v="1232"/>
    <s v="Employee_231"/>
    <x v="4"/>
    <x v="0"/>
    <s v="Female"/>
    <n v="56"/>
    <n v="28"/>
    <s v="PhD"/>
    <n v="2017"/>
    <n v="38738"/>
    <n v="6785"/>
    <n v="28"/>
    <n v="5"/>
    <n v="12"/>
    <n v="3"/>
    <n v="6"/>
    <s v="No"/>
    <s v="Yes"/>
    <s v="Often"/>
    <n v="4"/>
    <n v="4"/>
    <n v="147"/>
    <n v="33"/>
    <x v="0"/>
    <s v="Yes"/>
    <s v="At Par"/>
    <n v="45523"/>
    <n v="8.1"/>
    <s v="51-60"/>
    <n v="1"/>
  </r>
  <r>
    <n v="1233"/>
    <s v="Employee_232"/>
    <x v="0"/>
    <x v="1"/>
    <s v="Male"/>
    <n v="54"/>
    <n v="19"/>
    <s v="Bachelor's"/>
    <n v="2012"/>
    <n v="133030"/>
    <n v="13067"/>
    <n v="8"/>
    <n v="3"/>
    <n v="9"/>
    <n v="8"/>
    <n v="71"/>
    <s v="Yes"/>
    <s v="No"/>
    <s v="Very Often"/>
    <n v="9"/>
    <n v="7"/>
    <n v="125"/>
    <n v="30"/>
    <x v="1"/>
    <s v="No"/>
    <s v="Average"/>
    <n v="146097"/>
    <n v="21.1"/>
    <s v="51-60"/>
    <n v="0"/>
  </r>
  <r>
    <n v="1234"/>
    <s v="Employee_233"/>
    <x v="0"/>
    <x v="1"/>
    <s v="Female"/>
    <n v="41"/>
    <n v="28"/>
    <s v="PhD"/>
    <n v="2010"/>
    <n v="140093"/>
    <n v="9740"/>
    <n v="3"/>
    <n v="1"/>
    <n v="1"/>
    <n v="6"/>
    <n v="79"/>
    <s v="Yes"/>
    <s v="Yes"/>
    <s v="Often"/>
    <n v="8"/>
    <n v="9"/>
    <n v="162"/>
    <n v="5"/>
    <x v="1"/>
    <s v="Yes"/>
    <s v="LOW"/>
    <n v="149833"/>
    <n v="18.100000000000001"/>
    <s v="41-50"/>
    <n v="1"/>
  </r>
  <r>
    <n v="1235"/>
    <s v="Employee_234"/>
    <x v="4"/>
    <x v="3"/>
    <s v="Other"/>
    <n v="37"/>
    <n v="23"/>
    <s v="High School"/>
    <n v="2013"/>
    <n v="54054"/>
    <n v="14653"/>
    <n v="25"/>
    <n v="5"/>
    <n v="5"/>
    <n v="4"/>
    <n v="66"/>
    <s v="No"/>
    <s v="No"/>
    <s v="Very Often"/>
    <n v="3"/>
    <n v="14"/>
    <n v="176"/>
    <n v="48"/>
    <x v="0"/>
    <s v="Yes"/>
    <s v="At Par"/>
    <n v="68707"/>
    <n v="16.899999999999999"/>
    <s v="31-40"/>
    <n v="1"/>
  </r>
  <r>
    <n v="1236"/>
    <s v="Employee_235"/>
    <x v="3"/>
    <x v="0"/>
    <s v="Male"/>
    <n v="55"/>
    <n v="17"/>
    <s v="Bachelor's"/>
    <n v="2017"/>
    <n v="59709"/>
    <n v="18222"/>
    <n v="11"/>
    <n v="3"/>
    <n v="7"/>
    <n v="4"/>
    <n v="9"/>
    <s v="No"/>
    <s v="Yes"/>
    <s v="Rarely"/>
    <n v="1"/>
    <n v="11"/>
    <n v="135"/>
    <n v="4"/>
    <x v="2"/>
    <s v="Yes"/>
    <s v="Average"/>
    <n v="77931"/>
    <n v="6.5"/>
    <s v="51-60"/>
    <n v="1"/>
  </r>
  <r>
    <n v="1237"/>
    <s v="Employee_236"/>
    <x v="4"/>
    <x v="3"/>
    <s v="Other"/>
    <n v="23"/>
    <n v="9"/>
    <s v="PhD"/>
    <n v="2024"/>
    <n v="139321"/>
    <n v="4815"/>
    <n v="27"/>
    <n v="5"/>
    <n v="3"/>
    <n v="0"/>
    <n v="70"/>
    <s v="No"/>
    <s v="No"/>
    <s v="Rarely"/>
    <n v="1"/>
    <n v="13"/>
    <n v="123"/>
    <n v="30"/>
    <x v="2"/>
    <s v="Yes"/>
    <s v="At Par"/>
    <n v="144136"/>
    <n v="15.5"/>
    <s v="20-30"/>
    <n v="1"/>
  </r>
  <r>
    <n v="1238"/>
    <s v="Employee_237"/>
    <x v="0"/>
    <x v="1"/>
    <s v="Male"/>
    <n v="56"/>
    <n v="7"/>
    <s v="PhD"/>
    <n v="2018"/>
    <n v="115643"/>
    <n v="18231"/>
    <n v="11"/>
    <n v="4"/>
    <n v="11"/>
    <n v="1"/>
    <n v="84"/>
    <s v="Yes"/>
    <s v="Yes"/>
    <s v="Often"/>
    <n v="6"/>
    <n v="13"/>
    <n v="189"/>
    <n v="36"/>
    <x v="1"/>
    <s v="No"/>
    <s v="At Par"/>
    <n v="133874"/>
    <n v="22.6"/>
    <s v="51-60"/>
    <n v="0"/>
  </r>
  <r>
    <n v="1239"/>
    <s v="Employee_238"/>
    <x v="1"/>
    <x v="3"/>
    <s v="Female"/>
    <n v="49"/>
    <n v="25"/>
    <s v="High School"/>
    <n v="2023"/>
    <n v="30363"/>
    <n v="5709"/>
    <n v="22"/>
    <n v="4"/>
    <n v="14"/>
    <n v="9"/>
    <n v="52"/>
    <s v="No"/>
    <s v="Yes"/>
    <s v="Very Often"/>
    <n v="3"/>
    <n v="2"/>
    <n v="120"/>
    <n v="14"/>
    <x v="0"/>
    <s v="Yes"/>
    <s v="At Par"/>
    <n v="36072"/>
    <n v="20.100000000000001"/>
    <s v="41-50"/>
    <n v="1"/>
  </r>
  <r>
    <n v="1240"/>
    <s v="Employee_239"/>
    <x v="1"/>
    <x v="1"/>
    <s v="Male"/>
    <n v="27"/>
    <n v="28"/>
    <s v="Bachelor's"/>
    <n v="2014"/>
    <n v="40358"/>
    <n v="5507"/>
    <n v="16"/>
    <n v="5"/>
    <n v="7"/>
    <n v="2"/>
    <n v="94"/>
    <s v="No"/>
    <s v="Yes"/>
    <s v="Rarely"/>
    <n v="4"/>
    <n v="9"/>
    <n v="117"/>
    <n v="14"/>
    <x v="1"/>
    <s v="Yes"/>
    <s v="At Par"/>
    <n v="45865"/>
    <n v="22.900000000000002"/>
    <s v="20-30"/>
    <n v="1"/>
  </r>
  <r>
    <n v="1241"/>
    <s v="Employee_240"/>
    <x v="2"/>
    <x v="0"/>
    <s v="Male"/>
    <n v="30"/>
    <n v="9"/>
    <s v="Master's"/>
    <n v="2008"/>
    <n v="131613"/>
    <n v="7575"/>
    <n v="14"/>
    <n v="3"/>
    <n v="6"/>
    <n v="7"/>
    <n v="86"/>
    <s v="Yes"/>
    <s v="Yes"/>
    <s v="Rarely"/>
    <n v="1"/>
    <n v="3"/>
    <n v="114"/>
    <n v="42"/>
    <x v="1"/>
    <s v="Yes"/>
    <s v="Average"/>
    <n v="139188"/>
    <n v="22.3"/>
    <s v="31-40"/>
    <n v="1"/>
  </r>
  <r>
    <n v="1242"/>
    <s v="Employee_241"/>
    <x v="4"/>
    <x v="2"/>
    <s v="Other"/>
    <n v="41"/>
    <n v="16"/>
    <s v="Master's"/>
    <n v="2007"/>
    <n v="145233"/>
    <n v="5773"/>
    <n v="8"/>
    <n v="1"/>
    <n v="13"/>
    <n v="5"/>
    <n v="56"/>
    <s v="Yes"/>
    <s v="No"/>
    <s v="Rarely"/>
    <n v="8"/>
    <n v="6"/>
    <n v="178"/>
    <n v="4"/>
    <x v="3"/>
    <s v="No"/>
    <s v="LOW"/>
    <n v="151006"/>
    <n v="19.200000000000003"/>
    <s v="41-50"/>
    <n v="0"/>
  </r>
  <r>
    <n v="1243"/>
    <s v="Employee_242"/>
    <x v="4"/>
    <x v="0"/>
    <s v="Other"/>
    <n v="22"/>
    <n v="1"/>
    <s v="Bachelor's"/>
    <n v="2019"/>
    <n v="33240"/>
    <n v="13446"/>
    <n v="6"/>
    <n v="2"/>
    <n v="18"/>
    <n v="9"/>
    <n v="90"/>
    <s v="Yes"/>
    <s v="Yes"/>
    <s v="Rarely"/>
    <n v="1"/>
    <n v="4"/>
    <n v="105"/>
    <n v="27"/>
    <x v="1"/>
    <s v="No"/>
    <s v="Average"/>
    <n v="46686"/>
    <n v="29.7"/>
    <s v="20-30"/>
    <n v="0"/>
  </r>
  <r>
    <n v="1244"/>
    <s v="Employee_243"/>
    <x v="2"/>
    <x v="3"/>
    <s v="Female"/>
    <n v="29"/>
    <n v="5"/>
    <s v="PhD"/>
    <n v="2000"/>
    <n v="102201"/>
    <n v="11464"/>
    <n v="9"/>
    <n v="1"/>
    <n v="13"/>
    <n v="4"/>
    <n v="85"/>
    <s v="Yes"/>
    <s v="No"/>
    <s v="Often"/>
    <n v="5"/>
    <n v="1"/>
    <n v="142"/>
    <n v="32"/>
    <x v="2"/>
    <s v="No"/>
    <s v="LOW"/>
    <n v="113665"/>
    <n v="24.7"/>
    <s v="20-30"/>
    <n v="0"/>
  </r>
  <r>
    <n v="1245"/>
    <s v="Employee_244"/>
    <x v="2"/>
    <x v="3"/>
    <s v="Male"/>
    <n v="44"/>
    <n v="4"/>
    <s v="PhD"/>
    <n v="2003"/>
    <n v="75689"/>
    <n v="16864"/>
    <n v="15"/>
    <n v="2"/>
    <n v="12"/>
    <n v="0"/>
    <n v="26"/>
    <s v="No"/>
    <s v="Yes"/>
    <s v="Very Often"/>
    <n v="6"/>
    <n v="9"/>
    <n v="130"/>
    <n v="10"/>
    <x v="0"/>
    <s v="No"/>
    <s v="Average"/>
    <n v="92553"/>
    <n v="11.2"/>
    <s v="41-50"/>
    <n v="0"/>
  </r>
  <r>
    <n v="1246"/>
    <s v="Employee_245"/>
    <x v="2"/>
    <x v="0"/>
    <s v="Male"/>
    <n v="24"/>
    <n v="27"/>
    <s v="Master's"/>
    <n v="2013"/>
    <n v="31936"/>
    <n v="4320"/>
    <n v="11"/>
    <n v="2"/>
    <n v="0"/>
    <n v="8"/>
    <n v="53"/>
    <s v="Yes"/>
    <s v="Yes"/>
    <s v="Rarely"/>
    <n v="2"/>
    <n v="11"/>
    <n v="127"/>
    <n v="42"/>
    <x v="0"/>
    <s v="Yes"/>
    <s v="Average"/>
    <n v="36256"/>
    <n v="13.000000000000002"/>
    <s v="20-30"/>
    <n v="1"/>
  </r>
  <r>
    <n v="1247"/>
    <s v="Employee_246"/>
    <x v="0"/>
    <x v="0"/>
    <s v="Male"/>
    <n v="25"/>
    <n v="4"/>
    <s v="Master's"/>
    <n v="2024"/>
    <n v="142272"/>
    <n v="11750"/>
    <n v="24"/>
    <n v="3"/>
    <n v="18"/>
    <n v="2"/>
    <n v="3"/>
    <s v="No"/>
    <s v="No"/>
    <s v="Often"/>
    <n v="7"/>
    <n v="6"/>
    <n v="107"/>
    <n v="5"/>
    <x v="3"/>
    <s v="Yes"/>
    <s v="Average"/>
    <n v="154022"/>
    <n v="10.199999999999999"/>
    <s v="20-30"/>
    <n v="1"/>
  </r>
  <r>
    <n v="1248"/>
    <s v="Employee_247"/>
    <x v="4"/>
    <x v="1"/>
    <s v="Female"/>
    <n v="46"/>
    <n v="17"/>
    <s v="Master's"/>
    <n v="2001"/>
    <n v="121074"/>
    <n v="5698"/>
    <n v="6"/>
    <n v="5"/>
    <n v="0"/>
    <n v="2"/>
    <n v="87"/>
    <s v="Yes"/>
    <s v="Yes"/>
    <s v="Rarely"/>
    <n v="7"/>
    <n v="8"/>
    <n v="128"/>
    <n v="22"/>
    <x v="3"/>
    <s v="No"/>
    <s v="At Par"/>
    <n v="126772"/>
    <n v="18.000000000000004"/>
    <s v="41-50"/>
    <n v="0"/>
  </r>
  <r>
    <n v="1249"/>
    <s v="Employee_248"/>
    <x v="0"/>
    <x v="3"/>
    <s v="Female"/>
    <n v="59"/>
    <n v="25"/>
    <s v="High School"/>
    <n v="2015"/>
    <n v="73965"/>
    <n v="18948"/>
    <n v="17"/>
    <n v="1"/>
    <n v="3"/>
    <n v="1"/>
    <n v="22"/>
    <s v="Yes"/>
    <s v="Yes"/>
    <s v="Rarely"/>
    <n v="1"/>
    <n v="2"/>
    <n v="120"/>
    <n v="39"/>
    <x v="2"/>
    <s v="Yes"/>
    <s v="LOW"/>
    <n v="92913"/>
    <n v="6.2"/>
    <s v="51-60"/>
    <n v="1"/>
  </r>
  <r>
    <n v="1250"/>
    <s v="Employee_249"/>
    <x v="2"/>
    <x v="3"/>
    <s v="Female"/>
    <n v="36"/>
    <n v="19"/>
    <s v="Master's"/>
    <n v="2002"/>
    <n v="107534"/>
    <n v="19224"/>
    <n v="14"/>
    <n v="5"/>
    <n v="9"/>
    <n v="3"/>
    <n v="47"/>
    <s v="No"/>
    <s v="No"/>
    <s v="Rarely"/>
    <n v="4"/>
    <n v="7"/>
    <n v="180"/>
    <n v="1"/>
    <x v="3"/>
    <s v="Yes"/>
    <s v="At Par"/>
    <n v="126758"/>
    <n v="14.8"/>
    <s v="31-40"/>
    <n v="1"/>
  </r>
  <r>
    <n v="1251"/>
    <s v="Employee_250"/>
    <x v="4"/>
    <x v="0"/>
    <s v="Female"/>
    <n v="42"/>
    <n v="26"/>
    <s v="High School"/>
    <n v="2007"/>
    <n v="30882"/>
    <n v="7058"/>
    <n v="5"/>
    <n v="4"/>
    <n v="2"/>
    <n v="1"/>
    <n v="82"/>
    <s v="No"/>
    <s v="Yes"/>
    <s v="Rarely"/>
    <n v="4"/>
    <n v="6"/>
    <n v="187"/>
    <n v="14"/>
    <x v="1"/>
    <s v="No"/>
    <s v="At Par"/>
    <n v="37940"/>
    <n v="17.700000000000003"/>
    <s v="41-50"/>
    <n v="0"/>
  </r>
  <r>
    <n v="1252"/>
    <s v="Employee_251"/>
    <x v="0"/>
    <x v="2"/>
    <s v="Female"/>
    <n v="56"/>
    <n v="11"/>
    <s v="Bachelor's"/>
    <n v="2005"/>
    <n v="50224"/>
    <n v="1726"/>
    <n v="25"/>
    <n v="3"/>
    <n v="19"/>
    <n v="8"/>
    <n v="41"/>
    <s v="No"/>
    <s v="No"/>
    <s v="Often"/>
    <n v="5"/>
    <n v="2"/>
    <n v="157"/>
    <n v="22"/>
    <x v="1"/>
    <s v="Yes"/>
    <s v="Average"/>
    <n v="51950"/>
    <n v="20.100000000000001"/>
    <s v="51-60"/>
    <n v="1"/>
  </r>
  <r>
    <n v="1253"/>
    <s v="Employee_252"/>
    <x v="0"/>
    <x v="3"/>
    <s v="Other"/>
    <n v="35"/>
    <n v="6"/>
    <s v="PhD"/>
    <n v="2015"/>
    <n v="135227"/>
    <n v="7697"/>
    <n v="11"/>
    <n v="3"/>
    <n v="8"/>
    <n v="9"/>
    <n v="2"/>
    <s v="Yes"/>
    <s v="Yes"/>
    <s v="Very Often"/>
    <n v="1"/>
    <n v="2"/>
    <n v="159"/>
    <n v="21"/>
    <x v="2"/>
    <s v="No"/>
    <s v="Average"/>
    <n v="142924"/>
    <n v="7.1"/>
    <s v="31-40"/>
    <n v="0"/>
  </r>
  <r>
    <n v="1254"/>
    <s v="Employee_253"/>
    <x v="2"/>
    <x v="2"/>
    <s v="Male"/>
    <n v="57"/>
    <n v="2"/>
    <s v="Master's"/>
    <n v="2023"/>
    <n v="149299"/>
    <n v="12910"/>
    <n v="10"/>
    <n v="4"/>
    <n v="2"/>
    <n v="6"/>
    <n v="90"/>
    <s v="Yes"/>
    <s v="Yes"/>
    <s v="Often"/>
    <n v="1"/>
    <n v="4"/>
    <n v="149"/>
    <n v="8"/>
    <x v="0"/>
    <s v="No"/>
    <s v="At Par"/>
    <n v="162209"/>
    <n v="20.8"/>
    <s v="51-60"/>
    <n v="0"/>
  </r>
  <r>
    <n v="1255"/>
    <s v="Employee_254"/>
    <x v="4"/>
    <x v="0"/>
    <s v="Male"/>
    <n v="33"/>
    <n v="9"/>
    <s v="PhD"/>
    <n v="2015"/>
    <n v="142012"/>
    <n v="10257"/>
    <n v="19"/>
    <n v="1"/>
    <n v="5"/>
    <n v="7"/>
    <n v="2"/>
    <s v="No"/>
    <s v="Yes"/>
    <s v="Often"/>
    <n v="7"/>
    <n v="4"/>
    <n v="199"/>
    <n v="46"/>
    <x v="2"/>
    <s v="No"/>
    <s v="LOW"/>
    <n v="152269"/>
    <n v="5"/>
    <s v="31-40"/>
    <n v="0"/>
  </r>
  <r>
    <n v="1256"/>
    <s v="Employee_255"/>
    <x v="2"/>
    <x v="0"/>
    <s v="Male"/>
    <n v="38"/>
    <n v="33"/>
    <s v="PhD"/>
    <n v="2006"/>
    <n v="60825"/>
    <n v="13963"/>
    <n v="2"/>
    <n v="4"/>
    <n v="5"/>
    <n v="2"/>
    <n v="27"/>
    <s v="No"/>
    <s v="No"/>
    <s v="Often"/>
    <n v="9"/>
    <n v="3"/>
    <n v="130"/>
    <n v="39"/>
    <x v="3"/>
    <s v="No"/>
    <s v="At Par"/>
    <n v="74788"/>
    <n v="8.5"/>
    <s v="31-40"/>
    <n v="0"/>
  </r>
  <r>
    <n v="1257"/>
    <s v="Employee_256"/>
    <x v="4"/>
    <x v="1"/>
    <s v="Male"/>
    <n v="30"/>
    <n v="24"/>
    <s v="Master's"/>
    <n v="2012"/>
    <n v="100740"/>
    <n v="17666"/>
    <n v="1"/>
    <n v="1"/>
    <n v="11"/>
    <n v="5"/>
    <n v="62"/>
    <s v="Yes"/>
    <s v="Yes"/>
    <s v="Rarely"/>
    <n v="1"/>
    <n v="8"/>
    <n v="146"/>
    <n v="29"/>
    <x v="0"/>
    <s v="No"/>
    <s v="LOW"/>
    <n v="118406"/>
    <n v="19.399999999999999"/>
    <s v="31-40"/>
    <n v="0"/>
  </r>
  <r>
    <n v="1258"/>
    <s v="Employee_257"/>
    <x v="1"/>
    <x v="3"/>
    <s v="Male"/>
    <n v="56"/>
    <n v="34"/>
    <s v="Master's"/>
    <n v="2012"/>
    <n v="58885"/>
    <n v="2081"/>
    <n v="5"/>
    <n v="2"/>
    <n v="0"/>
    <n v="9"/>
    <n v="80"/>
    <s v="No"/>
    <s v="Yes"/>
    <s v="Very Often"/>
    <n v="2"/>
    <n v="14"/>
    <n v="133"/>
    <n v="15"/>
    <x v="0"/>
    <s v="No"/>
    <s v="Average"/>
    <n v="60966"/>
    <n v="18.7"/>
    <s v="51-60"/>
    <n v="0"/>
  </r>
  <r>
    <n v="1259"/>
    <s v="Employee_258"/>
    <x v="3"/>
    <x v="2"/>
    <s v="Male"/>
    <n v="34"/>
    <n v="15"/>
    <s v="Bachelor's"/>
    <n v="2004"/>
    <n v="70056"/>
    <n v="11776"/>
    <n v="23"/>
    <n v="3"/>
    <n v="15"/>
    <n v="5"/>
    <n v="30"/>
    <s v="No"/>
    <s v="Yes"/>
    <s v="Rarely"/>
    <n v="6"/>
    <n v="7"/>
    <n v="101"/>
    <n v="45"/>
    <x v="0"/>
    <s v="Yes"/>
    <s v="Average"/>
    <n v="81832"/>
    <n v="15"/>
    <s v="31-40"/>
    <n v="1"/>
  </r>
  <r>
    <n v="1260"/>
    <s v="Employee_259"/>
    <x v="3"/>
    <x v="1"/>
    <s v="Male"/>
    <n v="36"/>
    <n v="1"/>
    <s v="High School"/>
    <n v="2024"/>
    <n v="33203"/>
    <n v="15196"/>
    <n v="21"/>
    <n v="1"/>
    <n v="4"/>
    <n v="0"/>
    <n v="9"/>
    <s v="Yes"/>
    <s v="Yes"/>
    <s v="Often"/>
    <n v="6"/>
    <n v="2"/>
    <n v="166"/>
    <n v="46"/>
    <x v="3"/>
    <s v="Yes"/>
    <s v="LOW"/>
    <n v="48399"/>
    <n v="3.8"/>
    <s v="31-40"/>
    <n v="1"/>
  </r>
  <r>
    <n v="1261"/>
    <s v="Employee_260"/>
    <x v="3"/>
    <x v="3"/>
    <s v="Male"/>
    <n v="39"/>
    <n v="23"/>
    <s v="High School"/>
    <n v="2019"/>
    <n v="90241"/>
    <n v="10344"/>
    <n v="24"/>
    <n v="5"/>
    <n v="8"/>
    <n v="5"/>
    <n v="48"/>
    <s v="No"/>
    <s v="Yes"/>
    <s v="Rarely"/>
    <n v="2"/>
    <n v="3"/>
    <n v="193"/>
    <n v="29"/>
    <x v="1"/>
    <s v="Yes"/>
    <s v="At Par"/>
    <n v="100585"/>
    <n v="15.100000000000001"/>
    <s v="31-40"/>
    <n v="1"/>
  </r>
  <r>
    <n v="1262"/>
    <s v="Employee_261"/>
    <x v="2"/>
    <x v="1"/>
    <s v="Other"/>
    <n v="54"/>
    <n v="9"/>
    <s v="PhD"/>
    <n v="2021"/>
    <n v="32244"/>
    <n v="16958"/>
    <n v="29"/>
    <n v="5"/>
    <n v="9"/>
    <n v="2"/>
    <n v="85"/>
    <s v="Yes"/>
    <s v="Yes"/>
    <s v="Very Often"/>
    <n v="9"/>
    <n v="10"/>
    <n v="171"/>
    <n v="44"/>
    <x v="1"/>
    <s v="No"/>
    <s v="At Par"/>
    <n v="49202"/>
    <n v="22.1"/>
    <s v="51-60"/>
    <n v="0"/>
  </r>
  <r>
    <n v="1263"/>
    <s v="Employee_262"/>
    <x v="1"/>
    <x v="0"/>
    <s v="Male"/>
    <n v="27"/>
    <n v="21"/>
    <s v="Master's"/>
    <n v="2017"/>
    <n v="128322"/>
    <n v="12689"/>
    <n v="4"/>
    <n v="3"/>
    <n v="12"/>
    <n v="2"/>
    <n v="93"/>
    <s v="Yes"/>
    <s v="Yes"/>
    <s v="Very Often"/>
    <n v="4"/>
    <n v="9"/>
    <n v="151"/>
    <n v="8"/>
    <x v="3"/>
    <s v="No"/>
    <s v="Average"/>
    <n v="141011"/>
    <n v="25.200000000000003"/>
    <s v="20-30"/>
    <n v="0"/>
  </r>
  <r>
    <n v="1264"/>
    <s v="Employee_263"/>
    <x v="4"/>
    <x v="3"/>
    <s v="Other"/>
    <n v="48"/>
    <n v="25"/>
    <s v="Bachelor's"/>
    <n v="2014"/>
    <n v="145329"/>
    <n v="18331"/>
    <n v="17"/>
    <n v="4"/>
    <n v="14"/>
    <n v="2"/>
    <n v="20"/>
    <s v="Yes"/>
    <s v="Yes"/>
    <s v="Rarely"/>
    <n v="7"/>
    <n v="13"/>
    <n v="106"/>
    <n v="0"/>
    <x v="3"/>
    <s v="No"/>
    <s v="At Par"/>
    <n v="163660"/>
    <n v="11.6"/>
    <s v="41-50"/>
    <n v="0"/>
  </r>
  <r>
    <n v="1265"/>
    <s v="Employee_264"/>
    <x v="0"/>
    <x v="1"/>
    <s v="Female"/>
    <n v="44"/>
    <n v="26"/>
    <s v="Bachelor's"/>
    <n v="2017"/>
    <n v="98619"/>
    <n v="5760"/>
    <n v="15"/>
    <n v="4"/>
    <n v="11"/>
    <n v="9"/>
    <n v="99"/>
    <s v="No"/>
    <s v="Yes"/>
    <s v="Often"/>
    <n v="6"/>
    <n v="5"/>
    <n v="175"/>
    <n v="37"/>
    <x v="2"/>
    <s v="Yes"/>
    <s v="At Par"/>
    <n v="104379"/>
    <n v="28"/>
    <s v="41-50"/>
    <n v="1"/>
  </r>
  <r>
    <n v="1266"/>
    <s v="Employee_265"/>
    <x v="4"/>
    <x v="1"/>
    <s v="Male"/>
    <n v="48"/>
    <n v="28"/>
    <s v="Bachelor's"/>
    <n v="2001"/>
    <n v="51584"/>
    <n v="14436"/>
    <n v="7"/>
    <n v="1"/>
    <n v="4"/>
    <n v="9"/>
    <n v="52"/>
    <s v="No"/>
    <s v="No"/>
    <s v="Rarely"/>
    <n v="3"/>
    <n v="2"/>
    <n v="118"/>
    <n v="7"/>
    <x v="2"/>
    <s v="Yes"/>
    <s v="LOW"/>
    <n v="66020"/>
    <n v="15.1"/>
    <s v="41-50"/>
    <n v="1"/>
  </r>
  <r>
    <n v="1267"/>
    <s v="Employee_266"/>
    <x v="0"/>
    <x v="2"/>
    <s v="Female"/>
    <n v="55"/>
    <n v="19"/>
    <s v="Bachelor's"/>
    <n v="2009"/>
    <n v="38521"/>
    <n v="1066"/>
    <n v="24"/>
    <n v="4"/>
    <n v="4"/>
    <n v="7"/>
    <n v="86"/>
    <s v="No"/>
    <s v="Yes"/>
    <s v="Often"/>
    <n v="8"/>
    <n v="3"/>
    <n v="189"/>
    <n v="17"/>
    <x v="1"/>
    <s v="No"/>
    <s v="At Par"/>
    <n v="39587"/>
    <n v="21.3"/>
    <s v="51-60"/>
    <n v="0"/>
  </r>
  <r>
    <n v="1268"/>
    <s v="Employee_267"/>
    <x v="4"/>
    <x v="1"/>
    <s v="Female"/>
    <n v="59"/>
    <n v="26"/>
    <s v="Bachelor's"/>
    <n v="2022"/>
    <n v="80017"/>
    <n v="1564"/>
    <n v="29"/>
    <n v="3"/>
    <n v="17"/>
    <n v="4"/>
    <n v="75"/>
    <s v="No"/>
    <s v="No"/>
    <s v="Very Often"/>
    <n v="7"/>
    <n v="8"/>
    <n v="191"/>
    <n v="26"/>
    <x v="3"/>
    <s v="No"/>
    <s v="Average"/>
    <n v="81581"/>
    <n v="24.7"/>
    <s v="51-60"/>
    <n v="0"/>
  </r>
  <r>
    <n v="1269"/>
    <s v="Employee_268"/>
    <x v="1"/>
    <x v="3"/>
    <s v="Female"/>
    <n v="35"/>
    <n v="19"/>
    <s v="High School"/>
    <n v="2012"/>
    <n v="63541"/>
    <n v="14393"/>
    <n v="25"/>
    <n v="1"/>
    <n v="11"/>
    <n v="3"/>
    <n v="88"/>
    <s v="Yes"/>
    <s v="No"/>
    <s v="Rarely"/>
    <n v="9"/>
    <n v="4"/>
    <n v="114"/>
    <n v="17"/>
    <x v="2"/>
    <s v="No"/>
    <s v="LOW"/>
    <n v="77934"/>
    <n v="24"/>
    <s v="31-40"/>
    <n v="0"/>
  </r>
  <r>
    <n v="1270"/>
    <s v="Employee_269"/>
    <x v="0"/>
    <x v="3"/>
    <s v="Other"/>
    <n v="57"/>
    <n v="18"/>
    <s v="High School"/>
    <n v="2017"/>
    <n v="59063"/>
    <n v="4670"/>
    <n v="19"/>
    <n v="2"/>
    <n v="2"/>
    <n v="8"/>
    <n v="53"/>
    <s v="Yes"/>
    <s v="No"/>
    <s v="Very Often"/>
    <n v="3"/>
    <n v="14"/>
    <n v="177"/>
    <n v="31"/>
    <x v="3"/>
    <s v="No"/>
    <s v="Average"/>
    <n v="63733"/>
    <n v="14.000000000000002"/>
    <s v="51-60"/>
    <n v="0"/>
  </r>
  <r>
    <n v="1271"/>
    <s v="Employee_270"/>
    <x v="2"/>
    <x v="2"/>
    <s v="Female"/>
    <n v="29"/>
    <n v="19"/>
    <s v="High School"/>
    <n v="2014"/>
    <n v="100268"/>
    <n v="3251"/>
    <n v="21"/>
    <n v="4"/>
    <n v="6"/>
    <n v="8"/>
    <n v="56"/>
    <s v="No"/>
    <s v="Yes"/>
    <s v="Often"/>
    <n v="1"/>
    <n v="2"/>
    <n v="147"/>
    <n v="48"/>
    <x v="3"/>
    <s v="No"/>
    <s v="At Par"/>
    <n v="103519"/>
    <n v="16.600000000000001"/>
    <s v="20-30"/>
    <n v="0"/>
  </r>
  <r>
    <n v="1272"/>
    <s v="Employee_271"/>
    <x v="4"/>
    <x v="3"/>
    <s v="Female"/>
    <n v="56"/>
    <n v="34"/>
    <s v="Master's"/>
    <n v="2011"/>
    <n v="148206"/>
    <n v="13949"/>
    <n v="10"/>
    <n v="4"/>
    <n v="16"/>
    <n v="0"/>
    <n v="19"/>
    <s v="No"/>
    <s v="No"/>
    <s v="Often"/>
    <n v="2"/>
    <n v="2"/>
    <n v="113"/>
    <n v="31"/>
    <x v="1"/>
    <s v="Yes"/>
    <s v="At Par"/>
    <n v="162155"/>
    <n v="11.8"/>
    <s v="51-60"/>
    <n v="1"/>
  </r>
  <r>
    <n v="1273"/>
    <s v="Employee_272"/>
    <x v="4"/>
    <x v="0"/>
    <s v="Female"/>
    <n v="40"/>
    <n v="1"/>
    <s v="PhD"/>
    <n v="2014"/>
    <n v="94952"/>
    <n v="1804"/>
    <n v="9"/>
    <n v="1"/>
    <n v="18"/>
    <n v="1"/>
    <n v="48"/>
    <s v="No"/>
    <s v="No"/>
    <s v="Rarely"/>
    <n v="1"/>
    <n v="6"/>
    <n v="102"/>
    <n v="47"/>
    <x v="1"/>
    <s v="No"/>
    <s v="LOW"/>
    <n v="96756"/>
    <n v="18.900000000000002"/>
    <s v="31-40"/>
    <n v="0"/>
  </r>
  <r>
    <n v="1274"/>
    <s v="Employee_273"/>
    <x v="0"/>
    <x v="3"/>
    <s v="Male"/>
    <n v="51"/>
    <n v="29"/>
    <s v="Bachelor's"/>
    <n v="2012"/>
    <n v="123054"/>
    <n v="10583"/>
    <n v="23"/>
    <n v="5"/>
    <n v="17"/>
    <n v="7"/>
    <n v="6"/>
    <s v="No"/>
    <s v="No"/>
    <s v="Rarely"/>
    <n v="5"/>
    <n v="8"/>
    <n v="149"/>
    <n v="44"/>
    <x v="3"/>
    <s v="No"/>
    <s v="At Par"/>
    <n v="133637"/>
    <n v="11.8"/>
    <s v="51-60"/>
    <n v="0"/>
  </r>
  <r>
    <n v="1275"/>
    <s v="Employee_274"/>
    <x v="2"/>
    <x v="3"/>
    <s v="Male"/>
    <n v="35"/>
    <n v="33"/>
    <s v="Master's"/>
    <n v="2017"/>
    <n v="69563"/>
    <n v="18619"/>
    <n v="24"/>
    <n v="4"/>
    <n v="0"/>
    <n v="4"/>
    <n v="28"/>
    <s v="Yes"/>
    <s v="Yes"/>
    <s v="Rarely"/>
    <n v="10"/>
    <n v="7"/>
    <n v="192"/>
    <n v="35"/>
    <x v="0"/>
    <s v="No"/>
    <s v="At Par"/>
    <n v="88182"/>
    <n v="6.8000000000000007"/>
    <s v="31-40"/>
    <n v="0"/>
  </r>
  <r>
    <n v="1276"/>
    <s v="Employee_275"/>
    <x v="2"/>
    <x v="1"/>
    <s v="Other"/>
    <n v="41"/>
    <n v="21"/>
    <s v="Bachelor's"/>
    <n v="2014"/>
    <n v="69752"/>
    <n v="13224"/>
    <n v="11"/>
    <n v="3"/>
    <n v="4"/>
    <n v="6"/>
    <n v="47"/>
    <s v="No"/>
    <s v="No"/>
    <s v="Very Often"/>
    <n v="2"/>
    <n v="4"/>
    <n v="153"/>
    <n v="35"/>
    <x v="0"/>
    <s v="No"/>
    <s v="Average"/>
    <n v="82976"/>
    <n v="13.2"/>
    <s v="41-50"/>
    <n v="0"/>
  </r>
  <r>
    <n v="1277"/>
    <s v="Employee_276"/>
    <x v="1"/>
    <x v="1"/>
    <s v="Other"/>
    <n v="46"/>
    <n v="2"/>
    <s v="High School"/>
    <n v="2024"/>
    <n v="125233"/>
    <n v="7016"/>
    <n v="20"/>
    <n v="4"/>
    <n v="1"/>
    <n v="0"/>
    <n v="92"/>
    <s v="Yes"/>
    <s v="Yes"/>
    <s v="Often"/>
    <n v="3"/>
    <n v="2"/>
    <n v="105"/>
    <n v="20"/>
    <x v="3"/>
    <s v="Yes"/>
    <s v="At Par"/>
    <n v="132249"/>
    <n v="18.900000000000002"/>
    <s v="41-50"/>
    <n v="1"/>
  </r>
  <r>
    <n v="1278"/>
    <s v="Employee_277"/>
    <x v="2"/>
    <x v="3"/>
    <s v="Male"/>
    <n v="45"/>
    <n v="5"/>
    <s v="Master's"/>
    <n v="2022"/>
    <n v="32567"/>
    <n v="14036"/>
    <n v="27"/>
    <n v="2"/>
    <n v="0"/>
    <n v="9"/>
    <n v="12"/>
    <s v="No"/>
    <s v="No"/>
    <s v="Often"/>
    <n v="8"/>
    <n v="9"/>
    <n v="148"/>
    <n v="45"/>
    <x v="1"/>
    <s v="No"/>
    <s v="Average"/>
    <n v="46603"/>
    <n v="5.0999999999999996"/>
    <s v="41-50"/>
    <n v="0"/>
  </r>
  <r>
    <n v="1279"/>
    <s v="Employee_278"/>
    <x v="2"/>
    <x v="2"/>
    <s v="Other"/>
    <n v="35"/>
    <n v="14"/>
    <s v="High School"/>
    <n v="2010"/>
    <n v="46121"/>
    <n v="13392"/>
    <n v="5"/>
    <n v="4"/>
    <n v="6"/>
    <n v="4"/>
    <n v="2"/>
    <s v="No"/>
    <s v="No"/>
    <s v="Very Often"/>
    <n v="10"/>
    <n v="4"/>
    <n v="122"/>
    <n v="31"/>
    <x v="0"/>
    <s v="No"/>
    <s v="At Par"/>
    <n v="59513"/>
    <n v="4.5999999999999996"/>
    <s v="31-40"/>
    <n v="0"/>
  </r>
  <r>
    <n v="1280"/>
    <s v="Employee_279"/>
    <x v="2"/>
    <x v="1"/>
    <s v="Male"/>
    <n v="47"/>
    <n v="26"/>
    <s v="Bachelor's"/>
    <n v="2018"/>
    <n v="31674"/>
    <n v="8938"/>
    <n v="26"/>
    <n v="5"/>
    <n v="10"/>
    <n v="2"/>
    <n v="1"/>
    <s v="No"/>
    <s v="Yes"/>
    <s v="Rarely"/>
    <n v="5"/>
    <n v="9"/>
    <n v="191"/>
    <n v="30"/>
    <x v="1"/>
    <s v="No"/>
    <s v="At Par"/>
    <n v="40612"/>
    <n v="5.8"/>
    <s v="41-50"/>
    <n v="0"/>
  </r>
  <r>
    <n v="1281"/>
    <s v="Employee_280"/>
    <x v="3"/>
    <x v="2"/>
    <s v="Female"/>
    <n v="59"/>
    <n v="9"/>
    <s v="Bachelor's"/>
    <n v="2002"/>
    <n v="106411"/>
    <n v="5141"/>
    <n v="19"/>
    <n v="4"/>
    <n v="10"/>
    <n v="9"/>
    <n v="15"/>
    <s v="Yes"/>
    <s v="Yes"/>
    <s v="Rarely"/>
    <n v="4"/>
    <n v="5"/>
    <n v="177"/>
    <n v="36"/>
    <x v="0"/>
    <s v="Yes"/>
    <s v="At Par"/>
    <n v="111552"/>
    <n v="10.7"/>
    <s v="51-60"/>
    <n v="1"/>
  </r>
  <r>
    <n v="1282"/>
    <s v="Employee_281"/>
    <x v="1"/>
    <x v="3"/>
    <s v="Female"/>
    <n v="44"/>
    <n v="8"/>
    <s v="PhD"/>
    <n v="2006"/>
    <n v="139876"/>
    <n v="10546"/>
    <n v="4"/>
    <n v="1"/>
    <n v="17"/>
    <n v="1"/>
    <n v="93"/>
    <s v="No"/>
    <s v="No"/>
    <s v="Very Often"/>
    <n v="5"/>
    <n v="14"/>
    <n v="177"/>
    <n v="15"/>
    <x v="3"/>
    <s v="No"/>
    <s v="LOW"/>
    <n v="150422"/>
    <n v="27.400000000000002"/>
    <s v="41-50"/>
    <n v="0"/>
  </r>
  <r>
    <n v="1283"/>
    <s v="Employee_282"/>
    <x v="4"/>
    <x v="3"/>
    <s v="Other"/>
    <n v="43"/>
    <n v="32"/>
    <s v="Bachelor's"/>
    <n v="2020"/>
    <n v="96275"/>
    <n v="6335"/>
    <n v="22"/>
    <n v="4"/>
    <n v="16"/>
    <n v="1"/>
    <n v="5"/>
    <s v="Yes"/>
    <s v="No"/>
    <s v="Often"/>
    <n v="10"/>
    <n v="12"/>
    <n v="119"/>
    <n v="45"/>
    <x v="2"/>
    <s v="Yes"/>
    <s v="At Par"/>
    <n v="102610"/>
    <n v="9.3000000000000007"/>
    <s v="41-50"/>
    <n v="1"/>
  </r>
  <r>
    <n v="1284"/>
    <s v="Employee_283"/>
    <x v="0"/>
    <x v="0"/>
    <s v="Male"/>
    <n v="40"/>
    <n v="31"/>
    <s v="High School"/>
    <n v="2013"/>
    <n v="97081"/>
    <n v="6077"/>
    <n v="8"/>
    <n v="5"/>
    <n v="1"/>
    <n v="8"/>
    <n v="44"/>
    <s v="Yes"/>
    <s v="No"/>
    <s v="Often"/>
    <n v="6"/>
    <n v="12"/>
    <n v="176"/>
    <n v="45"/>
    <x v="2"/>
    <s v="No"/>
    <s v="At Par"/>
    <n v="103158"/>
    <n v="11.700000000000001"/>
    <s v="31-40"/>
    <n v="0"/>
  </r>
  <r>
    <n v="1285"/>
    <s v="Employee_284"/>
    <x v="4"/>
    <x v="1"/>
    <s v="Male"/>
    <n v="24"/>
    <n v="5"/>
    <s v="Bachelor's"/>
    <n v="2013"/>
    <n v="59140"/>
    <n v="14247"/>
    <n v="25"/>
    <n v="1"/>
    <n v="6"/>
    <n v="3"/>
    <n v="70"/>
    <s v="No"/>
    <s v="Yes"/>
    <s v="Often"/>
    <n v="7"/>
    <n v="11"/>
    <n v="190"/>
    <n v="13"/>
    <x v="1"/>
    <s v="No"/>
    <s v="LOW"/>
    <n v="73387"/>
    <n v="17.899999999999999"/>
    <s v="20-30"/>
    <n v="0"/>
  </r>
  <r>
    <n v="1286"/>
    <s v="Employee_285"/>
    <x v="1"/>
    <x v="3"/>
    <s v="Other"/>
    <n v="40"/>
    <n v="1"/>
    <s v="PhD"/>
    <n v="2021"/>
    <n v="39327"/>
    <n v="6611"/>
    <n v="26"/>
    <n v="3"/>
    <n v="6"/>
    <n v="3"/>
    <n v="4"/>
    <s v="Yes"/>
    <s v="Yes"/>
    <s v="Often"/>
    <n v="9"/>
    <n v="11"/>
    <n v="159"/>
    <n v="23"/>
    <x v="1"/>
    <s v="No"/>
    <s v="Average"/>
    <n v="45938"/>
    <n v="4.7"/>
    <s v="31-40"/>
    <n v="0"/>
  </r>
  <r>
    <n v="1287"/>
    <s v="Employee_286"/>
    <x v="0"/>
    <x v="0"/>
    <s v="Male"/>
    <n v="30"/>
    <n v="28"/>
    <s v="PhD"/>
    <n v="2012"/>
    <n v="100663"/>
    <n v="9089"/>
    <n v="28"/>
    <n v="1"/>
    <n v="9"/>
    <n v="6"/>
    <n v="55"/>
    <s v="Yes"/>
    <s v="No"/>
    <s v="Very Often"/>
    <n v="1"/>
    <n v="14"/>
    <n v="198"/>
    <n v="24"/>
    <x v="0"/>
    <s v="No"/>
    <s v="LOW"/>
    <n v="109752"/>
    <n v="17.3"/>
    <s v="31-40"/>
    <n v="0"/>
  </r>
  <r>
    <n v="1288"/>
    <s v="Employee_287"/>
    <x v="1"/>
    <x v="1"/>
    <s v="Female"/>
    <n v="49"/>
    <n v="3"/>
    <s v="High School"/>
    <n v="2011"/>
    <n v="53331"/>
    <n v="3892"/>
    <n v="15"/>
    <n v="2"/>
    <n v="2"/>
    <n v="9"/>
    <n v="70"/>
    <s v="Yes"/>
    <s v="No"/>
    <s v="Often"/>
    <n v="4"/>
    <n v="7"/>
    <n v="144"/>
    <n v="45"/>
    <x v="3"/>
    <s v="No"/>
    <s v="Average"/>
    <n v="57223"/>
    <n v="17.7"/>
    <s v="41-50"/>
    <n v="0"/>
  </r>
  <r>
    <n v="1289"/>
    <s v="Employee_288"/>
    <x v="2"/>
    <x v="3"/>
    <s v="Other"/>
    <n v="41"/>
    <n v="0"/>
    <s v="Master's"/>
    <n v="2023"/>
    <n v="53004"/>
    <n v="6577"/>
    <n v="21"/>
    <n v="1"/>
    <n v="11"/>
    <n v="9"/>
    <n v="97"/>
    <s v="No"/>
    <s v="Yes"/>
    <s v="Very Often"/>
    <n v="9"/>
    <n v="12"/>
    <n v="160"/>
    <n v="34"/>
    <x v="0"/>
    <s v="No"/>
    <s v="LOW"/>
    <n v="59581"/>
    <n v="27.6"/>
    <s v="41-50"/>
    <n v="0"/>
  </r>
  <r>
    <n v="1290"/>
    <s v="Employee_289"/>
    <x v="0"/>
    <x v="3"/>
    <s v="Other"/>
    <n v="28"/>
    <n v="18"/>
    <s v="Bachelor's"/>
    <n v="2008"/>
    <n v="137369"/>
    <n v="18943"/>
    <n v="13"/>
    <n v="3"/>
    <n v="2"/>
    <n v="1"/>
    <n v="31"/>
    <s v="Yes"/>
    <s v="Yes"/>
    <s v="Rarely"/>
    <n v="5"/>
    <n v="5"/>
    <n v="155"/>
    <n v="16"/>
    <x v="3"/>
    <s v="No"/>
    <s v="Average"/>
    <n v="156312"/>
    <n v="7.5"/>
    <s v="20-30"/>
    <n v="0"/>
  </r>
  <r>
    <n v="1291"/>
    <s v="Employee_290"/>
    <x v="2"/>
    <x v="1"/>
    <s v="Male"/>
    <n v="35"/>
    <n v="25"/>
    <s v="PhD"/>
    <n v="2000"/>
    <n v="149243"/>
    <n v="7683"/>
    <n v="21"/>
    <n v="4"/>
    <n v="10"/>
    <n v="2"/>
    <n v="48"/>
    <s v="Yes"/>
    <s v="No"/>
    <s v="Very Often"/>
    <n v="8"/>
    <n v="2"/>
    <n v="101"/>
    <n v="45"/>
    <x v="3"/>
    <s v="No"/>
    <s v="At Par"/>
    <n v="156926"/>
    <n v="15.200000000000001"/>
    <s v="31-40"/>
    <n v="0"/>
  </r>
  <r>
    <n v="1292"/>
    <s v="Employee_291"/>
    <x v="4"/>
    <x v="1"/>
    <s v="Other"/>
    <n v="30"/>
    <n v="24"/>
    <s v="Bachelor's"/>
    <n v="2018"/>
    <n v="40492"/>
    <n v="2507"/>
    <n v="7"/>
    <n v="1"/>
    <n v="11"/>
    <n v="2"/>
    <n v="12"/>
    <s v="No"/>
    <s v="Yes"/>
    <s v="Often"/>
    <n v="1"/>
    <n v="6"/>
    <n v="144"/>
    <n v="41"/>
    <x v="1"/>
    <s v="No"/>
    <s v="LOW"/>
    <n v="42999"/>
    <n v="8.5"/>
    <s v="31-40"/>
    <n v="0"/>
  </r>
  <r>
    <n v="1293"/>
    <s v="Employee_292"/>
    <x v="4"/>
    <x v="1"/>
    <s v="Male"/>
    <n v="40"/>
    <n v="9"/>
    <s v="Bachelor's"/>
    <n v="2010"/>
    <n v="84797"/>
    <n v="17335"/>
    <n v="26"/>
    <n v="1"/>
    <n v="3"/>
    <n v="5"/>
    <n v="29"/>
    <s v="No"/>
    <s v="No"/>
    <s v="Rarely"/>
    <n v="4"/>
    <n v="7"/>
    <n v="139"/>
    <n v="44"/>
    <x v="2"/>
    <s v="Yes"/>
    <s v="LOW"/>
    <n v="102132"/>
    <n v="8.8000000000000007"/>
    <s v="31-40"/>
    <n v="1"/>
  </r>
  <r>
    <n v="1294"/>
    <s v="Employee_293"/>
    <x v="0"/>
    <x v="3"/>
    <s v="Male"/>
    <n v="35"/>
    <n v="14"/>
    <s v="Master's"/>
    <n v="2022"/>
    <n v="88095"/>
    <n v="3063"/>
    <n v="19"/>
    <n v="1"/>
    <n v="15"/>
    <n v="2"/>
    <n v="24"/>
    <s v="Yes"/>
    <s v="Yes"/>
    <s v="Very Often"/>
    <n v="9"/>
    <n v="14"/>
    <n v="123"/>
    <n v="3"/>
    <x v="2"/>
    <s v="Yes"/>
    <s v="LOW"/>
    <n v="91158"/>
    <n v="12.9"/>
    <s v="31-40"/>
    <n v="1"/>
  </r>
  <r>
    <n v="1295"/>
    <s v="Employee_294"/>
    <x v="0"/>
    <x v="3"/>
    <s v="Male"/>
    <n v="59"/>
    <n v="21"/>
    <s v="PhD"/>
    <n v="2021"/>
    <n v="43749"/>
    <n v="3000"/>
    <n v="18"/>
    <n v="1"/>
    <n v="19"/>
    <n v="4"/>
    <n v="84"/>
    <s v="Yes"/>
    <s v="No"/>
    <s v="Very Often"/>
    <n v="1"/>
    <n v="11"/>
    <n v="128"/>
    <n v="10"/>
    <x v="1"/>
    <s v="Yes"/>
    <s v="LOW"/>
    <n v="46749"/>
    <n v="27.5"/>
    <s v="51-60"/>
    <n v="1"/>
  </r>
  <r>
    <n v="1296"/>
    <s v="Employee_295"/>
    <x v="1"/>
    <x v="0"/>
    <s v="Male"/>
    <n v="57"/>
    <n v="20"/>
    <s v="Bachelor's"/>
    <n v="2022"/>
    <n v="93217"/>
    <n v="16566"/>
    <n v="13"/>
    <n v="3"/>
    <n v="17"/>
    <n v="3"/>
    <n v="59"/>
    <s v="Yes"/>
    <s v="No"/>
    <s v="Very Often"/>
    <n v="1"/>
    <n v="13"/>
    <n v="166"/>
    <n v="46"/>
    <x v="2"/>
    <s v="Yes"/>
    <s v="Average"/>
    <n v="109783"/>
    <n v="21.200000000000003"/>
    <s v="51-60"/>
    <n v="1"/>
  </r>
  <r>
    <n v="1297"/>
    <s v="Employee_296"/>
    <x v="1"/>
    <x v="2"/>
    <s v="Male"/>
    <n v="38"/>
    <n v="21"/>
    <s v="PhD"/>
    <n v="2023"/>
    <n v="119044"/>
    <n v="2294"/>
    <n v="6"/>
    <n v="5"/>
    <n v="3"/>
    <n v="2"/>
    <n v="58"/>
    <s v="Yes"/>
    <s v="No"/>
    <s v="Rarely"/>
    <n v="4"/>
    <n v="6"/>
    <n v="167"/>
    <n v="14"/>
    <x v="1"/>
    <s v="No"/>
    <s v="At Par"/>
    <n v="121338"/>
    <n v="13.700000000000001"/>
    <s v="31-40"/>
    <n v="0"/>
  </r>
  <r>
    <n v="1298"/>
    <s v="Employee_297"/>
    <x v="2"/>
    <x v="1"/>
    <s v="Other"/>
    <n v="51"/>
    <n v="33"/>
    <s v="High School"/>
    <n v="2021"/>
    <n v="39045"/>
    <n v="16096"/>
    <n v="4"/>
    <n v="5"/>
    <n v="5"/>
    <n v="7"/>
    <n v="84"/>
    <s v="No"/>
    <s v="Yes"/>
    <s v="Very Often"/>
    <n v="3"/>
    <n v="13"/>
    <n v="165"/>
    <n v="29"/>
    <x v="0"/>
    <s v="No"/>
    <s v="At Par"/>
    <n v="55141"/>
    <n v="21.400000000000002"/>
    <s v="51-60"/>
    <n v="0"/>
  </r>
  <r>
    <n v="1299"/>
    <s v="Employee_298"/>
    <x v="0"/>
    <x v="3"/>
    <s v="Female"/>
    <n v="30"/>
    <n v="29"/>
    <s v="High School"/>
    <n v="2018"/>
    <n v="50116"/>
    <n v="5065"/>
    <n v="17"/>
    <n v="1"/>
    <n v="14"/>
    <n v="9"/>
    <n v="27"/>
    <s v="No"/>
    <s v="No"/>
    <s v="Often"/>
    <n v="7"/>
    <n v="14"/>
    <n v="183"/>
    <n v="23"/>
    <x v="3"/>
    <s v="Yes"/>
    <s v="LOW"/>
    <n v="55181"/>
    <n v="15.1"/>
    <s v="31-40"/>
    <n v="1"/>
  </r>
  <r>
    <n v="1300"/>
    <s v="Employee_299"/>
    <x v="4"/>
    <x v="3"/>
    <s v="Female"/>
    <n v="54"/>
    <n v="24"/>
    <s v="Bachelor's"/>
    <n v="2017"/>
    <n v="48667"/>
    <n v="15090"/>
    <n v="1"/>
    <n v="3"/>
    <n v="0"/>
    <n v="2"/>
    <n v="57"/>
    <s v="Yes"/>
    <s v="No"/>
    <s v="Rarely"/>
    <n v="3"/>
    <n v="3"/>
    <n v="153"/>
    <n v="1"/>
    <x v="2"/>
    <s v="Yes"/>
    <s v="Average"/>
    <n v="63757"/>
    <n v="12"/>
    <s v="51-60"/>
    <n v="1"/>
  </r>
  <r>
    <n v="1301"/>
    <s v="Employee_300"/>
    <x v="1"/>
    <x v="1"/>
    <s v="Other"/>
    <n v="46"/>
    <n v="27"/>
    <s v="PhD"/>
    <n v="2011"/>
    <n v="105057"/>
    <n v="18987"/>
    <n v="10"/>
    <n v="3"/>
    <n v="2"/>
    <n v="5"/>
    <n v="19"/>
    <s v="No"/>
    <s v="Yes"/>
    <s v="Rarely"/>
    <n v="1"/>
    <n v="10"/>
    <n v="152"/>
    <n v="42"/>
    <x v="2"/>
    <s v="Yes"/>
    <s v="Average"/>
    <n v="124044"/>
    <n v="6.3000000000000007"/>
    <s v="41-50"/>
    <n v="1"/>
  </r>
  <r>
    <n v="1302"/>
    <s v="Employee_301"/>
    <x v="1"/>
    <x v="2"/>
    <s v="Other"/>
    <n v="35"/>
    <n v="0"/>
    <s v="Bachelor's"/>
    <n v="2022"/>
    <n v="104205"/>
    <n v="18706"/>
    <n v="21"/>
    <n v="1"/>
    <n v="4"/>
    <n v="6"/>
    <n v="33"/>
    <s v="Yes"/>
    <s v="No"/>
    <s v="Very Often"/>
    <n v="10"/>
    <n v="8"/>
    <n v="178"/>
    <n v="33"/>
    <x v="0"/>
    <s v="Yes"/>
    <s v="LOW"/>
    <n v="122911"/>
    <n v="10.4"/>
    <s v="31-40"/>
    <n v="1"/>
  </r>
  <r>
    <n v="1303"/>
    <s v="Employee_302"/>
    <x v="4"/>
    <x v="1"/>
    <s v="Female"/>
    <n v="32"/>
    <n v="3"/>
    <s v="PhD"/>
    <n v="2000"/>
    <n v="57302"/>
    <n v="19825"/>
    <n v="7"/>
    <n v="2"/>
    <n v="16"/>
    <n v="6"/>
    <n v="4"/>
    <s v="No"/>
    <s v="No"/>
    <s v="Often"/>
    <n v="2"/>
    <n v="3"/>
    <n v="148"/>
    <n v="22"/>
    <x v="0"/>
    <s v="No"/>
    <s v="Average"/>
    <n v="77127"/>
    <n v="10.6"/>
    <s v="31-40"/>
    <n v="0"/>
  </r>
  <r>
    <n v="1304"/>
    <s v="Employee_303"/>
    <x v="1"/>
    <x v="2"/>
    <s v="Female"/>
    <n v="56"/>
    <n v="6"/>
    <s v="PhD"/>
    <n v="2018"/>
    <n v="41283"/>
    <n v="18482"/>
    <n v="0"/>
    <n v="1"/>
    <n v="13"/>
    <n v="1"/>
    <n v="81"/>
    <s v="No"/>
    <s v="No"/>
    <s v="Rarely"/>
    <n v="10"/>
    <n v="14"/>
    <n v="131"/>
    <n v="30"/>
    <x v="2"/>
    <s v="Yes"/>
    <s v="LOW"/>
    <n v="59765"/>
    <n v="23"/>
    <s v="51-60"/>
    <n v="1"/>
  </r>
  <r>
    <n v="1305"/>
    <s v="Employee_304"/>
    <x v="2"/>
    <x v="3"/>
    <s v="Female"/>
    <n v="35"/>
    <n v="8"/>
    <s v="Master's"/>
    <n v="2019"/>
    <n v="60935"/>
    <n v="10318"/>
    <n v="26"/>
    <n v="2"/>
    <n v="8"/>
    <n v="2"/>
    <n v="59"/>
    <s v="Yes"/>
    <s v="Yes"/>
    <s v="Very Often"/>
    <n v="4"/>
    <n v="5"/>
    <n v="160"/>
    <n v="36"/>
    <x v="2"/>
    <s v="No"/>
    <s v="Average"/>
    <n v="71253"/>
    <n v="16.399999999999999"/>
    <s v="31-40"/>
    <n v="0"/>
  </r>
  <r>
    <n v="1306"/>
    <s v="Employee_305"/>
    <x v="0"/>
    <x v="2"/>
    <s v="Female"/>
    <n v="51"/>
    <n v="18"/>
    <s v="Master's"/>
    <n v="2016"/>
    <n v="102534"/>
    <n v="9488"/>
    <n v="21"/>
    <n v="1"/>
    <n v="2"/>
    <n v="9"/>
    <n v="42"/>
    <s v="Yes"/>
    <s v="Yes"/>
    <s v="Often"/>
    <n v="1"/>
    <n v="9"/>
    <n v="141"/>
    <n v="12"/>
    <x v="1"/>
    <s v="No"/>
    <s v="LOW"/>
    <n v="112022"/>
    <n v="12.1"/>
    <s v="51-60"/>
    <n v="0"/>
  </r>
  <r>
    <n v="1307"/>
    <s v="Employee_306"/>
    <x v="4"/>
    <x v="0"/>
    <s v="Female"/>
    <n v="25"/>
    <n v="0"/>
    <s v="Master's"/>
    <n v="2004"/>
    <n v="124342"/>
    <n v="12241"/>
    <n v="11"/>
    <n v="2"/>
    <n v="12"/>
    <n v="9"/>
    <n v="56"/>
    <s v="Yes"/>
    <s v="Yes"/>
    <s v="Very Often"/>
    <n v="1"/>
    <n v="11"/>
    <n v="100"/>
    <n v="32"/>
    <x v="1"/>
    <s v="No"/>
    <s v="Average"/>
    <n v="136583"/>
    <n v="19.899999999999999"/>
    <s v="20-30"/>
    <n v="0"/>
  </r>
  <r>
    <n v="1308"/>
    <s v="Employee_307"/>
    <x v="0"/>
    <x v="3"/>
    <s v="Male"/>
    <n v="25"/>
    <n v="9"/>
    <s v="Bachelor's"/>
    <n v="2002"/>
    <n v="61624"/>
    <n v="11417"/>
    <n v="1"/>
    <n v="2"/>
    <n v="2"/>
    <n v="3"/>
    <n v="56"/>
    <s v="Yes"/>
    <s v="Yes"/>
    <s v="Very Often"/>
    <n v="8"/>
    <n v="5"/>
    <n v="162"/>
    <n v="6"/>
    <x v="2"/>
    <s v="Yes"/>
    <s v="Average"/>
    <n v="73041"/>
    <n v="13.100000000000001"/>
    <s v="20-30"/>
    <n v="1"/>
  </r>
  <r>
    <n v="1309"/>
    <s v="Employee_308"/>
    <x v="1"/>
    <x v="0"/>
    <s v="Other"/>
    <n v="49"/>
    <n v="8"/>
    <s v="Master's"/>
    <n v="2001"/>
    <n v="43440"/>
    <n v="16574"/>
    <n v="17"/>
    <n v="1"/>
    <n v="10"/>
    <n v="6"/>
    <n v="74"/>
    <s v="No"/>
    <s v="No"/>
    <s v="Rarely"/>
    <n v="7"/>
    <n v="7"/>
    <n v="134"/>
    <n v="31"/>
    <x v="1"/>
    <s v="Yes"/>
    <s v="LOW"/>
    <n v="60014"/>
    <n v="21.6"/>
    <s v="41-50"/>
    <n v="1"/>
  </r>
  <r>
    <n v="1310"/>
    <s v="Employee_309"/>
    <x v="1"/>
    <x v="1"/>
    <s v="Male"/>
    <n v="29"/>
    <n v="31"/>
    <s v="Master's"/>
    <n v="2002"/>
    <n v="141001"/>
    <n v="16302"/>
    <n v="6"/>
    <n v="2"/>
    <n v="1"/>
    <n v="1"/>
    <n v="53"/>
    <s v="No"/>
    <s v="Yes"/>
    <s v="Rarely"/>
    <n v="8"/>
    <n v="11"/>
    <n v="150"/>
    <n v="6"/>
    <x v="0"/>
    <s v="No"/>
    <s v="Average"/>
    <n v="157303"/>
    <n v="11.400000000000002"/>
    <s v="20-30"/>
    <n v="0"/>
  </r>
  <r>
    <n v="1311"/>
    <s v="Employee_310"/>
    <x v="4"/>
    <x v="1"/>
    <s v="Female"/>
    <n v="23"/>
    <n v="31"/>
    <s v="High School"/>
    <n v="2007"/>
    <n v="76501"/>
    <n v="15650"/>
    <n v="25"/>
    <n v="4"/>
    <n v="14"/>
    <n v="2"/>
    <n v="80"/>
    <s v="Yes"/>
    <s v="Yes"/>
    <s v="Very Often"/>
    <n v="4"/>
    <n v="14"/>
    <n v="170"/>
    <n v="41"/>
    <x v="3"/>
    <s v="Yes"/>
    <s v="At Par"/>
    <n v="92151"/>
    <n v="23.6"/>
    <s v="20-30"/>
    <n v="1"/>
  </r>
  <r>
    <n v="1312"/>
    <s v="Employee_311"/>
    <x v="2"/>
    <x v="1"/>
    <s v="Female"/>
    <n v="43"/>
    <n v="5"/>
    <s v="PhD"/>
    <n v="2015"/>
    <n v="117333"/>
    <n v="14350"/>
    <n v="16"/>
    <n v="5"/>
    <n v="12"/>
    <n v="6"/>
    <n v="44"/>
    <s v="No"/>
    <s v="Yes"/>
    <s v="Rarely"/>
    <n v="6"/>
    <n v="7"/>
    <n v="144"/>
    <n v="37"/>
    <x v="1"/>
    <s v="Yes"/>
    <s v="At Par"/>
    <n v="131683"/>
    <n v="16.600000000000001"/>
    <s v="41-50"/>
    <n v="1"/>
  </r>
  <r>
    <n v="1313"/>
    <s v="Employee_312"/>
    <x v="3"/>
    <x v="2"/>
    <s v="Female"/>
    <n v="37"/>
    <n v="16"/>
    <s v="PhD"/>
    <n v="2005"/>
    <n v="31269"/>
    <n v="3096"/>
    <n v="21"/>
    <n v="3"/>
    <n v="18"/>
    <n v="6"/>
    <n v="85"/>
    <s v="No"/>
    <s v="No"/>
    <s v="Rarely"/>
    <n v="3"/>
    <n v="5"/>
    <n v="176"/>
    <n v="43"/>
    <x v="3"/>
    <s v="No"/>
    <s v="Average"/>
    <n v="34365"/>
    <n v="27.8"/>
    <s v="31-40"/>
    <n v="0"/>
  </r>
  <r>
    <n v="1314"/>
    <s v="Employee_313"/>
    <x v="4"/>
    <x v="3"/>
    <s v="Male"/>
    <n v="50"/>
    <n v="9"/>
    <s v="Master's"/>
    <n v="2012"/>
    <n v="37868"/>
    <n v="12801"/>
    <n v="29"/>
    <n v="2"/>
    <n v="15"/>
    <n v="9"/>
    <n v="36"/>
    <s v="Yes"/>
    <s v="No"/>
    <s v="Often"/>
    <n v="8"/>
    <n v="2"/>
    <n v="164"/>
    <n v="12"/>
    <x v="1"/>
    <s v="No"/>
    <s v="Average"/>
    <n v="50669"/>
    <n v="17.399999999999999"/>
    <s v="51-60"/>
    <n v="0"/>
  </r>
  <r>
    <n v="1315"/>
    <s v="Employee_314"/>
    <x v="3"/>
    <x v="1"/>
    <s v="Male"/>
    <n v="51"/>
    <n v="26"/>
    <s v="PhD"/>
    <n v="2022"/>
    <n v="60251"/>
    <n v="19592"/>
    <n v="22"/>
    <n v="2"/>
    <n v="17"/>
    <n v="2"/>
    <n v="83"/>
    <s v="Yes"/>
    <s v="No"/>
    <s v="Often"/>
    <n v="4"/>
    <n v="5"/>
    <n v="113"/>
    <n v="23"/>
    <x v="2"/>
    <s v="Yes"/>
    <s v="Average"/>
    <n v="79843"/>
    <n v="25.700000000000003"/>
    <s v="51-60"/>
    <n v="1"/>
  </r>
  <r>
    <n v="1316"/>
    <s v="Employee_315"/>
    <x v="3"/>
    <x v="1"/>
    <s v="Female"/>
    <n v="33"/>
    <n v="34"/>
    <s v="High School"/>
    <n v="2021"/>
    <n v="107909"/>
    <n v="17559"/>
    <n v="13"/>
    <n v="3"/>
    <n v="6"/>
    <n v="0"/>
    <n v="47"/>
    <s v="No"/>
    <s v="Yes"/>
    <s v="Very Often"/>
    <n v="3"/>
    <n v="7"/>
    <n v="192"/>
    <n v="27"/>
    <x v="1"/>
    <s v="No"/>
    <s v="Average"/>
    <n v="125468"/>
    <n v="12.4"/>
    <s v="31-40"/>
    <n v="0"/>
  </r>
  <r>
    <n v="1317"/>
    <s v="Employee_316"/>
    <x v="2"/>
    <x v="3"/>
    <s v="Male"/>
    <n v="56"/>
    <n v="20"/>
    <s v="High School"/>
    <n v="2021"/>
    <n v="114523"/>
    <n v="8169"/>
    <n v="23"/>
    <n v="2"/>
    <n v="12"/>
    <n v="2"/>
    <n v="53"/>
    <s v="Yes"/>
    <s v="No"/>
    <s v="Very Often"/>
    <n v="4"/>
    <n v="7"/>
    <n v="102"/>
    <n v="31"/>
    <x v="3"/>
    <s v="Yes"/>
    <s v="Average"/>
    <n v="122692"/>
    <n v="17.200000000000003"/>
    <s v="51-60"/>
    <n v="1"/>
  </r>
  <r>
    <n v="1318"/>
    <s v="Employee_317"/>
    <x v="3"/>
    <x v="1"/>
    <s v="Male"/>
    <n v="32"/>
    <n v="24"/>
    <s v="Master's"/>
    <n v="2015"/>
    <n v="68729"/>
    <n v="14288"/>
    <n v="6"/>
    <n v="3"/>
    <n v="3"/>
    <n v="4"/>
    <n v="47"/>
    <s v="Yes"/>
    <s v="No"/>
    <s v="Very Often"/>
    <n v="6"/>
    <n v="4"/>
    <n v="123"/>
    <n v="42"/>
    <x v="3"/>
    <s v="Yes"/>
    <s v="Average"/>
    <n v="83017"/>
    <n v="12.1"/>
    <s v="31-40"/>
    <n v="1"/>
  </r>
  <r>
    <n v="1319"/>
    <s v="Employee_318"/>
    <x v="3"/>
    <x v="0"/>
    <s v="Female"/>
    <n v="42"/>
    <n v="27"/>
    <s v="High School"/>
    <n v="2015"/>
    <n v="45734"/>
    <n v="11694"/>
    <n v="21"/>
    <n v="1"/>
    <n v="8"/>
    <n v="6"/>
    <n v="5"/>
    <s v="No"/>
    <s v="Yes"/>
    <s v="Very Often"/>
    <n v="7"/>
    <n v="1"/>
    <n v="164"/>
    <n v="17"/>
    <x v="2"/>
    <s v="No"/>
    <s v="LOW"/>
    <n v="57428"/>
    <n v="6.8"/>
    <s v="41-50"/>
    <n v="0"/>
  </r>
  <r>
    <n v="1320"/>
    <s v="Employee_319"/>
    <x v="2"/>
    <x v="3"/>
    <s v="Male"/>
    <n v="42"/>
    <n v="14"/>
    <s v="PhD"/>
    <n v="2002"/>
    <n v="72429"/>
    <n v="13191"/>
    <n v="24"/>
    <n v="4"/>
    <n v="9"/>
    <n v="3"/>
    <n v="33"/>
    <s v="No"/>
    <s v="No"/>
    <s v="Often"/>
    <n v="7"/>
    <n v="6"/>
    <n v="147"/>
    <n v="33"/>
    <x v="3"/>
    <s v="No"/>
    <s v="At Par"/>
    <n v="85620"/>
    <n v="12"/>
    <s v="41-50"/>
    <n v="0"/>
  </r>
  <r>
    <n v="1321"/>
    <s v="Employee_320"/>
    <x v="3"/>
    <x v="3"/>
    <s v="Other"/>
    <n v="26"/>
    <n v="3"/>
    <s v="Bachelor's"/>
    <n v="2012"/>
    <n v="71337"/>
    <n v="19051"/>
    <n v="28"/>
    <n v="4"/>
    <n v="8"/>
    <n v="0"/>
    <n v="62"/>
    <s v="Yes"/>
    <s v="Yes"/>
    <s v="Rarely"/>
    <n v="4"/>
    <n v="13"/>
    <n v="109"/>
    <n v="47"/>
    <x v="2"/>
    <s v="Yes"/>
    <s v="At Par"/>
    <n v="90388"/>
    <n v="16.399999999999999"/>
    <s v="20-30"/>
    <n v="1"/>
  </r>
  <r>
    <n v="1322"/>
    <s v="Employee_321"/>
    <x v="3"/>
    <x v="3"/>
    <s v="Other"/>
    <n v="41"/>
    <n v="28"/>
    <s v="PhD"/>
    <n v="2013"/>
    <n v="70325"/>
    <n v="11737"/>
    <n v="2"/>
    <n v="5"/>
    <n v="6"/>
    <n v="5"/>
    <n v="77"/>
    <s v="No"/>
    <s v="Yes"/>
    <s v="Often"/>
    <n v="8"/>
    <n v="14"/>
    <n v="112"/>
    <n v="33"/>
    <x v="2"/>
    <s v="No"/>
    <s v="At Par"/>
    <n v="82062"/>
    <n v="19.899999999999999"/>
    <s v="41-50"/>
    <n v="0"/>
  </r>
  <r>
    <n v="1323"/>
    <s v="Employee_322"/>
    <x v="3"/>
    <x v="0"/>
    <s v="Other"/>
    <n v="58"/>
    <n v="8"/>
    <s v="Bachelor's"/>
    <n v="2007"/>
    <n v="113600"/>
    <n v="19207"/>
    <n v="26"/>
    <n v="2"/>
    <n v="14"/>
    <n v="1"/>
    <n v="47"/>
    <s v="Yes"/>
    <s v="No"/>
    <s v="Very Often"/>
    <n v="7"/>
    <n v="3"/>
    <n v="199"/>
    <n v="37"/>
    <x v="3"/>
    <s v="Yes"/>
    <s v="Average"/>
    <n v="132807"/>
    <n v="16.700000000000003"/>
    <s v="51-60"/>
    <n v="1"/>
  </r>
  <r>
    <n v="1324"/>
    <s v="Employee_323"/>
    <x v="4"/>
    <x v="3"/>
    <s v="Other"/>
    <n v="24"/>
    <n v="26"/>
    <s v="Master's"/>
    <n v="2011"/>
    <n v="92514"/>
    <n v="6147"/>
    <n v="5"/>
    <n v="5"/>
    <n v="7"/>
    <n v="2"/>
    <n v="22"/>
    <s v="Yes"/>
    <s v="Yes"/>
    <s v="Very Often"/>
    <n v="2"/>
    <n v="11"/>
    <n v="172"/>
    <n v="0"/>
    <x v="0"/>
    <s v="No"/>
    <s v="At Par"/>
    <n v="98661"/>
    <n v="8.5"/>
    <s v="20-30"/>
    <n v="0"/>
  </r>
  <r>
    <n v="1325"/>
    <s v="Employee_324"/>
    <x v="4"/>
    <x v="0"/>
    <s v="Female"/>
    <n v="54"/>
    <n v="25"/>
    <s v="Bachelor's"/>
    <n v="2022"/>
    <n v="38433"/>
    <n v="18740"/>
    <n v="19"/>
    <n v="1"/>
    <n v="18"/>
    <n v="3"/>
    <n v="83"/>
    <s v="No"/>
    <s v="Yes"/>
    <s v="Often"/>
    <n v="8"/>
    <n v="5"/>
    <n v="113"/>
    <n v="42"/>
    <x v="3"/>
    <s v="Yes"/>
    <s v="LOW"/>
    <n v="57173"/>
    <n v="26.5"/>
    <s v="51-60"/>
    <n v="1"/>
  </r>
  <r>
    <n v="1326"/>
    <s v="Employee_325"/>
    <x v="4"/>
    <x v="3"/>
    <s v="Female"/>
    <n v="30"/>
    <n v="18"/>
    <s v="High School"/>
    <n v="2022"/>
    <n v="143957"/>
    <n v="7199"/>
    <n v="1"/>
    <n v="4"/>
    <n v="10"/>
    <n v="5"/>
    <n v="12"/>
    <s v="No"/>
    <s v="Yes"/>
    <s v="Often"/>
    <n v="9"/>
    <n v="4"/>
    <n v="199"/>
    <n v="49"/>
    <x v="3"/>
    <s v="No"/>
    <s v="At Par"/>
    <n v="151156"/>
    <n v="8.9"/>
    <s v="31-40"/>
    <n v="0"/>
  </r>
  <r>
    <n v="1327"/>
    <s v="Employee_326"/>
    <x v="2"/>
    <x v="2"/>
    <s v="Female"/>
    <n v="30"/>
    <n v="27"/>
    <s v="PhD"/>
    <n v="2021"/>
    <n v="39111"/>
    <n v="1546"/>
    <n v="16"/>
    <n v="1"/>
    <n v="4"/>
    <n v="5"/>
    <n v="46"/>
    <s v="Yes"/>
    <s v="Yes"/>
    <s v="Very Often"/>
    <n v="5"/>
    <n v="13"/>
    <n v="109"/>
    <n v="41"/>
    <x v="1"/>
    <s v="Yes"/>
    <s v="LOW"/>
    <n v="40657"/>
    <n v="12.700000000000001"/>
    <s v="31-40"/>
    <n v="1"/>
  </r>
  <r>
    <n v="1328"/>
    <s v="Employee_327"/>
    <x v="1"/>
    <x v="1"/>
    <s v="Other"/>
    <n v="25"/>
    <n v="16"/>
    <s v="Bachelor's"/>
    <n v="2020"/>
    <n v="133986"/>
    <n v="6231"/>
    <n v="11"/>
    <n v="1"/>
    <n v="1"/>
    <n v="6"/>
    <n v="43"/>
    <s v="Yes"/>
    <s v="Yes"/>
    <s v="Rarely"/>
    <n v="4"/>
    <n v="2"/>
    <n v="139"/>
    <n v="30"/>
    <x v="3"/>
    <s v="Yes"/>
    <s v="LOW"/>
    <n v="140217"/>
    <n v="10.899999999999999"/>
    <s v="20-30"/>
    <n v="1"/>
  </r>
  <r>
    <n v="1329"/>
    <s v="Employee_328"/>
    <x v="3"/>
    <x v="2"/>
    <s v="Other"/>
    <n v="56"/>
    <n v="19"/>
    <s v="PhD"/>
    <n v="2007"/>
    <n v="93753"/>
    <n v="8965"/>
    <n v="11"/>
    <n v="2"/>
    <n v="9"/>
    <n v="4"/>
    <n v="31"/>
    <s v="Yes"/>
    <s v="Yes"/>
    <s v="Very Often"/>
    <n v="4"/>
    <n v="12"/>
    <n v="122"/>
    <n v="49"/>
    <x v="1"/>
    <s v="No"/>
    <s v="Average"/>
    <n v="102718"/>
    <n v="11.9"/>
    <s v="51-60"/>
    <n v="0"/>
  </r>
  <r>
    <n v="1330"/>
    <s v="Employee_329"/>
    <x v="3"/>
    <x v="1"/>
    <s v="Male"/>
    <n v="38"/>
    <n v="22"/>
    <s v="Master's"/>
    <n v="2020"/>
    <n v="143783"/>
    <n v="19467"/>
    <n v="29"/>
    <n v="1"/>
    <n v="15"/>
    <n v="6"/>
    <n v="25"/>
    <s v="No"/>
    <s v="No"/>
    <s v="Often"/>
    <n v="4"/>
    <n v="7"/>
    <n v="198"/>
    <n v="0"/>
    <x v="1"/>
    <s v="Yes"/>
    <s v="LOW"/>
    <n v="163250"/>
    <n v="14.3"/>
    <s v="31-40"/>
    <n v="1"/>
  </r>
  <r>
    <n v="1331"/>
    <s v="Employee_330"/>
    <x v="2"/>
    <x v="0"/>
    <s v="Male"/>
    <n v="55"/>
    <n v="31"/>
    <s v="Master's"/>
    <n v="2024"/>
    <n v="110583"/>
    <n v="3040"/>
    <n v="16"/>
    <n v="4"/>
    <n v="12"/>
    <n v="1"/>
    <n v="52"/>
    <s v="Yes"/>
    <s v="Yes"/>
    <s v="Very Often"/>
    <n v="6"/>
    <n v="14"/>
    <n v="154"/>
    <n v="15"/>
    <x v="3"/>
    <s v="Yes"/>
    <s v="At Par"/>
    <n v="113623"/>
    <n v="16.700000000000003"/>
    <s v="51-60"/>
    <n v="1"/>
  </r>
  <r>
    <n v="1332"/>
    <s v="Employee_331"/>
    <x v="3"/>
    <x v="2"/>
    <s v="Other"/>
    <n v="45"/>
    <n v="32"/>
    <s v="High School"/>
    <n v="2008"/>
    <n v="103620"/>
    <n v="2752"/>
    <n v="26"/>
    <n v="5"/>
    <n v="7"/>
    <n v="0"/>
    <n v="13"/>
    <s v="No"/>
    <s v="Yes"/>
    <s v="Very Often"/>
    <n v="4"/>
    <n v="5"/>
    <n v="162"/>
    <n v="38"/>
    <x v="2"/>
    <s v="Yes"/>
    <s v="At Par"/>
    <n v="106372"/>
    <n v="6.1"/>
    <s v="41-50"/>
    <n v="1"/>
  </r>
  <r>
    <n v="1333"/>
    <s v="Employee_332"/>
    <x v="4"/>
    <x v="3"/>
    <s v="Other"/>
    <n v="53"/>
    <n v="4"/>
    <s v="Master's"/>
    <n v="2000"/>
    <n v="51751"/>
    <n v="2849"/>
    <n v="9"/>
    <n v="4"/>
    <n v="8"/>
    <n v="9"/>
    <n v="51"/>
    <s v="Yes"/>
    <s v="Yes"/>
    <s v="Rarely"/>
    <n v="7"/>
    <n v="14"/>
    <n v="170"/>
    <n v="14"/>
    <x v="0"/>
    <s v="Yes"/>
    <s v="At Par"/>
    <n v="54600"/>
    <n v="16.899999999999999"/>
    <s v="51-60"/>
    <n v="1"/>
  </r>
  <r>
    <n v="1334"/>
    <s v="Employee_333"/>
    <x v="1"/>
    <x v="1"/>
    <s v="Other"/>
    <n v="22"/>
    <n v="33"/>
    <s v="Bachelor's"/>
    <n v="2005"/>
    <n v="46453"/>
    <n v="3642"/>
    <n v="2"/>
    <n v="2"/>
    <n v="10"/>
    <n v="7"/>
    <n v="35"/>
    <s v="No"/>
    <s v="Yes"/>
    <s v="Very Often"/>
    <n v="7"/>
    <n v="7"/>
    <n v="141"/>
    <n v="32"/>
    <x v="3"/>
    <s v="Yes"/>
    <s v="Average"/>
    <n v="50095"/>
    <n v="14.1"/>
    <s v="20-30"/>
    <n v="1"/>
  </r>
  <r>
    <n v="1335"/>
    <s v="Employee_334"/>
    <x v="0"/>
    <x v="1"/>
    <s v="Other"/>
    <n v="29"/>
    <n v="10"/>
    <s v="Master's"/>
    <n v="2022"/>
    <n v="115844"/>
    <n v="2600"/>
    <n v="19"/>
    <n v="4"/>
    <n v="10"/>
    <n v="0"/>
    <n v="7"/>
    <s v="Yes"/>
    <s v="No"/>
    <s v="Very Often"/>
    <n v="5"/>
    <n v="9"/>
    <n v="198"/>
    <n v="22"/>
    <x v="3"/>
    <s v="No"/>
    <s v="At Par"/>
    <n v="118444"/>
    <n v="6.4"/>
    <s v="20-30"/>
    <n v="0"/>
  </r>
  <r>
    <n v="1336"/>
    <s v="Employee_335"/>
    <x v="3"/>
    <x v="2"/>
    <s v="Male"/>
    <n v="44"/>
    <n v="2"/>
    <s v="High School"/>
    <n v="2018"/>
    <n v="68968"/>
    <n v="14951"/>
    <n v="17"/>
    <n v="3"/>
    <n v="15"/>
    <n v="1"/>
    <n v="39"/>
    <s v="No"/>
    <s v="No"/>
    <s v="Very Often"/>
    <n v="5"/>
    <n v="4"/>
    <n v="165"/>
    <n v="40"/>
    <x v="2"/>
    <s v="Yes"/>
    <s v="Average"/>
    <n v="83919"/>
    <n v="15.600000000000001"/>
    <s v="41-50"/>
    <n v="1"/>
  </r>
  <r>
    <n v="1337"/>
    <s v="Employee_336"/>
    <x v="4"/>
    <x v="0"/>
    <s v="Other"/>
    <n v="33"/>
    <n v="32"/>
    <s v="PhD"/>
    <n v="2022"/>
    <n v="60077"/>
    <n v="12797"/>
    <n v="12"/>
    <n v="5"/>
    <n v="9"/>
    <n v="9"/>
    <n v="85"/>
    <s v="Yes"/>
    <s v="Yes"/>
    <s v="Often"/>
    <n v="10"/>
    <n v="5"/>
    <n v="178"/>
    <n v="33"/>
    <x v="1"/>
    <s v="Yes"/>
    <s v="At Par"/>
    <n v="72874"/>
    <n v="24.2"/>
    <s v="31-40"/>
    <n v="1"/>
  </r>
  <r>
    <n v="1338"/>
    <s v="Employee_337"/>
    <x v="0"/>
    <x v="2"/>
    <s v="Male"/>
    <n v="33"/>
    <n v="10"/>
    <s v="PhD"/>
    <n v="2010"/>
    <n v="138582"/>
    <n v="18002"/>
    <n v="11"/>
    <n v="3"/>
    <n v="11"/>
    <n v="5"/>
    <n v="21"/>
    <s v="Yes"/>
    <s v="No"/>
    <s v="Often"/>
    <n v="8"/>
    <n v="9"/>
    <n v="172"/>
    <n v="16"/>
    <x v="2"/>
    <s v="Yes"/>
    <s v="Average"/>
    <n v="156584"/>
    <n v="11.2"/>
    <s v="31-40"/>
    <n v="1"/>
  </r>
  <r>
    <n v="1339"/>
    <s v="Employee_338"/>
    <x v="1"/>
    <x v="0"/>
    <s v="Other"/>
    <n v="36"/>
    <n v="15"/>
    <s v="Master's"/>
    <n v="2010"/>
    <n v="64775"/>
    <n v="2132"/>
    <n v="26"/>
    <n v="3"/>
    <n v="5"/>
    <n v="0"/>
    <n v="15"/>
    <s v="Yes"/>
    <s v="Yes"/>
    <s v="Rarely"/>
    <n v="7"/>
    <n v="13"/>
    <n v="146"/>
    <n v="24"/>
    <x v="2"/>
    <s v="No"/>
    <s v="Average"/>
    <n v="66907"/>
    <n v="5.5"/>
    <s v="31-40"/>
    <n v="0"/>
  </r>
  <r>
    <n v="1340"/>
    <s v="Employee_339"/>
    <x v="0"/>
    <x v="0"/>
    <s v="Other"/>
    <n v="40"/>
    <n v="17"/>
    <s v="Bachelor's"/>
    <n v="2022"/>
    <n v="88144"/>
    <n v="6491"/>
    <n v="26"/>
    <n v="2"/>
    <n v="11"/>
    <n v="9"/>
    <n v="90"/>
    <s v="Yes"/>
    <s v="Yes"/>
    <s v="Very Often"/>
    <n v="7"/>
    <n v="10"/>
    <n v="180"/>
    <n v="41"/>
    <x v="1"/>
    <s v="No"/>
    <s v="Average"/>
    <n v="94635"/>
    <n v="26.2"/>
    <s v="31-40"/>
    <n v="0"/>
  </r>
  <r>
    <n v="1341"/>
    <s v="Employee_340"/>
    <x v="4"/>
    <x v="1"/>
    <s v="Other"/>
    <n v="47"/>
    <n v="29"/>
    <s v="High School"/>
    <n v="2012"/>
    <n v="78570"/>
    <n v="6795"/>
    <n v="29"/>
    <n v="1"/>
    <n v="9"/>
    <n v="2"/>
    <n v="59"/>
    <s v="No"/>
    <s v="Yes"/>
    <s v="Often"/>
    <n v="6"/>
    <n v="11"/>
    <n v="151"/>
    <n v="5"/>
    <x v="3"/>
    <s v="Yes"/>
    <s v="LOW"/>
    <n v="85365"/>
    <n v="16.899999999999999"/>
    <s v="41-50"/>
    <n v="1"/>
  </r>
  <r>
    <n v="1342"/>
    <s v="Employee_341"/>
    <x v="0"/>
    <x v="2"/>
    <s v="Male"/>
    <n v="50"/>
    <n v="9"/>
    <s v="Bachelor's"/>
    <n v="2010"/>
    <n v="76097"/>
    <n v="11531"/>
    <n v="26"/>
    <n v="3"/>
    <n v="17"/>
    <n v="6"/>
    <n v="59"/>
    <s v="No"/>
    <s v="Yes"/>
    <s v="Rarely"/>
    <n v="7"/>
    <n v="14"/>
    <n v="117"/>
    <n v="30"/>
    <x v="2"/>
    <s v="Yes"/>
    <s v="Average"/>
    <n v="87628"/>
    <n v="22.1"/>
    <s v="51-60"/>
    <n v="1"/>
  </r>
  <r>
    <n v="1343"/>
    <s v="Employee_342"/>
    <x v="2"/>
    <x v="2"/>
    <s v="Male"/>
    <n v="43"/>
    <n v="17"/>
    <s v="High School"/>
    <n v="2017"/>
    <n v="54503"/>
    <n v="11931"/>
    <n v="16"/>
    <n v="4"/>
    <n v="17"/>
    <n v="7"/>
    <n v="9"/>
    <s v="No"/>
    <s v="No"/>
    <s v="Very Often"/>
    <n v="7"/>
    <n v="13"/>
    <n v="178"/>
    <n v="4"/>
    <x v="2"/>
    <s v="No"/>
    <s v="At Par"/>
    <n v="66434"/>
    <n v="12.4"/>
    <s v="41-50"/>
    <n v="0"/>
  </r>
  <r>
    <n v="1344"/>
    <s v="Employee_343"/>
    <x v="0"/>
    <x v="0"/>
    <s v="Female"/>
    <n v="42"/>
    <n v="18"/>
    <s v="Master's"/>
    <n v="2022"/>
    <n v="32779"/>
    <n v="8633"/>
    <n v="3"/>
    <n v="1"/>
    <n v="3"/>
    <n v="3"/>
    <n v="24"/>
    <s v="No"/>
    <s v="No"/>
    <s v="Rarely"/>
    <n v="10"/>
    <n v="4"/>
    <n v="117"/>
    <n v="39"/>
    <x v="3"/>
    <s v="No"/>
    <s v="LOW"/>
    <n v="41412"/>
    <n v="7.2000000000000011"/>
    <s v="41-50"/>
    <n v="0"/>
  </r>
  <r>
    <n v="1345"/>
    <s v="Employee_344"/>
    <x v="3"/>
    <x v="2"/>
    <s v="Other"/>
    <n v="59"/>
    <n v="12"/>
    <s v="High School"/>
    <n v="2014"/>
    <n v="116840"/>
    <n v="18871"/>
    <n v="22"/>
    <n v="4"/>
    <n v="8"/>
    <n v="2"/>
    <n v="30"/>
    <s v="No"/>
    <s v="Yes"/>
    <s v="Rarely"/>
    <n v="2"/>
    <n v="5"/>
    <n v="123"/>
    <n v="39"/>
    <x v="3"/>
    <s v="Yes"/>
    <s v="At Par"/>
    <n v="135711"/>
    <n v="10.6"/>
    <s v="51-60"/>
    <n v="1"/>
  </r>
  <r>
    <n v="1346"/>
    <s v="Employee_345"/>
    <x v="3"/>
    <x v="3"/>
    <s v="Female"/>
    <n v="41"/>
    <n v="2"/>
    <s v="High School"/>
    <n v="2000"/>
    <n v="30755"/>
    <n v="6009"/>
    <n v="9"/>
    <n v="4"/>
    <n v="6"/>
    <n v="0"/>
    <n v="20"/>
    <s v="Yes"/>
    <s v="Yes"/>
    <s v="Rarely"/>
    <n v="10"/>
    <n v="13"/>
    <n v="122"/>
    <n v="29"/>
    <x v="0"/>
    <s v="No"/>
    <s v="At Par"/>
    <n v="36764"/>
    <n v="7"/>
    <s v="41-50"/>
    <n v="0"/>
  </r>
  <r>
    <n v="1347"/>
    <s v="Employee_346"/>
    <x v="2"/>
    <x v="3"/>
    <s v="Female"/>
    <n v="50"/>
    <n v="9"/>
    <s v="Master's"/>
    <n v="2020"/>
    <n v="69263"/>
    <n v="3113"/>
    <n v="10"/>
    <n v="1"/>
    <n v="17"/>
    <n v="8"/>
    <n v="90"/>
    <s v="No"/>
    <s v="No"/>
    <s v="Rarely"/>
    <n v="2"/>
    <n v="5"/>
    <n v="111"/>
    <n v="4"/>
    <x v="2"/>
    <s v="Yes"/>
    <s v="LOW"/>
    <n v="72376"/>
    <n v="28.9"/>
    <s v="51-60"/>
    <n v="1"/>
  </r>
  <r>
    <n v="1348"/>
    <s v="Employee_347"/>
    <x v="4"/>
    <x v="2"/>
    <s v="Male"/>
    <n v="25"/>
    <n v="0"/>
    <s v="Bachelor's"/>
    <n v="2024"/>
    <n v="138491"/>
    <n v="2044"/>
    <n v="5"/>
    <n v="1"/>
    <n v="7"/>
    <n v="9"/>
    <n v="80"/>
    <s v="No"/>
    <s v="No"/>
    <s v="Rarely"/>
    <n v="10"/>
    <n v="8"/>
    <n v="122"/>
    <n v="11"/>
    <x v="0"/>
    <s v="Yes"/>
    <s v="LOW"/>
    <n v="140535"/>
    <n v="22.2"/>
    <s v="20-30"/>
    <n v="1"/>
  </r>
  <r>
    <n v="1349"/>
    <s v="Employee_348"/>
    <x v="3"/>
    <x v="2"/>
    <s v="Male"/>
    <n v="28"/>
    <n v="26"/>
    <s v="Master's"/>
    <n v="2006"/>
    <n v="85087"/>
    <n v="14923"/>
    <n v="5"/>
    <n v="4"/>
    <n v="10"/>
    <n v="5"/>
    <n v="32"/>
    <s v="No"/>
    <s v="Yes"/>
    <s v="Rarely"/>
    <n v="7"/>
    <n v="13"/>
    <n v="120"/>
    <n v="6"/>
    <x v="1"/>
    <s v="Yes"/>
    <s v="At Par"/>
    <n v="100010"/>
    <n v="12.9"/>
    <s v="20-30"/>
    <n v="1"/>
  </r>
  <r>
    <n v="1350"/>
    <s v="Employee_349"/>
    <x v="1"/>
    <x v="0"/>
    <s v="Female"/>
    <n v="49"/>
    <n v="7"/>
    <s v="High School"/>
    <n v="2022"/>
    <n v="72281"/>
    <n v="3431"/>
    <n v="26"/>
    <n v="2"/>
    <n v="6"/>
    <n v="5"/>
    <n v="30"/>
    <s v="No"/>
    <s v="No"/>
    <s v="Rarely"/>
    <n v="10"/>
    <n v="4"/>
    <n v="163"/>
    <n v="44"/>
    <x v="3"/>
    <s v="No"/>
    <s v="Average"/>
    <n v="75712"/>
    <n v="10.5"/>
    <s v="41-50"/>
    <n v="0"/>
  </r>
  <r>
    <n v="1351"/>
    <s v="Employee_350"/>
    <x v="3"/>
    <x v="3"/>
    <s v="Other"/>
    <n v="49"/>
    <n v="16"/>
    <s v="Master's"/>
    <n v="2012"/>
    <n v="81482"/>
    <n v="14926"/>
    <n v="8"/>
    <n v="5"/>
    <n v="8"/>
    <n v="8"/>
    <n v="89"/>
    <s v="Yes"/>
    <s v="Yes"/>
    <s v="Very Often"/>
    <n v="7"/>
    <n v="4"/>
    <n v="189"/>
    <n v="12"/>
    <x v="3"/>
    <s v="Yes"/>
    <s v="At Par"/>
    <n v="96408"/>
    <n v="24.2"/>
    <s v="41-50"/>
    <n v="1"/>
  </r>
  <r>
    <n v="1352"/>
    <s v="Employee_351"/>
    <x v="3"/>
    <x v="3"/>
    <s v="Male"/>
    <n v="25"/>
    <n v="8"/>
    <s v="High School"/>
    <n v="2011"/>
    <n v="84857"/>
    <n v="2582"/>
    <n v="29"/>
    <n v="5"/>
    <n v="7"/>
    <n v="0"/>
    <n v="20"/>
    <s v="Yes"/>
    <s v="No"/>
    <s v="Very Often"/>
    <n v="7"/>
    <n v="13"/>
    <n v="171"/>
    <n v="48"/>
    <x v="0"/>
    <s v="Yes"/>
    <s v="At Par"/>
    <n v="87439"/>
    <n v="7.5"/>
    <s v="20-30"/>
    <n v="1"/>
  </r>
  <r>
    <n v="1353"/>
    <s v="Employee_352"/>
    <x v="4"/>
    <x v="1"/>
    <s v="Other"/>
    <n v="43"/>
    <n v="5"/>
    <s v="Master's"/>
    <n v="2017"/>
    <n v="47400"/>
    <n v="15374"/>
    <n v="14"/>
    <n v="2"/>
    <n v="2"/>
    <n v="5"/>
    <n v="35"/>
    <s v="Yes"/>
    <s v="No"/>
    <s v="Rarely"/>
    <n v="5"/>
    <n v="7"/>
    <n v="193"/>
    <n v="3"/>
    <x v="2"/>
    <s v="No"/>
    <s v="Average"/>
    <n v="62774"/>
    <n v="9.5"/>
    <s v="41-50"/>
    <n v="0"/>
  </r>
  <r>
    <n v="1354"/>
    <s v="Employee_353"/>
    <x v="0"/>
    <x v="0"/>
    <s v="Other"/>
    <n v="33"/>
    <n v="24"/>
    <s v="PhD"/>
    <n v="2023"/>
    <n v="70115"/>
    <n v="2308"/>
    <n v="1"/>
    <n v="1"/>
    <n v="16"/>
    <n v="4"/>
    <n v="64"/>
    <s v="Yes"/>
    <s v="No"/>
    <s v="Very Often"/>
    <n v="1"/>
    <n v="11"/>
    <n v="133"/>
    <n v="49"/>
    <x v="1"/>
    <s v="Yes"/>
    <s v="LOW"/>
    <n v="72423"/>
    <n v="22"/>
    <s v="31-40"/>
    <n v="1"/>
  </r>
  <r>
    <n v="1355"/>
    <s v="Employee_354"/>
    <x v="3"/>
    <x v="1"/>
    <s v="Female"/>
    <n v="24"/>
    <n v="27"/>
    <s v="PhD"/>
    <n v="2018"/>
    <n v="44249"/>
    <n v="9793"/>
    <n v="3"/>
    <n v="4"/>
    <n v="1"/>
    <n v="5"/>
    <n v="3"/>
    <s v="No"/>
    <s v="No"/>
    <s v="Rarely"/>
    <n v="2"/>
    <n v="5"/>
    <n v="101"/>
    <n v="41"/>
    <x v="2"/>
    <s v="Yes"/>
    <s v="At Par"/>
    <n v="54042"/>
    <n v="2.6"/>
    <s v="20-30"/>
    <n v="1"/>
  </r>
  <r>
    <n v="1356"/>
    <s v="Employee_355"/>
    <x v="2"/>
    <x v="3"/>
    <s v="Female"/>
    <n v="43"/>
    <n v="32"/>
    <s v="Master's"/>
    <n v="2014"/>
    <n v="143183"/>
    <n v="2620"/>
    <n v="4"/>
    <n v="5"/>
    <n v="14"/>
    <n v="7"/>
    <n v="67"/>
    <s v="No"/>
    <s v="Yes"/>
    <s v="Very Often"/>
    <n v="9"/>
    <n v="6"/>
    <n v="168"/>
    <n v="2"/>
    <x v="2"/>
    <s v="Yes"/>
    <s v="At Par"/>
    <n v="145803"/>
    <n v="22.5"/>
    <s v="41-50"/>
    <n v="1"/>
  </r>
  <r>
    <n v="1357"/>
    <s v="Employee_356"/>
    <x v="0"/>
    <x v="0"/>
    <s v="Female"/>
    <n v="23"/>
    <n v="8"/>
    <s v="Bachelor's"/>
    <n v="2007"/>
    <n v="76825"/>
    <n v="5766"/>
    <n v="16"/>
    <n v="4"/>
    <n v="13"/>
    <n v="4"/>
    <n v="89"/>
    <s v="Yes"/>
    <s v="Yes"/>
    <s v="Often"/>
    <n v="8"/>
    <n v="6"/>
    <n v="130"/>
    <n v="11"/>
    <x v="0"/>
    <s v="No"/>
    <s v="At Par"/>
    <n v="82591"/>
    <n v="25.5"/>
    <s v="20-30"/>
    <n v="0"/>
  </r>
  <r>
    <n v="1358"/>
    <s v="Employee_357"/>
    <x v="1"/>
    <x v="2"/>
    <s v="Female"/>
    <n v="45"/>
    <n v="17"/>
    <s v="High School"/>
    <n v="2018"/>
    <n v="140361"/>
    <n v="6192"/>
    <n v="7"/>
    <n v="2"/>
    <n v="17"/>
    <n v="1"/>
    <n v="3"/>
    <s v="Yes"/>
    <s v="No"/>
    <s v="Rarely"/>
    <n v="8"/>
    <n v="12"/>
    <n v="196"/>
    <n v="0"/>
    <x v="2"/>
    <s v="No"/>
    <s v="Average"/>
    <n v="146553"/>
    <n v="9.4"/>
    <s v="41-50"/>
    <n v="0"/>
  </r>
  <r>
    <n v="1359"/>
    <s v="Employee_358"/>
    <x v="4"/>
    <x v="0"/>
    <s v="Male"/>
    <n v="55"/>
    <n v="20"/>
    <s v="PhD"/>
    <n v="2009"/>
    <n v="54600"/>
    <n v="7622"/>
    <n v="7"/>
    <n v="4"/>
    <n v="15"/>
    <n v="1"/>
    <n v="8"/>
    <s v="No"/>
    <s v="Yes"/>
    <s v="Often"/>
    <n v="10"/>
    <n v="6"/>
    <n v="167"/>
    <n v="26"/>
    <x v="0"/>
    <s v="Yes"/>
    <s v="At Par"/>
    <n v="62222"/>
    <n v="9.4"/>
    <s v="51-60"/>
    <n v="1"/>
  </r>
  <r>
    <n v="1360"/>
    <s v="Employee_359"/>
    <x v="1"/>
    <x v="2"/>
    <s v="Male"/>
    <n v="48"/>
    <n v="1"/>
    <s v="Bachelor's"/>
    <n v="2006"/>
    <n v="67706"/>
    <n v="7093"/>
    <n v="21"/>
    <n v="2"/>
    <n v="19"/>
    <n v="9"/>
    <n v="29"/>
    <s v="No"/>
    <s v="No"/>
    <s v="Rarely"/>
    <n v="1"/>
    <n v="14"/>
    <n v="169"/>
    <n v="42"/>
    <x v="3"/>
    <s v="No"/>
    <s v="Average"/>
    <n v="74799"/>
    <n v="18"/>
    <s v="41-50"/>
    <n v="0"/>
  </r>
  <r>
    <n v="1361"/>
    <s v="Employee_360"/>
    <x v="0"/>
    <x v="2"/>
    <s v="Female"/>
    <n v="22"/>
    <n v="14"/>
    <s v="High School"/>
    <n v="2017"/>
    <n v="49222"/>
    <n v="17484"/>
    <n v="11"/>
    <n v="1"/>
    <n v="3"/>
    <n v="4"/>
    <n v="44"/>
    <s v="Yes"/>
    <s v="No"/>
    <s v="Rarely"/>
    <n v="6"/>
    <n v="10"/>
    <n v="186"/>
    <n v="49"/>
    <x v="3"/>
    <s v="Yes"/>
    <s v="LOW"/>
    <n v="66706"/>
    <n v="11.5"/>
    <s v="20-30"/>
    <n v="1"/>
  </r>
  <r>
    <n v="1362"/>
    <s v="Employee_361"/>
    <x v="0"/>
    <x v="0"/>
    <s v="Male"/>
    <n v="29"/>
    <n v="27"/>
    <s v="PhD"/>
    <n v="2015"/>
    <n v="129041"/>
    <n v="1237"/>
    <n v="20"/>
    <n v="2"/>
    <n v="19"/>
    <n v="2"/>
    <n v="3"/>
    <s v="Yes"/>
    <s v="Yes"/>
    <s v="Often"/>
    <n v="9"/>
    <n v="5"/>
    <n v="118"/>
    <n v="12"/>
    <x v="3"/>
    <s v="Yes"/>
    <s v="Average"/>
    <n v="130278"/>
    <n v="10.7"/>
    <s v="20-30"/>
    <n v="1"/>
  </r>
  <r>
    <n v="1363"/>
    <s v="Employee_362"/>
    <x v="0"/>
    <x v="2"/>
    <s v="Female"/>
    <n v="44"/>
    <n v="17"/>
    <s v="PhD"/>
    <n v="2019"/>
    <n v="134504"/>
    <n v="12110"/>
    <n v="7"/>
    <n v="2"/>
    <n v="5"/>
    <n v="9"/>
    <n v="68"/>
    <s v="Yes"/>
    <s v="Yes"/>
    <s v="Often"/>
    <n v="8"/>
    <n v="13"/>
    <n v="171"/>
    <n v="16"/>
    <x v="1"/>
    <s v="No"/>
    <s v="Average"/>
    <n v="146614"/>
    <n v="18.8"/>
    <s v="41-50"/>
    <n v="0"/>
  </r>
  <r>
    <n v="1364"/>
    <s v="Employee_363"/>
    <x v="1"/>
    <x v="1"/>
    <s v="Other"/>
    <n v="59"/>
    <n v="33"/>
    <s v="Master's"/>
    <n v="2005"/>
    <n v="71139"/>
    <n v="7073"/>
    <n v="18"/>
    <n v="5"/>
    <n v="5"/>
    <n v="2"/>
    <n v="22"/>
    <s v="Yes"/>
    <s v="Yes"/>
    <s v="Often"/>
    <n v="3"/>
    <n v="13"/>
    <n v="112"/>
    <n v="7"/>
    <x v="1"/>
    <s v="No"/>
    <s v="At Par"/>
    <n v="78212"/>
    <n v="7.5"/>
    <s v="51-60"/>
    <n v="0"/>
  </r>
  <r>
    <n v="1365"/>
    <s v="Employee_364"/>
    <x v="0"/>
    <x v="3"/>
    <s v="Other"/>
    <n v="27"/>
    <n v="21"/>
    <s v="High School"/>
    <n v="2008"/>
    <n v="144919"/>
    <n v="3542"/>
    <n v="2"/>
    <n v="4"/>
    <n v="10"/>
    <n v="7"/>
    <n v="15"/>
    <s v="No"/>
    <s v="No"/>
    <s v="Rarely"/>
    <n v="4"/>
    <n v="5"/>
    <n v="164"/>
    <n v="31"/>
    <x v="2"/>
    <s v="Yes"/>
    <s v="At Par"/>
    <n v="148461"/>
    <n v="10.1"/>
    <s v="20-30"/>
    <n v="1"/>
  </r>
  <r>
    <n v="1366"/>
    <s v="Employee_365"/>
    <x v="1"/>
    <x v="2"/>
    <s v="Other"/>
    <n v="43"/>
    <n v="10"/>
    <s v="Bachelor's"/>
    <n v="2020"/>
    <n v="146605"/>
    <n v="16282"/>
    <n v="17"/>
    <n v="5"/>
    <n v="16"/>
    <n v="6"/>
    <n v="21"/>
    <s v="No"/>
    <s v="Yes"/>
    <s v="Often"/>
    <n v="3"/>
    <n v="9"/>
    <n v="105"/>
    <n v="19"/>
    <x v="0"/>
    <s v="No"/>
    <s v="At Par"/>
    <n v="162887"/>
    <n v="14"/>
    <s v="41-50"/>
    <n v="0"/>
  </r>
  <r>
    <n v="1367"/>
    <s v="Employee_366"/>
    <x v="0"/>
    <x v="1"/>
    <s v="Female"/>
    <n v="46"/>
    <n v="12"/>
    <s v="Bachelor's"/>
    <n v="2012"/>
    <n v="71302"/>
    <n v="11195"/>
    <n v="20"/>
    <n v="3"/>
    <n v="2"/>
    <n v="0"/>
    <n v="71"/>
    <s v="No"/>
    <s v="Yes"/>
    <s v="Often"/>
    <n v="6"/>
    <n v="13"/>
    <n v="170"/>
    <n v="16"/>
    <x v="2"/>
    <s v="No"/>
    <s v="Average"/>
    <n v="82497"/>
    <n v="15.200000000000001"/>
    <s v="41-50"/>
    <n v="0"/>
  </r>
  <r>
    <n v="1368"/>
    <s v="Employee_367"/>
    <x v="2"/>
    <x v="2"/>
    <s v="Other"/>
    <n v="39"/>
    <n v="3"/>
    <s v="Bachelor's"/>
    <n v="2024"/>
    <n v="124684"/>
    <n v="2537"/>
    <n v="18"/>
    <n v="2"/>
    <n v="12"/>
    <n v="4"/>
    <n v="47"/>
    <s v="Yes"/>
    <s v="Yes"/>
    <s v="Very Often"/>
    <n v="9"/>
    <n v="8"/>
    <n v="126"/>
    <n v="33"/>
    <x v="3"/>
    <s v="No"/>
    <s v="Average"/>
    <n v="127221"/>
    <n v="16.600000000000001"/>
    <s v="31-40"/>
    <n v="0"/>
  </r>
  <r>
    <n v="1369"/>
    <s v="Employee_368"/>
    <x v="0"/>
    <x v="3"/>
    <s v="Male"/>
    <n v="38"/>
    <n v="21"/>
    <s v="High School"/>
    <n v="2020"/>
    <n v="117838"/>
    <n v="18138"/>
    <n v="18"/>
    <n v="3"/>
    <n v="2"/>
    <n v="8"/>
    <n v="61"/>
    <s v="No"/>
    <s v="Yes"/>
    <s v="Very Often"/>
    <n v="8"/>
    <n v="4"/>
    <n v="178"/>
    <n v="34"/>
    <x v="2"/>
    <s v="Yes"/>
    <s v="Average"/>
    <n v="135976"/>
    <n v="15.600000000000001"/>
    <s v="31-40"/>
    <n v="1"/>
  </r>
  <r>
    <n v="1370"/>
    <s v="Employee_369"/>
    <x v="1"/>
    <x v="1"/>
    <s v="Other"/>
    <n v="33"/>
    <n v="6"/>
    <s v="Bachelor's"/>
    <n v="2007"/>
    <n v="98159"/>
    <n v="12560"/>
    <n v="14"/>
    <n v="5"/>
    <n v="15"/>
    <n v="3"/>
    <n v="96"/>
    <s v="No"/>
    <s v="No"/>
    <s v="Often"/>
    <n v="10"/>
    <n v="7"/>
    <n v="151"/>
    <n v="34"/>
    <x v="2"/>
    <s v="Yes"/>
    <s v="At Par"/>
    <n v="110719"/>
    <n v="27.6"/>
    <s v="31-40"/>
    <n v="1"/>
  </r>
  <r>
    <n v="1371"/>
    <s v="Employee_370"/>
    <x v="3"/>
    <x v="3"/>
    <s v="Other"/>
    <n v="27"/>
    <n v="23"/>
    <s v="Bachelor's"/>
    <n v="2015"/>
    <n v="38646"/>
    <n v="14434"/>
    <n v="5"/>
    <n v="4"/>
    <n v="14"/>
    <n v="0"/>
    <n v="59"/>
    <s v="Yes"/>
    <s v="No"/>
    <s v="Often"/>
    <n v="4"/>
    <n v="8"/>
    <n v="197"/>
    <n v="37"/>
    <x v="2"/>
    <s v="No"/>
    <s v="At Par"/>
    <n v="53080"/>
    <n v="18.8"/>
    <s v="20-30"/>
    <n v="0"/>
  </r>
  <r>
    <n v="1372"/>
    <s v="Employee_371"/>
    <x v="0"/>
    <x v="3"/>
    <s v="Other"/>
    <n v="47"/>
    <n v="3"/>
    <s v="Bachelor's"/>
    <n v="2012"/>
    <n v="43543"/>
    <n v="8396"/>
    <n v="15"/>
    <n v="5"/>
    <n v="10"/>
    <n v="7"/>
    <n v="79"/>
    <s v="Yes"/>
    <s v="No"/>
    <s v="Often"/>
    <n v="2"/>
    <n v="12"/>
    <n v="186"/>
    <n v="41"/>
    <x v="3"/>
    <s v="Yes"/>
    <s v="At Par"/>
    <n v="51939"/>
    <n v="22.900000000000002"/>
    <s v="41-50"/>
    <n v="1"/>
  </r>
  <r>
    <n v="1373"/>
    <s v="Employee_372"/>
    <x v="3"/>
    <x v="1"/>
    <s v="Male"/>
    <n v="48"/>
    <n v="27"/>
    <s v="Master's"/>
    <n v="2012"/>
    <n v="124496"/>
    <n v="17924"/>
    <n v="7"/>
    <n v="4"/>
    <n v="17"/>
    <n v="4"/>
    <n v="4"/>
    <s v="Yes"/>
    <s v="No"/>
    <s v="Often"/>
    <n v="8"/>
    <n v="9"/>
    <n v="147"/>
    <n v="23"/>
    <x v="0"/>
    <s v="Yes"/>
    <s v="At Par"/>
    <n v="142420"/>
    <n v="10.5"/>
    <s v="41-50"/>
    <n v="1"/>
  </r>
  <r>
    <n v="1374"/>
    <s v="Employee_373"/>
    <x v="2"/>
    <x v="1"/>
    <s v="Female"/>
    <n v="29"/>
    <n v="14"/>
    <s v="Master's"/>
    <n v="2016"/>
    <n v="52785"/>
    <n v="6131"/>
    <n v="15"/>
    <n v="4"/>
    <n v="14"/>
    <n v="1"/>
    <n v="79"/>
    <s v="Yes"/>
    <s v="No"/>
    <s v="Very Often"/>
    <n v="8"/>
    <n v="5"/>
    <n v="187"/>
    <n v="17"/>
    <x v="2"/>
    <s v="No"/>
    <s v="At Par"/>
    <n v="58916"/>
    <n v="23.1"/>
    <s v="20-30"/>
    <n v="0"/>
  </r>
  <r>
    <n v="1375"/>
    <s v="Employee_374"/>
    <x v="4"/>
    <x v="1"/>
    <s v="Male"/>
    <n v="40"/>
    <n v="0"/>
    <s v="High School"/>
    <n v="2022"/>
    <n v="108353"/>
    <n v="9697"/>
    <n v="17"/>
    <n v="1"/>
    <n v="4"/>
    <n v="0"/>
    <n v="6"/>
    <s v="Yes"/>
    <s v="No"/>
    <s v="Rarely"/>
    <n v="6"/>
    <n v="3"/>
    <n v="178"/>
    <n v="49"/>
    <x v="3"/>
    <s v="Yes"/>
    <s v="LOW"/>
    <n v="118050"/>
    <n v="3.2"/>
    <s v="31-40"/>
    <n v="1"/>
  </r>
  <r>
    <n v="1376"/>
    <s v="Employee_375"/>
    <x v="2"/>
    <x v="0"/>
    <s v="Female"/>
    <n v="22"/>
    <n v="2"/>
    <s v="High School"/>
    <n v="2019"/>
    <n v="61406"/>
    <n v="18513"/>
    <n v="19"/>
    <n v="2"/>
    <n v="15"/>
    <n v="2"/>
    <n v="50"/>
    <s v="Yes"/>
    <s v="No"/>
    <s v="Often"/>
    <n v="8"/>
    <n v="13"/>
    <n v="198"/>
    <n v="45"/>
    <x v="1"/>
    <s v="No"/>
    <s v="Average"/>
    <n v="79919"/>
    <n v="18.100000000000001"/>
    <s v="20-30"/>
    <n v="0"/>
  </r>
  <r>
    <n v="1377"/>
    <s v="Employee_376"/>
    <x v="0"/>
    <x v="1"/>
    <s v="Female"/>
    <n v="50"/>
    <n v="13"/>
    <s v="Bachelor's"/>
    <n v="2004"/>
    <n v="118992"/>
    <n v="11271"/>
    <n v="15"/>
    <n v="5"/>
    <n v="15"/>
    <n v="8"/>
    <n v="64"/>
    <s v="No"/>
    <s v="Yes"/>
    <s v="Often"/>
    <n v="9"/>
    <n v="4"/>
    <n v="167"/>
    <n v="47"/>
    <x v="0"/>
    <s v="Yes"/>
    <s v="At Par"/>
    <n v="130263"/>
    <n v="22.700000000000003"/>
    <s v="51-60"/>
    <n v="1"/>
  </r>
  <r>
    <n v="1378"/>
    <s v="Employee_377"/>
    <x v="3"/>
    <x v="1"/>
    <s v="Other"/>
    <n v="56"/>
    <n v="0"/>
    <s v="Master's"/>
    <n v="2021"/>
    <n v="81428"/>
    <n v="4145"/>
    <n v="10"/>
    <n v="4"/>
    <n v="16"/>
    <n v="0"/>
    <n v="8"/>
    <s v="No"/>
    <s v="No"/>
    <s v="Very Often"/>
    <n v="1"/>
    <n v="10"/>
    <n v="143"/>
    <n v="38"/>
    <x v="3"/>
    <s v="Yes"/>
    <s v="At Par"/>
    <n v="85573"/>
    <n v="9.6"/>
    <s v="51-60"/>
    <n v="1"/>
  </r>
  <r>
    <n v="1379"/>
    <s v="Employee_378"/>
    <x v="3"/>
    <x v="1"/>
    <s v="Female"/>
    <n v="35"/>
    <n v="20"/>
    <s v="PhD"/>
    <n v="2020"/>
    <n v="53777"/>
    <n v="14100"/>
    <n v="6"/>
    <n v="5"/>
    <n v="8"/>
    <n v="3"/>
    <n v="81"/>
    <s v="No"/>
    <s v="No"/>
    <s v="Often"/>
    <n v="9"/>
    <n v="6"/>
    <n v="116"/>
    <n v="32"/>
    <x v="2"/>
    <s v="No"/>
    <s v="At Par"/>
    <n v="67877"/>
    <n v="21.099999999999998"/>
    <s v="31-40"/>
    <n v="0"/>
  </r>
  <r>
    <n v="1380"/>
    <s v="Employee_379"/>
    <x v="1"/>
    <x v="1"/>
    <s v="Male"/>
    <n v="56"/>
    <n v="28"/>
    <s v="PhD"/>
    <n v="2016"/>
    <n v="87939"/>
    <n v="5067"/>
    <n v="16"/>
    <n v="5"/>
    <n v="2"/>
    <n v="7"/>
    <n v="44"/>
    <s v="No"/>
    <s v="No"/>
    <s v="Often"/>
    <n v="2"/>
    <n v="10"/>
    <n v="194"/>
    <n v="48"/>
    <x v="3"/>
    <s v="Yes"/>
    <s v="At Par"/>
    <n v="93006"/>
    <n v="11.9"/>
    <s v="51-60"/>
    <n v="1"/>
  </r>
  <r>
    <n v="1381"/>
    <s v="Employee_380"/>
    <x v="3"/>
    <x v="2"/>
    <s v="Male"/>
    <n v="41"/>
    <n v="4"/>
    <s v="Bachelor's"/>
    <n v="2008"/>
    <n v="83026"/>
    <n v="5195"/>
    <n v="16"/>
    <n v="4"/>
    <n v="19"/>
    <n v="7"/>
    <n v="46"/>
    <s v="No"/>
    <s v="No"/>
    <s v="Very Often"/>
    <n v="1"/>
    <n v="11"/>
    <n v="137"/>
    <n v="22"/>
    <x v="0"/>
    <s v="No"/>
    <s v="At Par"/>
    <n v="88221"/>
    <n v="20.8"/>
    <s v="41-50"/>
    <n v="0"/>
  </r>
  <r>
    <n v="1382"/>
    <s v="Employee_381"/>
    <x v="1"/>
    <x v="0"/>
    <s v="Female"/>
    <n v="34"/>
    <n v="9"/>
    <s v="Bachelor's"/>
    <n v="2001"/>
    <n v="116450"/>
    <n v="10244"/>
    <n v="11"/>
    <n v="3"/>
    <n v="12"/>
    <n v="9"/>
    <n v="66"/>
    <s v="No"/>
    <s v="Yes"/>
    <s v="Often"/>
    <n v="8"/>
    <n v="5"/>
    <n v="109"/>
    <n v="24"/>
    <x v="2"/>
    <s v="Yes"/>
    <s v="Average"/>
    <n v="126694"/>
    <n v="21.9"/>
    <s v="31-40"/>
    <n v="1"/>
  </r>
  <r>
    <n v="1383"/>
    <s v="Employee_382"/>
    <x v="4"/>
    <x v="3"/>
    <s v="Other"/>
    <n v="59"/>
    <n v="27"/>
    <s v="Master's"/>
    <n v="2024"/>
    <n v="59553"/>
    <n v="8281"/>
    <n v="12"/>
    <n v="2"/>
    <n v="2"/>
    <n v="7"/>
    <n v="23"/>
    <s v="Yes"/>
    <s v="No"/>
    <s v="Often"/>
    <n v="8"/>
    <n v="9"/>
    <n v="153"/>
    <n v="36"/>
    <x v="1"/>
    <s v="Yes"/>
    <s v="Average"/>
    <n v="67834"/>
    <n v="7.7000000000000011"/>
    <s v="51-60"/>
    <n v="1"/>
  </r>
  <r>
    <n v="1384"/>
    <s v="Employee_383"/>
    <x v="0"/>
    <x v="1"/>
    <s v="Other"/>
    <n v="29"/>
    <n v="20"/>
    <s v="Master's"/>
    <n v="2017"/>
    <n v="53548"/>
    <n v="3509"/>
    <n v="9"/>
    <n v="2"/>
    <n v="6"/>
    <n v="9"/>
    <n v="91"/>
    <s v="Yes"/>
    <s v="No"/>
    <s v="Very Often"/>
    <n v="4"/>
    <n v="13"/>
    <n v="190"/>
    <n v="26"/>
    <x v="1"/>
    <s v="Yes"/>
    <s v="Average"/>
    <n v="57057"/>
    <n v="23.9"/>
    <s v="20-30"/>
    <n v="1"/>
  </r>
  <r>
    <n v="1385"/>
    <s v="Employee_384"/>
    <x v="1"/>
    <x v="2"/>
    <s v="Male"/>
    <n v="41"/>
    <n v="6"/>
    <s v="Master's"/>
    <n v="2008"/>
    <n v="93221"/>
    <n v="16502"/>
    <n v="6"/>
    <n v="1"/>
    <n v="5"/>
    <n v="7"/>
    <n v="9"/>
    <s v="Yes"/>
    <s v="Yes"/>
    <s v="Rarely"/>
    <n v="8"/>
    <n v="11"/>
    <n v="105"/>
    <n v="0"/>
    <x v="1"/>
    <s v="No"/>
    <s v="LOW"/>
    <n v="109723"/>
    <n v="6.4"/>
    <s v="41-50"/>
    <n v="0"/>
  </r>
  <r>
    <n v="1386"/>
    <s v="Employee_385"/>
    <x v="4"/>
    <x v="2"/>
    <s v="Other"/>
    <n v="54"/>
    <n v="2"/>
    <s v="High School"/>
    <n v="2005"/>
    <n v="67265"/>
    <n v="7533"/>
    <n v="13"/>
    <n v="1"/>
    <n v="8"/>
    <n v="3"/>
    <n v="72"/>
    <s v="No"/>
    <s v="No"/>
    <s v="Often"/>
    <n v="7"/>
    <n v="11"/>
    <n v="105"/>
    <n v="20"/>
    <x v="3"/>
    <s v="Yes"/>
    <s v="LOW"/>
    <n v="74798"/>
    <n v="19.3"/>
    <s v="51-60"/>
    <n v="1"/>
  </r>
  <r>
    <n v="1387"/>
    <s v="Employee_386"/>
    <x v="3"/>
    <x v="2"/>
    <s v="Female"/>
    <n v="47"/>
    <n v="19"/>
    <s v="High School"/>
    <n v="2010"/>
    <n v="70701"/>
    <n v="18065"/>
    <n v="22"/>
    <n v="1"/>
    <n v="11"/>
    <n v="7"/>
    <n v="76"/>
    <s v="No"/>
    <s v="No"/>
    <s v="Often"/>
    <n v="2"/>
    <n v="14"/>
    <n v="151"/>
    <n v="48"/>
    <x v="0"/>
    <s v="Yes"/>
    <s v="LOW"/>
    <n v="88766"/>
    <n v="22.8"/>
    <s v="41-50"/>
    <n v="1"/>
  </r>
  <r>
    <n v="1388"/>
    <s v="Employee_387"/>
    <x v="3"/>
    <x v="3"/>
    <s v="Female"/>
    <n v="42"/>
    <n v="18"/>
    <s v="Bachelor's"/>
    <n v="2024"/>
    <n v="81287"/>
    <n v="15670"/>
    <n v="0"/>
    <n v="2"/>
    <n v="14"/>
    <n v="8"/>
    <n v="47"/>
    <s v="Yes"/>
    <s v="No"/>
    <s v="Rarely"/>
    <n v="5"/>
    <n v="3"/>
    <n v="114"/>
    <n v="9"/>
    <x v="1"/>
    <s v="No"/>
    <s v="Average"/>
    <n v="96957"/>
    <n v="18.8"/>
    <s v="41-50"/>
    <n v="0"/>
  </r>
  <r>
    <n v="1389"/>
    <s v="Employee_388"/>
    <x v="4"/>
    <x v="1"/>
    <s v="Male"/>
    <n v="30"/>
    <n v="34"/>
    <s v="High School"/>
    <n v="2005"/>
    <n v="36727"/>
    <n v="4932"/>
    <n v="16"/>
    <n v="3"/>
    <n v="19"/>
    <n v="6"/>
    <n v="34"/>
    <s v="Yes"/>
    <s v="No"/>
    <s v="Very Often"/>
    <n v="10"/>
    <n v="2"/>
    <n v="167"/>
    <n v="30"/>
    <x v="2"/>
    <s v="No"/>
    <s v="Average"/>
    <n v="41659"/>
    <n v="18.100000000000001"/>
    <s v="31-40"/>
    <n v="0"/>
  </r>
  <r>
    <n v="1390"/>
    <s v="Employee_389"/>
    <x v="3"/>
    <x v="0"/>
    <s v="Female"/>
    <n v="45"/>
    <n v="3"/>
    <s v="Master's"/>
    <n v="2005"/>
    <n v="140460"/>
    <n v="15595"/>
    <n v="3"/>
    <n v="2"/>
    <n v="2"/>
    <n v="1"/>
    <n v="53"/>
    <s v="Yes"/>
    <s v="No"/>
    <s v="Rarely"/>
    <n v="4"/>
    <n v="6"/>
    <n v="156"/>
    <n v="43"/>
    <x v="2"/>
    <s v="Yes"/>
    <s v="Average"/>
    <n v="156055"/>
    <n v="11.900000000000002"/>
    <s v="41-50"/>
    <n v="1"/>
  </r>
  <r>
    <n v="1391"/>
    <s v="Employee_390"/>
    <x v="4"/>
    <x v="0"/>
    <s v="Male"/>
    <n v="58"/>
    <n v="4"/>
    <s v="Master's"/>
    <n v="2012"/>
    <n v="80717"/>
    <n v="14041"/>
    <n v="20"/>
    <n v="2"/>
    <n v="9"/>
    <n v="8"/>
    <n v="86"/>
    <s v="Yes"/>
    <s v="No"/>
    <s v="Often"/>
    <n v="3"/>
    <n v="13"/>
    <n v="155"/>
    <n v="24"/>
    <x v="2"/>
    <s v="No"/>
    <s v="Average"/>
    <n v="94758"/>
    <n v="24.099999999999998"/>
    <s v="51-60"/>
    <n v="0"/>
  </r>
  <r>
    <n v="1392"/>
    <s v="Employee_391"/>
    <x v="1"/>
    <x v="2"/>
    <s v="Female"/>
    <n v="38"/>
    <n v="0"/>
    <s v="High School"/>
    <n v="2010"/>
    <n v="62427"/>
    <n v="6560"/>
    <n v="4"/>
    <n v="2"/>
    <n v="0"/>
    <n v="7"/>
    <n v="80"/>
    <s v="Yes"/>
    <s v="No"/>
    <s v="Rarely"/>
    <n v="1"/>
    <n v="7"/>
    <n v="106"/>
    <n v="19"/>
    <x v="3"/>
    <s v="No"/>
    <s v="Average"/>
    <n v="68987"/>
    <n v="18.100000000000001"/>
    <s v="31-40"/>
    <n v="0"/>
  </r>
  <r>
    <n v="1393"/>
    <s v="Employee_392"/>
    <x v="1"/>
    <x v="3"/>
    <s v="Male"/>
    <n v="45"/>
    <n v="3"/>
    <s v="PhD"/>
    <n v="2013"/>
    <n v="46692"/>
    <n v="5016"/>
    <n v="19"/>
    <n v="2"/>
    <n v="18"/>
    <n v="4"/>
    <n v="70"/>
    <s v="No"/>
    <s v="Yes"/>
    <s v="Very Often"/>
    <n v="5"/>
    <n v="5"/>
    <n v="150"/>
    <n v="1"/>
    <x v="0"/>
    <s v="No"/>
    <s v="Average"/>
    <n v="51708"/>
    <n v="24.2"/>
    <s v="41-50"/>
    <n v="0"/>
  </r>
  <r>
    <n v="1394"/>
    <s v="Employee_393"/>
    <x v="4"/>
    <x v="3"/>
    <s v="Other"/>
    <n v="42"/>
    <n v="11"/>
    <s v="Bachelor's"/>
    <n v="2001"/>
    <n v="61625"/>
    <n v="1719"/>
    <n v="23"/>
    <n v="3"/>
    <n v="18"/>
    <n v="2"/>
    <n v="15"/>
    <s v="No"/>
    <s v="Yes"/>
    <s v="Often"/>
    <n v="10"/>
    <n v="1"/>
    <n v="157"/>
    <n v="47"/>
    <x v="0"/>
    <s v="No"/>
    <s v="Average"/>
    <n v="63344"/>
    <n v="12.6"/>
    <s v="41-50"/>
    <n v="0"/>
  </r>
  <r>
    <n v="1395"/>
    <s v="Employee_394"/>
    <x v="1"/>
    <x v="3"/>
    <s v="Female"/>
    <n v="34"/>
    <n v="26"/>
    <s v="PhD"/>
    <n v="2007"/>
    <n v="54918"/>
    <n v="1074"/>
    <n v="22"/>
    <n v="1"/>
    <n v="12"/>
    <n v="6"/>
    <n v="52"/>
    <s v="No"/>
    <s v="No"/>
    <s v="Very Often"/>
    <n v="8"/>
    <n v="3"/>
    <n v="163"/>
    <n v="14"/>
    <x v="1"/>
    <s v="Yes"/>
    <s v="LOW"/>
    <n v="55992"/>
    <n v="18.2"/>
    <s v="31-40"/>
    <n v="1"/>
  </r>
  <r>
    <n v="1396"/>
    <s v="Employee_395"/>
    <x v="1"/>
    <x v="0"/>
    <s v="Female"/>
    <n v="32"/>
    <n v="22"/>
    <s v="Bachelor's"/>
    <n v="2002"/>
    <n v="136931"/>
    <n v="14161"/>
    <n v="24"/>
    <n v="5"/>
    <n v="11"/>
    <n v="1"/>
    <n v="39"/>
    <s v="Yes"/>
    <s v="Yes"/>
    <s v="Very Often"/>
    <n v="9"/>
    <n v="3"/>
    <n v="125"/>
    <n v="27"/>
    <x v="0"/>
    <s v="No"/>
    <s v="At Par"/>
    <n v="151092"/>
    <n v="13.600000000000001"/>
    <s v="31-40"/>
    <n v="0"/>
  </r>
  <r>
    <n v="1397"/>
    <s v="Employee_396"/>
    <x v="1"/>
    <x v="2"/>
    <s v="Male"/>
    <n v="40"/>
    <n v="24"/>
    <s v="PhD"/>
    <n v="2022"/>
    <n v="71136"/>
    <n v="3149"/>
    <n v="6"/>
    <n v="1"/>
    <n v="0"/>
    <n v="2"/>
    <n v="99"/>
    <s v="No"/>
    <s v="No"/>
    <s v="Rarely"/>
    <n v="7"/>
    <n v="12"/>
    <n v="157"/>
    <n v="12"/>
    <x v="2"/>
    <s v="Yes"/>
    <s v="LOW"/>
    <n v="74285"/>
    <n v="20.400000000000002"/>
    <s v="31-40"/>
    <n v="1"/>
  </r>
  <r>
    <n v="1398"/>
    <s v="Employee_397"/>
    <x v="2"/>
    <x v="1"/>
    <s v="Male"/>
    <n v="32"/>
    <n v="20"/>
    <s v="High School"/>
    <n v="2020"/>
    <n v="144826"/>
    <n v="15033"/>
    <n v="9"/>
    <n v="1"/>
    <n v="18"/>
    <n v="8"/>
    <n v="19"/>
    <s v="Yes"/>
    <s v="Yes"/>
    <s v="Rarely"/>
    <n v="1"/>
    <n v="14"/>
    <n v="130"/>
    <n v="49"/>
    <x v="2"/>
    <s v="Yes"/>
    <s v="LOW"/>
    <n v="159859"/>
    <n v="15.2"/>
    <s v="31-40"/>
    <n v="1"/>
  </r>
  <r>
    <n v="1399"/>
    <s v="Employee_398"/>
    <x v="0"/>
    <x v="0"/>
    <s v="Female"/>
    <n v="34"/>
    <n v="23"/>
    <s v="Bachelor's"/>
    <n v="2002"/>
    <n v="144881"/>
    <n v="5207"/>
    <n v="16"/>
    <n v="5"/>
    <n v="15"/>
    <n v="3"/>
    <n v="87"/>
    <s v="No"/>
    <s v="No"/>
    <s v="Very Often"/>
    <n v="1"/>
    <n v="4"/>
    <n v="165"/>
    <n v="13"/>
    <x v="3"/>
    <s v="Yes"/>
    <s v="At Par"/>
    <n v="150088"/>
    <n v="25.8"/>
    <s v="31-40"/>
    <n v="1"/>
  </r>
  <r>
    <n v="1400"/>
    <s v="Employee_399"/>
    <x v="3"/>
    <x v="2"/>
    <s v="Male"/>
    <n v="22"/>
    <n v="24"/>
    <s v="Bachelor's"/>
    <n v="2000"/>
    <n v="82409"/>
    <n v="16043"/>
    <n v="28"/>
    <n v="2"/>
    <n v="14"/>
    <n v="3"/>
    <n v="68"/>
    <s v="Yes"/>
    <s v="Yes"/>
    <s v="Very Often"/>
    <n v="1"/>
    <n v="14"/>
    <n v="191"/>
    <n v="49"/>
    <x v="2"/>
    <s v="No"/>
    <s v="Average"/>
    <n v="98452"/>
    <n v="21.5"/>
    <s v="20-30"/>
    <n v="0"/>
  </r>
  <r>
    <n v="1401"/>
    <s v="Employee_400"/>
    <x v="2"/>
    <x v="2"/>
    <s v="Female"/>
    <n v="40"/>
    <n v="31"/>
    <s v="Bachelor's"/>
    <n v="2023"/>
    <n v="45577"/>
    <n v="10078"/>
    <n v="29"/>
    <n v="3"/>
    <n v="15"/>
    <n v="2"/>
    <n v="44"/>
    <s v="Yes"/>
    <s v="No"/>
    <s v="Often"/>
    <n v="2"/>
    <n v="10"/>
    <n v="112"/>
    <n v="1"/>
    <x v="0"/>
    <s v="No"/>
    <s v="Average"/>
    <n v="55655"/>
    <n v="16.899999999999999"/>
    <s v="31-40"/>
    <n v="0"/>
  </r>
  <r>
    <n v="1402"/>
    <s v="Employee_401"/>
    <x v="1"/>
    <x v="1"/>
    <s v="Other"/>
    <n v="33"/>
    <n v="31"/>
    <s v="Master's"/>
    <n v="2018"/>
    <n v="115155"/>
    <n v="12725"/>
    <n v="6"/>
    <n v="3"/>
    <n v="10"/>
    <n v="4"/>
    <n v="5"/>
    <s v="No"/>
    <s v="Yes"/>
    <s v="Very Often"/>
    <n v="1"/>
    <n v="6"/>
    <n v="117"/>
    <n v="33"/>
    <x v="2"/>
    <s v="Yes"/>
    <s v="Average"/>
    <n v="127880"/>
    <n v="7.2"/>
    <s v="31-40"/>
    <n v="1"/>
  </r>
  <r>
    <n v="1403"/>
    <s v="Employee_402"/>
    <x v="4"/>
    <x v="1"/>
    <s v="Male"/>
    <n v="29"/>
    <n v="4"/>
    <s v="Master's"/>
    <n v="2017"/>
    <n v="141776"/>
    <n v="4936"/>
    <n v="0"/>
    <n v="1"/>
    <n v="5"/>
    <n v="2"/>
    <n v="91"/>
    <s v="No"/>
    <s v="Yes"/>
    <s v="Very Often"/>
    <n v="4"/>
    <n v="5"/>
    <n v="193"/>
    <n v="34"/>
    <x v="1"/>
    <s v="Yes"/>
    <s v="LOW"/>
    <n v="146712"/>
    <n v="21.3"/>
    <s v="20-30"/>
    <n v="1"/>
  </r>
  <r>
    <n v="1404"/>
    <s v="Employee_403"/>
    <x v="1"/>
    <x v="1"/>
    <s v="Female"/>
    <n v="29"/>
    <n v="15"/>
    <s v="PhD"/>
    <n v="2016"/>
    <n v="129246"/>
    <n v="10307"/>
    <n v="6"/>
    <n v="5"/>
    <n v="10"/>
    <n v="8"/>
    <n v="68"/>
    <s v="No"/>
    <s v="No"/>
    <s v="Rarely"/>
    <n v="10"/>
    <n v="1"/>
    <n v="174"/>
    <n v="36"/>
    <x v="3"/>
    <s v="No"/>
    <s v="At Par"/>
    <n v="139553"/>
    <n v="21"/>
    <s v="20-30"/>
    <n v="0"/>
  </r>
  <r>
    <n v="1405"/>
    <s v="Employee_404"/>
    <x v="0"/>
    <x v="3"/>
    <s v="Other"/>
    <n v="33"/>
    <n v="32"/>
    <s v="High School"/>
    <n v="2019"/>
    <n v="132924"/>
    <n v="18459"/>
    <n v="25"/>
    <n v="4"/>
    <n v="2"/>
    <n v="2"/>
    <n v="48"/>
    <s v="No"/>
    <s v="No"/>
    <s v="Very Often"/>
    <n v="9"/>
    <n v="6"/>
    <n v="112"/>
    <n v="24"/>
    <x v="3"/>
    <s v="No"/>
    <s v="At Par"/>
    <n v="151383"/>
    <n v="11.200000000000001"/>
    <s v="31-40"/>
    <n v="0"/>
  </r>
  <r>
    <n v="1406"/>
    <s v="Employee_405"/>
    <x v="1"/>
    <x v="1"/>
    <s v="Other"/>
    <n v="54"/>
    <n v="20"/>
    <s v="Master's"/>
    <n v="2023"/>
    <n v="111731"/>
    <n v="5615"/>
    <n v="23"/>
    <n v="2"/>
    <n v="14"/>
    <n v="1"/>
    <n v="38"/>
    <s v="No"/>
    <s v="Yes"/>
    <s v="Very Often"/>
    <n v="4"/>
    <n v="14"/>
    <n v="123"/>
    <n v="47"/>
    <x v="0"/>
    <s v="Yes"/>
    <s v="Average"/>
    <n v="117346"/>
    <n v="14.9"/>
    <s v="51-60"/>
    <n v="1"/>
  </r>
  <r>
    <n v="1407"/>
    <s v="Employee_406"/>
    <x v="4"/>
    <x v="2"/>
    <s v="Female"/>
    <n v="47"/>
    <n v="8"/>
    <s v="Bachelor's"/>
    <n v="2012"/>
    <n v="57689"/>
    <n v="8265"/>
    <n v="10"/>
    <n v="1"/>
    <n v="0"/>
    <n v="4"/>
    <n v="1"/>
    <s v="Yes"/>
    <s v="Yes"/>
    <s v="Rarely"/>
    <n v="4"/>
    <n v="14"/>
    <n v="156"/>
    <n v="14"/>
    <x v="2"/>
    <s v="No"/>
    <s v="LOW"/>
    <n v="65954"/>
    <n v="1.4"/>
    <s v="41-50"/>
    <n v="0"/>
  </r>
  <r>
    <n v="1408"/>
    <s v="Employee_407"/>
    <x v="0"/>
    <x v="1"/>
    <s v="Male"/>
    <n v="49"/>
    <n v="5"/>
    <s v="Master's"/>
    <n v="2002"/>
    <n v="41154"/>
    <n v="11116"/>
    <n v="8"/>
    <n v="3"/>
    <n v="6"/>
    <n v="5"/>
    <n v="38"/>
    <s v="No"/>
    <s v="No"/>
    <s v="Often"/>
    <n v="7"/>
    <n v="9"/>
    <n v="128"/>
    <n v="11"/>
    <x v="2"/>
    <s v="No"/>
    <s v="Average"/>
    <n v="52270"/>
    <n v="12.100000000000001"/>
    <s v="41-50"/>
    <n v="0"/>
  </r>
  <r>
    <n v="1409"/>
    <s v="Employee_408"/>
    <x v="1"/>
    <x v="2"/>
    <s v="Female"/>
    <n v="26"/>
    <n v="34"/>
    <s v="High School"/>
    <n v="2000"/>
    <n v="134657"/>
    <n v="16733"/>
    <n v="11"/>
    <n v="5"/>
    <n v="0"/>
    <n v="0"/>
    <n v="20"/>
    <s v="No"/>
    <s v="Yes"/>
    <s v="Rarely"/>
    <n v="9"/>
    <n v="11"/>
    <n v="155"/>
    <n v="8"/>
    <x v="0"/>
    <s v="Yes"/>
    <s v="At Par"/>
    <n v="151390"/>
    <n v="4"/>
    <s v="20-30"/>
    <n v="1"/>
  </r>
  <r>
    <n v="1410"/>
    <s v="Employee_409"/>
    <x v="0"/>
    <x v="0"/>
    <s v="Other"/>
    <n v="29"/>
    <n v="21"/>
    <s v="Master's"/>
    <n v="2003"/>
    <n v="124948"/>
    <n v="14892"/>
    <n v="2"/>
    <n v="5"/>
    <n v="16"/>
    <n v="5"/>
    <n v="39"/>
    <s v="Yes"/>
    <s v="No"/>
    <s v="Rarely"/>
    <n v="7"/>
    <n v="1"/>
    <n v="153"/>
    <n v="30"/>
    <x v="0"/>
    <s v="No"/>
    <s v="At Par"/>
    <n v="139840"/>
    <n v="17.3"/>
    <s v="20-30"/>
    <n v="0"/>
  </r>
  <r>
    <n v="1411"/>
    <s v="Employee_410"/>
    <x v="3"/>
    <x v="3"/>
    <s v="Female"/>
    <n v="46"/>
    <n v="4"/>
    <s v="Bachelor's"/>
    <n v="2024"/>
    <n v="51341"/>
    <n v="5652"/>
    <n v="3"/>
    <n v="1"/>
    <n v="8"/>
    <n v="9"/>
    <n v="81"/>
    <s v="No"/>
    <s v="Yes"/>
    <s v="Very Often"/>
    <n v="1"/>
    <n v="8"/>
    <n v="104"/>
    <n v="13"/>
    <x v="1"/>
    <s v="No"/>
    <s v="LOW"/>
    <n v="56993"/>
    <n v="22.9"/>
    <s v="41-50"/>
    <n v="0"/>
  </r>
  <r>
    <n v="1412"/>
    <s v="Employee_411"/>
    <x v="3"/>
    <x v="0"/>
    <s v="Male"/>
    <n v="48"/>
    <n v="22"/>
    <s v="PhD"/>
    <n v="2012"/>
    <n v="127554"/>
    <n v="11473"/>
    <n v="3"/>
    <n v="4"/>
    <n v="12"/>
    <n v="2"/>
    <n v="53"/>
    <s v="Yes"/>
    <s v="Yes"/>
    <s v="Very Often"/>
    <n v="1"/>
    <n v="8"/>
    <n v="134"/>
    <n v="28"/>
    <x v="0"/>
    <s v="Yes"/>
    <s v="At Par"/>
    <n v="139027"/>
    <n v="17.200000000000003"/>
    <s v="41-50"/>
    <n v="1"/>
  </r>
  <r>
    <n v="1413"/>
    <s v="Employee_412"/>
    <x v="1"/>
    <x v="0"/>
    <s v="Other"/>
    <n v="44"/>
    <n v="16"/>
    <s v="Bachelor's"/>
    <n v="2016"/>
    <n v="104681"/>
    <n v="10247"/>
    <n v="27"/>
    <n v="3"/>
    <n v="10"/>
    <n v="3"/>
    <n v="11"/>
    <s v="No"/>
    <s v="No"/>
    <s v="Often"/>
    <n v="4"/>
    <n v="3"/>
    <n v="118"/>
    <n v="47"/>
    <x v="2"/>
    <s v="No"/>
    <s v="Average"/>
    <n v="114928"/>
    <n v="8.1"/>
    <s v="41-50"/>
    <n v="0"/>
  </r>
  <r>
    <n v="1414"/>
    <s v="Employee_413"/>
    <x v="0"/>
    <x v="2"/>
    <s v="Female"/>
    <n v="51"/>
    <n v="11"/>
    <s v="High School"/>
    <n v="2010"/>
    <n v="137798"/>
    <n v="17925"/>
    <n v="24"/>
    <n v="1"/>
    <n v="19"/>
    <n v="5"/>
    <n v="80"/>
    <s v="No"/>
    <s v="No"/>
    <s v="Very Often"/>
    <n v="4"/>
    <n v="13"/>
    <n v="154"/>
    <n v="42"/>
    <x v="1"/>
    <s v="Yes"/>
    <s v="LOW"/>
    <n v="155723"/>
    <n v="27"/>
    <s v="51-60"/>
    <n v="1"/>
  </r>
  <r>
    <n v="1415"/>
    <s v="Employee_414"/>
    <x v="4"/>
    <x v="0"/>
    <s v="Male"/>
    <n v="44"/>
    <n v="22"/>
    <s v="PhD"/>
    <n v="2001"/>
    <n v="76330"/>
    <n v="3161"/>
    <n v="12"/>
    <n v="4"/>
    <n v="5"/>
    <n v="7"/>
    <n v="36"/>
    <s v="Yes"/>
    <s v="No"/>
    <s v="Often"/>
    <n v="1"/>
    <n v="9"/>
    <n v="176"/>
    <n v="37"/>
    <x v="3"/>
    <s v="No"/>
    <s v="At Par"/>
    <n v="79491"/>
    <n v="11.8"/>
    <s v="41-50"/>
    <n v="0"/>
  </r>
  <r>
    <n v="1416"/>
    <s v="Employee_415"/>
    <x v="1"/>
    <x v="2"/>
    <s v="Other"/>
    <n v="41"/>
    <n v="15"/>
    <s v="Master's"/>
    <n v="2024"/>
    <n v="148069"/>
    <n v="19635"/>
    <n v="22"/>
    <n v="5"/>
    <n v="0"/>
    <n v="8"/>
    <n v="37"/>
    <s v="No"/>
    <s v="Yes"/>
    <s v="Often"/>
    <n v="6"/>
    <n v="11"/>
    <n v="168"/>
    <n v="41"/>
    <x v="2"/>
    <s v="Yes"/>
    <s v="At Par"/>
    <n v="167704"/>
    <n v="9.8000000000000007"/>
    <s v="41-50"/>
    <n v="1"/>
  </r>
  <r>
    <n v="1417"/>
    <s v="Employee_416"/>
    <x v="3"/>
    <x v="1"/>
    <s v="Male"/>
    <n v="39"/>
    <n v="2"/>
    <s v="Master's"/>
    <n v="2015"/>
    <n v="117759"/>
    <n v="15588"/>
    <n v="18"/>
    <n v="2"/>
    <n v="6"/>
    <n v="5"/>
    <n v="14"/>
    <s v="No"/>
    <s v="Yes"/>
    <s v="Often"/>
    <n v="10"/>
    <n v="13"/>
    <n v="143"/>
    <n v="7"/>
    <x v="3"/>
    <s v="No"/>
    <s v="Average"/>
    <n v="133347"/>
    <n v="7.3000000000000007"/>
    <s v="31-40"/>
    <n v="0"/>
  </r>
  <r>
    <n v="1418"/>
    <s v="Employee_417"/>
    <x v="3"/>
    <x v="1"/>
    <s v="Other"/>
    <n v="39"/>
    <n v="29"/>
    <s v="Master's"/>
    <n v="2001"/>
    <n v="98416"/>
    <n v="13061"/>
    <n v="9"/>
    <n v="3"/>
    <n v="11"/>
    <n v="6"/>
    <n v="6"/>
    <s v="No"/>
    <s v="Yes"/>
    <s v="Often"/>
    <n v="2"/>
    <n v="13"/>
    <n v="177"/>
    <n v="47"/>
    <x v="3"/>
    <s v="Yes"/>
    <s v="Average"/>
    <n v="111477"/>
    <n v="8.5"/>
    <s v="31-40"/>
    <n v="1"/>
  </r>
  <r>
    <n v="1419"/>
    <s v="Employee_418"/>
    <x v="1"/>
    <x v="2"/>
    <s v="Female"/>
    <n v="23"/>
    <n v="21"/>
    <s v="PhD"/>
    <n v="2018"/>
    <n v="116807"/>
    <n v="7041"/>
    <n v="4"/>
    <n v="3"/>
    <n v="19"/>
    <n v="4"/>
    <n v="77"/>
    <s v="No"/>
    <s v="No"/>
    <s v="Very Often"/>
    <n v="5"/>
    <n v="11"/>
    <n v="137"/>
    <n v="2"/>
    <x v="3"/>
    <s v="No"/>
    <s v="Average"/>
    <n v="123848"/>
    <n v="26.1"/>
    <s v="20-30"/>
    <n v="0"/>
  </r>
  <r>
    <n v="1420"/>
    <s v="Employee_419"/>
    <x v="0"/>
    <x v="1"/>
    <s v="Male"/>
    <n v="25"/>
    <n v="8"/>
    <s v="Bachelor's"/>
    <n v="2022"/>
    <n v="63313"/>
    <n v="13673"/>
    <n v="6"/>
    <n v="4"/>
    <n v="18"/>
    <n v="8"/>
    <n v="49"/>
    <s v="Yes"/>
    <s v="Yes"/>
    <s v="Rarely"/>
    <n v="8"/>
    <n v="8"/>
    <n v="161"/>
    <n v="1"/>
    <x v="2"/>
    <s v="No"/>
    <s v="At Par"/>
    <n v="76986"/>
    <n v="21.200000000000003"/>
    <s v="20-30"/>
    <n v="0"/>
  </r>
  <r>
    <n v="1421"/>
    <s v="Employee_420"/>
    <x v="3"/>
    <x v="3"/>
    <s v="Other"/>
    <n v="51"/>
    <n v="28"/>
    <s v="PhD"/>
    <n v="2018"/>
    <n v="76900"/>
    <n v="2560"/>
    <n v="23"/>
    <n v="1"/>
    <n v="16"/>
    <n v="3"/>
    <n v="64"/>
    <s v="Yes"/>
    <s v="Yes"/>
    <s v="Rarely"/>
    <n v="3"/>
    <n v="3"/>
    <n v="121"/>
    <n v="15"/>
    <x v="3"/>
    <s v="No"/>
    <s v="LOW"/>
    <n v="79460"/>
    <n v="21.700000000000003"/>
    <s v="51-60"/>
    <n v="0"/>
  </r>
  <r>
    <n v="1422"/>
    <s v="Employee_421"/>
    <x v="0"/>
    <x v="0"/>
    <s v="Male"/>
    <n v="54"/>
    <n v="22"/>
    <s v="PhD"/>
    <n v="2024"/>
    <n v="108840"/>
    <n v="12954"/>
    <n v="15"/>
    <n v="5"/>
    <n v="3"/>
    <n v="9"/>
    <n v="66"/>
    <s v="No"/>
    <s v="No"/>
    <s v="Very Often"/>
    <n v="9"/>
    <n v="10"/>
    <n v="172"/>
    <n v="18"/>
    <x v="2"/>
    <s v="Yes"/>
    <s v="At Par"/>
    <n v="121794"/>
    <n v="17.399999999999999"/>
    <s v="51-60"/>
    <n v="1"/>
  </r>
  <r>
    <n v="1423"/>
    <s v="Employee_422"/>
    <x v="3"/>
    <x v="3"/>
    <s v="Male"/>
    <n v="57"/>
    <n v="12"/>
    <s v="High School"/>
    <n v="2015"/>
    <n v="64695"/>
    <n v="18548"/>
    <n v="0"/>
    <n v="4"/>
    <n v="2"/>
    <n v="5"/>
    <n v="43"/>
    <s v="No"/>
    <s v="Yes"/>
    <s v="Very Often"/>
    <n v="7"/>
    <n v="5"/>
    <n v="139"/>
    <n v="29"/>
    <x v="3"/>
    <s v="No"/>
    <s v="At Par"/>
    <n v="83243"/>
    <n v="11.1"/>
    <s v="51-60"/>
    <n v="0"/>
  </r>
  <r>
    <n v="1424"/>
    <s v="Employee_423"/>
    <x v="3"/>
    <x v="0"/>
    <s v="Female"/>
    <n v="39"/>
    <n v="31"/>
    <s v="PhD"/>
    <n v="2021"/>
    <n v="60225"/>
    <n v="16078"/>
    <n v="11"/>
    <n v="2"/>
    <n v="0"/>
    <n v="4"/>
    <n v="30"/>
    <s v="Yes"/>
    <s v="Yes"/>
    <s v="Often"/>
    <n v="9"/>
    <n v="3"/>
    <n v="125"/>
    <n v="40"/>
    <x v="0"/>
    <s v="Yes"/>
    <s v="Average"/>
    <n v="76303"/>
    <n v="7.2"/>
    <s v="31-40"/>
    <n v="1"/>
  </r>
  <r>
    <n v="1425"/>
    <s v="Employee_424"/>
    <x v="2"/>
    <x v="1"/>
    <s v="Male"/>
    <n v="58"/>
    <n v="22"/>
    <s v="Master's"/>
    <n v="2018"/>
    <n v="116072"/>
    <n v="6419"/>
    <n v="1"/>
    <n v="2"/>
    <n v="17"/>
    <n v="0"/>
    <n v="42"/>
    <s v="Yes"/>
    <s v="No"/>
    <s v="Very Often"/>
    <n v="1"/>
    <n v="5"/>
    <n v="104"/>
    <n v="15"/>
    <x v="0"/>
    <s v="No"/>
    <s v="Average"/>
    <n v="122491"/>
    <n v="16.899999999999999"/>
    <s v="51-60"/>
    <n v="0"/>
  </r>
  <r>
    <n v="1426"/>
    <s v="Employee_425"/>
    <x v="3"/>
    <x v="3"/>
    <s v="Other"/>
    <n v="40"/>
    <n v="16"/>
    <s v="Bachelor's"/>
    <n v="2008"/>
    <n v="126367"/>
    <n v="3722"/>
    <n v="6"/>
    <n v="2"/>
    <n v="14"/>
    <n v="4"/>
    <n v="76"/>
    <s v="No"/>
    <s v="No"/>
    <s v="Rarely"/>
    <n v="5"/>
    <n v="9"/>
    <n v="192"/>
    <n v="30"/>
    <x v="2"/>
    <s v="No"/>
    <s v="Average"/>
    <n v="130089"/>
    <n v="23.400000000000002"/>
    <s v="31-40"/>
    <n v="0"/>
  </r>
  <r>
    <n v="1427"/>
    <s v="Employee_426"/>
    <x v="4"/>
    <x v="1"/>
    <s v="Other"/>
    <n v="49"/>
    <n v="20"/>
    <s v="Bachelor's"/>
    <n v="2000"/>
    <n v="79156"/>
    <n v="11550"/>
    <n v="10"/>
    <n v="4"/>
    <n v="7"/>
    <n v="4"/>
    <n v="47"/>
    <s v="Yes"/>
    <s v="No"/>
    <s v="Very Often"/>
    <n v="3"/>
    <n v="12"/>
    <n v="153"/>
    <n v="27"/>
    <x v="3"/>
    <s v="No"/>
    <s v="At Par"/>
    <n v="90706"/>
    <n v="14.1"/>
    <s v="41-50"/>
    <n v="0"/>
  </r>
  <r>
    <n v="1428"/>
    <s v="Employee_427"/>
    <x v="1"/>
    <x v="0"/>
    <s v="Other"/>
    <n v="41"/>
    <n v="1"/>
    <s v="Bachelor's"/>
    <n v="2009"/>
    <n v="107209"/>
    <n v="17854"/>
    <n v="28"/>
    <n v="5"/>
    <n v="0"/>
    <n v="8"/>
    <n v="81"/>
    <s v="Yes"/>
    <s v="No"/>
    <s v="Very Often"/>
    <n v="4"/>
    <n v="4"/>
    <n v="185"/>
    <n v="3"/>
    <x v="3"/>
    <s v="No"/>
    <s v="At Par"/>
    <n v="125063"/>
    <n v="18.599999999999998"/>
    <s v="41-50"/>
    <n v="0"/>
  </r>
  <r>
    <n v="1429"/>
    <s v="Employee_428"/>
    <x v="1"/>
    <x v="2"/>
    <s v="Other"/>
    <n v="54"/>
    <n v="5"/>
    <s v="Master's"/>
    <n v="2018"/>
    <n v="117453"/>
    <n v="2468"/>
    <n v="29"/>
    <n v="3"/>
    <n v="19"/>
    <n v="0"/>
    <n v="80"/>
    <s v="Yes"/>
    <s v="No"/>
    <s v="Often"/>
    <n v="4"/>
    <n v="6"/>
    <n v="148"/>
    <n v="9"/>
    <x v="3"/>
    <s v="No"/>
    <s v="Average"/>
    <n v="119921"/>
    <n v="25.5"/>
    <s v="51-60"/>
    <n v="0"/>
  </r>
  <r>
    <n v="1430"/>
    <s v="Employee_429"/>
    <x v="0"/>
    <x v="2"/>
    <s v="Female"/>
    <n v="33"/>
    <n v="17"/>
    <s v="Master's"/>
    <n v="2000"/>
    <n v="57829"/>
    <n v="1808"/>
    <n v="12"/>
    <n v="1"/>
    <n v="13"/>
    <n v="4"/>
    <n v="80"/>
    <s v="Yes"/>
    <s v="No"/>
    <s v="Often"/>
    <n v="7"/>
    <n v="3"/>
    <n v="102"/>
    <n v="44"/>
    <x v="0"/>
    <s v="No"/>
    <s v="LOW"/>
    <n v="59637"/>
    <n v="23.7"/>
    <s v="31-40"/>
    <n v="0"/>
  </r>
  <r>
    <n v="1431"/>
    <s v="Employee_430"/>
    <x v="3"/>
    <x v="3"/>
    <s v="Male"/>
    <n v="36"/>
    <n v="29"/>
    <s v="Master's"/>
    <n v="2001"/>
    <n v="110908"/>
    <n v="7719"/>
    <n v="1"/>
    <n v="3"/>
    <n v="3"/>
    <n v="6"/>
    <n v="60"/>
    <s v="No"/>
    <s v="No"/>
    <s v="Often"/>
    <n v="10"/>
    <n v="3"/>
    <n v="191"/>
    <n v="17"/>
    <x v="3"/>
    <s v="Yes"/>
    <s v="Average"/>
    <n v="118627"/>
    <n v="15.3"/>
    <s v="31-40"/>
    <n v="1"/>
  </r>
  <r>
    <n v="1432"/>
    <s v="Employee_431"/>
    <x v="4"/>
    <x v="1"/>
    <s v="Female"/>
    <n v="23"/>
    <n v="21"/>
    <s v="Master's"/>
    <n v="2015"/>
    <n v="55938"/>
    <n v="17363"/>
    <n v="6"/>
    <n v="5"/>
    <n v="4"/>
    <n v="5"/>
    <n v="74"/>
    <s v="Yes"/>
    <s v="No"/>
    <s v="Often"/>
    <n v="8"/>
    <n v="5"/>
    <n v="137"/>
    <n v="46"/>
    <x v="3"/>
    <s v="Yes"/>
    <s v="At Par"/>
    <n v="73301"/>
    <n v="18.3"/>
    <s v="20-30"/>
    <n v="1"/>
  </r>
  <r>
    <n v="1433"/>
    <s v="Employee_432"/>
    <x v="0"/>
    <x v="1"/>
    <s v="Male"/>
    <n v="50"/>
    <n v="32"/>
    <s v="Master's"/>
    <n v="2011"/>
    <n v="89164"/>
    <n v="11591"/>
    <n v="14"/>
    <n v="3"/>
    <n v="12"/>
    <n v="5"/>
    <n v="83"/>
    <s v="No"/>
    <s v="No"/>
    <s v="Rarely"/>
    <n v="10"/>
    <n v="8"/>
    <n v="113"/>
    <n v="31"/>
    <x v="2"/>
    <s v="No"/>
    <s v="Average"/>
    <n v="100755"/>
    <n v="24.1"/>
    <s v="51-60"/>
    <n v="0"/>
  </r>
  <r>
    <n v="1434"/>
    <s v="Employee_433"/>
    <x v="2"/>
    <x v="3"/>
    <s v="Male"/>
    <n v="31"/>
    <n v="29"/>
    <s v="PhD"/>
    <n v="2007"/>
    <n v="84530"/>
    <n v="6073"/>
    <n v="24"/>
    <n v="4"/>
    <n v="14"/>
    <n v="6"/>
    <n v="9"/>
    <s v="No"/>
    <s v="Yes"/>
    <s v="Very Often"/>
    <n v="5"/>
    <n v="14"/>
    <n v="146"/>
    <n v="29"/>
    <x v="3"/>
    <s v="No"/>
    <s v="At Par"/>
    <n v="90603"/>
    <n v="10.6"/>
    <s v="31-40"/>
    <n v="0"/>
  </r>
  <r>
    <n v="1435"/>
    <s v="Employee_434"/>
    <x v="0"/>
    <x v="2"/>
    <s v="Male"/>
    <n v="23"/>
    <n v="16"/>
    <s v="Master's"/>
    <n v="2022"/>
    <n v="98199"/>
    <n v="9012"/>
    <n v="10"/>
    <n v="2"/>
    <n v="5"/>
    <n v="5"/>
    <n v="28"/>
    <s v="Yes"/>
    <s v="No"/>
    <s v="Very Often"/>
    <n v="10"/>
    <n v="8"/>
    <n v="113"/>
    <n v="35"/>
    <x v="0"/>
    <s v="No"/>
    <s v="Average"/>
    <n v="107211"/>
    <n v="9.6000000000000014"/>
    <s v="20-30"/>
    <n v="0"/>
  </r>
  <r>
    <n v="1436"/>
    <s v="Employee_435"/>
    <x v="0"/>
    <x v="0"/>
    <s v="Female"/>
    <n v="32"/>
    <n v="31"/>
    <s v="Master's"/>
    <n v="2017"/>
    <n v="90282"/>
    <n v="19029"/>
    <n v="1"/>
    <n v="5"/>
    <n v="0"/>
    <n v="4"/>
    <n v="47"/>
    <s v="No"/>
    <s v="No"/>
    <s v="Often"/>
    <n v="7"/>
    <n v="3"/>
    <n v="174"/>
    <n v="8"/>
    <x v="3"/>
    <s v="No"/>
    <s v="At Par"/>
    <n v="109311"/>
    <n v="10.6"/>
    <s v="31-40"/>
    <n v="0"/>
  </r>
  <r>
    <n v="1437"/>
    <s v="Employee_436"/>
    <x v="3"/>
    <x v="3"/>
    <s v="Male"/>
    <n v="34"/>
    <n v="13"/>
    <s v="Master's"/>
    <n v="2001"/>
    <n v="77801"/>
    <n v="14892"/>
    <n v="6"/>
    <n v="5"/>
    <n v="18"/>
    <n v="9"/>
    <n v="97"/>
    <s v="No"/>
    <s v="Yes"/>
    <s v="Rarely"/>
    <n v="3"/>
    <n v="8"/>
    <n v="172"/>
    <n v="35"/>
    <x v="0"/>
    <s v="No"/>
    <s v="At Par"/>
    <n v="92693"/>
    <n v="31.1"/>
    <s v="31-40"/>
    <n v="0"/>
  </r>
  <r>
    <n v="1438"/>
    <s v="Employee_437"/>
    <x v="2"/>
    <x v="0"/>
    <s v="Female"/>
    <n v="31"/>
    <n v="9"/>
    <s v="Master's"/>
    <n v="2024"/>
    <n v="39465"/>
    <n v="9249"/>
    <n v="3"/>
    <n v="3"/>
    <n v="12"/>
    <n v="4"/>
    <n v="80"/>
    <s v="Yes"/>
    <s v="No"/>
    <s v="Rarely"/>
    <n v="3"/>
    <n v="13"/>
    <n v="137"/>
    <n v="28"/>
    <x v="0"/>
    <s v="Yes"/>
    <s v="Average"/>
    <n v="48714"/>
    <n v="23.2"/>
    <s v="31-40"/>
    <n v="1"/>
  </r>
  <r>
    <n v="1439"/>
    <s v="Employee_438"/>
    <x v="0"/>
    <x v="2"/>
    <s v="Other"/>
    <n v="35"/>
    <n v="33"/>
    <s v="Bachelor's"/>
    <n v="2012"/>
    <n v="33326"/>
    <n v="18513"/>
    <n v="10"/>
    <n v="4"/>
    <n v="5"/>
    <n v="8"/>
    <n v="61"/>
    <s v="Yes"/>
    <s v="Yes"/>
    <s v="Very Often"/>
    <n v="3"/>
    <n v="11"/>
    <n v="163"/>
    <n v="15"/>
    <x v="1"/>
    <s v="No"/>
    <s v="At Par"/>
    <n v="51839"/>
    <n v="17.100000000000001"/>
    <s v="31-40"/>
    <n v="0"/>
  </r>
  <r>
    <n v="1440"/>
    <s v="Employee_439"/>
    <x v="4"/>
    <x v="1"/>
    <s v="Other"/>
    <n v="39"/>
    <n v="8"/>
    <s v="Master's"/>
    <n v="2005"/>
    <n v="33659"/>
    <n v="16147"/>
    <n v="28"/>
    <n v="3"/>
    <n v="14"/>
    <n v="7"/>
    <n v="12"/>
    <s v="Yes"/>
    <s v="Yes"/>
    <s v="Often"/>
    <n v="4"/>
    <n v="13"/>
    <n v="143"/>
    <n v="27"/>
    <x v="0"/>
    <s v="No"/>
    <s v="Average"/>
    <n v="49806"/>
    <n v="11.5"/>
    <s v="31-40"/>
    <n v="0"/>
  </r>
  <r>
    <n v="1441"/>
    <s v="Employee_440"/>
    <x v="4"/>
    <x v="2"/>
    <s v="Male"/>
    <n v="30"/>
    <n v="27"/>
    <s v="PhD"/>
    <n v="2020"/>
    <n v="90289"/>
    <n v="18737"/>
    <n v="1"/>
    <n v="3"/>
    <n v="15"/>
    <n v="9"/>
    <n v="43"/>
    <s v="No"/>
    <s v="No"/>
    <s v="Very Often"/>
    <n v="6"/>
    <n v="8"/>
    <n v="169"/>
    <n v="20"/>
    <x v="1"/>
    <s v="Yes"/>
    <s v="Average"/>
    <n v="109026"/>
    <n v="18.799999999999997"/>
    <s v="31-40"/>
    <n v="1"/>
  </r>
  <r>
    <n v="1442"/>
    <s v="Employee_441"/>
    <x v="1"/>
    <x v="3"/>
    <s v="Female"/>
    <n v="49"/>
    <n v="10"/>
    <s v="PhD"/>
    <n v="2005"/>
    <n v="57594"/>
    <n v="1767"/>
    <n v="28"/>
    <n v="5"/>
    <n v="15"/>
    <n v="3"/>
    <n v="46"/>
    <s v="No"/>
    <s v="Yes"/>
    <s v="Very Often"/>
    <n v="5"/>
    <n v="3"/>
    <n v="164"/>
    <n v="46"/>
    <x v="1"/>
    <s v="Yes"/>
    <s v="At Par"/>
    <n v="59361"/>
    <n v="17.600000000000001"/>
    <s v="41-50"/>
    <n v="1"/>
  </r>
  <r>
    <n v="1443"/>
    <s v="Employee_442"/>
    <x v="2"/>
    <x v="1"/>
    <s v="Other"/>
    <n v="24"/>
    <n v="13"/>
    <s v="PhD"/>
    <n v="2008"/>
    <n v="145819"/>
    <n v="4895"/>
    <n v="15"/>
    <n v="3"/>
    <n v="9"/>
    <n v="3"/>
    <n v="63"/>
    <s v="No"/>
    <s v="No"/>
    <s v="Rarely"/>
    <n v="8"/>
    <n v="10"/>
    <n v="124"/>
    <n v="1"/>
    <x v="3"/>
    <s v="Yes"/>
    <s v="Average"/>
    <n v="150714"/>
    <n v="18"/>
    <s v="20-30"/>
    <n v="1"/>
  </r>
  <r>
    <n v="1444"/>
    <s v="Employee_443"/>
    <x v="2"/>
    <x v="3"/>
    <s v="Female"/>
    <n v="41"/>
    <n v="18"/>
    <s v="High School"/>
    <n v="2015"/>
    <n v="34763"/>
    <n v="11200"/>
    <n v="6"/>
    <n v="2"/>
    <n v="8"/>
    <n v="9"/>
    <n v="90"/>
    <s v="No"/>
    <s v="No"/>
    <s v="Rarely"/>
    <n v="5"/>
    <n v="13"/>
    <n v="115"/>
    <n v="45"/>
    <x v="1"/>
    <s v="No"/>
    <s v="Average"/>
    <n v="45963"/>
    <n v="24.7"/>
    <s v="41-50"/>
    <n v="0"/>
  </r>
  <r>
    <n v="1445"/>
    <s v="Employee_444"/>
    <x v="1"/>
    <x v="3"/>
    <s v="Female"/>
    <n v="27"/>
    <n v="14"/>
    <s v="Bachelor's"/>
    <n v="2010"/>
    <n v="118657"/>
    <n v="8329"/>
    <n v="12"/>
    <n v="3"/>
    <n v="8"/>
    <n v="4"/>
    <n v="52"/>
    <s v="Yes"/>
    <s v="Yes"/>
    <s v="Very Often"/>
    <n v="5"/>
    <n v="10"/>
    <n v="114"/>
    <n v="34"/>
    <x v="2"/>
    <s v="No"/>
    <s v="Average"/>
    <n v="126986"/>
    <n v="15.6"/>
    <s v="20-30"/>
    <n v="0"/>
  </r>
  <r>
    <n v="1446"/>
    <s v="Employee_445"/>
    <x v="0"/>
    <x v="2"/>
    <s v="Male"/>
    <n v="48"/>
    <n v="27"/>
    <s v="Master's"/>
    <n v="2006"/>
    <n v="40828"/>
    <n v="16332"/>
    <n v="4"/>
    <n v="2"/>
    <n v="16"/>
    <n v="2"/>
    <n v="89"/>
    <s v="No"/>
    <s v="Yes"/>
    <s v="Often"/>
    <n v="10"/>
    <n v="2"/>
    <n v="197"/>
    <n v="27"/>
    <x v="0"/>
    <s v="No"/>
    <s v="Average"/>
    <n v="57160"/>
    <n v="26.400000000000002"/>
    <s v="41-50"/>
    <n v="0"/>
  </r>
  <r>
    <n v="1447"/>
    <s v="Employee_446"/>
    <x v="2"/>
    <x v="3"/>
    <s v="Other"/>
    <n v="23"/>
    <n v="23"/>
    <s v="High School"/>
    <n v="2009"/>
    <n v="77588"/>
    <n v="15621"/>
    <n v="16"/>
    <n v="5"/>
    <n v="16"/>
    <n v="7"/>
    <n v="91"/>
    <s v="Yes"/>
    <s v="Yes"/>
    <s v="Often"/>
    <n v="2"/>
    <n v="10"/>
    <n v="180"/>
    <n v="35"/>
    <x v="2"/>
    <s v="No"/>
    <s v="At Par"/>
    <n v="93209"/>
    <n v="28.3"/>
    <s v="20-30"/>
    <n v="0"/>
  </r>
  <r>
    <n v="1448"/>
    <s v="Employee_447"/>
    <x v="4"/>
    <x v="2"/>
    <s v="Male"/>
    <n v="50"/>
    <n v="7"/>
    <s v="Master's"/>
    <n v="2009"/>
    <n v="41221"/>
    <n v="12334"/>
    <n v="20"/>
    <n v="4"/>
    <n v="16"/>
    <n v="6"/>
    <n v="76"/>
    <s v="Yes"/>
    <s v="No"/>
    <s v="Very Often"/>
    <n v="5"/>
    <n v="2"/>
    <n v="102"/>
    <n v="30"/>
    <x v="1"/>
    <s v="No"/>
    <s v="At Par"/>
    <n v="53555"/>
    <n v="25"/>
    <s v="51-60"/>
    <n v="0"/>
  </r>
  <r>
    <n v="1449"/>
    <s v="Employee_448"/>
    <x v="4"/>
    <x v="1"/>
    <s v="Male"/>
    <n v="59"/>
    <n v="8"/>
    <s v="High School"/>
    <n v="2024"/>
    <n v="41211"/>
    <n v="19174"/>
    <n v="11"/>
    <n v="2"/>
    <n v="11"/>
    <n v="4"/>
    <n v="75"/>
    <s v="Yes"/>
    <s v="No"/>
    <s v="Very Often"/>
    <n v="7"/>
    <n v="9"/>
    <n v="166"/>
    <n v="32"/>
    <x v="3"/>
    <s v="Yes"/>
    <s v="Average"/>
    <n v="60385"/>
    <n v="21.7"/>
    <s v="51-60"/>
    <n v="1"/>
  </r>
  <r>
    <n v="1450"/>
    <s v="Employee_449"/>
    <x v="3"/>
    <x v="2"/>
    <s v="Other"/>
    <n v="24"/>
    <n v="32"/>
    <s v="High School"/>
    <n v="2019"/>
    <n v="43569"/>
    <n v="1885"/>
    <n v="27"/>
    <n v="4"/>
    <n v="12"/>
    <n v="9"/>
    <n v="43"/>
    <s v="Yes"/>
    <s v="Yes"/>
    <s v="Often"/>
    <n v="2"/>
    <n v="7"/>
    <n v="136"/>
    <n v="22"/>
    <x v="0"/>
    <s v="No"/>
    <s v="At Par"/>
    <n v="45454"/>
    <n v="17.299999999999997"/>
    <s v="20-30"/>
    <n v="0"/>
  </r>
  <r>
    <n v="1451"/>
    <s v="Employee_450"/>
    <x v="2"/>
    <x v="1"/>
    <s v="Other"/>
    <n v="37"/>
    <n v="32"/>
    <s v="PhD"/>
    <n v="2017"/>
    <n v="126894"/>
    <n v="8734"/>
    <n v="18"/>
    <n v="4"/>
    <n v="11"/>
    <n v="2"/>
    <n v="27"/>
    <s v="No"/>
    <s v="No"/>
    <s v="Often"/>
    <n v="6"/>
    <n v="6"/>
    <n v="180"/>
    <n v="40"/>
    <x v="2"/>
    <s v="No"/>
    <s v="At Par"/>
    <n v="135628"/>
    <n v="11.5"/>
    <s v="31-40"/>
    <n v="0"/>
  </r>
  <r>
    <n v="1452"/>
    <s v="Employee_451"/>
    <x v="0"/>
    <x v="2"/>
    <s v="Female"/>
    <n v="51"/>
    <n v="18"/>
    <s v="PhD"/>
    <n v="2023"/>
    <n v="67860"/>
    <n v="4906"/>
    <n v="6"/>
    <n v="2"/>
    <n v="13"/>
    <n v="4"/>
    <n v="1"/>
    <s v="Yes"/>
    <s v="No"/>
    <s v="Often"/>
    <n v="7"/>
    <n v="7"/>
    <n v="154"/>
    <n v="16"/>
    <x v="3"/>
    <s v="No"/>
    <s v="Average"/>
    <n v="72766"/>
    <n v="7.9"/>
    <s v="51-60"/>
    <n v="0"/>
  </r>
  <r>
    <n v="1453"/>
    <s v="Employee_452"/>
    <x v="1"/>
    <x v="0"/>
    <s v="Other"/>
    <n v="23"/>
    <n v="2"/>
    <s v="High School"/>
    <n v="2019"/>
    <n v="101558"/>
    <n v="5492"/>
    <n v="5"/>
    <n v="5"/>
    <n v="9"/>
    <n v="2"/>
    <n v="56"/>
    <s v="No"/>
    <s v="Yes"/>
    <s v="Very Often"/>
    <n v="5"/>
    <n v="8"/>
    <n v="137"/>
    <n v="45"/>
    <x v="1"/>
    <s v="Yes"/>
    <s v="At Par"/>
    <n v="107050"/>
    <n v="16.3"/>
    <s v="20-30"/>
    <n v="1"/>
  </r>
  <r>
    <n v="1454"/>
    <s v="Employee_453"/>
    <x v="1"/>
    <x v="0"/>
    <s v="Female"/>
    <n v="38"/>
    <n v="9"/>
    <s v="PhD"/>
    <n v="2008"/>
    <n v="75337"/>
    <n v="10730"/>
    <n v="7"/>
    <n v="1"/>
    <n v="18"/>
    <n v="9"/>
    <n v="56"/>
    <s v="Yes"/>
    <s v="Yes"/>
    <s v="Rarely"/>
    <n v="9"/>
    <n v="12"/>
    <n v="162"/>
    <n v="48"/>
    <x v="3"/>
    <s v="No"/>
    <s v="LOW"/>
    <n v="86067"/>
    <n v="22.9"/>
    <s v="31-40"/>
    <n v="0"/>
  </r>
  <r>
    <n v="1455"/>
    <s v="Employee_454"/>
    <x v="0"/>
    <x v="3"/>
    <s v="Female"/>
    <n v="33"/>
    <n v="0"/>
    <s v="High School"/>
    <n v="2014"/>
    <n v="82311"/>
    <n v="3073"/>
    <n v="12"/>
    <n v="4"/>
    <n v="1"/>
    <n v="4"/>
    <n v="33"/>
    <s v="Yes"/>
    <s v="Yes"/>
    <s v="Often"/>
    <n v="4"/>
    <n v="1"/>
    <n v="100"/>
    <n v="0"/>
    <x v="2"/>
    <s v="No"/>
    <s v="At Par"/>
    <n v="85384"/>
    <n v="8.3000000000000007"/>
    <s v="31-40"/>
    <n v="0"/>
  </r>
  <r>
    <n v="1456"/>
    <s v="Employee_455"/>
    <x v="3"/>
    <x v="2"/>
    <s v="Female"/>
    <n v="56"/>
    <n v="28"/>
    <s v="Bachelor's"/>
    <n v="2003"/>
    <n v="43515"/>
    <n v="17696"/>
    <n v="4"/>
    <n v="4"/>
    <n v="3"/>
    <n v="0"/>
    <n v="86"/>
    <s v="Yes"/>
    <s v="Yes"/>
    <s v="Often"/>
    <n v="10"/>
    <n v="8"/>
    <n v="170"/>
    <n v="41"/>
    <x v="3"/>
    <s v="No"/>
    <s v="At Par"/>
    <n v="61211"/>
    <n v="18.7"/>
    <s v="51-60"/>
    <n v="0"/>
  </r>
  <r>
    <n v="1457"/>
    <s v="Employee_456"/>
    <x v="1"/>
    <x v="2"/>
    <s v="Other"/>
    <n v="22"/>
    <n v="33"/>
    <s v="PhD"/>
    <n v="2007"/>
    <n v="101695"/>
    <n v="7269"/>
    <n v="1"/>
    <n v="5"/>
    <n v="18"/>
    <n v="5"/>
    <n v="57"/>
    <s v="No"/>
    <s v="Yes"/>
    <s v="Often"/>
    <n v="1"/>
    <n v="3"/>
    <n v="189"/>
    <n v="22"/>
    <x v="2"/>
    <s v="No"/>
    <s v="At Par"/>
    <n v="108964"/>
    <n v="21.9"/>
    <s v="20-30"/>
    <n v="0"/>
  </r>
  <r>
    <n v="1458"/>
    <s v="Employee_457"/>
    <x v="2"/>
    <x v="1"/>
    <s v="Male"/>
    <n v="36"/>
    <n v="12"/>
    <s v="PhD"/>
    <n v="2008"/>
    <n v="141527"/>
    <n v="18194"/>
    <n v="8"/>
    <n v="5"/>
    <n v="6"/>
    <n v="9"/>
    <n v="51"/>
    <s v="Yes"/>
    <s v="Yes"/>
    <s v="Very Often"/>
    <n v="8"/>
    <n v="3"/>
    <n v="118"/>
    <n v="47"/>
    <x v="3"/>
    <s v="Yes"/>
    <s v="At Par"/>
    <n v="159721"/>
    <n v="15.9"/>
    <s v="31-40"/>
    <n v="1"/>
  </r>
  <r>
    <n v="1459"/>
    <s v="Employee_458"/>
    <x v="3"/>
    <x v="3"/>
    <s v="Female"/>
    <n v="47"/>
    <n v="0"/>
    <s v="PhD"/>
    <n v="2012"/>
    <n v="136749"/>
    <n v="7841"/>
    <n v="29"/>
    <n v="3"/>
    <n v="14"/>
    <n v="3"/>
    <n v="28"/>
    <s v="Yes"/>
    <s v="Yes"/>
    <s v="Rarely"/>
    <n v="8"/>
    <n v="6"/>
    <n v="151"/>
    <n v="26"/>
    <x v="0"/>
    <s v="Yes"/>
    <s v="Average"/>
    <n v="144590"/>
    <n v="13.5"/>
    <s v="41-50"/>
    <n v="1"/>
  </r>
  <r>
    <n v="1460"/>
    <s v="Employee_459"/>
    <x v="2"/>
    <x v="2"/>
    <s v="Male"/>
    <n v="58"/>
    <n v="33"/>
    <s v="Bachelor's"/>
    <n v="2008"/>
    <n v="117227"/>
    <n v="11955"/>
    <n v="10"/>
    <n v="5"/>
    <n v="14"/>
    <n v="3"/>
    <n v="34"/>
    <s v="Yes"/>
    <s v="Yes"/>
    <s v="Rarely"/>
    <n v="7"/>
    <n v="4"/>
    <n v="129"/>
    <n v="24"/>
    <x v="3"/>
    <s v="Yes"/>
    <s v="At Par"/>
    <n v="129182"/>
    <n v="14.700000000000001"/>
    <s v="51-60"/>
    <n v="1"/>
  </r>
  <r>
    <n v="1461"/>
    <s v="Employee_460"/>
    <x v="4"/>
    <x v="3"/>
    <s v="Male"/>
    <n v="42"/>
    <n v="28"/>
    <s v="High School"/>
    <n v="2003"/>
    <n v="54904"/>
    <n v="3032"/>
    <n v="23"/>
    <n v="4"/>
    <n v="5"/>
    <n v="7"/>
    <n v="74"/>
    <s v="Yes"/>
    <s v="Yes"/>
    <s v="Often"/>
    <n v="8"/>
    <n v="4"/>
    <n v="154"/>
    <n v="31"/>
    <x v="0"/>
    <s v="No"/>
    <s v="At Par"/>
    <n v="57936"/>
    <n v="19.400000000000002"/>
    <s v="41-50"/>
    <n v="0"/>
  </r>
  <r>
    <n v="1462"/>
    <s v="Employee_461"/>
    <x v="3"/>
    <x v="0"/>
    <s v="Other"/>
    <n v="52"/>
    <n v="12"/>
    <s v="Master's"/>
    <n v="2016"/>
    <n v="89935"/>
    <n v="10699"/>
    <n v="5"/>
    <n v="2"/>
    <n v="2"/>
    <n v="1"/>
    <n v="47"/>
    <s v="No"/>
    <s v="Yes"/>
    <s v="Very Often"/>
    <n v="2"/>
    <n v="4"/>
    <n v="113"/>
    <n v="18"/>
    <x v="2"/>
    <s v="Yes"/>
    <s v="Average"/>
    <n v="100634"/>
    <n v="10.700000000000001"/>
    <s v="51-60"/>
    <n v="1"/>
  </r>
  <r>
    <n v="1463"/>
    <s v="Employee_462"/>
    <x v="1"/>
    <x v="2"/>
    <s v="Male"/>
    <n v="46"/>
    <n v="28"/>
    <s v="PhD"/>
    <n v="2015"/>
    <n v="73790"/>
    <n v="13737"/>
    <n v="28"/>
    <n v="1"/>
    <n v="5"/>
    <n v="3"/>
    <n v="32"/>
    <s v="No"/>
    <s v="No"/>
    <s v="Rarely"/>
    <n v="3"/>
    <n v="10"/>
    <n v="112"/>
    <n v="23"/>
    <x v="0"/>
    <s v="Yes"/>
    <s v="LOW"/>
    <n v="87527"/>
    <n v="9.8000000000000007"/>
    <s v="41-50"/>
    <n v="1"/>
  </r>
  <r>
    <n v="1464"/>
    <s v="Employee_463"/>
    <x v="3"/>
    <x v="2"/>
    <s v="Male"/>
    <n v="44"/>
    <n v="23"/>
    <s v="High School"/>
    <n v="2014"/>
    <n v="98580"/>
    <n v="11762"/>
    <n v="25"/>
    <n v="3"/>
    <n v="15"/>
    <n v="1"/>
    <n v="74"/>
    <s v="Yes"/>
    <s v="No"/>
    <s v="Very Often"/>
    <n v="9"/>
    <n v="9"/>
    <n v="183"/>
    <n v="2"/>
    <x v="3"/>
    <s v="No"/>
    <s v="Average"/>
    <n v="110342"/>
    <n v="22.6"/>
    <s v="41-50"/>
    <n v="0"/>
  </r>
  <r>
    <n v="1465"/>
    <s v="Employee_464"/>
    <x v="3"/>
    <x v="3"/>
    <s v="Other"/>
    <n v="45"/>
    <n v="25"/>
    <s v="Bachelor's"/>
    <n v="2002"/>
    <n v="105148"/>
    <n v="8129"/>
    <n v="6"/>
    <n v="2"/>
    <n v="1"/>
    <n v="0"/>
    <n v="72"/>
    <s v="Yes"/>
    <s v="Yes"/>
    <s v="Rarely"/>
    <n v="1"/>
    <n v="8"/>
    <n v="189"/>
    <n v="11"/>
    <x v="0"/>
    <s v="No"/>
    <s v="Average"/>
    <n v="113277"/>
    <n v="14.9"/>
    <s v="41-50"/>
    <n v="0"/>
  </r>
  <r>
    <n v="1466"/>
    <s v="Employee_465"/>
    <x v="3"/>
    <x v="2"/>
    <s v="Female"/>
    <n v="59"/>
    <n v="16"/>
    <s v="Master's"/>
    <n v="2024"/>
    <n v="35636"/>
    <n v="9788"/>
    <n v="24"/>
    <n v="1"/>
    <n v="6"/>
    <n v="9"/>
    <n v="77"/>
    <s v="No"/>
    <s v="No"/>
    <s v="Often"/>
    <n v="8"/>
    <n v="3"/>
    <n v="126"/>
    <n v="34"/>
    <x v="2"/>
    <s v="Yes"/>
    <s v="LOW"/>
    <n v="45424"/>
    <n v="21.1"/>
    <s v="51-60"/>
    <n v="1"/>
  </r>
  <r>
    <n v="1467"/>
    <s v="Employee_466"/>
    <x v="3"/>
    <x v="3"/>
    <s v="Male"/>
    <n v="49"/>
    <n v="6"/>
    <s v="PhD"/>
    <n v="2019"/>
    <n v="107129"/>
    <n v="3147"/>
    <n v="6"/>
    <n v="1"/>
    <n v="10"/>
    <n v="2"/>
    <n v="8"/>
    <s v="No"/>
    <s v="No"/>
    <s v="Very Often"/>
    <n v="8"/>
    <n v="1"/>
    <n v="188"/>
    <n v="14"/>
    <x v="3"/>
    <s v="Yes"/>
    <s v="LOW"/>
    <n v="110276"/>
    <n v="7.2"/>
    <s v="41-50"/>
    <n v="1"/>
  </r>
  <r>
    <n v="1468"/>
    <s v="Employee_467"/>
    <x v="2"/>
    <x v="2"/>
    <s v="Other"/>
    <n v="42"/>
    <n v="12"/>
    <s v="Bachelor's"/>
    <n v="2004"/>
    <n v="144483"/>
    <n v="1615"/>
    <n v="18"/>
    <n v="1"/>
    <n v="6"/>
    <n v="7"/>
    <n v="47"/>
    <s v="No"/>
    <s v="No"/>
    <s v="Often"/>
    <n v="7"/>
    <n v="1"/>
    <n v="108"/>
    <n v="16"/>
    <x v="0"/>
    <s v="Yes"/>
    <s v="LOW"/>
    <n v="146098"/>
    <n v="14.5"/>
    <s v="41-50"/>
    <n v="1"/>
  </r>
  <r>
    <n v="1469"/>
    <s v="Employee_468"/>
    <x v="4"/>
    <x v="1"/>
    <s v="Male"/>
    <n v="39"/>
    <n v="4"/>
    <s v="Bachelor's"/>
    <n v="2022"/>
    <n v="32892"/>
    <n v="1947"/>
    <n v="5"/>
    <n v="2"/>
    <n v="3"/>
    <n v="5"/>
    <n v="66"/>
    <s v="Yes"/>
    <s v="No"/>
    <s v="Rarely"/>
    <n v="5"/>
    <n v="1"/>
    <n v="140"/>
    <n v="49"/>
    <x v="0"/>
    <s v="Yes"/>
    <s v="Average"/>
    <n v="34839"/>
    <n v="16.200000000000003"/>
    <s v="31-40"/>
    <n v="1"/>
  </r>
  <r>
    <n v="1470"/>
    <s v="Employee_469"/>
    <x v="0"/>
    <x v="3"/>
    <s v="Male"/>
    <n v="57"/>
    <n v="25"/>
    <s v="Master's"/>
    <n v="2004"/>
    <n v="51672"/>
    <n v="6677"/>
    <n v="10"/>
    <n v="3"/>
    <n v="19"/>
    <n v="6"/>
    <n v="92"/>
    <s v="No"/>
    <s v="No"/>
    <s v="Rarely"/>
    <n v="4"/>
    <n v="4"/>
    <n v="147"/>
    <n v="31"/>
    <x v="1"/>
    <s v="No"/>
    <s v="Average"/>
    <n v="58349"/>
    <n v="29.700000000000003"/>
    <s v="51-60"/>
    <n v="0"/>
  </r>
  <r>
    <n v="1471"/>
    <s v="Employee_470"/>
    <x v="3"/>
    <x v="2"/>
    <s v="Female"/>
    <n v="56"/>
    <n v="2"/>
    <s v="High School"/>
    <n v="2019"/>
    <n v="35812"/>
    <n v="8866"/>
    <n v="28"/>
    <n v="3"/>
    <n v="6"/>
    <n v="1"/>
    <n v="82"/>
    <s v="Yes"/>
    <s v="No"/>
    <s v="Often"/>
    <n v="10"/>
    <n v="14"/>
    <n v="111"/>
    <n v="6"/>
    <x v="0"/>
    <s v="No"/>
    <s v="Average"/>
    <n v="44678"/>
    <n v="19.700000000000003"/>
    <s v="51-60"/>
    <n v="0"/>
  </r>
  <r>
    <n v="1472"/>
    <s v="Employee_471"/>
    <x v="1"/>
    <x v="0"/>
    <s v="Male"/>
    <n v="30"/>
    <n v="6"/>
    <s v="PhD"/>
    <n v="2014"/>
    <n v="126621"/>
    <n v="3013"/>
    <n v="10"/>
    <n v="1"/>
    <n v="3"/>
    <n v="5"/>
    <n v="35"/>
    <s v="No"/>
    <s v="Yes"/>
    <s v="Rarely"/>
    <n v="10"/>
    <n v="6"/>
    <n v="109"/>
    <n v="18"/>
    <x v="1"/>
    <s v="Yes"/>
    <s v="LOW"/>
    <n v="129634"/>
    <n v="10"/>
    <s v="31-40"/>
    <n v="1"/>
  </r>
  <r>
    <n v="1473"/>
    <s v="Employee_472"/>
    <x v="3"/>
    <x v="2"/>
    <s v="Other"/>
    <n v="59"/>
    <n v="0"/>
    <s v="PhD"/>
    <n v="2017"/>
    <n v="30654"/>
    <n v="17874"/>
    <n v="6"/>
    <n v="2"/>
    <n v="11"/>
    <n v="7"/>
    <n v="95"/>
    <s v="No"/>
    <s v="Yes"/>
    <s v="Often"/>
    <n v="10"/>
    <n v="4"/>
    <n v="105"/>
    <n v="6"/>
    <x v="2"/>
    <s v="Yes"/>
    <s v="Average"/>
    <n v="48528"/>
    <n v="26.6"/>
    <s v="51-60"/>
    <n v="1"/>
  </r>
  <r>
    <n v="1474"/>
    <s v="Employee_473"/>
    <x v="1"/>
    <x v="0"/>
    <s v="Male"/>
    <n v="51"/>
    <n v="16"/>
    <s v="High School"/>
    <n v="2014"/>
    <n v="84633"/>
    <n v="19812"/>
    <n v="1"/>
    <n v="1"/>
    <n v="4"/>
    <n v="7"/>
    <n v="70"/>
    <s v="Yes"/>
    <s v="No"/>
    <s v="Often"/>
    <n v="10"/>
    <n v="11"/>
    <n v="133"/>
    <n v="4"/>
    <x v="1"/>
    <s v="Yes"/>
    <s v="LOW"/>
    <n v="104445"/>
    <n v="18.100000000000001"/>
    <s v="51-60"/>
    <n v="1"/>
  </r>
  <r>
    <n v="1475"/>
    <s v="Employee_474"/>
    <x v="2"/>
    <x v="0"/>
    <s v="Female"/>
    <n v="55"/>
    <n v="24"/>
    <s v="High School"/>
    <n v="2001"/>
    <n v="47143"/>
    <n v="5987"/>
    <n v="18"/>
    <n v="5"/>
    <n v="18"/>
    <n v="3"/>
    <n v="91"/>
    <s v="No"/>
    <s v="No"/>
    <s v="Often"/>
    <n v="6"/>
    <n v="11"/>
    <n v="151"/>
    <n v="39"/>
    <x v="2"/>
    <s v="No"/>
    <s v="At Par"/>
    <n v="53130"/>
    <n v="28.099999999999998"/>
    <s v="51-60"/>
    <n v="0"/>
  </r>
  <r>
    <n v="1476"/>
    <s v="Employee_475"/>
    <x v="1"/>
    <x v="1"/>
    <s v="Female"/>
    <n v="53"/>
    <n v="2"/>
    <s v="High School"/>
    <n v="2012"/>
    <n v="85934"/>
    <n v="9733"/>
    <n v="3"/>
    <n v="3"/>
    <n v="4"/>
    <n v="5"/>
    <n v="43"/>
    <s v="Yes"/>
    <s v="Yes"/>
    <s v="Rarely"/>
    <n v="1"/>
    <n v="3"/>
    <n v="140"/>
    <n v="20"/>
    <x v="0"/>
    <s v="No"/>
    <s v="Average"/>
    <n v="95667"/>
    <n v="12.1"/>
    <s v="51-60"/>
    <n v="0"/>
  </r>
  <r>
    <n v="1477"/>
    <s v="Employee_476"/>
    <x v="0"/>
    <x v="3"/>
    <s v="Other"/>
    <n v="24"/>
    <n v="14"/>
    <s v="Master's"/>
    <n v="2003"/>
    <n v="97334"/>
    <n v="10479"/>
    <n v="25"/>
    <n v="4"/>
    <n v="18"/>
    <n v="4"/>
    <n v="81"/>
    <s v="No"/>
    <s v="No"/>
    <s v="Very Often"/>
    <n v="5"/>
    <n v="8"/>
    <n v="182"/>
    <n v="47"/>
    <x v="0"/>
    <s v="No"/>
    <s v="At Par"/>
    <n v="107813"/>
    <n v="26.4"/>
    <s v="20-30"/>
    <n v="0"/>
  </r>
  <r>
    <n v="1478"/>
    <s v="Employee_477"/>
    <x v="4"/>
    <x v="2"/>
    <s v="Female"/>
    <n v="24"/>
    <n v="28"/>
    <s v="Master's"/>
    <n v="2009"/>
    <n v="133463"/>
    <n v="10825"/>
    <n v="5"/>
    <n v="1"/>
    <n v="2"/>
    <n v="8"/>
    <n v="59"/>
    <s v="Yes"/>
    <s v="No"/>
    <s v="Often"/>
    <n v="4"/>
    <n v="14"/>
    <n v="105"/>
    <n v="47"/>
    <x v="1"/>
    <s v="Yes"/>
    <s v="LOW"/>
    <n v="144288"/>
    <n v="15.200000000000001"/>
    <s v="20-30"/>
    <n v="1"/>
  </r>
  <r>
    <n v="1479"/>
    <s v="Employee_478"/>
    <x v="1"/>
    <x v="1"/>
    <s v="Male"/>
    <n v="49"/>
    <n v="31"/>
    <s v="PhD"/>
    <n v="2012"/>
    <n v="59087"/>
    <n v="3926"/>
    <n v="16"/>
    <n v="5"/>
    <n v="10"/>
    <n v="7"/>
    <n v="62"/>
    <s v="No"/>
    <s v="No"/>
    <s v="Very Often"/>
    <n v="4"/>
    <n v="8"/>
    <n v="101"/>
    <n v="46"/>
    <x v="2"/>
    <s v="No"/>
    <s v="At Par"/>
    <n v="63013"/>
    <n v="19.5"/>
    <s v="41-50"/>
    <n v="0"/>
  </r>
  <r>
    <n v="1480"/>
    <s v="Employee_479"/>
    <x v="1"/>
    <x v="2"/>
    <s v="Female"/>
    <n v="36"/>
    <n v="25"/>
    <s v="Master's"/>
    <n v="2009"/>
    <n v="41618"/>
    <n v="8282"/>
    <n v="24"/>
    <n v="3"/>
    <n v="6"/>
    <n v="1"/>
    <n v="4"/>
    <s v="No"/>
    <s v="No"/>
    <s v="Rarely"/>
    <n v="7"/>
    <n v="6"/>
    <n v="114"/>
    <n v="6"/>
    <x v="0"/>
    <s v="Yes"/>
    <s v="Average"/>
    <n v="49900"/>
    <n v="4.0999999999999996"/>
    <s v="31-40"/>
    <n v="1"/>
  </r>
  <r>
    <n v="1481"/>
    <s v="Employee_480"/>
    <x v="4"/>
    <x v="0"/>
    <s v="Other"/>
    <n v="44"/>
    <n v="15"/>
    <s v="Bachelor's"/>
    <n v="2008"/>
    <n v="38446"/>
    <n v="16635"/>
    <n v="4"/>
    <n v="2"/>
    <n v="16"/>
    <n v="6"/>
    <n v="86"/>
    <s v="Yes"/>
    <s v="No"/>
    <s v="Rarely"/>
    <n v="9"/>
    <n v="9"/>
    <n v="116"/>
    <n v="36"/>
    <x v="1"/>
    <s v="Yes"/>
    <s v="Average"/>
    <n v="55081"/>
    <n v="27"/>
    <s v="41-50"/>
    <n v="1"/>
  </r>
  <r>
    <n v="1482"/>
    <s v="Employee_481"/>
    <x v="0"/>
    <x v="3"/>
    <s v="Female"/>
    <n v="32"/>
    <n v="24"/>
    <s v="PhD"/>
    <n v="2007"/>
    <n v="117182"/>
    <n v="16847"/>
    <n v="28"/>
    <n v="3"/>
    <n v="8"/>
    <n v="6"/>
    <n v="85"/>
    <s v="Yes"/>
    <s v="Yes"/>
    <s v="Very Often"/>
    <n v="8"/>
    <n v="12"/>
    <n v="115"/>
    <n v="22"/>
    <x v="1"/>
    <s v="No"/>
    <s v="Average"/>
    <n v="134029"/>
    <n v="22.8"/>
    <s v="31-40"/>
    <n v="0"/>
  </r>
  <r>
    <n v="1483"/>
    <s v="Employee_482"/>
    <x v="3"/>
    <x v="2"/>
    <s v="Female"/>
    <n v="53"/>
    <n v="27"/>
    <s v="Master's"/>
    <n v="2002"/>
    <n v="132127"/>
    <n v="10490"/>
    <n v="27"/>
    <n v="2"/>
    <n v="8"/>
    <n v="0"/>
    <n v="89"/>
    <s v="Yes"/>
    <s v="Yes"/>
    <s v="Often"/>
    <n v="8"/>
    <n v="10"/>
    <n v="127"/>
    <n v="10"/>
    <x v="1"/>
    <s v="Yes"/>
    <s v="Average"/>
    <n v="142617"/>
    <n v="21.8"/>
    <s v="51-60"/>
    <n v="1"/>
  </r>
  <r>
    <n v="1484"/>
    <s v="Employee_483"/>
    <x v="1"/>
    <x v="2"/>
    <s v="Female"/>
    <n v="57"/>
    <n v="8"/>
    <s v="High School"/>
    <n v="2015"/>
    <n v="78867"/>
    <n v="7986"/>
    <n v="29"/>
    <n v="2"/>
    <n v="9"/>
    <n v="0"/>
    <n v="75"/>
    <s v="Yes"/>
    <s v="No"/>
    <s v="Rarely"/>
    <n v="5"/>
    <n v="1"/>
    <n v="184"/>
    <n v="9"/>
    <x v="0"/>
    <s v="No"/>
    <s v="Average"/>
    <n v="86853"/>
    <n v="19.5"/>
    <s v="51-60"/>
    <n v="0"/>
  </r>
  <r>
    <n v="1485"/>
    <s v="Employee_484"/>
    <x v="4"/>
    <x v="0"/>
    <s v="Other"/>
    <n v="54"/>
    <n v="0"/>
    <s v="Bachelor's"/>
    <n v="2013"/>
    <n v="81028"/>
    <n v="7862"/>
    <n v="6"/>
    <n v="1"/>
    <n v="12"/>
    <n v="3"/>
    <n v="39"/>
    <s v="No"/>
    <s v="Yes"/>
    <s v="Often"/>
    <n v="6"/>
    <n v="13"/>
    <n v="171"/>
    <n v="20"/>
    <x v="2"/>
    <s v="No"/>
    <s v="LOW"/>
    <n v="88890"/>
    <n v="14.700000000000001"/>
    <s v="51-60"/>
    <n v="0"/>
  </r>
  <r>
    <n v="1486"/>
    <s v="Employee_485"/>
    <x v="2"/>
    <x v="2"/>
    <s v="Female"/>
    <n v="45"/>
    <n v="28"/>
    <s v="High School"/>
    <n v="2008"/>
    <n v="90101"/>
    <n v="13159"/>
    <n v="8"/>
    <n v="1"/>
    <n v="14"/>
    <n v="4"/>
    <n v="18"/>
    <s v="No"/>
    <s v="No"/>
    <s v="Often"/>
    <n v="2"/>
    <n v="8"/>
    <n v="109"/>
    <n v="40"/>
    <x v="0"/>
    <s v="Yes"/>
    <s v="LOW"/>
    <n v="103260"/>
    <n v="11.8"/>
    <s v="41-50"/>
    <n v="1"/>
  </r>
  <r>
    <n v="1487"/>
    <s v="Employee_486"/>
    <x v="4"/>
    <x v="2"/>
    <s v="Female"/>
    <n v="55"/>
    <n v="21"/>
    <s v="PhD"/>
    <n v="2020"/>
    <n v="57200"/>
    <n v="5423"/>
    <n v="24"/>
    <n v="3"/>
    <n v="4"/>
    <n v="3"/>
    <n v="46"/>
    <s v="No"/>
    <s v="No"/>
    <s v="Very Often"/>
    <n v="3"/>
    <n v="6"/>
    <n v="109"/>
    <n v="32"/>
    <x v="3"/>
    <s v="Yes"/>
    <s v="Average"/>
    <n v="62623"/>
    <n v="12.100000000000001"/>
    <s v="51-60"/>
    <n v="1"/>
  </r>
  <r>
    <n v="1488"/>
    <s v="Employee_487"/>
    <x v="2"/>
    <x v="0"/>
    <s v="Male"/>
    <n v="49"/>
    <n v="15"/>
    <s v="High School"/>
    <n v="2010"/>
    <n v="125107"/>
    <n v="11450"/>
    <n v="0"/>
    <n v="5"/>
    <n v="2"/>
    <n v="6"/>
    <n v="64"/>
    <s v="No"/>
    <s v="No"/>
    <s v="Rarely"/>
    <n v="5"/>
    <n v="1"/>
    <n v="109"/>
    <n v="19"/>
    <x v="3"/>
    <s v="No"/>
    <s v="At Par"/>
    <n v="136557"/>
    <n v="15.600000000000001"/>
    <s v="41-50"/>
    <n v="0"/>
  </r>
  <r>
    <n v="1489"/>
    <s v="Employee_488"/>
    <x v="0"/>
    <x v="1"/>
    <s v="Other"/>
    <n v="58"/>
    <n v="6"/>
    <s v="Master's"/>
    <n v="2002"/>
    <n v="118074"/>
    <n v="9159"/>
    <n v="0"/>
    <n v="3"/>
    <n v="7"/>
    <n v="2"/>
    <n v="66"/>
    <s v="No"/>
    <s v="No"/>
    <s v="Very Often"/>
    <n v="2"/>
    <n v="4"/>
    <n v="172"/>
    <n v="32"/>
    <x v="0"/>
    <s v="No"/>
    <s v="Average"/>
    <n v="127233"/>
    <n v="17.3"/>
    <s v="51-60"/>
    <n v="0"/>
  </r>
  <r>
    <n v="1490"/>
    <s v="Employee_489"/>
    <x v="3"/>
    <x v="0"/>
    <s v="Female"/>
    <n v="28"/>
    <n v="13"/>
    <s v="Master's"/>
    <n v="2004"/>
    <n v="136091"/>
    <n v="3073"/>
    <n v="18"/>
    <n v="4"/>
    <n v="19"/>
    <n v="6"/>
    <n v="90"/>
    <s v="No"/>
    <s v="No"/>
    <s v="Rarely"/>
    <n v="3"/>
    <n v="5"/>
    <n v="127"/>
    <n v="39"/>
    <x v="2"/>
    <s v="No"/>
    <s v="At Par"/>
    <n v="139164"/>
    <n v="29.3"/>
    <s v="20-30"/>
    <n v="0"/>
  </r>
  <r>
    <n v="1491"/>
    <s v="Employee_490"/>
    <x v="4"/>
    <x v="1"/>
    <s v="Other"/>
    <n v="25"/>
    <n v="28"/>
    <s v="PhD"/>
    <n v="2009"/>
    <n v="91465"/>
    <n v="18085"/>
    <n v="5"/>
    <n v="2"/>
    <n v="9"/>
    <n v="7"/>
    <n v="17"/>
    <s v="Yes"/>
    <s v="No"/>
    <s v="Very Often"/>
    <n v="4"/>
    <n v="7"/>
    <n v="123"/>
    <n v="34"/>
    <x v="1"/>
    <s v="No"/>
    <s v="Average"/>
    <n v="109550"/>
    <n v="10"/>
    <s v="20-30"/>
    <n v="0"/>
  </r>
  <r>
    <n v="1492"/>
    <s v="Employee_491"/>
    <x v="1"/>
    <x v="3"/>
    <s v="Female"/>
    <n v="58"/>
    <n v="18"/>
    <s v="High School"/>
    <n v="2012"/>
    <n v="139500"/>
    <n v="11111"/>
    <n v="17"/>
    <n v="2"/>
    <n v="12"/>
    <n v="5"/>
    <n v="49"/>
    <s v="No"/>
    <s v="No"/>
    <s v="Rarely"/>
    <n v="6"/>
    <n v="8"/>
    <n v="118"/>
    <n v="33"/>
    <x v="3"/>
    <s v="No"/>
    <s v="Average"/>
    <n v="150611"/>
    <n v="17.3"/>
    <s v="51-60"/>
    <n v="0"/>
  </r>
  <r>
    <n v="1493"/>
    <s v="Employee_492"/>
    <x v="0"/>
    <x v="1"/>
    <s v="Female"/>
    <n v="22"/>
    <n v="18"/>
    <s v="PhD"/>
    <n v="2003"/>
    <n v="116436"/>
    <n v="7825"/>
    <n v="9"/>
    <n v="1"/>
    <n v="2"/>
    <n v="5"/>
    <n v="29"/>
    <s v="No"/>
    <s v="No"/>
    <s v="Rarely"/>
    <n v="5"/>
    <n v="9"/>
    <n v="196"/>
    <n v="35"/>
    <x v="3"/>
    <s v="No"/>
    <s v="LOW"/>
    <n v="124261"/>
    <n v="8.3000000000000007"/>
    <s v="20-30"/>
    <n v="0"/>
  </r>
  <r>
    <n v="1494"/>
    <s v="Employee_493"/>
    <x v="4"/>
    <x v="1"/>
    <s v="Female"/>
    <n v="22"/>
    <n v="1"/>
    <s v="High School"/>
    <n v="2023"/>
    <n v="148422"/>
    <n v="11652"/>
    <n v="27"/>
    <n v="5"/>
    <n v="7"/>
    <n v="7"/>
    <n v="65"/>
    <s v="Yes"/>
    <s v="No"/>
    <s v="Rarely"/>
    <n v="10"/>
    <n v="12"/>
    <n v="167"/>
    <n v="26"/>
    <x v="0"/>
    <s v="No"/>
    <s v="At Par"/>
    <n v="160074"/>
    <n v="18.600000000000001"/>
    <s v="20-30"/>
    <n v="0"/>
  </r>
  <r>
    <n v="1495"/>
    <s v="Employee_494"/>
    <x v="1"/>
    <x v="3"/>
    <s v="Male"/>
    <n v="41"/>
    <n v="14"/>
    <s v="Bachelor's"/>
    <n v="2012"/>
    <n v="117892"/>
    <n v="13454"/>
    <n v="10"/>
    <n v="1"/>
    <n v="8"/>
    <n v="7"/>
    <n v="4"/>
    <s v="No"/>
    <s v="Yes"/>
    <s v="Often"/>
    <n v="4"/>
    <n v="12"/>
    <n v="155"/>
    <n v="18"/>
    <x v="3"/>
    <s v="Yes"/>
    <s v="LOW"/>
    <n v="131346"/>
    <n v="6.9"/>
    <s v="41-50"/>
    <n v="1"/>
  </r>
  <r>
    <n v="1496"/>
    <s v="Employee_495"/>
    <x v="4"/>
    <x v="1"/>
    <s v="Male"/>
    <n v="40"/>
    <n v="2"/>
    <s v="Master's"/>
    <n v="2011"/>
    <n v="118559"/>
    <n v="8968"/>
    <n v="0"/>
    <n v="4"/>
    <n v="11"/>
    <n v="6"/>
    <n v="92"/>
    <s v="No"/>
    <s v="No"/>
    <s v="Often"/>
    <n v="2"/>
    <n v="6"/>
    <n v="166"/>
    <n v="42"/>
    <x v="3"/>
    <s v="No"/>
    <s v="At Par"/>
    <n v="127527"/>
    <n v="25.700000000000003"/>
    <s v="31-40"/>
    <n v="0"/>
  </r>
  <r>
    <n v="1497"/>
    <s v="Employee_496"/>
    <x v="2"/>
    <x v="0"/>
    <s v="Male"/>
    <n v="50"/>
    <n v="10"/>
    <s v="PhD"/>
    <n v="2004"/>
    <n v="69148"/>
    <n v="13516"/>
    <n v="0"/>
    <n v="3"/>
    <n v="10"/>
    <n v="5"/>
    <n v="96"/>
    <s v="No"/>
    <s v="Yes"/>
    <s v="Very Often"/>
    <n v="5"/>
    <n v="10"/>
    <n v="141"/>
    <n v="4"/>
    <x v="1"/>
    <s v="Yes"/>
    <s v="Average"/>
    <n v="82664"/>
    <n v="25.700000000000003"/>
    <s v="51-60"/>
    <n v="1"/>
  </r>
  <r>
    <n v="1498"/>
    <s v="Employee_497"/>
    <x v="4"/>
    <x v="1"/>
    <s v="Other"/>
    <n v="31"/>
    <n v="29"/>
    <s v="Bachelor's"/>
    <n v="2009"/>
    <n v="112928"/>
    <n v="15290"/>
    <n v="12"/>
    <n v="3"/>
    <n v="1"/>
    <n v="5"/>
    <n v="41"/>
    <s v="Yes"/>
    <s v="Yes"/>
    <s v="Very Often"/>
    <n v="5"/>
    <n v="9"/>
    <n v="111"/>
    <n v="28"/>
    <x v="1"/>
    <s v="Yes"/>
    <s v="Average"/>
    <n v="128218"/>
    <n v="10.200000000000001"/>
    <s v="31-40"/>
    <n v="1"/>
  </r>
  <r>
    <n v="1499"/>
    <s v="Employee_498"/>
    <x v="4"/>
    <x v="3"/>
    <s v="Other"/>
    <n v="39"/>
    <n v="17"/>
    <s v="Bachelor's"/>
    <n v="2023"/>
    <n v="50698"/>
    <n v="8776"/>
    <n v="4"/>
    <n v="5"/>
    <n v="17"/>
    <n v="9"/>
    <n v="83"/>
    <s v="Yes"/>
    <s v="No"/>
    <s v="Rarely"/>
    <n v="7"/>
    <n v="4"/>
    <n v="117"/>
    <n v="9"/>
    <x v="2"/>
    <s v="No"/>
    <s v="At Par"/>
    <n v="59474"/>
    <n v="27.8"/>
    <s v="31-40"/>
    <n v="0"/>
  </r>
  <r>
    <n v="1500"/>
    <s v="Employee_499"/>
    <x v="4"/>
    <x v="0"/>
    <s v="Male"/>
    <n v="49"/>
    <n v="1"/>
    <s v="PhD"/>
    <n v="2008"/>
    <n v="72470"/>
    <n v="9558"/>
    <n v="19"/>
    <n v="1"/>
    <n v="8"/>
    <n v="5"/>
    <n v="93"/>
    <s v="No"/>
    <s v="Yes"/>
    <s v="Rarely"/>
    <n v="1"/>
    <n v="8"/>
    <n v="122"/>
    <n v="39"/>
    <x v="3"/>
    <s v="No"/>
    <s v="LOW"/>
    <n v="82028"/>
    <n v="24.1"/>
    <s v="41-50"/>
    <n v="0"/>
  </r>
  <r>
    <n v="1501"/>
    <s v="Employee_500"/>
    <x v="0"/>
    <x v="3"/>
    <s v="Other"/>
    <n v="56"/>
    <n v="31"/>
    <s v="PhD"/>
    <n v="2019"/>
    <n v="122071"/>
    <n v="9719"/>
    <n v="0"/>
    <n v="1"/>
    <n v="1"/>
    <n v="7"/>
    <n v="4"/>
    <s v="Yes"/>
    <s v="No"/>
    <s v="Often"/>
    <n v="4"/>
    <n v="3"/>
    <n v="183"/>
    <n v="12"/>
    <x v="2"/>
    <s v="No"/>
    <s v="LOW"/>
    <n v="131790"/>
    <n v="3.4000000000000004"/>
    <s v="51-60"/>
    <n v="0"/>
  </r>
  <r>
    <n v="1502"/>
    <s v="Employee_501"/>
    <x v="4"/>
    <x v="3"/>
    <s v="Female"/>
    <n v="52"/>
    <n v="7"/>
    <s v="Bachelor's"/>
    <n v="2006"/>
    <n v="81660"/>
    <n v="5886"/>
    <n v="19"/>
    <n v="4"/>
    <n v="1"/>
    <n v="0"/>
    <n v="49"/>
    <s v="No"/>
    <s v="No"/>
    <s v="Often"/>
    <n v="5"/>
    <n v="4"/>
    <n v="105"/>
    <n v="28"/>
    <x v="2"/>
    <s v="No"/>
    <s v="At Par"/>
    <n v="87546"/>
    <n v="10.3"/>
    <s v="51-60"/>
    <n v="0"/>
  </r>
  <r>
    <n v="1503"/>
    <s v="Employee_502"/>
    <x v="1"/>
    <x v="2"/>
    <s v="Female"/>
    <n v="48"/>
    <n v="21"/>
    <s v="High School"/>
    <n v="2001"/>
    <n v="83910"/>
    <n v="5619"/>
    <n v="2"/>
    <n v="3"/>
    <n v="2"/>
    <n v="4"/>
    <n v="84"/>
    <s v="No"/>
    <s v="No"/>
    <s v="Often"/>
    <n v="8"/>
    <n v="10"/>
    <n v="152"/>
    <n v="4"/>
    <x v="1"/>
    <s v="No"/>
    <s v="Average"/>
    <n v="89529"/>
    <n v="19"/>
    <s v="41-50"/>
    <n v="0"/>
  </r>
  <r>
    <n v="1504"/>
    <s v="Employee_503"/>
    <x v="2"/>
    <x v="2"/>
    <s v="Female"/>
    <n v="32"/>
    <n v="5"/>
    <s v="Bachelor's"/>
    <n v="2021"/>
    <n v="65450"/>
    <n v="14956"/>
    <n v="17"/>
    <n v="1"/>
    <n v="15"/>
    <n v="2"/>
    <n v="57"/>
    <s v="No"/>
    <s v="No"/>
    <s v="Very Often"/>
    <n v="8"/>
    <n v="4"/>
    <n v="197"/>
    <n v="11"/>
    <x v="1"/>
    <s v="Yes"/>
    <s v="LOW"/>
    <n v="80406"/>
    <n v="19.5"/>
    <s v="31-40"/>
    <n v="1"/>
  </r>
  <r>
    <n v="1505"/>
    <s v="Employee_504"/>
    <x v="2"/>
    <x v="3"/>
    <s v="Male"/>
    <n v="59"/>
    <n v="11"/>
    <s v="PhD"/>
    <n v="2023"/>
    <n v="86463"/>
    <n v="11345"/>
    <n v="8"/>
    <n v="5"/>
    <n v="18"/>
    <n v="7"/>
    <n v="78"/>
    <s v="Yes"/>
    <s v="Yes"/>
    <s v="Often"/>
    <n v="1"/>
    <n v="6"/>
    <n v="141"/>
    <n v="12"/>
    <x v="0"/>
    <s v="Yes"/>
    <s v="At Par"/>
    <n v="97808"/>
    <n v="26.700000000000003"/>
    <s v="51-60"/>
    <n v="1"/>
  </r>
  <r>
    <n v="1506"/>
    <s v="Employee_505"/>
    <x v="4"/>
    <x v="3"/>
    <s v="Other"/>
    <n v="26"/>
    <n v="14"/>
    <s v="Bachelor's"/>
    <n v="2022"/>
    <n v="63757"/>
    <n v="7875"/>
    <n v="13"/>
    <n v="3"/>
    <n v="3"/>
    <n v="5"/>
    <n v="83"/>
    <s v="No"/>
    <s v="Yes"/>
    <s v="Very Often"/>
    <n v="5"/>
    <n v="9"/>
    <n v="165"/>
    <n v="21"/>
    <x v="1"/>
    <s v="No"/>
    <s v="Average"/>
    <n v="71632"/>
    <n v="19.600000000000001"/>
    <s v="20-30"/>
    <n v="0"/>
  </r>
  <r>
    <n v="1507"/>
    <s v="Employee_506"/>
    <x v="0"/>
    <x v="3"/>
    <s v="Male"/>
    <n v="29"/>
    <n v="27"/>
    <s v="High School"/>
    <n v="2006"/>
    <n v="108012"/>
    <n v="11100"/>
    <n v="26"/>
    <n v="4"/>
    <n v="17"/>
    <n v="1"/>
    <n v="7"/>
    <s v="No"/>
    <s v="No"/>
    <s v="Often"/>
    <n v="10"/>
    <n v="6"/>
    <n v="129"/>
    <n v="39"/>
    <x v="2"/>
    <s v="No"/>
    <s v="At Par"/>
    <n v="119112"/>
    <n v="10.199999999999999"/>
    <s v="20-30"/>
    <n v="0"/>
  </r>
  <r>
    <n v="1508"/>
    <s v="Employee_507"/>
    <x v="0"/>
    <x v="2"/>
    <s v="Other"/>
    <n v="55"/>
    <n v="17"/>
    <s v="Master's"/>
    <n v="2007"/>
    <n v="136750"/>
    <n v="8856"/>
    <n v="16"/>
    <n v="5"/>
    <n v="19"/>
    <n v="6"/>
    <n v="30"/>
    <s v="No"/>
    <s v="Yes"/>
    <s v="Often"/>
    <n v="1"/>
    <n v="1"/>
    <n v="108"/>
    <n v="14"/>
    <x v="3"/>
    <s v="No"/>
    <s v="At Par"/>
    <n v="145606"/>
    <n v="17.3"/>
    <s v="51-60"/>
    <n v="0"/>
  </r>
  <r>
    <n v="1509"/>
    <s v="Employee_508"/>
    <x v="1"/>
    <x v="2"/>
    <s v="Female"/>
    <n v="33"/>
    <n v="1"/>
    <s v="Master's"/>
    <n v="2006"/>
    <n v="100247"/>
    <n v="6401"/>
    <n v="22"/>
    <n v="2"/>
    <n v="17"/>
    <n v="6"/>
    <n v="11"/>
    <s v="No"/>
    <s v="Yes"/>
    <s v="Rarely"/>
    <n v="1"/>
    <n v="5"/>
    <n v="190"/>
    <n v="12"/>
    <x v="2"/>
    <s v="No"/>
    <s v="Average"/>
    <n v="106648"/>
    <n v="12.5"/>
    <s v="31-40"/>
    <n v="0"/>
  </r>
  <r>
    <n v="1510"/>
    <s v="Employee_509"/>
    <x v="4"/>
    <x v="1"/>
    <s v="Male"/>
    <n v="59"/>
    <n v="12"/>
    <s v="Bachelor's"/>
    <n v="2020"/>
    <n v="102015"/>
    <n v="4022"/>
    <n v="13"/>
    <n v="4"/>
    <n v="9"/>
    <n v="4"/>
    <n v="20"/>
    <s v="No"/>
    <s v="Yes"/>
    <s v="Very Often"/>
    <n v="2"/>
    <n v="9"/>
    <n v="141"/>
    <n v="0"/>
    <x v="2"/>
    <s v="Yes"/>
    <s v="At Par"/>
    <n v="106037"/>
    <n v="9.6999999999999993"/>
    <s v="51-60"/>
    <n v="1"/>
  </r>
  <r>
    <n v="1511"/>
    <s v="Employee_510"/>
    <x v="2"/>
    <x v="1"/>
    <s v="Other"/>
    <n v="22"/>
    <n v="14"/>
    <s v="High School"/>
    <n v="2022"/>
    <n v="61390"/>
    <n v="12675"/>
    <n v="28"/>
    <n v="5"/>
    <n v="10"/>
    <n v="7"/>
    <n v="93"/>
    <s v="Yes"/>
    <s v="No"/>
    <s v="Often"/>
    <n v="2"/>
    <n v="5"/>
    <n v="133"/>
    <n v="37"/>
    <x v="2"/>
    <s v="Yes"/>
    <s v="At Par"/>
    <n v="74065"/>
    <n v="25.700000000000003"/>
    <s v="20-30"/>
    <n v="1"/>
  </r>
  <r>
    <n v="1512"/>
    <s v="Employee_511"/>
    <x v="0"/>
    <x v="3"/>
    <s v="Other"/>
    <n v="52"/>
    <n v="19"/>
    <s v="Master's"/>
    <n v="2013"/>
    <n v="86116"/>
    <n v="11912"/>
    <n v="3"/>
    <n v="1"/>
    <n v="16"/>
    <n v="4"/>
    <n v="61"/>
    <s v="No"/>
    <s v="Yes"/>
    <s v="Rarely"/>
    <n v="9"/>
    <n v="6"/>
    <n v="139"/>
    <n v="42"/>
    <x v="1"/>
    <s v="Yes"/>
    <s v="LOW"/>
    <n v="98028"/>
    <n v="21.4"/>
    <s v="51-60"/>
    <n v="1"/>
  </r>
  <r>
    <n v="1513"/>
    <s v="Employee_512"/>
    <x v="4"/>
    <x v="0"/>
    <s v="Female"/>
    <n v="25"/>
    <n v="28"/>
    <s v="Bachelor's"/>
    <n v="2018"/>
    <n v="43161"/>
    <n v="6738"/>
    <n v="4"/>
    <n v="2"/>
    <n v="19"/>
    <n v="0"/>
    <n v="90"/>
    <s v="Yes"/>
    <s v="Yes"/>
    <s v="Very Often"/>
    <n v="4"/>
    <n v="3"/>
    <n v="187"/>
    <n v="44"/>
    <x v="2"/>
    <s v="No"/>
    <s v="Average"/>
    <n v="49899"/>
    <n v="27.5"/>
    <s v="20-30"/>
    <n v="0"/>
  </r>
  <r>
    <n v="1514"/>
    <s v="Employee_513"/>
    <x v="0"/>
    <x v="0"/>
    <s v="Male"/>
    <n v="26"/>
    <n v="28"/>
    <s v="Bachelor's"/>
    <n v="2004"/>
    <n v="62152"/>
    <n v="16126"/>
    <n v="25"/>
    <n v="4"/>
    <n v="15"/>
    <n v="8"/>
    <n v="89"/>
    <s v="No"/>
    <s v="Yes"/>
    <s v="Very Often"/>
    <n v="3"/>
    <n v="8"/>
    <n v="116"/>
    <n v="0"/>
    <x v="0"/>
    <s v="No"/>
    <s v="At Par"/>
    <n v="78278"/>
    <n v="27.7"/>
    <s v="20-30"/>
    <n v="0"/>
  </r>
  <r>
    <n v="1515"/>
    <s v="Employee_514"/>
    <x v="0"/>
    <x v="2"/>
    <s v="Male"/>
    <n v="51"/>
    <n v="2"/>
    <s v="High School"/>
    <n v="2022"/>
    <n v="110171"/>
    <n v="2770"/>
    <n v="20"/>
    <n v="1"/>
    <n v="19"/>
    <n v="3"/>
    <n v="32"/>
    <s v="Yes"/>
    <s v="No"/>
    <s v="Often"/>
    <n v="1"/>
    <n v="10"/>
    <n v="128"/>
    <n v="10"/>
    <x v="3"/>
    <s v="No"/>
    <s v="LOW"/>
    <n v="112941"/>
    <n v="16.8"/>
    <s v="51-60"/>
    <n v="0"/>
  </r>
  <r>
    <n v="1516"/>
    <s v="Employee_515"/>
    <x v="2"/>
    <x v="2"/>
    <s v="Male"/>
    <n v="45"/>
    <n v="18"/>
    <s v="PhD"/>
    <n v="2024"/>
    <n v="136379"/>
    <n v="13305"/>
    <n v="16"/>
    <n v="2"/>
    <n v="12"/>
    <n v="1"/>
    <n v="25"/>
    <s v="No"/>
    <s v="Yes"/>
    <s v="Very Often"/>
    <n v="2"/>
    <n v="11"/>
    <n v="199"/>
    <n v="42"/>
    <x v="1"/>
    <s v="Yes"/>
    <s v="Average"/>
    <n v="149684"/>
    <n v="11.3"/>
    <s v="41-50"/>
    <n v="1"/>
  </r>
  <r>
    <n v="1517"/>
    <s v="Employee_516"/>
    <x v="3"/>
    <x v="2"/>
    <s v="Female"/>
    <n v="24"/>
    <n v="2"/>
    <s v="Bachelor's"/>
    <n v="2017"/>
    <n v="125833"/>
    <n v="10969"/>
    <n v="21"/>
    <n v="3"/>
    <n v="1"/>
    <n v="3"/>
    <n v="89"/>
    <s v="No"/>
    <s v="Yes"/>
    <s v="Rarely"/>
    <n v="6"/>
    <n v="13"/>
    <n v="149"/>
    <n v="39"/>
    <x v="2"/>
    <s v="Yes"/>
    <s v="Average"/>
    <n v="136802"/>
    <n v="19.2"/>
    <s v="20-30"/>
    <n v="1"/>
  </r>
  <r>
    <n v="1518"/>
    <s v="Employee_517"/>
    <x v="1"/>
    <x v="3"/>
    <s v="Male"/>
    <n v="32"/>
    <n v="13"/>
    <s v="PhD"/>
    <n v="2019"/>
    <n v="50836"/>
    <n v="13404"/>
    <n v="28"/>
    <n v="1"/>
    <n v="1"/>
    <n v="8"/>
    <n v="99"/>
    <s v="Yes"/>
    <s v="No"/>
    <s v="Rarely"/>
    <n v="9"/>
    <n v="4"/>
    <n v="175"/>
    <n v="21"/>
    <x v="0"/>
    <s v="Yes"/>
    <s v="LOW"/>
    <n v="64240"/>
    <n v="22.7"/>
    <s v="31-40"/>
    <n v="1"/>
  </r>
  <r>
    <n v="1519"/>
    <s v="Employee_518"/>
    <x v="1"/>
    <x v="0"/>
    <s v="Female"/>
    <n v="25"/>
    <n v="3"/>
    <s v="PhD"/>
    <n v="2011"/>
    <n v="120367"/>
    <n v="9989"/>
    <n v="24"/>
    <n v="5"/>
    <n v="13"/>
    <n v="1"/>
    <n v="39"/>
    <s v="Yes"/>
    <s v="Yes"/>
    <s v="Very Often"/>
    <n v="5"/>
    <n v="4"/>
    <n v="194"/>
    <n v="34"/>
    <x v="3"/>
    <s v="No"/>
    <s v="At Par"/>
    <n v="130356"/>
    <n v="14.600000000000001"/>
    <s v="20-30"/>
    <n v="0"/>
  </r>
  <r>
    <n v="1520"/>
    <s v="Employee_519"/>
    <x v="2"/>
    <x v="1"/>
    <s v="Female"/>
    <n v="47"/>
    <n v="10"/>
    <s v="Master's"/>
    <n v="2022"/>
    <n v="96543"/>
    <n v="4215"/>
    <n v="1"/>
    <n v="4"/>
    <n v="3"/>
    <n v="3"/>
    <n v="64"/>
    <s v="No"/>
    <s v="No"/>
    <s v="Rarely"/>
    <n v="4"/>
    <n v="11"/>
    <n v="148"/>
    <n v="43"/>
    <x v="2"/>
    <s v="Yes"/>
    <s v="At Par"/>
    <n v="100758"/>
    <n v="15.200000000000001"/>
    <s v="41-50"/>
    <n v="1"/>
  </r>
  <r>
    <n v="1521"/>
    <s v="Employee_520"/>
    <x v="0"/>
    <x v="3"/>
    <s v="Female"/>
    <n v="48"/>
    <n v="30"/>
    <s v="PhD"/>
    <n v="2016"/>
    <n v="85648"/>
    <n v="12980"/>
    <n v="22"/>
    <n v="2"/>
    <n v="16"/>
    <n v="1"/>
    <n v="58"/>
    <s v="Yes"/>
    <s v="No"/>
    <s v="Very Often"/>
    <n v="5"/>
    <n v="12"/>
    <n v="172"/>
    <n v="5"/>
    <x v="3"/>
    <s v="No"/>
    <s v="Average"/>
    <n v="98628"/>
    <n v="19.900000000000002"/>
    <s v="41-50"/>
    <n v="0"/>
  </r>
  <r>
    <n v="1522"/>
    <s v="Employee_521"/>
    <x v="4"/>
    <x v="1"/>
    <s v="Other"/>
    <n v="48"/>
    <n v="31"/>
    <s v="High School"/>
    <n v="2012"/>
    <n v="56331"/>
    <n v="7694"/>
    <n v="21"/>
    <n v="1"/>
    <n v="12"/>
    <n v="4"/>
    <n v="14"/>
    <s v="Yes"/>
    <s v="No"/>
    <s v="Rarely"/>
    <n v="9"/>
    <n v="5"/>
    <n v="160"/>
    <n v="27"/>
    <x v="1"/>
    <s v="Yes"/>
    <s v="LOW"/>
    <n v="64025"/>
    <n v="10"/>
    <s v="41-50"/>
    <n v="1"/>
  </r>
  <r>
    <n v="1523"/>
    <s v="Employee_522"/>
    <x v="0"/>
    <x v="1"/>
    <s v="Male"/>
    <n v="27"/>
    <n v="26"/>
    <s v="Master's"/>
    <n v="2001"/>
    <n v="135992"/>
    <n v="18136"/>
    <n v="4"/>
    <n v="3"/>
    <n v="3"/>
    <n v="2"/>
    <n v="0"/>
    <s v="No"/>
    <s v="No"/>
    <s v="Very Often"/>
    <n v="7"/>
    <n v="14"/>
    <n v="182"/>
    <n v="30"/>
    <x v="1"/>
    <s v="No"/>
    <s v="Average"/>
    <n v="154128"/>
    <n v="2.1"/>
    <s v="20-30"/>
    <n v="0"/>
  </r>
  <r>
    <n v="1524"/>
    <s v="Employee_523"/>
    <x v="2"/>
    <x v="3"/>
    <s v="Male"/>
    <n v="36"/>
    <n v="29"/>
    <s v="Master's"/>
    <n v="2024"/>
    <n v="40763"/>
    <n v="11661"/>
    <n v="3"/>
    <n v="4"/>
    <n v="2"/>
    <n v="9"/>
    <n v="10"/>
    <s v="No"/>
    <s v="No"/>
    <s v="Very Often"/>
    <n v="8"/>
    <n v="10"/>
    <n v="145"/>
    <n v="7"/>
    <x v="0"/>
    <s v="No"/>
    <s v="At Par"/>
    <n v="52424"/>
    <n v="5.6999999999999993"/>
    <s v="31-40"/>
    <n v="0"/>
  </r>
  <r>
    <n v="1525"/>
    <s v="Employee_524"/>
    <x v="1"/>
    <x v="1"/>
    <s v="Female"/>
    <n v="51"/>
    <n v="1"/>
    <s v="Master's"/>
    <n v="2012"/>
    <n v="99444"/>
    <n v="2392"/>
    <n v="3"/>
    <n v="4"/>
    <n v="11"/>
    <n v="1"/>
    <n v="54"/>
    <s v="No"/>
    <s v="No"/>
    <s v="Very Often"/>
    <n v="4"/>
    <n v="9"/>
    <n v="145"/>
    <n v="4"/>
    <x v="1"/>
    <s v="No"/>
    <s v="At Par"/>
    <n v="101836"/>
    <n v="16.600000000000001"/>
    <s v="51-60"/>
    <n v="0"/>
  </r>
  <r>
    <n v="1526"/>
    <s v="Employee_525"/>
    <x v="0"/>
    <x v="0"/>
    <s v="Female"/>
    <n v="58"/>
    <n v="8"/>
    <s v="Bachelor's"/>
    <n v="2006"/>
    <n v="123109"/>
    <n v="7789"/>
    <n v="5"/>
    <n v="1"/>
    <n v="7"/>
    <n v="8"/>
    <n v="1"/>
    <s v="No"/>
    <s v="Yes"/>
    <s v="Rarely"/>
    <n v="8"/>
    <n v="13"/>
    <n v="116"/>
    <n v="41"/>
    <x v="0"/>
    <s v="No"/>
    <s v="LOW"/>
    <n v="130898"/>
    <n v="6.1"/>
    <s v="51-60"/>
    <n v="0"/>
  </r>
  <r>
    <n v="1527"/>
    <s v="Employee_526"/>
    <x v="1"/>
    <x v="1"/>
    <s v="Male"/>
    <n v="58"/>
    <n v="27"/>
    <s v="Bachelor's"/>
    <n v="2009"/>
    <n v="49187"/>
    <n v="15385"/>
    <n v="19"/>
    <n v="3"/>
    <n v="1"/>
    <n v="4"/>
    <n v="64"/>
    <s v="No"/>
    <s v="No"/>
    <s v="Very Often"/>
    <n v="6"/>
    <n v="8"/>
    <n v="165"/>
    <n v="47"/>
    <x v="2"/>
    <s v="Yes"/>
    <s v="Average"/>
    <n v="64572"/>
    <n v="14.5"/>
    <s v="51-60"/>
    <n v="1"/>
  </r>
  <r>
    <n v="1528"/>
    <s v="Employee_527"/>
    <x v="4"/>
    <x v="0"/>
    <s v="Female"/>
    <n v="58"/>
    <n v="30"/>
    <s v="PhD"/>
    <n v="2022"/>
    <n v="41957"/>
    <n v="18061"/>
    <n v="20"/>
    <n v="2"/>
    <n v="5"/>
    <n v="9"/>
    <n v="94"/>
    <s v="Yes"/>
    <s v="Yes"/>
    <s v="Very Often"/>
    <n v="5"/>
    <n v="7"/>
    <n v="104"/>
    <n v="43"/>
    <x v="3"/>
    <s v="Yes"/>
    <s v="Average"/>
    <n v="60018"/>
    <n v="24"/>
    <s v="51-60"/>
    <n v="1"/>
  </r>
  <r>
    <n v="1529"/>
    <s v="Employee_528"/>
    <x v="1"/>
    <x v="0"/>
    <s v="Male"/>
    <n v="56"/>
    <n v="33"/>
    <s v="Master's"/>
    <n v="2005"/>
    <n v="34379"/>
    <n v="1105"/>
    <n v="12"/>
    <n v="1"/>
    <n v="9"/>
    <n v="4"/>
    <n v="43"/>
    <s v="No"/>
    <s v="Yes"/>
    <s v="Often"/>
    <n v="7"/>
    <n v="5"/>
    <n v="153"/>
    <n v="16"/>
    <x v="1"/>
    <s v="Yes"/>
    <s v="LOW"/>
    <n v="35484"/>
    <n v="14.299999999999999"/>
    <s v="51-60"/>
    <n v="1"/>
  </r>
  <r>
    <n v="1530"/>
    <s v="Employee_529"/>
    <x v="1"/>
    <x v="0"/>
    <s v="Other"/>
    <n v="44"/>
    <n v="14"/>
    <s v="Master's"/>
    <n v="2002"/>
    <n v="57959"/>
    <n v="12479"/>
    <n v="21"/>
    <n v="2"/>
    <n v="11"/>
    <n v="0"/>
    <n v="15"/>
    <s v="Yes"/>
    <s v="No"/>
    <s v="Often"/>
    <n v="6"/>
    <n v="9"/>
    <n v="115"/>
    <n v="37"/>
    <x v="3"/>
    <s v="No"/>
    <s v="Average"/>
    <n v="70438"/>
    <n v="8.5"/>
    <s v="41-50"/>
    <n v="0"/>
  </r>
  <r>
    <n v="1531"/>
    <s v="Employee_530"/>
    <x v="3"/>
    <x v="2"/>
    <s v="Female"/>
    <n v="27"/>
    <n v="24"/>
    <s v="High School"/>
    <n v="2002"/>
    <n v="112018"/>
    <n v="2946"/>
    <n v="4"/>
    <n v="4"/>
    <n v="9"/>
    <n v="5"/>
    <n v="21"/>
    <s v="No"/>
    <s v="Yes"/>
    <s v="Very Often"/>
    <n v="3"/>
    <n v="9"/>
    <n v="180"/>
    <n v="8"/>
    <x v="3"/>
    <s v="Yes"/>
    <s v="At Par"/>
    <n v="114964"/>
    <n v="10.199999999999999"/>
    <s v="20-30"/>
    <n v="1"/>
  </r>
  <r>
    <n v="1532"/>
    <s v="Employee_531"/>
    <x v="3"/>
    <x v="1"/>
    <s v="Male"/>
    <n v="25"/>
    <n v="7"/>
    <s v="PhD"/>
    <n v="2017"/>
    <n v="57105"/>
    <n v="6544"/>
    <n v="22"/>
    <n v="2"/>
    <n v="9"/>
    <n v="6"/>
    <n v="17"/>
    <s v="No"/>
    <s v="Yes"/>
    <s v="Often"/>
    <n v="5"/>
    <n v="10"/>
    <n v="190"/>
    <n v="9"/>
    <x v="2"/>
    <s v="No"/>
    <s v="Average"/>
    <n v="63649"/>
    <n v="9.6999999999999993"/>
    <s v="20-30"/>
    <n v="0"/>
  </r>
  <r>
    <n v="1533"/>
    <s v="Employee_532"/>
    <x v="3"/>
    <x v="3"/>
    <s v="Female"/>
    <n v="39"/>
    <n v="8"/>
    <s v="High School"/>
    <n v="2010"/>
    <n v="30877"/>
    <n v="18479"/>
    <n v="24"/>
    <n v="3"/>
    <n v="2"/>
    <n v="0"/>
    <n v="46"/>
    <s v="Yes"/>
    <s v="Yes"/>
    <s v="Very Often"/>
    <n v="9"/>
    <n v="10"/>
    <n v="106"/>
    <n v="19"/>
    <x v="2"/>
    <s v="Yes"/>
    <s v="Average"/>
    <n v="49356"/>
    <n v="10.200000000000001"/>
    <s v="31-40"/>
    <n v="1"/>
  </r>
  <r>
    <n v="1534"/>
    <s v="Employee_533"/>
    <x v="1"/>
    <x v="3"/>
    <s v="Male"/>
    <n v="30"/>
    <n v="31"/>
    <s v="PhD"/>
    <n v="2021"/>
    <n v="78353"/>
    <n v="14275"/>
    <n v="25"/>
    <n v="5"/>
    <n v="19"/>
    <n v="8"/>
    <n v="80"/>
    <s v="No"/>
    <s v="No"/>
    <s v="Often"/>
    <n v="7"/>
    <n v="2"/>
    <n v="107"/>
    <n v="13"/>
    <x v="1"/>
    <s v="Yes"/>
    <s v="At Par"/>
    <n v="92628"/>
    <n v="27.9"/>
    <s v="31-40"/>
    <n v="1"/>
  </r>
  <r>
    <n v="1535"/>
    <s v="Employee_534"/>
    <x v="2"/>
    <x v="1"/>
    <s v="Male"/>
    <n v="50"/>
    <n v="16"/>
    <s v="PhD"/>
    <n v="2019"/>
    <n v="113788"/>
    <n v="7985"/>
    <n v="22"/>
    <n v="3"/>
    <n v="9"/>
    <n v="7"/>
    <n v="29"/>
    <s v="Yes"/>
    <s v="Yes"/>
    <s v="Rarely"/>
    <n v="4"/>
    <n v="4"/>
    <n v="171"/>
    <n v="13"/>
    <x v="2"/>
    <s v="No"/>
    <s v="Average"/>
    <n v="121773"/>
    <n v="12.4"/>
    <s v="51-60"/>
    <n v="0"/>
  </r>
  <r>
    <n v="1536"/>
    <s v="Employee_535"/>
    <x v="1"/>
    <x v="2"/>
    <s v="Female"/>
    <n v="34"/>
    <n v="34"/>
    <s v="Bachelor's"/>
    <n v="2004"/>
    <n v="126870"/>
    <n v="2782"/>
    <n v="6"/>
    <n v="2"/>
    <n v="8"/>
    <n v="7"/>
    <n v="9"/>
    <s v="Yes"/>
    <s v="Yes"/>
    <s v="Rarely"/>
    <n v="7"/>
    <n v="8"/>
    <n v="186"/>
    <n v="25"/>
    <x v="3"/>
    <s v="No"/>
    <s v="Average"/>
    <n v="129652"/>
    <n v="7.9"/>
    <s v="31-40"/>
    <n v="0"/>
  </r>
  <r>
    <n v="1537"/>
    <s v="Employee_536"/>
    <x v="2"/>
    <x v="2"/>
    <s v="Other"/>
    <n v="38"/>
    <n v="18"/>
    <s v="Bachelor's"/>
    <n v="2018"/>
    <n v="114585"/>
    <n v="7213"/>
    <n v="19"/>
    <n v="1"/>
    <n v="19"/>
    <n v="6"/>
    <n v="98"/>
    <s v="Yes"/>
    <s v="No"/>
    <s v="Very Often"/>
    <n v="5"/>
    <n v="13"/>
    <n v="195"/>
    <n v="28"/>
    <x v="0"/>
    <s v="No"/>
    <s v="LOW"/>
    <n v="121798"/>
    <n v="30.900000000000002"/>
    <s v="31-40"/>
    <n v="0"/>
  </r>
  <r>
    <n v="1538"/>
    <s v="Employee_537"/>
    <x v="2"/>
    <x v="0"/>
    <s v="Male"/>
    <n v="53"/>
    <n v="28"/>
    <s v="High School"/>
    <n v="2021"/>
    <n v="113308"/>
    <n v="15485"/>
    <n v="0"/>
    <n v="4"/>
    <n v="18"/>
    <n v="4"/>
    <n v="57"/>
    <s v="No"/>
    <s v="Yes"/>
    <s v="Very Often"/>
    <n v="2"/>
    <n v="14"/>
    <n v="181"/>
    <n v="48"/>
    <x v="0"/>
    <s v="Yes"/>
    <s v="At Par"/>
    <n v="128793"/>
    <n v="21.6"/>
    <s v="51-60"/>
    <n v="1"/>
  </r>
  <r>
    <n v="1539"/>
    <s v="Employee_538"/>
    <x v="3"/>
    <x v="1"/>
    <s v="Male"/>
    <n v="43"/>
    <n v="6"/>
    <s v="PhD"/>
    <n v="2018"/>
    <n v="81567"/>
    <n v="16605"/>
    <n v="13"/>
    <n v="5"/>
    <n v="13"/>
    <n v="2"/>
    <n v="61"/>
    <s v="No"/>
    <s v="Yes"/>
    <s v="Rarely"/>
    <n v="6"/>
    <n v="1"/>
    <n v="137"/>
    <n v="26"/>
    <x v="0"/>
    <s v="No"/>
    <s v="At Par"/>
    <n v="98172"/>
    <n v="19.3"/>
    <s v="41-50"/>
    <n v="0"/>
  </r>
  <r>
    <n v="1540"/>
    <s v="Employee_539"/>
    <x v="0"/>
    <x v="1"/>
    <s v="Male"/>
    <n v="25"/>
    <n v="27"/>
    <s v="Master's"/>
    <n v="2014"/>
    <n v="87913"/>
    <n v="5869"/>
    <n v="23"/>
    <n v="1"/>
    <n v="1"/>
    <n v="8"/>
    <n v="84"/>
    <s v="No"/>
    <s v="Yes"/>
    <s v="Rarely"/>
    <n v="7"/>
    <n v="13"/>
    <n v="153"/>
    <n v="24"/>
    <x v="1"/>
    <s v="Yes"/>
    <s v="LOW"/>
    <n v="93782"/>
    <n v="19.7"/>
    <s v="20-30"/>
    <n v="1"/>
  </r>
  <r>
    <n v="1541"/>
    <s v="Employee_540"/>
    <x v="4"/>
    <x v="3"/>
    <s v="Other"/>
    <n v="26"/>
    <n v="8"/>
    <s v="Bachelor's"/>
    <n v="2015"/>
    <n v="32637"/>
    <n v="18945"/>
    <n v="3"/>
    <n v="1"/>
    <n v="4"/>
    <n v="6"/>
    <n v="79"/>
    <s v="No"/>
    <s v="No"/>
    <s v="Often"/>
    <n v="8"/>
    <n v="5"/>
    <n v="175"/>
    <n v="15"/>
    <x v="2"/>
    <s v="Yes"/>
    <s v="LOW"/>
    <n v="51582"/>
    <n v="19.600000000000001"/>
    <s v="20-30"/>
    <n v="1"/>
  </r>
  <r>
    <n v="1542"/>
    <s v="Employee_541"/>
    <x v="3"/>
    <x v="1"/>
    <s v="Other"/>
    <n v="58"/>
    <n v="27"/>
    <s v="Master's"/>
    <n v="2023"/>
    <n v="102778"/>
    <n v="10867"/>
    <n v="16"/>
    <n v="3"/>
    <n v="19"/>
    <n v="9"/>
    <n v="5"/>
    <s v="No"/>
    <s v="Yes"/>
    <s v="Very Often"/>
    <n v="6"/>
    <n v="8"/>
    <n v="114"/>
    <n v="35"/>
    <x v="2"/>
    <s v="Yes"/>
    <s v="Average"/>
    <n v="113645"/>
    <n v="13.2"/>
    <s v="51-60"/>
    <n v="1"/>
  </r>
  <r>
    <n v="1543"/>
    <s v="Employee_542"/>
    <x v="3"/>
    <x v="2"/>
    <s v="Female"/>
    <n v="34"/>
    <n v="5"/>
    <s v="High School"/>
    <n v="2008"/>
    <n v="72025"/>
    <n v="4981"/>
    <n v="20"/>
    <n v="2"/>
    <n v="7"/>
    <n v="9"/>
    <n v="66"/>
    <s v="No"/>
    <s v="Yes"/>
    <s v="Rarely"/>
    <n v="8"/>
    <n v="2"/>
    <n v="191"/>
    <n v="33"/>
    <x v="2"/>
    <s v="No"/>
    <s v="Average"/>
    <n v="77006"/>
    <n v="19.399999999999999"/>
    <s v="31-40"/>
    <n v="0"/>
  </r>
  <r>
    <n v="1544"/>
    <s v="Employee_543"/>
    <x v="0"/>
    <x v="1"/>
    <s v="Other"/>
    <n v="55"/>
    <n v="28"/>
    <s v="Bachelor's"/>
    <n v="2003"/>
    <n v="136917"/>
    <n v="10493"/>
    <n v="13"/>
    <n v="3"/>
    <n v="6"/>
    <n v="7"/>
    <n v="40"/>
    <s v="Yes"/>
    <s v="No"/>
    <s v="Rarely"/>
    <n v="7"/>
    <n v="2"/>
    <n v="149"/>
    <n v="15"/>
    <x v="2"/>
    <s v="Yes"/>
    <s v="Average"/>
    <n v="147410"/>
    <n v="13.1"/>
    <s v="51-60"/>
    <n v="1"/>
  </r>
  <r>
    <n v="1545"/>
    <s v="Employee_544"/>
    <x v="4"/>
    <x v="3"/>
    <s v="Female"/>
    <n v="43"/>
    <n v="16"/>
    <s v="Bachelor's"/>
    <n v="2014"/>
    <n v="131187"/>
    <n v="6682"/>
    <n v="15"/>
    <n v="2"/>
    <n v="5"/>
    <n v="5"/>
    <n v="42"/>
    <s v="No"/>
    <s v="No"/>
    <s v="Very Often"/>
    <n v="2"/>
    <n v="13"/>
    <n v="155"/>
    <n v="32"/>
    <x v="3"/>
    <s v="No"/>
    <s v="Average"/>
    <n v="137869"/>
    <n v="12.4"/>
    <s v="41-50"/>
    <n v="0"/>
  </r>
  <r>
    <n v="1546"/>
    <s v="Employee_545"/>
    <x v="1"/>
    <x v="0"/>
    <s v="Female"/>
    <n v="44"/>
    <n v="15"/>
    <s v="PhD"/>
    <n v="2024"/>
    <n v="129508"/>
    <n v="6782"/>
    <n v="13"/>
    <n v="3"/>
    <n v="10"/>
    <n v="4"/>
    <n v="84"/>
    <s v="No"/>
    <s v="No"/>
    <s v="Often"/>
    <n v="6"/>
    <n v="8"/>
    <n v="194"/>
    <n v="2"/>
    <x v="0"/>
    <s v="No"/>
    <s v="Average"/>
    <n v="136290"/>
    <n v="23"/>
    <s v="41-50"/>
    <n v="0"/>
  </r>
  <r>
    <n v="1547"/>
    <s v="Employee_546"/>
    <x v="1"/>
    <x v="3"/>
    <s v="Other"/>
    <n v="24"/>
    <n v="22"/>
    <s v="High School"/>
    <n v="2011"/>
    <n v="112464"/>
    <n v="18327"/>
    <n v="15"/>
    <n v="1"/>
    <n v="11"/>
    <n v="7"/>
    <n v="76"/>
    <s v="No"/>
    <s v="Yes"/>
    <s v="Often"/>
    <n v="9"/>
    <n v="10"/>
    <n v="108"/>
    <n v="22"/>
    <x v="3"/>
    <s v="Yes"/>
    <s v="LOW"/>
    <n v="130791"/>
    <n v="22.8"/>
    <s v="20-30"/>
    <n v="1"/>
  </r>
  <r>
    <n v="1548"/>
    <s v="Employee_547"/>
    <x v="3"/>
    <x v="3"/>
    <s v="Female"/>
    <n v="55"/>
    <n v="30"/>
    <s v="PhD"/>
    <n v="2022"/>
    <n v="58742"/>
    <n v="10137"/>
    <n v="23"/>
    <n v="4"/>
    <n v="17"/>
    <n v="2"/>
    <n v="17"/>
    <s v="No"/>
    <s v="No"/>
    <s v="Often"/>
    <n v="6"/>
    <n v="12"/>
    <n v="107"/>
    <n v="10"/>
    <x v="1"/>
    <s v="Yes"/>
    <s v="At Par"/>
    <n v="68879"/>
    <n v="12.5"/>
    <s v="51-60"/>
    <n v="1"/>
  </r>
  <r>
    <n v="1549"/>
    <s v="Employee_548"/>
    <x v="4"/>
    <x v="0"/>
    <s v="Other"/>
    <n v="53"/>
    <n v="2"/>
    <s v="Bachelor's"/>
    <n v="2002"/>
    <n v="41831"/>
    <n v="17984"/>
    <n v="19"/>
    <n v="2"/>
    <n v="18"/>
    <n v="6"/>
    <n v="57"/>
    <s v="Yes"/>
    <s v="No"/>
    <s v="Often"/>
    <n v="4"/>
    <n v="9"/>
    <n v="118"/>
    <n v="47"/>
    <x v="0"/>
    <s v="Yes"/>
    <s v="Average"/>
    <n v="59815"/>
    <n v="22.2"/>
    <s v="51-60"/>
    <n v="1"/>
  </r>
  <r>
    <n v="1550"/>
    <s v="Employee_549"/>
    <x v="3"/>
    <x v="3"/>
    <s v="Female"/>
    <n v="42"/>
    <n v="20"/>
    <s v="High School"/>
    <n v="2022"/>
    <n v="143768"/>
    <n v="14012"/>
    <n v="28"/>
    <n v="5"/>
    <n v="9"/>
    <n v="1"/>
    <n v="59"/>
    <s v="Yes"/>
    <s v="No"/>
    <s v="Rarely"/>
    <n v="7"/>
    <n v="7"/>
    <n v="150"/>
    <n v="17"/>
    <x v="0"/>
    <s v="Yes"/>
    <s v="At Par"/>
    <n v="157780"/>
    <n v="16.600000000000001"/>
    <s v="41-50"/>
    <n v="1"/>
  </r>
  <r>
    <n v="1551"/>
    <s v="Employee_550"/>
    <x v="2"/>
    <x v="3"/>
    <s v="Other"/>
    <n v="42"/>
    <n v="25"/>
    <s v="Bachelor's"/>
    <n v="2013"/>
    <n v="145911"/>
    <n v="2524"/>
    <n v="27"/>
    <n v="5"/>
    <n v="13"/>
    <n v="2"/>
    <n v="87"/>
    <s v="Yes"/>
    <s v="Yes"/>
    <s v="Very Often"/>
    <n v="3"/>
    <n v="8"/>
    <n v="171"/>
    <n v="46"/>
    <x v="3"/>
    <s v="No"/>
    <s v="At Par"/>
    <n v="148435"/>
    <n v="24.500000000000004"/>
    <s v="41-50"/>
    <n v="0"/>
  </r>
  <r>
    <n v="1552"/>
    <s v="Employee_551"/>
    <x v="3"/>
    <x v="1"/>
    <s v="Other"/>
    <n v="32"/>
    <n v="21"/>
    <s v="High School"/>
    <n v="2016"/>
    <n v="115092"/>
    <n v="17634"/>
    <n v="7"/>
    <n v="1"/>
    <n v="2"/>
    <n v="1"/>
    <n v="26"/>
    <s v="Yes"/>
    <s v="No"/>
    <s v="Very Often"/>
    <n v="5"/>
    <n v="5"/>
    <n v="197"/>
    <n v="40"/>
    <x v="1"/>
    <s v="No"/>
    <s v="LOW"/>
    <n v="132726"/>
    <n v="6.5"/>
    <s v="31-40"/>
    <n v="0"/>
  </r>
  <r>
    <n v="1553"/>
    <s v="Employee_552"/>
    <x v="3"/>
    <x v="1"/>
    <s v="Female"/>
    <n v="25"/>
    <n v="11"/>
    <s v="Bachelor's"/>
    <n v="2018"/>
    <n v="120879"/>
    <n v="1078"/>
    <n v="23"/>
    <n v="3"/>
    <n v="17"/>
    <n v="4"/>
    <n v="67"/>
    <s v="Yes"/>
    <s v="No"/>
    <s v="Rarely"/>
    <n v="1"/>
    <n v="1"/>
    <n v="156"/>
    <n v="43"/>
    <x v="1"/>
    <s v="No"/>
    <s v="Average"/>
    <n v="121957"/>
    <n v="23.1"/>
    <s v="20-30"/>
    <n v="0"/>
  </r>
  <r>
    <n v="1554"/>
    <s v="Employee_553"/>
    <x v="1"/>
    <x v="0"/>
    <s v="Male"/>
    <n v="22"/>
    <n v="12"/>
    <s v="Master's"/>
    <n v="2005"/>
    <n v="118370"/>
    <n v="4123"/>
    <n v="2"/>
    <n v="3"/>
    <n v="14"/>
    <n v="6"/>
    <n v="21"/>
    <s v="No"/>
    <s v="No"/>
    <s v="Rarely"/>
    <n v="10"/>
    <n v="4"/>
    <n v="167"/>
    <n v="28"/>
    <x v="0"/>
    <s v="No"/>
    <s v="Average"/>
    <n v="122493"/>
    <n v="13"/>
    <s v="20-30"/>
    <n v="0"/>
  </r>
  <r>
    <n v="1555"/>
    <s v="Employee_554"/>
    <x v="1"/>
    <x v="1"/>
    <s v="Female"/>
    <n v="49"/>
    <n v="10"/>
    <s v="Master's"/>
    <n v="2003"/>
    <n v="76762"/>
    <n v="8064"/>
    <n v="24"/>
    <n v="1"/>
    <n v="5"/>
    <n v="9"/>
    <n v="23"/>
    <s v="Yes"/>
    <s v="No"/>
    <s v="Rarely"/>
    <n v="3"/>
    <n v="2"/>
    <n v="130"/>
    <n v="49"/>
    <x v="2"/>
    <s v="No"/>
    <s v="LOW"/>
    <n v="84826"/>
    <n v="9.8000000000000007"/>
    <s v="41-50"/>
    <n v="0"/>
  </r>
  <r>
    <n v="1556"/>
    <s v="Employee_555"/>
    <x v="1"/>
    <x v="1"/>
    <s v="Other"/>
    <n v="45"/>
    <n v="15"/>
    <s v="PhD"/>
    <n v="2006"/>
    <n v="134824"/>
    <n v="14068"/>
    <n v="18"/>
    <n v="5"/>
    <n v="9"/>
    <n v="9"/>
    <n v="39"/>
    <s v="Yes"/>
    <s v="No"/>
    <s v="Very Often"/>
    <n v="8"/>
    <n v="3"/>
    <n v="102"/>
    <n v="4"/>
    <x v="1"/>
    <s v="No"/>
    <s v="At Par"/>
    <n v="148892"/>
    <n v="15"/>
    <s v="41-50"/>
    <n v="0"/>
  </r>
  <r>
    <n v="1557"/>
    <s v="Employee_556"/>
    <x v="2"/>
    <x v="3"/>
    <s v="Male"/>
    <n v="56"/>
    <n v="7"/>
    <s v="Master's"/>
    <n v="2018"/>
    <n v="128958"/>
    <n v="9417"/>
    <n v="0"/>
    <n v="5"/>
    <n v="11"/>
    <n v="0"/>
    <n v="73"/>
    <s v="No"/>
    <s v="Yes"/>
    <s v="Very Often"/>
    <n v="9"/>
    <n v="12"/>
    <n v="198"/>
    <n v="23"/>
    <x v="3"/>
    <s v="No"/>
    <s v="At Par"/>
    <n v="138375"/>
    <n v="20.100000000000001"/>
    <s v="51-60"/>
    <n v="0"/>
  </r>
  <r>
    <n v="1558"/>
    <s v="Employee_557"/>
    <x v="1"/>
    <x v="2"/>
    <s v="Female"/>
    <n v="34"/>
    <n v="1"/>
    <s v="Bachelor's"/>
    <n v="2016"/>
    <n v="118741"/>
    <n v="14362"/>
    <n v="1"/>
    <n v="3"/>
    <n v="6"/>
    <n v="9"/>
    <n v="65"/>
    <s v="No"/>
    <s v="Yes"/>
    <s v="Very Often"/>
    <n v="9"/>
    <n v="3"/>
    <n v="182"/>
    <n v="28"/>
    <x v="1"/>
    <s v="No"/>
    <s v="Average"/>
    <n v="133103"/>
    <n v="18.7"/>
    <s v="31-40"/>
    <n v="0"/>
  </r>
  <r>
    <n v="1559"/>
    <s v="Employee_558"/>
    <x v="4"/>
    <x v="1"/>
    <s v="Female"/>
    <n v="55"/>
    <n v="29"/>
    <s v="Bachelor's"/>
    <n v="2024"/>
    <n v="48830"/>
    <n v="2209"/>
    <n v="14"/>
    <n v="2"/>
    <n v="16"/>
    <n v="8"/>
    <n v="39"/>
    <s v="Yes"/>
    <s v="No"/>
    <s v="Often"/>
    <n v="10"/>
    <n v="9"/>
    <n v="142"/>
    <n v="28"/>
    <x v="0"/>
    <s v="No"/>
    <s v="Average"/>
    <n v="51039"/>
    <n v="18.200000000000003"/>
    <s v="51-60"/>
    <n v="0"/>
  </r>
  <r>
    <n v="1560"/>
    <s v="Employee_559"/>
    <x v="0"/>
    <x v="2"/>
    <s v="Female"/>
    <n v="32"/>
    <n v="29"/>
    <s v="Master's"/>
    <n v="2015"/>
    <n v="85044"/>
    <n v="6153"/>
    <n v="21"/>
    <n v="4"/>
    <n v="0"/>
    <n v="0"/>
    <n v="5"/>
    <s v="No"/>
    <s v="No"/>
    <s v="Rarely"/>
    <n v="2"/>
    <n v="13"/>
    <n v="128"/>
    <n v="25"/>
    <x v="2"/>
    <s v="Yes"/>
    <s v="At Par"/>
    <n v="91197"/>
    <n v="1"/>
    <s v="31-40"/>
    <n v="1"/>
  </r>
  <r>
    <n v="1561"/>
    <s v="Employee_560"/>
    <x v="4"/>
    <x v="1"/>
    <s v="Male"/>
    <n v="57"/>
    <n v="11"/>
    <s v="PhD"/>
    <n v="2014"/>
    <n v="103948"/>
    <n v="5898"/>
    <n v="27"/>
    <n v="2"/>
    <n v="17"/>
    <n v="0"/>
    <n v="17"/>
    <s v="No"/>
    <s v="No"/>
    <s v="Rarely"/>
    <n v="4"/>
    <n v="10"/>
    <n v="109"/>
    <n v="39"/>
    <x v="1"/>
    <s v="Yes"/>
    <s v="Average"/>
    <n v="109846"/>
    <n v="11.9"/>
    <s v="51-60"/>
    <n v="1"/>
  </r>
  <r>
    <n v="1562"/>
    <s v="Employee_561"/>
    <x v="4"/>
    <x v="1"/>
    <s v="Other"/>
    <n v="38"/>
    <n v="9"/>
    <s v="Master's"/>
    <n v="2021"/>
    <n v="99202"/>
    <n v="19562"/>
    <n v="9"/>
    <n v="5"/>
    <n v="14"/>
    <n v="9"/>
    <n v="80"/>
    <s v="Yes"/>
    <s v="Yes"/>
    <s v="Rarely"/>
    <n v="5"/>
    <n v="4"/>
    <n v="111"/>
    <n v="2"/>
    <x v="0"/>
    <s v="No"/>
    <s v="At Par"/>
    <n v="118764"/>
    <n v="25.7"/>
    <s v="31-40"/>
    <n v="0"/>
  </r>
  <r>
    <n v="1563"/>
    <s v="Employee_562"/>
    <x v="1"/>
    <x v="0"/>
    <s v="Female"/>
    <n v="56"/>
    <n v="10"/>
    <s v="High School"/>
    <n v="2007"/>
    <n v="67045"/>
    <n v="11871"/>
    <n v="17"/>
    <n v="2"/>
    <n v="18"/>
    <n v="7"/>
    <n v="86"/>
    <s v="No"/>
    <s v="Yes"/>
    <s v="Very Often"/>
    <n v="3"/>
    <n v="2"/>
    <n v="145"/>
    <n v="1"/>
    <x v="1"/>
    <s v="No"/>
    <s v="Average"/>
    <n v="78916"/>
    <n v="28.3"/>
    <s v="51-60"/>
    <n v="0"/>
  </r>
  <r>
    <n v="1564"/>
    <s v="Employee_563"/>
    <x v="0"/>
    <x v="0"/>
    <s v="Female"/>
    <n v="39"/>
    <n v="14"/>
    <s v="High School"/>
    <n v="2018"/>
    <n v="116322"/>
    <n v="8610"/>
    <n v="21"/>
    <n v="4"/>
    <n v="0"/>
    <n v="5"/>
    <n v="29"/>
    <s v="Yes"/>
    <s v="Yes"/>
    <s v="Rarely"/>
    <n v="1"/>
    <n v="3"/>
    <n v="129"/>
    <n v="24"/>
    <x v="2"/>
    <s v="Yes"/>
    <s v="At Par"/>
    <n v="124932"/>
    <n v="7.3000000000000007"/>
    <s v="31-40"/>
    <n v="1"/>
  </r>
  <r>
    <n v="1565"/>
    <s v="Employee_564"/>
    <x v="0"/>
    <x v="0"/>
    <s v="Female"/>
    <n v="43"/>
    <n v="15"/>
    <s v="High School"/>
    <n v="2007"/>
    <n v="147257"/>
    <n v="12077"/>
    <n v="13"/>
    <n v="2"/>
    <n v="4"/>
    <n v="5"/>
    <n v="20"/>
    <s v="Yes"/>
    <s v="Yes"/>
    <s v="Rarely"/>
    <n v="6"/>
    <n v="3"/>
    <n v="193"/>
    <n v="18"/>
    <x v="3"/>
    <s v="Yes"/>
    <s v="Average"/>
    <n v="159334"/>
    <n v="7.5"/>
    <s v="41-50"/>
    <n v="1"/>
  </r>
  <r>
    <n v="1566"/>
    <s v="Employee_565"/>
    <x v="0"/>
    <x v="2"/>
    <s v="Female"/>
    <n v="45"/>
    <n v="16"/>
    <s v="Master's"/>
    <n v="2017"/>
    <n v="101051"/>
    <n v="16791"/>
    <n v="16"/>
    <n v="2"/>
    <n v="14"/>
    <n v="8"/>
    <n v="61"/>
    <s v="No"/>
    <s v="No"/>
    <s v="Often"/>
    <n v="10"/>
    <n v="14"/>
    <n v="181"/>
    <n v="39"/>
    <x v="0"/>
    <s v="Yes"/>
    <s v="Average"/>
    <n v="117842"/>
    <n v="21.6"/>
    <s v="41-50"/>
    <n v="1"/>
  </r>
  <r>
    <n v="1567"/>
    <s v="Employee_566"/>
    <x v="2"/>
    <x v="3"/>
    <s v="Female"/>
    <n v="40"/>
    <n v="25"/>
    <s v="Master's"/>
    <n v="2015"/>
    <n v="137509"/>
    <n v="3544"/>
    <n v="26"/>
    <n v="2"/>
    <n v="2"/>
    <n v="3"/>
    <n v="9"/>
    <s v="Yes"/>
    <s v="No"/>
    <s v="Very Often"/>
    <n v="2"/>
    <n v="7"/>
    <n v="187"/>
    <n v="1"/>
    <x v="0"/>
    <s v="No"/>
    <s v="Average"/>
    <n v="141053"/>
    <n v="3.7"/>
    <s v="31-40"/>
    <n v="0"/>
  </r>
  <r>
    <n v="1568"/>
    <s v="Employee_567"/>
    <x v="1"/>
    <x v="1"/>
    <s v="Other"/>
    <n v="58"/>
    <n v="1"/>
    <s v="Master's"/>
    <n v="2019"/>
    <n v="56627"/>
    <n v="6522"/>
    <n v="12"/>
    <n v="2"/>
    <n v="0"/>
    <n v="7"/>
    <n v="12"/>
    <s v="Yes"/>
    <s v="No"/>
    <s v="Rarely"/>
    <n v="9"/>
    <n v="8"/>
    <n v="131"/>
    <n v="18"/>
    <x v="2"/>
    <s v="Yes"/>
    <s v="Average"/>
    <n v="63149"/>
    <n v="4.5"/>
    <s v="51-60"/>
    <n v="1"/>
  </r>
  <r>
    <n v="1569"/>
    <s v="Employee_568"/>
    <x v="0"/>
    <x v="1"/>
    <s v="Other"/>
    <n v="42"/>
    <n v="11"/>
    <s v="High School"/>
    <n v="2018"/>
    <n v="45198"/>
    <n v="3370"/>
    <n v="0"/>
    <n v="1"/>
    <n v="7"/>
    <n v="3"/>
    <n v="75"/>
    <s v="No"/>
    <s v="No"/>
    <s v="Very Often"/>
    <n v="1"/>
    <n v="13"/>
    <n v="172"/>
    <n v="0"/>
    <x v="0"/>
    <s v="Yes"/>
    <s v="LOW"/>
    <n v="48568"/>
    <n v="19.399999999999999"/>
    <s v="41-50"/>
    <n v="1"/>
  </r>
  <r>
    <n v="1570"/>
    <s v="Employee_569"/>
    <x v="2"/>
    <x v="1"/>
    <s v="Female"/>
    <n v="29"/>
    <n v="25"/>
    <s v="PhD"/>
    <n v="2009"/>
    <n v="99521"/>
    <n v="5710"/>
    <n v="4"/>
    <n v="5"/>
    <n v="11"/>
    <n v="1"/>
    <n v="8"/>
    <s v="No"/>
    <s v="Yes"/>
    <s v="Very Often"/>
    <n v="9"/>
    <n v="11"/>
    <n v="146"/>
    <n v="26"/>
    <x v="2"/>
    <s v="Yes"/>
    <s v="At Par"/>
    <n v="105231"/>
    <n v="7.4"/>
    <s v="20-30"/>
    <n v="1"/>
  </r>
  <r>
    <n v="1571"/>
    <s v="Employee_570"/>
    <x v="3"/>
    <x v="2"/>
    <s v="Male"/>
    <n v="49"/>
    <n v="22"/>
    <s v="Bachelor's"/>
    <n v="2016"/>
    <n v="141439"/>
    <n v="1328"/>
    <n v="25"/>
    <n v="4"/>
    <n v="18"/>
    <n v="7"/>
    <n v="67"/>
    <s v="No"/>
    <s v="No"/>
    <s v="Very Often"/>
    <n v="7"/>
    <n v="13"/>
    <n v="187"/>
    <n v="44"/>
    <x v="0"/>
    <s v="Yes"/>
    <s v="At Par"/>
    <n v="142767"/>
    <n v="24.5"/>
    <s v="41-50"/>
    <n v="1"/>
  </r>
  <r>
    <n v="1572"/>
    <s v="Employee_571"/>
    <x v="3"/>
    <x v="0"/>
    <s v="Other"/>
    <n v="26"/>
    <n v="17"/>
    <s v="Master's"/>
    <n v="2012"/>
    <n v="136471"/>
    <n v="14683"/>
    <n v="12"/>
    <n v="5"/>
    <n v="11"/>
    <n v="6"/>
    <n v="38"/>
    <s v="No"/>
    <s v="Yes"/>
    <s v="Often"/>
    <n v="10"/>
    <n v="6"/>
    <n v="162"/>
    <n v="48"/>
    <x v="2"/>
    <s v="Yes"/>
    <s v="At Par"/>
    <n v="151154"/>
    <n v="14.9"/>
    <s v="20-30"/>
    <n v="1"/>
  </r>
  <r>
    <n v="1573"/>
    <s v="Employee_572"/>
    <x v="2"/>
    <x v="3"/>
    <s v="Male"/>
    <n v="38"/>
    <n v="31"/>
    <s v="PhD"/>
    <n v="2012"/>
    <n v="59475"/>
    <n v="6579"/>
    <n v="26"/>
    <n v="1"/>
    <n v="12"/>
    <n v="3"/>
    <n v="23"/>
    <s v="Yes"/>
    <s v="Yes"/>
    <s v="Very Often"/>
    <n v="2"/>
    <n v="4"/>
    <n v="125"/>
    <n v="34"/>
    <x v="1"/>
    <s v="No"/>
    <s v="LOW"/>
    <n v="66054"/>
    <n v="11.5"/>
    <s v="31-40"/>
    <n v="0"/>
  </r>
  <r>
    <n v="1574"/>
    <s v="Employee_573"/>
    <x v="2"/>
    <x v="2"/>
    <s v="Other"/>
    <n v="58"/>
    <n v="2"/>
    <s v="Bachelor's"/>
    <n v="2006"/>
    <n v="135752"/>
    <n v="14122"/>
    <n v="24"/>
    <n v="1"/>
    <n v="0"/>
    <n v="8"/>
    <n v="33"/>
    <s v="No"/>
    <s v="No"/>
    <s v="Very Often"/>
    <n v="6"/>
    <n v="6"/>
    <n v="102"/>
    <n v="40"/>
    <x v="1"/>
    <s v="Yes"/>
    <s v="LOW"/>
    <n v="149874"/>
    <n v="9"/>
    <s v="51-60"/>
    <n v="1"/>
  </r>
  <r>
    <n v="1575"/>
    <s v="Employee_574"/>
    <x v="1"/>
    <x v="0"/>
    <s v="Female"/>
    <n v="57"/>
    <n v="2"/>
    <s v="Bachelor's"/>
    <n v="2009"/>
    <n v="148998"/>
    <n v="7794"/>
    <n v="13"/>
    <n v="1"/>
    <n v="18"/>
    <n v="8"/>
    <n v="60"/>
    <s v="No"/>
    <s v="Yes"/>
    <s v="Very Often"/>
    <n v="8"/>
    <n v="13"/>
    <n v="122"/>
    <n v="4"/>
    <x v="1"/>
    <s v="No"/>
    <s v="LOW"/>
    <n v="156792"/>
    <n v="23.4"/>
    <s v="51-60"/>
    <n v="0"/>
  </r>
  <r>
    <n v="1576"/>
    <s v="Employee_575"/>
    <x v="1"/>
    <x v="2"/>
    <s v="Other"/>
    <n v="40"/>
    <n v="29"/>
    <s v="Bachelor's"/>
    <n v="2001"/>
    <n v="49403"/>
    <n v="1120"/>
    <n v="23"/>
    <n v="1"/>
    <n v="5"/>
    <n v="7"/>
    <n v="40"/>
    <s v="Yes"/>
    <s v="Yes"/>
    <s v="Rarely"/>
    <n v="2"/>
    <n v="11"/>
    <n v="174"/>
    <n v="37"/>
    <x v="0"/>
    <s v="Yes"/>
    <s v="LOW"/>
    <n v="50523"/>
    <n v="12.6"/>
    <s v="31-40"/>
    <n v="1"/>
  </r>
  <r>
    <n v="1577"/>
    <s v="Employee_576"/>
    <x v="3"/>
    <x v="3"/>
    <s v="Female"/>
    <n v="48"/>
    <n v="0"/>
    <s v="PhD"/>
    <n v="2003"/>
    <n v="33681"/>
    <n v="7749"/>
    <n v="2"/>
    <n v="2"/>
    <n v="7"/>
    <n v="0"/>
    <n v="4"/>
    <s v="Yes"/>
    <s v="No"/>
    <s v="Often"/>
    <n v="5"/>
    <n v="1"/>
    <n v="173"/>
    <n v="3"/>
    <x v="2"/>
    <s v="Yes"/>
    <s v="Average"/>
    <n v="41430"/>
    <n v="4.3"/>
    <s v="41-50"/>
    <n v="1"/>
  </r>
  <r>
    <n v="1578"/>
    <s v="Employee_577"/>
    <x v="0"/>
    <x v="0"/>
    <s v="Other"/>
    <n v="55"/>
    <n v="29"/>
    <s v="PhD"/>
    <n v="2024"/>
    <n v="121555"/>
    <n v="14763"/>
    <n v="14"/>
    <n v="5"/>
    <n v="3"/>
    <n v="6"/>
    <n v="78"/>
    <s v="Yes"/>
    <s v="Yes"/>
    <s v="Rarely"/>
    <n v="6"/>
    <n v="13"/>
    <n v="149"/>
    <n v="16"/>
    <x v="2"/>
    <s v="Yes"/>
    <s v="At Par"/>
    <n v="136318"/>
    <n v="18.900000000000002"/>
    <s v="51-60"/>
    <n v="1"/>
  </r>
  <r>
    <n v="1579"/>
    <s v="Employee_578"/>
    <x v="3"/>
    <x v="2"/>
    <s v="Female"/>
    <n v="32"/>
    <n v="31"/>
    <s v="High School"/>
    <n v="2005"/>
    <n v="148884"/>
    <n v="18348"/>
    <n v="18"/>
    <n v="3"/>
    <n v="4"/>
    <n v="4"/>
    <n v="49"/>
    <s v="Yes"/>
    <s v="Yes"/>
    <s v="Often"/>
    <n v="3"/>
    <n v="10"/>
    <n v="135"/>
    <n v="20"/>
    <x v="3"/>
    <s v="Yes"/>
    <s v="Average"/>
    <n v="167232"/>
    <n v="13"/>
    <s v="31-40"/>
    <n v="1"/>
  </r>
  <r>
    <n v="1580"/>
    <s v="Employee_579"/>
    <x v="0"/>
    <x v="3"/>
    <s v="Female"/>
    <n v="33"/>
    <n v="27"/>
    <s v="PhD"/>
    <n v="2023"/>
    <n v="123122"/>
    <n v="16450"/>
    <n v="16"/>
    <n v="4"/>
    <n v="6"/>
    <n v="6"/>
    <n v="3"/>
    <s v="No"/>
    <s v="No"/>
    <s v="Often"/>
    <n v="2"/>
    <n v="8"/>
    <n v="112"/>
    <n v="47"/>
    <x v="1"/>
    <s v="Yes"/>
    <s v="At Par"/>
    <n v="139572"/>
    <n v="5.4"/>
    <s v="31-40"/>
    <n v="1"/>
  </r>
  <r>
    <n v="1581"/>
    <s v="Employee_580"/>
    <x v="0"/>
    <x v="1"/>
    <s v="Female"/>
    <n v="42"/>
    <n v="20"/>
    <s v="PhD"/>
    <n v="2017"/>
    <n v="145260"/>
    <n v="4675"/>
    <n v="29"/>
    <n v="1"/>
    <n v="3"/>
    <n v="8"/>
    <n v="50"/>
    <s v="No"/>
    <s v="Yes"/>
    <s v="Very Often"/>
    <n v="6"/>
    <n v="1"/>
    <n v="128"/>
    <n v="30"/>
    <x v="3"/>
    <s v="No"/>
    <s v="LOW"/>
    <n v="149935"/>
    <n v="13.9"/>
    <s v="41-50"/>
    <n v="0"/>
  </r>
  <r>
    <n v="1582"/>
    <s v="Employee_581"/>
    <x v="1"/>
    <x v="3"/>
    <s v="Female"/>
    <n v="32"/>
    <n v="12"/>
    <s v="PhD"/>
    <n v="2022"/>
    <n v="72292"/>
    <n v="19460"/>
    <n v="2"/>
    <n v="5"/>
    <n v="19"/>
    <n v="1"/>
    <n v="51"/>
    <s v="Yes"/>
    <s v="Yes"/>
    <s v="Very Often"/>
    <n v="3"/>
    <n v="5"/>
    <n v="137"/>
    <n v="47"/>
    <x v="1"/>
    <s v="No"/>
    <s v="At Par"/>
    <n v="91752"/>
    <n v="20"/>
    <s v="31-40"/>
    <n v="0"/>
  </r>
  <r>
    <n v="1583"/>
    <s v="Employee_582"/>
    <x v="4"/>
    <x v="1"/>
    <s v="Male"/>
    <n v="49"/>
    <n v="26"/>
    <s v="Bachelor's"/>
    <n v="2005"/>
    <n v="133057"/>
    <n v="6643"/>
    <n v="15"/>
    <n v="1"/>
    <n v="3"/>
    <n v="3"/>
    <n v="38"/>
    <s v="Yes"/>
    <s v="No"/>
    <s v="Rarely"/>
    <n v="2"/>
    <n v="2"/>
    <n v="176"/>
    <n v="21"/>
    <x v="3"/>
    <s v="No"/>
    <s v="LOW"/>
    <n v="139700"/>
    <n v="10"/>
    <s v="41-50"/>
    <n v="0"/>
  </r>
  <r>
    <n v="1584"/>
    <s v="Employee_583"/>
    <x v="4"/>
    <x v="2"/>
    <s v="Female"/>
    <n v="26"/>
    <n v="6"/>
    <s v="Master's"/>
    <n v="2024"/>
    <n v="135386"/>
    <n v="12560"/>
    <n v="13"/>
    <n v="1"/>
    <n v="14"/>
    <n v="3"/>
    <n v="7"/>
    <s v="Yes"/>
    <s v="Yes"/>
    <s v="Often"/>
    <n v="1"/>
    <n v="6"/>
    <n v="189"/>
    <n v="10"/>
    <x v="1"/>
    <s v="No"/>
    <s v="LOW"/>
    <n v="147946"/>
    <n v="9.3000000000000007"/>
    <s v="20-30"/>
    <n v="0"/>
  </r>
  <r>
    <n v="1585"/>
    <s v="Employee_584"/>
    <x v="2"/>
    <x v="0"/>
    <s v="Male"/>
    <n v="38"/>
    <n v="21"/>
    <s v="High School"/>
    <n v="2022"/>
    <n v="132306"/>
    <n v="18700"/>
    <n v="11"/>
    <n v="1"/>
    <n v="4"/>
    <n v="1"/>
    <n v="44"/>
    <s v="Yes"/>
    <s v="No"/>
    <s v="Very Often"/>
    <n v="8"/>
    <n v="9"/>
    <n v="183"/>
    <n v="33"/>
    <x v="2"/>
    <s v="No"/>
    <s v="LOW"/>
    <n v="151006"/>
    <n v="11.100000000000001"/>
    <s v="31-40"/>
    <n v="0"/>
  </r>
  <r>
    <n v="1586"/>
    <s v="Employee_585"/>
    <x v="1"/>
    <x v="0"/>
    <s v="Male"/>
    <n v="41"/>
    <n v="9"/>
    <s v="Master's"/>
    <n v="2016"/>
    <n v="35629"/>
    <n v="18580"/>
    <n v="27"/>
    <n v="1"/>
    <n v="8"/>
    <n v="2"/>
    <n v="87"/>
    <s v="No"/>
    <s v="Yes"/>
    <s v="Very Often"/>
    <n v="1"/>
    <n v="5"/>
    <n v="104"/>
    <n v="48"/>
    <x v="1"/>
    <s v="No"/>
    <s v="LOW"/>
    <n v="54209"/>
    <n v="22.000000000000004"/>
    <s v="41-50"/>
    <n v="0"/>
  </r>
  <r>
    <n v="1587"/>
    <s v="Employee_586"/>
    <x v="0"/>
    <x v="2"/>
    <s v="Female"/>
    <n v="33"/>
    <n v="14"/>
    <s v="Master's"/>
    <n v="2013"/>
    <n v="123246"/>
    <n v="16383"/>
    <n v="11"/>
    <n v="1"/>
    <n v="1"/>
    <n v="7"/>
    <n v="27"/>
    <s v="Yes"/>
    <s v="Yes"/>
    <s v="Very Often"/>
    <n v="5"/>
    <n v="4"/>
    <n v="119"/>
    <n v="14"/>
    <x v="0"/>
    <s v="No"/>
    <s v="LOW"/>
    <n v="139629"/>
    <n v="8"/>
    <s v="31-40"/>
    <n v="0"/>
  </r>
  <r>
    <n v="1588"/>
    <s v="Employee_587"/>
    <x v="4"/>
    <x v="0"/>
    <s v="Male"/>
    <n v="27"/>
    <n v="14"/>
    <s v="PhD"/>
    <n v="2023"/>
    <n v="125864"/>
    <n v="4170"/>
    <n v="28"/>
    <n v="4"/>
    <n v="6"/>
    <n v="8"/>
    <n v="26"/>
    <s v="No"/>
    <s v="No"/>
    <s v="Very Often"/>
    <n v="6"/>
    <n v="14"/>
    <n v="177"/>
    <n v="49"/>
    <x v="1"/>
    <s v="Yes"/>
    <s v="At Par"/>
    <n v="130034"/>
    <n v="10.6"/>
    <s v="20-30"/>
    <n v="1"/>
  </r>
  <r>
    <n v="1589"/>
    <s v="Employee_588"/>
    <x v="0"/>
    <x v="0"/>
    <s v="Other"/>
    <n v="38"/>
    <n v="3"/>
    <s v="High School"/>
    <n v="2010"/>
    <n v="107814"/>
    <n v="1355"/>
    <n v="10"/>
    <n v="5"/>
    <n v="16"/>
    <n v="5"/>
    <n v="64"/>
    <s v="Yes"/>
    <s v="No"/>
    <s v="Rarely"/>
    <n v="3"/>
    <n v="2"/>
    <n v="113"/>
    <n v="9"/>
    <x v="1"/>
    <s v="No"/>
    <s v="At Par"/>
    <n v="109169"/>
    <n v="22.3"/>
    <s v="31-40"/>
    <n v="0"/>
  </r>
  <r>
    <n v="1590"/>
    <s v="Employee_589"/>
    <x v="4"/>
    <x v="1"/>
    <s v="Female"/>
    <n v="40"/>
    <n v="31"/>
    <s v="Master's"/>
    <n v="2018"/>
    <n v="38417"/>
    <n v="10718"/>
    <n v="16"/>
    <n v="1"/>
    <n v="15"/>
    <n v="9"/>
    <n v="33"/>
    <s v="No"/>
    <s v="Yes"/>
    <s v="Rarely"/>
    <n v="7"/>
    <n v="12"/>
    <n v="107"/>
    <n v="37"/>
    <x v="2"/>
    <s v="Yes"/>
    <s v="LOW"/>
    <n v="49135"/>
    <n v="16.8"/>
    <s v="31-40"/>
    <n v="1"/>
  </r>
  <r>
    <n v="1591"/>
    <s v="Employee_590"/>
    <x v="4"/>
    <x v="2"/>
    <s v="Male"/>
    <n v="47"/>
    <n v="22"/>
    <s v="Master's"/>
    <n v="2001"/>
    <n v="148888"/>
    <n v="1028"/>
    <n v="7"/>
    <n v="1"/>
    <n v="16"/>
    <n v="1"/>
    <n v="80"/>
    <s v="No"/>
    <s v="No"/>
    <s v="Very Often"/>
    <n v="2"/>
    <n v="3"/>
    <n v="147"/>
    <n v="31"/>
    <x v="0"/>
    <s v="Yes"/>
    <s v="LOW"/>
    <n v="149916"/>
    <n v="24.3"/>
    <s v="41-50"/>
    <n v="1"/>
  </r>
  <r>
    <n v="1592"/>
    <s v="Employee_591"/>
    <x v="4"/>
    <x v="3"/>
    <s v="Female"/>
    <n v="53"/>
    <n v="5"/>
    <s v="High School"/>
    <n v="2002"/>
    <n v="64765"/>
    <n v="15831"/>
    <n v="16"/>
    <n v="1"/>
    <n v="19"/>
    <n v="1"/>
    <n v="61"/>
    <s v="No"/>
    <s v="Yes"/>
    <s v="Very Often"/>
    <n v="7"/>
    <n v="6"/>
    <n v="112"/>
    <n v="47"/>
    <x v="2"/>
    <s v="No"/>
    <s v="LOW"/>
    <n v="80596"/>
    <n v="22"/>
    <s v="51-60"/>
    <n v="0"/>
  </r>
  <r>
    <n v="1593"/>
    <s v="Employee_592"/>
    <x v="1"/>
    <x v="1"/>
    <s v="Female"/>
    <n v="27"/>
    <n v="23"/>
    <s v="PhD"/>
    <n v="2010"/>
    <n v="104499"/>
    <n v="18397"/>
    <n v="20"/>
    <n v="1"/>
    <n v="1"/>
    <n v="6"/>
    <n v="61"/>
    <s v="No"/>
    <s v="No"/>
    <s v="Very Often"/>
    <n v="2"/>
    <n v="8"/>
    <n v="123"/>
    <n v="30"/>
    <x v="3"/>
    <s v="Yes"/>
    <s v="LOW"/>
    <n v="122896"/>
    <n v="14.5"/>
    <s v="20-30"/>
    <n v="1"/>
  </r>
  <r>
    <n v="1594"/>
    <s v="Employee_593"/>
    <x v="3"/>
    <x v="2"/>
    <s v="Female"/>
    <n v="57"/>
    <n v="19"/>
    <s v="Master's"/>
    <n v="2005"/>
    <n v="144088"/>
    <n v="11894"/>
    <n v="24"/>
    <n v="2"/>
    <n v="10"/>
    <n v="7"/>
    <n v="37"/>
    <s v="Yes"/>
    <s v="Yes"/>
    <s v="Very Often"/>
    <n v="5"/>
    <n v="14"/>
    <n v="178"/>
    <n v="36"/>
    <x v="3"/>
    <s v="Yes"/>
    <s v="Average"/>
    <n v="155982"/>
    <n v="14.5"/>
    <s v="51-60"/>
    <n v="1"/>
  </r>
  <r>
    <n v="1595"/>
    <s v="Employee_594"/>
    <x v="0"/>
    <x v="1"/>
    <s v="Male"/>
    <n v="59"/>
    <n v="19"/>
    <s v="Bachelor's"/>
    <n v="2013"/>
    <n v="86574"/>
    <n v="10019"/>
    <n v="22"/>
    <n v="2"/>
    <n v="1"/>
    <n v="7"/>
    <n v="25"/>
    <s v="No"/>
    <s v="Yes"/>
    <s v="Very Often"/>
    <n v="7"/>
    <n v="8"/>
    <n v="164"/>
    <n v="43"/>
    <x v="0"/>
    <s v="No"/>
    <s v="Average"/>
    <n v="96593"/>
    <n v="7.6"/>
    <s v="51-60"/>
    <n v="0"/>
  </r>
  <r>
    <n v="1596"/>
    <s v="Employee_595"/>
    <x v="1"/>
    <x v="3"/>
    <s v="Other"/>
    <n v="32"/>
    <n v="11"/>
    <s v="Master's"/>
    <n v="2018"/>
    <n v="132828"/>
    <n v="13638"/>
    <n v="19"/>
    <n v="3"/>
    <n v="0"/>
    <n v="5"/>
    <n v="23"/>
    <s v="Yes"/>
    <s v="Yes"/>
    <s v="Often"/>
    <n v="3"/>
    <n v="5"/>
    <n v="185"/>
    <n v="27"/>
    <x v="3"/>
    <s v="Yes"/>
    <s v="Average"/>
    <n v="146466"/>
    <n v="6.1000000000000005"/>
    <s v="31-40"/>
    <n v="1"/>
  </r>
  <r>
    <n v="1597"/>
    <s v="Employee_596"/>
    <x v="1"/>
    <x v="3"/>
    <s v="Other"/>
    <n v="54"/>
    <n v="32"/>
    <s v="Bachelor's"/>
    <n v="2015"/>
    <n v="120545"/>
    <n v="15889"/>
    <n v="10"/>
    <n v="1"/>
    <n v="1"/>
    <n v="9"/>
    <n v="38"/>
    <s v="No"/>
    <s v="Yes"/>
    <s v="Often"/>
    <n v="4"/>
    <n v="5"/>
    <n v="133"/>
    <n v="30"/>
    <x v="0"/>
    <s v="No"/>
    <s v="LOW"/>
    <n v="136434"/>
    <n v="10.8"/>
    <s v="51-60"/>
    <n v="0"/>
  </r>
  <r>
    <n v="1598"/>
    <s v="Employee_597"/>
    <x v="1"/>
    <x v="2"/>
    <s v="Male"/>
    <n v="45"/>
    <n v="27"/>
    <s v="PhD"/>
    <n v="2020"/>
    <n v="57675"/>
    <n v="3024"/>
    <n v="24"/>
    <n v="3"/>
    <n v="8"/>
    <n v="7"/>
    <n v="20"/>
    <s v="No"/>
    <s v="Yes"/>
    <s v="Often"/>
    <n v="1"/>
    <n v="10"/>
    <n v="150"/>
    <n v="5"/>
    <x v="1"/>
    <s v="Yes"/>
    <s v="Average"/>
    <n v="60699"/>
    <n v="10.1"/>
    <s v="41-50"/>
    <n v="1"/>
  </r>
  <r>
    <n v="1599"/>
    <s v="Employee_598"/>
    <x v="1"/>
    <x v="3"/>
    <s v="Female"/>
    <n v="44"/>
    <n v="7"/>
    <s v="Master's"/>
    <n v="2021"/>
    <n v="131711"/>
    <n v="6839"/>
    <n v="24"/>
    <n v="4"/>
    <n v="1"/>
    <n v="0"/>
    <n v="93"/>
    <s v="Yes"/>
    <s v="No"/>
    <s v="Often"/>
    <n v="3"/>
    <n v="14"/>
    <n v="102"/>
    <n v="13"/>
    <x v="3"/>
    <s v="No"/>
    <s v="At Par"/>
    <n v="138550"/>
    <n v="19.100000000000001"/>
    <s v="41-50"/>
    <n v="0"/>
  </r>
  <r>
    <n v="1600"/>
    <s v="Employee_599"/>
    <x v="1"/>
    <x v="1"/>
    <s v="Male"/>
    <n v="36"/>
    <n v="0"/>
    <s v="High School"/>
    <n v="2023"/>
    <n v="102267"/>
    <n v="14503"/>
    <n v="1"/>
    <n v="3"/>
    <n v="14"/>
    <n v="8"/>
    <n v="46"/>
    <s v="Yes"/>
    <s v="No"/>
    <s v="Very Often"/>
    <n v="9"/>
    <n v="13"/>
    <n v="189"/>
    <n v="22"/>
    <x v="1"/>
    <s v="Yes"/>
    <s v="Average"/>
    <n v="116770"/>
    <n v="18.600000000000001"/>
    <s v="31-40"/>
    <n v="1"/>
  </r>
  <r>
    <n v="1601"/>
    <s v="Employee_600"/>
    <x v="2"/>
    <x v="3"/>
    <s v="Male"/>
    <n v="48"/>
    <n v="21"/>
    <s v="High School"/>
    <n v="2006"/>
    <n v="70563"/>
    <n v="11303"/>
    <n v="9"/>
    <n v="5"/>
    <n v="9"/>
    <n v="0"/>
    <n v="47"/>
    <s v="No"/>
    <s v="Yes"/>
    <s v="Often"/>
    <n v="10"/>
    <n v="3"/>
    <n v="177"/>
    <n v="15"/>
    <x v="2"/>
    <s v="No"/>
    <s v="At Par"/>
    <n v="81866"/>
    <n v="13.9"/>
    <s v="41-50"/>
    <n v="0"/>
  </r>
  <r>
    <n v="1602"/>
    <s v="Employee_601"/>
    <x v="0"/>
    <x v="1"/>
    <s v="Male"/>
    <n v="32"/>
    <n v="5"/>
    <s v="Master's"/>
    <n v="2007"/>
    <n v="41332"/>
    <n v="18138"/>
    <n v="9"/>
    <n v="2"/>
    <n v="14"/>
    <n v="2"/>
    <n v="12"/>
    <s v="No"/>
    <s v="Yes"/>
    <s v="Often"/>
    <n v="5"/>
    <n v="7"/>
    <n v="157"/>
    <n v="24"/>
    <x v="3"/>
    <s v="Yes"/>
    <s v="Average"/>
    <n v="59470"/>
    <n v="10"/>
    <s v="31-40"/>
    <n v="1"/>
  </r>
  <r>
    <n v="1603"/>
    <s v="Employee_602"/>
    <x v="1"/>
    <x v="1"/>
    <s v="Female"/>
    <n v="38"/>
    <n v="20"/>
    <s v="PhD"/>
    <n v="2018"/>
    <n v="49177"/>
    <n v="18622"/>
    <n v="10"/>
    <n v="2"/>
    <n v="9"/>
    <n v="8"/>
    <n v="2"/>
    <s v="Yes"/>
    <s v="No"/>
    <s v="Rarely"/>
    <n v="8"/>
    <n v="13"/>
    <n v="171"/>
    <n v="38"/>
    <x v="2"/>
    <s v="No"/>
    <s v="Average"/>
    <n v="67799"/>
    <n v="7.3"/>
    <s v="31-40"/>
    <n v="0"/>
  </r>
  <r>
    <n v="1604"/>
    <s v="Employee_603"/>
    <x v="0"/>
    <x v="3"/>
    <s v="Male"/>
    <n v="35"/>
    <n v="31"/>
    <s v="PhD"/>
    <n v="2019"/>
    <n v="119254"/>
    <n v="2906"/>
    <n v="27"/>
    <n v="1"/>
    <n v="16"/>
    <n v="4"/>
    <n v="31"/>
    <s v="No"/>
    <s v="No"/>
    <s v="Often"/>
    <n v="2"/>
    <n v="6"/>
    <n v="154"/>
    <n v="1"/>
    <x v="2"/>
    <s v="Yes"/>
    <s v="LOW"/>
    <n v="122160"/>
    <n v="15.4"/>
    <s v="31-40"/>
    <n v="1"/>
  </r>
  <r>
    <n v="1605"/>
    <s v="Employee_604"/>
    <x v="2"/>
    <x v="2"/>
    <s v="Female"/>
    <n v="48"/>
    <n v="34"/>
    <s v="High School"/>
    <n v="2015"/>
    <n v="98447"/>
    <n v="8399"/>
    <n v="5"/>
    <n v="1"/>
    <n v="8"/>
    <n v="8"/>
    <n v="34"/>
    <s v="Yes"/>
    <s v="No"/>
    <s v="Often"/>
    <n v="3"/>
    <n v="1"/>
    <n v="179"/>
    <n v="37"/>
    <x v="0"/>
    <s v="Yes"/>
    <s v="LOW"/>
    <n v="106846"/>
    <n v="13.200000000000001"/>
    <s v="41-50"/>
    <n v="1"/>
  </r>
  <r>
    <n v="1606"/>
    <s v="Employee_605"/>
    <x v="2"/>
    <x v="0"/>
    <s v="Male"/>
    <n v="39"/>
    <n v="14"/>
    <s v="Master's"/>
    <n v="2021"/>
    <n v="87104"/>
    <n v="8961"/>
    <n v="3"/>
    <n v="4"/>
    <n v="17"/>
    <n v="8"/>
    <n v="18"/>
    <s v="Yes"/>
    <s v="No"/>
    <s v="Very Often"/>
    <n v="7"/>
    <n v="4"/>
    <n v="141"/>
    <n v="40"/>
    <x v="2"/>
    <s v="No"/>
    <s v="At Par"/>
    <n v="96065"/>
    <n v="14.5"/>
    <s v="31-40"/>
    <n v="0"/>
  </r>
  <r>
    <n v="1607"/>
    <s v="Employee_606"/>
    <x v="0"/>
    <x v="3"/>
    <s v="Other"/>
    <n v="49"/>
    <n v="4"/>
    <s v="PhD"/>
    <n v="2006"/>
    <n v="114335"/>
    <n v="13031"/>
    <n v="23"/>
    <n v="4"/>
    <n v="3"/>
    <n v="5"/>
    <n v="13"/>
    <s v="Yes"/>
    <s v="No"/>
    <s v="Often"/>
    <n v="10"/>
    <n v="6"/>
    <n v="120"/>
    <n v="38"/>
    <x v="0"/>
    <s v="Yes"/>
    <s v="At Par"/>
    <n v="127366"/>
    <n v="5.6"/>
    <s v="41-50"/>
    <n v="1"/>
  </r>
  <r>
    <n v="1608"/>
    <s v="Employee_607"/>
    <x v="4"/>
    <x v="1"/>
    <s v="Male"/>
    <n v="25"/>
    <n v="5"/>
    <s v="High School"/>
    <n v="2008"/>
    <n v="144938"/>
    <n v="16128"/>
    <n v="11"/>
    <n v="5"/>
    <n v="8"/>
    <n v="0"/>
    <n v="47"/>
    <s v="No"/>
    <s v="Yes"/>
    <s v="Often"/>
    <n v="4"/>
    <n v="11"/>
    <n v="109"/>
    <n v="33"/>
    <x v="0"/>
    <s v="No"/>
    <s v="At Par"/>
    <n v="161066"/>
    <n v="13.4"/>
    <s v="20-30"/>
    <n v="0"/>
  </r>
  <r>
    <n v="1609"/>
    <s v="Employee_608"/>
    <x v="3"/>
    <x v="1"/>
    <s v="Male"/>
    <n v="28"/>
    <n v="24"/>
    <s v="Bachelor's"/>
    <n v="2012"/>
    <n v="110730"/>
    <n v="16663"/>
    <n v="10"/>
    <n v="1"/>
    <n v="15"/>
    <n v="9"/>
    <n v="85"/>
    <s v="No"/>
    <s v="Yes"/>
    <s v="Very Often"/>
    <n v="9"/>
    <n v="6"/>
    <n v="156"/>
    <n v="39"/>
    <x v="0"/>
    <s v="Yes"/>
    <s v="LOW"/>
    <n v="127393"/>
    <n v="27.2"/>
    <s v="20-30"/>
    <n v="1"/>
  </r>
  <r>
    <n v="1610"/>
    <s v="Employee_609"/>
    <x v="4"/>
    <x v="3"/>
    <s v="Other"/>
    <n v="56"/>
    <n v="28"/>
    <s v="Master's"/>
    <n v="2000"/>
    <n v="34951"/>
    <n v="2460"/>
    <n v="22"/>
    <n v="1"/>
    <n v="3"/>
    <n v="6"/>
    <n v="80"/>
    <s v="Yes"/>
    <s v="No"/>
    <s v="Often"/>
    <n v="7"/>
    <n v="11"/>
    <n v="124"/>
    <n v="42"/>
    <x v="0"/>
    <s v="Yes"/>
    <s v="LOW"/>
    <n v="37411"/>
    <n v="19.3"/>
    <s v="51-60"/>
    <n v="1"/>
  </r>
  <r>
    <n v="1611"/>
    <s v="Employee_610"/>
    <x v="4"/>
    <x v="2"/>
    <s v="Female"/>
    <n v="30"/>
    <n v="6"/>
    <s v="Bachelor's"/>
    <n v="2007"/>
    <n v="136402"/>
    <n v="16682"/>
    <n v="22"/>
    <n v="4"/>
    <n v="15"/>
    <n v="5"/>
    <n v="67"/>
    <s v="Yes"/>
    <s v="No"/>
    <s v="Very Often"/>
    <n v="1"/>
    <n v="14"/>
    <n v="155"/>
    <n v="24"/>
    <x v="0"/>
    <s v="No"/>
    <s v="At Par"/>
    <n v="153084"/>
    <n v="22.4"/>
    <s v="31-40"/>
    <n v="0"/>
  </r>
  <r>
    <n v="1612"/>
    <s v="Employee_611"/>
    <x v="4"/>
    <x v="2"/>
    <s v="Female"/>
    <n v="29"/>
    <n v="12"/>
    <s v="Bachelor's"/>
    <n v="2023"/>
    <n v="58333"/>
    <n v="16193"/>
    <n v="26"/>
    <n v="4"/>
    <n v="18"/>
    <n v="8"/>
    <n v="44"/>
    <s v="Yes"/>
    <s v="No"/>
    <s v="Often"/>
    <n v="4"/>
    <n v="12"/>
    <n v="137"/>
    <n v="35"/>
    <x v="1"/>
    <s v="Yes"/>
    <s v="At Par"/>
    <n v="74526"/>
    <n v="20.200000000000003"/>
    <s v="20-30"/>
    <n v="1"/>
  </r>
  <r>
    <n v="1613"/>
    <s v="Employee_612"/>
    <x v="1"/>
    <x v="1"/>
    <s v="Male"/>
    <n v="38"/>
    <n v="17"/>
    <s v="PhD"/>
    <n v="2021"/>
    <n v="51673"/>
    <n v="18800"/>
    <n v="25"/>
    <n v="4"/>
    <n v="0"/>
    <n v="6"/>
    <n v="18"/>
    <s v="Yes"/>
    <s v="No"/>
    <s v="Rarely"/>
    <n v="10"/>
    <n v="12"/>
    <n v="185"/>
    <n v="15"/>
    <x v="0"/>
    <s v="No"/>
    <s v="At Par"/>
    <n v="70473"/>
    <n v="5.4"/>
    <s v="31-40"/>
    <n v="0"/>
  </r>
  <r>
    <n v="1614"/>
    <s v="Employee_613"/>
    <x v="2"/>
    <x v="1"/>
    <s v="Other"/>
    <n v="38"/>
    <n v="1"/>
    <s v="PhD"/>
    <n v="2003"/>
    <n v="144421"/>
    <n v="12045"/>
    <n v="24"/>
    <n v="2"/>
    <n v="5"/>
    <n v="3"/>
    <n v="63"/>
    <s v="No"/>
    <s v="No"/>
    <s v="Rarely"/>
    <n v="6"/>
    <n v="3"/>
    <n v="160"/>
    <n v="17"/>
    <x v="3"/>
    <s v="Yes"/>
    <s v="Average"/>
    <n v="156466"/>
    <n v="16"/>
    <s v="31-40"/>
    <n v="1"/>
  </r>
  <r>
    <n v="1615"/>
    <s v="Employee_614"/>
    <x v="4"/>
    <x v="2"/>
    <s v="Female"/>
    <n v="54"/>
    <n v="7"/>
    <s v="PhD"/>
    <n v="2002"/>
    <n v="70870"/>
    <n v="8766"/>
    <n v="12"/>
    <n v="3"/>
    <n v="9"/>
    <n v="6"/>
    <n v="65"/>
    <s v="Yes"/>
    <s v="No"/>
    <s v="Often"/>
    <n v="6"/>
    <n v="6"/>
    <n v="146"/>
    <n v="12"/>
    <x v="0"/>
    <s v="Yes"/>
    <s v="Average"/>
    <n v="79636"/>
    <n v="19.3"/>
    <s v="51-60"/>
    <n v="1"/>
  </r>
  <r>
    <n v="1616"/>
    <s v="Employee_615"/>
    <x v="2"/>
    <x v="0"/>
    <s v="Male"/>
    <n v="53"/>
    <n v="10"/>
    <s v="Master's"/>
    <n v="2002"/>
    <n v="101101"/>
    <n v="18812"/>
    <n v="4"/>
    <n v="3"/>
    <n v="15"/>
    <n v="1"/>
    <n v="78"/>
    <s v="No"/>
    <s v="No"/>
    <s v="Rarely"/>
    <n v="10"/>
    <n v="12"/>
    <n v="153"/>
    <n v="36"/>
    <x v="1"/>
    <s v="Yes"/>
    <s v="Average"/>
    <n v="119913"/>
    <n v="23.400000000000002"/>
    <s v="51-60"/>
    <n v="1"/>
  </r>
  <r>
    <n v="1617"/>
    <s v="Employee_616"/>
    <x v="0"/>
    <x v="3"/>
    <s v="Other"/>
    <n v="29"/>
    <n v="32"/>
    <s v="Bachelor's"/>
    <n v="2021"/>
    <n v="52821"/>
    <n v="5378"/>
    <n v="5"/>
    <n v="1"/>
    <n v="3"/>
    <n v="5"/>
    <n v="65"/>
    <s v="Yes"/>
    <s v="No"/>
    <s v="Very Often"/>
    <n v="6"/>
    <n v="10"/>
    <n v="145"/>
    <n v="26"/>
    <x v="3"/>
    <s v="Yes"/>
    <s v="LOW"/>
    <n v="58199"/>
    <n v="16"/>
    <s v="20-30"/>
    <n v="1"/>
  </r>
  <r>
    <n v="1618"/>
    <s v="Employee_617"/>
    <x v="3"/>
    <x v="1"/>
    <s v="Female"/>
    <n v="40"/>
    <n v="26"/>
    <s v="Master's"/>
    <n v="2012"/>
    <n v="55494"/>
    <n v="8529"/>
    <n v="0"/>
    <n v="2"/>
    <n v="12"/>
    <n v="5"/>
    <n v="74"/>
    <s v="No"/>
    <s v="No"/>
    <s v="Often"/>
    <n v="5"/>
    <n v="6"/>
    <n v="167"/>
    <n v="33"/>
    <x v="3"/>
    <s v="No"/>
    <s v="Average"/>
    <n v="64023"/>
    <n v="22.3"/>
    <s v="31-40"/>
    <n v="0"/>
  </r>
  <r>
    <n v="1619"/>
    <s v="Employee_618"/>
    <x v="0"/>
    <x v="1"/>
    <s v="Female"/>
    <n v="59"/>
    <n v="19"/>
    <s v="PhD"/>
    <n v="2007"/>
    <n v="129477"/>
    <n v="4071"/>
    <n v="5"/>
    <n v="4"/>
    <n v="15"/>
    <n v="1"/>
    <n v="44"/>
    <s v="No"/>
    <s v="Yes"/>
    <s v="Very Often"/>
    <n v="3"/>
    <n v="12"/>
    <n v="103"/>
    <n v="10"/>
    <x v="1"/>
    <s v="No"/>
    <s v="At Par"/>
    <n v="133548"/>
    <n v="16.600000000000001"/>
    <s v="51-60"/>
    <n v="0"/>
  </r>
  <r>
    <n v="1620"/>
    <s v="Employee_619"/>
    <x v="0"/>
    <x v="2"/>
    <s v="Other"/>
    <n v="24"/>
    <n v="11"/>
    <s v="Bachelor's"/>
    <n v="2006"/>
    <n v="104160"/>
    <n v="17939"/>
    <n v="17"/>
    <n v="1"/>
    <n v="19"/>
    <n v="3"/>
    <n v="86"/>
    <s v="No"/>
    <s v="No"/>
    <s v="Rarely"/>
    <n v="2"/>
    <n v="9"/>
    <n v="193"/>
    <n v="0"/>
    <x v="3"/>
    <s v="Yes"/>
    <s v="LOW"/>
    <n v="122099"/>
    <n v="27.599999999999998"/>
    <s v="20-30"/>
    <n v="1"/>
  </r>
  <r>
    <n v="1621"/>
    <s v="Employee_620"/>
    <x v="1"/>
    <x v="3"/>
    <s v="Other"/>
    <n v="26"/>
    <n v="30"/>
    <s v="Master's"/>
    <n v="2000"/>
    <n v="142698"/>
    <n v="18947"/>
    <n v="21"/>
    <n v="2"/>
    <n v="5"/>
    <n v="7"/>
    <n v="73"/>
    <s v="No"/>
    <s v="No"/>
    <s v="Very Often"/>
    <n v="3"/>
    <n v="9"/>
    <n v="165"/>
    <n v="12"/>
    <x v="1"/>
    <s v="Yes"/>
    <s v="Average"/>
    <n v="161645"/>
    <n v="19.200000000000003"/>
    <s v="20-30"/>
    <n v="1"/>
  </r>
  <r>
    <n v="1622"/>
    <s v="Employee_621"/>
    <x v="3"/>
    <x v="2"/>
    <s v="Other"/>
    <n v="34"/>
    <n v="26"/>
    <s v="Master's"/>
    <n v="2015"/>
    <n v="141560"/>
    <n v="12692"/>
    <n v="8"/>
    <n v="5"/>
    <n v="10"/>
    <n v="7"/>
    <n v="66"/>
    <s v="No"/>
    <s v="Yes"/>
    <s v="Rarely"/>
    <n v="9"/>
    <n v="2"/>
    <n v="192"/>
    <n v="29"/>
    <x v="2"/>
    <s v="No"/>
    <s v="At Par"/>
    <n v="154252"/>
    <n v="20.3"/>
    <s v="31-40"/>
    <n v="0"/>
  </r>
  <r>
    <n v="1623"/>
    <s v="Employee_622"/>
    <x v="0"/>
    <x v="3"/>
    <s v="Other"/>
    <n v="52"/>
    <n v="31"/>
    <s v="High School"/>
    <n v="2005"/>
    <n v="30835"/>
    <n v="2040"/>
    <n v="23"/>
    <n v="2"/>
    <n v="2"/>
    <n v="7"/>
    <n v="68"/>
    <s v="Yes"/>
    <s v="Yes"/>
    <s v="Rarely"/>
    <n v="3"/>
    <n v="4"/>
    <n v="142"/>
    <n v="4"/>
    <x v="2"/>
    <s v="Yes"/>
    <s v="Average"/>
    <n v="32875"/>
    <n v="16.700000000000003"/>
    <s v="51-60"/>
    <n v="1"/>
  </r>
  <r>
    <n v="1624"/>
    <s v="Employee_623"/>
    <x v="0"/>
    <x v="3"/>
    <s v="Male"/>
    <n v="37"/>
    <n v="9"/>
    <s v="Master's"/>
    <n v="2006"/>
    <n v="48646"/>
    <n v="3686"/>
    <n v="24"/>
    <n v="1"/>
    <n v="19"/>
    <n v="7"/>
    <n v="2"/>
    <s v="Yes"/>
    <s v="Yes"/>
    <s v="Rarely"/>
    <n v="3"/>
    <n v="9"/>
    <n v="161"/>
    <n v="17"/>
    <x v="0"/>
    <s v="No"/>
    <s v="LOW"/>
    <n v="52332"/>
    <n v="12"/>
    <s v="31-40"/>
    <n v="0"/>
  </r>
  <r>
    <n v="1625"/>
    <s v="Employee_624"/>
    <x v="3"/>
    <x v="3"/>
    <s v="Other"/>
    <n v="53"/>
    <n v="2"/>
    <s v="PhD"/>
    <n v="2011"/>
    <n v="107360"/>
    <n v="13666"/>
    <n v="28"/>
    <n v="3"/>
    <n v="9"/>
    <n v="0"/>
    <n v="37"/>
    <s v="No"/>
    <s v="No"/>
    <s v="Very Often"/>
    <n v="1"/>
    <n v="14"/>
    <n v="199"/>
    <n v="13"/>
    <x v="0"/>
    <s v="Yes"/>
    <s v="Average"/>
    <n v="121026"/>
    <n v="11.9"/>
    <s v="51-60"/>
    <n v="1"/>
  </r>
  <r>
    <n v="1626"/>
    <s v="Employee_625"/>
    <x v="3"/>
    <x v="1"/>
    <s v="Female"/>
    <n v="43"/>
    <n v="26"/>
    <s v="Master's"/>
    <n v="2022"/>
    <n v="67335"/>
    <n v="3553"/>
    <n v="14"/>
    <n v="4"/>
    <n v="0"/>
    <n v="1"/>
    <n v="76"/>
    <s v="Yes"/>
    <s v="No"/>
    <s v="Rarely"/>
    <n v="2"/>
    <n v="13"/>
    <n v="184"/>
    <n v="12"/>
    <x v="0"/>
    <s v="Yes"/>
    <s v="At Par"/>
    <n v="70888"/>
    <n v="15.500000000000002"/>
    <s v="41-50"/>
    <n v="1"/>
  </r>
  <r>
    <n v="1627"/>
    <s v="Employee_626"/>
    <x v="0"/>
    <x v="0"/>
    <s v="Female"/>
    <n v="50"/>
    <n v="34"/>
    <s v="Bachelor's"/>
    <n v="2008"/>
    <n v="99351"/>
    <n v="2779"/>
    <n v="25"/>
    <n v="5"/>
    <n v="19"/>
    <n v="3"/>
    <n v="41"/>
    <s v="Yes"/>
    <s v="No"/>
    <s v="Often"/>
    <n v="3"/>
    <n v="4"/>
    <n v="184"/>
    <n v="31"/>
    <x v="0"/>
    <s v="No"/>
    <s v="At Par"/>
    <n v="102130"/>
    <n v="18.600000000000001"/>
    <s v="51-60"/>
    <n v="0"/>
  </r>
  <r>
    <n v="1628"/>
    <s v="Employee_627"/>
    <x v="3"/>
    <x v="2"/>
    <s v="Male"/>
    <n v="43"/>
    <n v="30"/>
    <s v="Master's"/>
    <n v="2010"/>
    <n v="144934"/>
    <n v="14186"/>
    <n v="7"/>
    <n v="2"/>
    <n v="10"/>
    <n v="8"/>
    <n v="82"/>
    <s v="Yes"/>
    <s v="No"/>
    <s v="Rarely"/>
    <n v="2"/>
    <n v="8"/>
    <n v="184"/>
    <n v="6"/>
    <x v="1"/>
    <s v="Yes"/>
    <s v="Average"/>
    <n v="159120"/>
    <n v="23.8"/>
    <s v="41-50"/>
    <n v="1"/>
  </r>
  <r>
    <n v="1629"/>
    <s v="Employee_628"/>
    <x v="0"/>
    <x v="0"/>
    <s v="Female"/>
    <n v="24"/>
    <n v="14"/>
    <s v="High School"/>
    <n v="2009"/>
    <n v="32429"/>
    <n v="17459"/>
    <n v="18"/>
    <n v="1"/>
    <n v="11"/>
    <n v="2"/>
    <n v="39"/>
    <s v="Yes"/>
    <s v="Yes"/>
    <s v="Often"/>
    <n v="8"/>
    <n v="10"/>
    <n v="103"/>
    <n v="7"/>
    <x v="2"/>
    <s v="No"/>
    <s v="LOW"/>
    <n v="49888"/>
    <n v="13.9"/>
    <s v="20-30"/>
    <n v="0"/>
  </r>
  <r>
    <n v="1630"/>
    <s v="Employee_629"/>
    <x v="0"/>
    <x v="2"/>
    <s v="Female"/>
    <n v="31"/>
    <n v="15"/>
    <s v="Bachelor's"/>
    <n v="2020"/>
    <n v="71950"/>
    <n v="6057"/>
    <n v="23"/>
    <n v="1"/>
    <n v="13"/>
    <n v="5"/>
    <n v="49"/>
    <s v="Yes"/>
    <s v="No"/>
    <s v="Often"/>
    <n v="6"/>
    <n v="12"/>
    <n v="164"/>
    <n v="49"/>
    <x v="1"/>
    <s v="No"/>
    <s v="LOW"/>
    <n v="78007"/>
    <n v="17.8"/>
    <s v="31-40"/>
    <n v="0"/>
  </r>
  <r>
    <n v="1631"/>
    <s v="Employee_630"/>
    <x v="1"/>
    <x v="3"/>
    <s v="Other"/>
    <n v="42"/>
    <n v="12"/>
    <s v="Bachelor's"/>
    <n v="2000"/>
    <n v="90654"/>
    <n v="19733"/>
    <n v="15"/>
    <n v="4"/>
    <n v="7"/>
    <n v="6"/>
    <n v="34"/>
    <s v="Yes"/>
    <s v="No"/>
    <s v="Often"/>
    <n v="7"/>
    <n v="3"/>
    <n v="161"/>
    <n v="6"/>
    <x v="3"/>
    <s v="No"/>
    <s v="At Par"/>
    <n v="110387"/>
    <n v="12.100000000000001"/>
    <s v="41-50"/>
    <n v="0"/>
  </r>
  <r>
    <n v="1632"/>
    <s v="Employee_631"/>
    <x v="4"/>
    <x v="1"/>
    <s v="Female"/>
    <n v="37"/>
    <n v="34"/>
    <s v="High School"/>
    <n v="2017"/>
    <n v="137422"/>
    <n v="3262"/>
    <n v="5"/>
    <n v="1"/>
    <n v="10"/>
    <n v="7"/>
    <n v="23"/>
    <s v="Yes"/>
    <s v="Yes"/>
    <s v="Often"/>
    <n v="1"/>
    <n v="3"/>
    <n v="189"/>
    <n v="48"/>
    <x v="3"/>
    <s v="No"/>
    <s v="LOW"/>
    <n v="140684"/>
    <n v="11.700000000000001"/>
    <s v="31-40"/>
    <n v="0"/>
  </r>
  <r>
    <n v="1633"/>
    <s v="Employee_632"/>
    <x v="0"/>
    <x v="0"/>
    <s v="Male"/>
    <n v="33"/>
    <n v="10"/>
    <s v="PhD"/>
    <n v="2003"/>
    <n v="139934"/>
    <n v="11308"/>
    <n v="28"/>
    <n v="1"/>
    <n v="3"/>
    <n v="6"/>
    <n v="87"/>
    <s v="No"/>
    <s v="No"/>
    <s v="Very Often"/>
    <n v="6"/>
    <n v="9"/>
    <n v="101"/>
    <n v="15"/>
    <x v="3"/>
    <s v="No"/>
    <s v="LOW"/>
    <n v="151242"/>
    <n v="20.700000000000003"/>
    <s v="31-40"/>
    <n v="0"/>
  </r>
  <r>
    <n v="1634"/>
    <s v="Employee_633"/>
    <x v="2"/>
    <x v="1"/>
    <s v="Other"/>
    <n v="23"/>
    <n v="20"/>
    <s v="Bachelor's"/>
    <n v="2004"/>
    <n v="149975"/>
    <n v="17776"/>
    <n v="5"/>
    <n v="4"/>
    <n v="6"/>
    <n v="2"/>
    <n v="16"/>
    <s v="Yes"/>
    <s v="No"/>
    <s v="Often"/>
    <n v="2"/>
    <n v="11"/>
    <n v="108"/>
    <n v="42"/>
    <x v="3"/>
    <s v="No"/>
    <s v="At Par"/>
    <n v="167751"/>
    <n v="6.8000000000000007"/>
    <s v="20-30"/>
    <n v="0"/>
  </r>
  <r>
    <n v="1635"/>
    <s v="Employee_634"/>
    <x v="4"/>
    <x v="2"/>
    <s v="Other"/>
    <n v="45"/>
    <n v="10"/>
    <s v="PhD"/>
    <n v="2008"/>
    <n v="98143"/>
    <n v="18492"/>
    <n v="21"/>
    <n v="5"/>
    <n v="9"/>
    <n v="5"/>
    <n v="39"/>
    <s v="Yes"/>
    <s v="No"/>
    <s v="Rarely"/>
    <n v="6"/>
    <n v="10"/>
    <n v="156"/>
    <n v="30"/>
    <x v="3"/>
    <s v="Yes"/>
    <s v="At Par"/>
    <n v="116635"/>
    <n v="13.8"/>
    <s v="41-50"/>
    <n v="1"/>
  </r>
  <r>
    <n v="1636"/>
    <s v="Employee_635"/>
    <x v="4"/>
    <x v="1"/>
    <s v="Male"/>
    <n v="56"/>
    <n v="29"/>
    <s v="Bachelor's"/>
    <n v="2016"/>
    <n v="121186"/>
    <n v="6188"/>
    <n v="2"/>
    <n v="3"/>
    <n v="18"/>
    <n v="4"/>
    <n v="73"/>
    <s v="Yes"/>
    <s v="No"/>
    <s v="Often"/>
    <n v="3"/>
    <n v="8"/>
    <n v="144"/>
    <n v="26"/>
    <x v="2"/>
    <s v="No"/>
    <s v="Average"/>
    <n v="127374"/>
    <n v="24.8"/>
    <s v="51-60"/>
    <n v="0"/>
  </r>
  <r>
    <n v="1637"/>
    <s v="Employee_636"/>
    <x v="4"/>
    <x v="1"/>
    <s v="Other"/>
    <n v="51"/>
    <n v="34"/>
    <s v="Bachelor's"/>
    <n v="2002"/>
    <n v="134234"/>
    <n v="9802"/>
    <n v="9"/>
    <n v="3"/>
    <n v="3"/>
    <n v="9"/>
    <n v="65"/>
    <s v="No"/>
    <s v="Yes"/>
    <s v="Rarely"/>
    <n v="7"/>
    <n v="1"/>
    <n v="117"/>
    <n v="32"/>
    <x v="1"/>
    <s v="No"/>
    <s v="Average"/>
    <n v="144036"/>
    <n v="17.2"/>
    <s v="51-60"/>
    <n v="0"/>
  </r>
  <r>
    <n v="1638"/>
    <s v="Employee_637"/>
    <x v="1"/>
    <x v="0"/>
    <s v="Other"/>
    <n v="51"/>
    <n v="21"/>
    <s v="PhD"/>
    <n v="2015"/>
    <n v="127889"/>
    <n v="6057"/>
    <n v="0"/>
    <n v="2"/>
    <n v="1"/>
    <n v="3"/>
    <n v="43"/>
    <s v="No"/>
    <s v="Yes"/>
    <s v="Very Often"/>
    <n v="3"/>
    <n v="10"/>
    <n v="147"/>
    <n v="28"/>
    <x v="3"/>
    <s v="Yes"/>
    <s v="Average"/>
    <n v="133946"/>
    <n v="10"/>
    <s v="51-60"/>
    <n v="1"/>
  </r>
  <r>
    <n v="1639"/>
    <s v="Employee_638"/>
    <x v="0"/>
    <x v="3"/>
    <s v="Male"/>
    <n v="56"/>
    <n v="30"/>
    <s v="Bachelor's"/>
    <n v="2004"/>
    <n v="132326"/>
    <n v="4998"/>
    <n v="27"/>
    <n v="5"/>
    <n v="17"/>
    <n v="0"/>
    <n v="22"/>
    <s v="Yes"/>
    <s v="Yes"/>
    <s v="Often"/>
    <n v="9"/>
    <n v="14"/>
    <n v="141"/>
    <n v="7"/>
    <x v="0"/>
    <s v="No"/>
    <s v="At Par"/>
    <n v="137324"/>
    <n v="12.9"/>
    <s v="51-60"/>
    <n v="0"/>
  </r>
  <r>
    <n v="1640"/>
    <s v="Employee_639"/>
    <x v="1"/>
    <x v="1"/>
    <s v="Other"/>
    <n v="40"/>
    <n v="13"/>
    <s v="PhD"/>
    <n v="2015"/>
    <n v="107527"/>
    <n v="9864"/>
    <n v="13"/>
    <n v="2"/>
    <n v="13"/>
    <n v="6"/>
    <n v="5"/>
    <s v="No"/>
    <s v="Yes"/>
    <s v="Rarely"/>
    <n v="3"/>
    <n v="2"/>
    <n v="140"/>
    <n v="32"/>
    <x v="2"/>
    <s v="Yes"/>
    <s v="Average"/>
    <n v="117391"/>
    <n v="9.3000000000000007"/>
    <s v="31-40"/>
    <n v="1"/>
  </r>
  <r>
    <n v="1641"/>
    <s v="Employee_640"/>
    <x v="0"/>
    <x v="3"/>
    <s v="Male"/>
    <n v="29"/>
    <n v="23"/>
    <s v="High School"/>
    <n v="2002"/>
    <n v="116704"/>
    <n v="4677"/>
    <n v="3"/>
    <n v="3"/>
    <n v="15"/>
    <n v="7"/>
    <n v="65"/>
    <s v="No"/>
    <s v="No"/>
    <s v="Very Often"/>
    <n v="7"/>
    <n v="3"/>
    <n v="174"/>
    <n v="40"/>
    <x v="0"/>
    <s v="No"/>
    <s v="Average"/>
    <n v="121381"/>
    <n v="22.6"/>
    <s v="20-30"/>
    <n v="0"/>
  </r>
  <r>
    <n v="1642"/>
    <s v="Employee_641"/>
    <x v="1"/>
    <x v="2"/>
    <s v="Male"/>
    <n v="47"/>
    <n v="31"/>
    <s v="PhD"/>
    <n v="2019"/>
    <n v="61099"/>
    <n v="6796"/>
    <n v="25"/>
    <n v="4"/>
    <n v="10"/>
    <n v="1"/>
    <n v="20"/>
    <s v="Yes"/>
    <s v="No"/>
    <s v="Very Often"/>
    <n v="4"/>
    <n v="14"/>
    <n v="188"/>
    <n v="18"/>
    <x v="2"/>
    <s v="No"/>
    <s v="At Par"/>
    <n v="67895"/>
    <n v="9.3000000000000007"/>
    <s v="41-50"/>
    <n v="0"/>
  </r>
  <r>
    <n v="1643"/>
    <s v="Employee_642"/>
    <x v="1"/>
    <x v="1"/>
    <s v="Female"/>
    <n v="28"/>
    <n v="31"/>
    <s v="High School"/>
    <n v="2014"/>
    <n v="69385"/>
    <n v="15450"/>
    <n v="11"/>
    <n v="1"/>
    <n v="9"/>
    <n v="6"/>
    <n v="34"/>
    <s v="No"/>
    <s v="No"/>
    <s v="Rarely"/>
    <n v="8"/>
    <n v="11"/>
    <n v="189"/>
    <n v="20"/>
    <x v="2"/>
    <s v="No"/>
    <s v="LOW"/>
    <n v="84835"/>
    <n v="13.100000000000001"/>
    <s v="20-30"/>
    <n v="0"/>
  </r>
  <r>
    <n v="1644"/>
    <s v="Employee_643"/>
    <x v="2"/>
    <x v="0"/>
    <s v="Female"/>
    <n v="51"/>
    <n v="14"/>
    <s v="Bachelor's"/>
    <n v="2002"/>
    <n v="65919"/>
    <n v="7363"/>
    <n v="5"/>
    <n v="3"/>
    <n v="16"/>
    <n v="5"/>
    <n v="28"/>
    <s v="Yes"/>
    <s v="Yes"/>
    <s v="Often"/>
    <n v="2"/>
    <n v="2"/>
    <n v="157"/>
    <n v="40"/>
    <x v="0"/>
    <s v="Yes"/>
    <s v="Average"/>
    <n v="73282"/>
    <n v="15.100000000000001"/>
    <s v="51-60"/>
    <n v="1"/>
  </r>
  <r>
    <n v="1645"/>
    <s v="Employee_644"/>
    <x v="1"/>
    <x v="2"/>
    <s v="Other"/>
    <n v="28"/>
    <n v="34"/>
    <s v="PhD"/>
    <n v="2019"/>
    <n v="126952"/>
    <n v="9123"/>
    <n v="10"/>
    <n v="5"/>
    <n v="13"/>
    <n v="4"/>
    <n v="6"/>
    <s v="No"/>
    <s v="Yes"/>
    <s v="Very Often"/>
    <n v="8"/>
    <n v="3"/>
    <n v="199"/>
    <n v="20"/>
    <x v="0"/>
    <s v="Yes"/>
    <s v="At Par"/>
    <n v="136075"/>
    <n v="8.9"/>
    <s v="20-30"/>
    <n v="1"/>
  </r>
  <r>
    <n v="1646"/>
    <s v="Employee_645"/>
    <x v="3"/>
    <x v="2"/>
    <s v="Other"/>
    <n v="24"/>
    <n v="2"/>
    <s v="Bachelor's"/>
    <n v="2013"/>
    <n v="90782"/>
    <n v="9222"/>
    <n v="11"/>
    <n v="3"/>
    <n v="3"/>
    <n v="3"/>
    <n v="92"/>
    <s v="Yes"/>
    <s v="Yes"/>
    <s v="Rarely"/>
    <n v="9"/>
    <n v="8"/>
    <n v="141"/>
    <n v="24"/>
    <x v="3"/>
    <s v="No"/>
    <s v="Average"/>
    <n v="100004"/>
    <n v="20.8"/>
    <s v="20-30"/>
    <n v="0"/>
  </r>
  <r>
    <n v="1647"/>
    <s v="Employee_646"/>
    <x v="2"/>
    <x v="0"/>
    <s v="Male"/>
    <n v="22"/>
    <n v="15"/>
    <s v="PhD"/>
    <n v="2015"/>
    <n v="101116"/>
    <n v="14654"/>
    <n v="9"/>
    <n v="5"/>
    <n v="18"/>
    <n v="1"/>
    <n v="52"/>
    <s v="No"/>
    <s v="No"/>
    <s v="Often"/>
    <n v="8"/>
    <n v="11"/>
    <n v="134"/>
    <n v="41"/>
    <x v="0"/>
    <s v="No"/>
    <s v="At Par"/>
    <n v="115770"/>
    <n v="19.700000000000003"/>
    <s v="20-30"/>
    <n v="0"/>
  </r>
  <r>
    <n v="1648"/>
    <s v="Employee_647"/>
    <x v="1"/>
    <x v="1"/>
    <s v="Other"/>
    <n v="57"/>
    <n v="4"/>
    <s v="High School"/>
    <n v="2016"/>
    <n v="102590"/>
    <n v="18784"/>
    <n v="17"/>
    <n v="5"/>
    <n v="1"/>
    <n v="9"/>
    <n v="36"/>
    <s v="Yes"/>
    <s v="No"/>
    <s v="Very Often"/>
    <n v="6"/>
    <n v="11"/>
    <n v="137"/>
    <n v="22"/>
    <x v="1"/>
    <s v="Yes"/>
    <s v="At Par"/>
    <n v="121374"/>
    <n v="10.4"/>
    <s v="51-60"/>
    <n v="1"/>
  </r>
  <r>
    <n v="1649"/>
    <s v="Employee_648"/>
    <x v="4"/>
    <x v="1"/>
    <s v="Male"/>
    <n v="46"/>
    <n v="20"/>
    <s v="High School"/>
    <n v="2023"/>
    <n v="119626"/>
    <n v="5071"/>
    <n v="6"/>
    <n v="5"/>
    <n v="6"/>
    <n v="5"/>
    <n v="22"/>
    <s v="Yes"/>
    <s v="Yes"/>
    <s v="Rarely"/>
    <n v="10"/>
    <n v="12"/>
    <n v="166"/>
    <n v="10"/>
    <x v="2"/>
    <s v="Yes"/>
    <s v="At Par"/>
    <n v="124697"/>
    <n v="8.9"/>
    <s v="41-50"/>
    <n v="1"/>
  </r>
  <r>
    <n v="1650"/>
    <s v="Employee_649"/>
    <x v="3"/>
    <x v="2"/>
    <s v="Male"/>
    <n v="58"/>
    <n v="9"/>
    <s v="PhD"/>
    <n v="2019"/>
    <n v="70387"/>
    <n v="9808"/>
    <n v="6"/>
    <n v="2"/>
    <n v="8"/>
    <n v="4"/>
    <n v="96"/>
    <s v="No"/>
    <s v="Yes"/>
    <s v="Very Often"/>
    <n v="1"/>
    <n v="14"/>
    <n v="140"/>
    <n v="32"/>
    <x v="2"/>
    <s v="Yes"/>
    <s v="Average"/>
    <n v="80195"/>
    <n v="24.400000000000002"/>
    <s v="51-60"/>
    <n v="1"/>
  </r>
  <r>
    <n v="1651"/>
    <s v="Employee_650"/>
    <x v="3"/>
    <x v="1"/>
    <s v="Other"/>
    <n v="22"/>
    <n v="18"/>
    <s v="High School"/>
    <n v="2022"/>
    <n v="45823"/>
    <n v="3786"/>
    <n v="10"/>
    <n v="4"/>
    <n v="18"/>
    <n v="1"/>
    <n v="7"/>
    <s v="Yes"/>
    <s v="No"/>
    <s v="Very Often"/>
    <n v="7"/>
    <n v="6"/>
    <n v="198"/>
    <n v="19"/>
    <x v="3"/>
    <s v="No"/>
    <s v="At Par"/>
    <n v="49609"/>
    <n v="10.7"/>
    <s v="20-30"/>
    <n v="0"/>
  </r>
  <r>
    <n v="1652"/>
    <s v="Employee_651"/>
    <x v="3"/>
    <x v="3"/>
    <s v="Male"/>
    <n v="36"/>
    <n v="24"/>
    <s v="Bachelor's"/>
    <n v="2017"/>
    <n v="76015"/>
    <n v="1870"/>
    <n v="3"/>
    <n v="3"/>
    <n v="15"/>
    <n v="9"/>
    <n v="75"/>
    <s v="Yes"/>
    <s v="No"/>
    <s v="Rarely"/>
    <n v="1"/>
    <n v="14"/>
    <n v="149"/>
    <n v="24"/>
    <x v="2"/>
    <s v="Yes"/>
    <s v="Average"/>
    <n v="77885"/>
    <n v="25.2"/>
    <s v="31-40"/>
    <n v="1"/>
  </r>
  <r>
    <n v="1653"/>
    <s v="Employee_652"/>
    <x v="2"/>
    <x v="0"/>
    <s v="Female"/>
    <n v="58"/>
    <n v="3"/>
    <s v="Bachelor's"/>
    <n v="2017"/>
    <n v="132877"/>
    <n v="5196"/>
    <n v="19"/>
    <n v="4"/>
    <n v="15"/>
    <n v="6"/>
    <n v="47"/>
    <s v="No"/>
    <s v="No"/>
    <s v="Very Often"/>
    <n v="7"/>
    <n v="7"/>
    <n v="185"/>
    <n v="25"/>
    <x v="0"/>
    <s v="Yes"/>
    <s v="At Par"/>
    <n v="138073"/>
    <n v="18.7"/>
    <s v="51-60"/>
    <n v="1"/>
  </r>
  <r>
    <n v="1654"/>
    <s v="Employee_653"/>
    <x v="1"/>
    <x v="3"/>
    <s v="Other"/>
    <n v="34"/>
    <n v="28"/>
    <s v="Master's"/>
    <n v="2021"/>
    <n v="45339"/>
    <n v="12796"/>
    <n v="0"/>
    <n v="1"/>
    <n v="17"/>
    <n v="5"/>
    <n v="9"/>
    <s v="Yes"/>
    <s v="Yes"/>
    <s v="Rarely"/>
    <n v="2"/>
    <n v="10"/>
    <n v="171"/>
    <n v="39"/>
    <x v="2"/>
    <s v="Yes"/>
    <s v="LOW"/>
    <n v="58135"/>
    <n v="11.8"/>
    <s v="31-40"/>
    <n v="1"/>
  </r>
  <r>
    <n v="1655"/>
    <s v="Employee_654"/>
    <x v="1"/>
    <x v="1"/>
    <s v="Female"/>
    <n v="29"/>
    <n v="18"/>
    <s v="High School"/>
    <n v="2013"/>
    <n v="33491"/>
    <n v="3739"/>
    <n v="12"/>
    <n v="3"/>
    <n v="10"/>
    <n v="8"/>
    <n v="78"/>
    <s v="Yes"/>
    <s v="Yes"/>
    <s v="Often"/>
    <n v="8"/>
    <n v="13"/>
    <n v="178"/>
    <n v="11"/>
    <x v="2"/>
    <s v="Yes"/>
    <s v="Average"/>
    <n v="37230"/>
    <n v="23"/>
    <s v="20-30"/>
    <n v="1"/>
  </r>
  <r>
    <n v="1656"/>
    <s v="Employee_655"/>
    <x v="4"/>
    <x v="2"/>
    <s v="Other"/>
    <n v="26"/>
    <n v="1"/>
    <s v="Bachelor's"/>
    <n v="2017"/>
    <n v="30706"/>
    <n v="1940"/>
    <n v="17"/>
    <n v="4"/>
    <n v="6"/>
    <n v="9"/>
    <n v="23"/>
    <s v="No"/>
    <s v="Yes"/>
    <s v="Rarely"/>
    <n v="2"/>
    <n v="10"/>
    <n v="144"/>
    <n v="31"/>
    <x v="0"/>
    <s v="Yes"/>
    <s v="At Par"/>
    <n v="32646"/>
    <n v="10.3"/>
    <s v="20-30"/>
    <n v="1"/>
  </r>
  <r>
    <n v="1657"/>
    <s v="Employee_656"/>
    <x v="4"/>
    <x v="0"/>
    <s v="Male"/>
    <n v="30"/>
    <n v="9"/>
    <s v="PhD"/>
    <n v="2014"/>
    <n v="127493"/>
    <n v="1340"/>
    <n v="8"/>
    <n v="4"/>
    <n v="8"/>
    <n v="4"/>
    <n v="89"/>
    <s v="Yes"/>
    <s v="Yes"/>
    <s v="Often"/>
    <n v="3"/>
    <n v="6"/>
    <n v="170"/>
    <n v="32"/>
    <x v="0"/>
    <s v="Yes"/>
    <s v="At Par"/>
    <n v="128833"/>
    <n v="23"/>
    <s v="31-40"/>
    <n v="1"/>
  </r>
  <r>
    <n v="1658"/>
    <s v="Employee_657"/>
    <x v="3"/>
    <x v="1"/>
    <s v="Other"/>
    <n v="22"/>
    <n v="24"/>
    <s v="High School"/>
    <n v="2014"/>
    <n v="45728"/>
    <n v="5133"/>
    <n v="25"/>
    <n v="1"/>
    <n v="3"/>
    <n v="8"/>
    <n v="46"/>
    <s v="No"/>
    <s v="No"/>
    <s v="Very Often"/>
    <n v="3"/>
    <n v="1"/>
    <n v="118"/>
    <n v="9"/>
    <x v="2"/>
    <s v="Yes"/>
    <s v="LOW"/>
    <n v="50861"/>
    <n v="13.100000000000001"/>
    <s v="20-30"/>
    <n v="1"/>
  </r>
  <r>
    <n v="1659"/>
    <s v="Employee_658"/>
    <x v="4"/>
    <x v="1"/>
    <s v="Female"/>
    <n v="57"/>
    <n v="19"/>
    <s v="Bachelor's"/>
    <n v="2005"/>
    <n v="36997"/>
    <n v="18043"/>
    <n v="23"/>
    <n v="5"/>
    <n v="12"/>
    <n v="8"/>
    <n v="52"/>
    <s v="Yes"/>
    <s v="No"/>
    <s v="Rarely"/>
    <n v="1"/>
    <n v="11"/>
    <n v="116"/>
    <n v="3"/>
    <x v="1"/>
    <s v="No"/>
    <s v="At Par"/>
    <n v="55040"/>
    <n v="18.8"/>
    <s v="51-60"/>
    <n v="0"/>
  </r>
  <r>
    <n v="1660"/>
    <s v="Employee_659"/>
    <x v="2"/>
    <x v="2"/>
    <s v="Male"/>
    <n v="56"/>
    <n v="18"/>
    <s v="High School"/>
    <n v="2014"/>
    <n v="133537"/>
    <n v="11225"/>
    <n v="23"/>
    <n v="3"/>
    <n v="3"/>
    <n v="0"/>
    <n v="38"/>
    <s v="No"/>
    <s v="No"/>
    <s v="Rarely"/>
    <n v="5"/>
    <n v="3"/>
    <n v="164"/>
    <n v="14"/>
    <x v="0"/>
    <s v="Yes"/>
    <s v="Average"/>
    <n v="144762"/>
    <n v="9.1000000000000014"/>
    <s v="51-60"/>
    <n v="1"/>
  </r>
  <r>
    <n v="1661"/>
    <s v="Employee_660"/>
    <x v="1"/>
    <x v="2"/>
    <s v="Other"/>
    <n v="23"/>
    <n v="22"/>
    <s v="PhD"/>
    <n v="2017"/>
    <n v="90408"/>
    <n v="10752"/>
    <n v="8"/>
    <n v="3"/>
    <n v="18"/>
    <n v="4"/>
    <n v="66"/>
    <s v="No"/>
    <s v="Yes"/>
    <s v="Rarely"/>
    <n v="5"/>
    <n v="13"/>
    <n v="192"/>
    <n v="5"/>
    <x v="1"/>
    <s v="No"/>
    <s v="Average"/>
    <n v="101160"/>
    <n v="23.4"/>
    <s v="20-30"/>
    <n v="0"/>
  </r>
  <r>
    <n v="1662"/>
    <s v="Employee_661"/>
    <x v="3"/>
    <x v="3"/>
    <s v="Other"/>
    <n v="44"/>
    <n v="23"/>
    <s v="Bachelor's"/>
    <n v="2003"/>
    <n v="88097"/>
    <n v="4457"/>
    <n v="22"/>
    <n v="1"/>
    <n v="1"/>
    <n v="8"/>
    <n v="65"/>
    <s v="Yes"/>
    <s v="No"/>
    <s v="Rarely"/>
    <n v="10"/>
    <n v="1"/>
    <n v="176"/>
    <n v="26"/>
    <x v="1"/>
    <s v="No"/>
    <s v="LOW"/>
    <n v="92554"/>
    <n v="15.9"/>
    <s v="41-50"/>
    <n v="0"/>
  </r>
  <r>
    <n v="1663"/>
    <s v="Employee_662"/>
    <x v="4"/>
    <x v="0"/>
    <s v="Other"/>
    <n v="30"/>
    <n v="10"/>
    <s v="Master's"/>
    <n v="2022"/>
    <n v="68523"/>
    <n v="10848"/>
    <n v="28"/>
    <n v="5"/>
    <n v="8"/>
    <n v="6"/>
    <n v="5"/>
    <s v="No"/>
    <s v="No"/>
    <s v="Often"/>
    <n v="5"/>
    <n v="12"/>
    <n v="155"/>
    <n v="4"/>
    <x v="3"/>
    <s v="Yes"/>
    <s v="At Par"/>
    <n v="79371"/>
    <n v="6.8"/>
    <s v="31-40"/>
    <n v="1"/>
  </r>
  <r>
    <n v="1664"/>
    <s v="Employee_663"/>
    <x v="2"/>
    <x v="0"/>
    <s v="Female"/>
    <n v="55"/>
    <n v="33"/>
    <s v="Master's"/>
    <n v="2007"/>
    <n v="55163"/>
    <n v="10241"/>
    <n v="8"/>
    <n v="3"/>
    <n v="11"/>
    <n v="5"/>
    <n v="20"/>
    <s v="Yes"/>
    <s v="No"/>
    <s v="Often"/>
    <n v="9"/>
    <n v="10"/>
    <n v="192"/>
    <n v="4"/>
    <x v="1"/>
    <s v="No"/>
    <s v="Average"/>
    <n v="65404"/>
    <n v="11"/>
    <s v="51-60"/>
    <n v="0"/>
  </r>
  <r>
    <n v="1665"/>
    <s v="Employee_664"/>
    <x v="2"/>
    <x v="2"/>
    <s v="Female"/>
    <n v="35"/>
    <n v="27"/>
    <s v="High School"/>
    <n v="2014"/>
    <n v="47718"/>
    <n v="1453"/>
    <n v="9"/>
    <n v="3"/>
    <n v="1"/>
    <n v="5"/>
    <n v="72"/>
    <s v="Yes"/>
    <s v="No"/>
    <s v="Very Often"/>
    <n v="6"/>
    <n v="12"/>
    <n v="140"/>
    <n v="17"/>
    <x v="3"/>
    <s v="No"/>
    <s v="Average"/>
    <n v="49171"/>
    <n v="16.399999999999999"/>
    <s v="31-40"/>
    <n v="0"/>
  </r>
  <r>
    <n v="1666"/>
    <s v="Employee_665"/>
    <x v="4"/>
    <x v="3"/>
    <s v="Other"/>
    <n v="25"/>
    <n v="4"/>
    <s v="PhD"/>
    <n v="2002"/>
    <n v="117508"/>
    <n v="10896"/>
    <n v="27"/>
    <n v="3"/>
    <n v="5"/>
    <n v="6"/>
    <n v="73"/>
    <s v="No"/>
    <s v="No"/>
    <s v="Very Often"/>
    <n v="6"/>
    <n v="9"/>
    <n v="141"/>
    <n v="27"/>
    <x v="1"/>
    <s v="Yes"/>
    <s v="Average"/>
    <n v="128404"/>
    <n v="18.900000000000002"/>
    <s v="20-30"/>
    <n v="1"/>
  </r>
  <r>
    <n v="1667"/>
    <s v="Employee_666"/>
    <x v="1"/>
    <x v="0"/>
    <s v="Male"/>
    <n v="51"/>
    <n v="4"/>
    <s v="Bachelor's"/>
    <n v="2014"/>
    <n v="113767"/>
    <n v="11976"/>
    <n v="1"/>
    <n v="5"/>
    <n v="4"/>
    <n v="0"/>
    <n v="35"/>
    <s v="Yes"/>
    <s v="Yes"/>
    <s v="Very Often"/>
    <n v="3"/>
    <n v="13"/>
    <n v="105"/>
    <n v="34"/>
    <x v="3"/>
    <s v="No"/>
    <s v="At Par"/>
    <n v="125743"/>
    <n v="9"/>
    <s v="51-60"/>
    <n v="0"/>
  </r>
  <r>
    <n v="1668"/>
    <s v="Employee_667"/>
    <x v="4"/>
    <x v="2"/>
    <s v="Male"/>
    <n v="52"/>
    <n v="20"/>
    <s v="PhD"/>
    <n v="2012"/>
    <n v="69619"/>
    <n v="16872"/>
    <n v="5"/>
    <n v="1"/>
    <n v="4"/>
    <n v="3"/>
    <n v="2"/>
    <s v="Yes"/>
    <s v="No"/>
    <s v="Very Often"/>
    <n v="5"/>
    <n v="9"/>
    <n v="168"/>
    <n v="21"/>
    <x v="0"/>
    <s v="Yes"/>
    <s v="LOW"/>
    <n v="86491"/>
    <n v="3.3"/>
    <s v="51-60"/>
    <n v="1"/>
  </r>
  <r>
    <n v="1669"/>
    <s v="Employee_668"/>
    <x v="3"/>
    <x v="1"/>
    <s v="Female"/>
    <n v="59"/>
    <n v="11"/>
    <s v="Bachelor's"/>
    <n v="2008"/>
    <n v="42126"/>
    <n v="1818"/>
    <n v="14"/>
    <n v="3"/>
    <n v="19"/>
    <n v="0"/>
    <n v="87"/>
    <s v="No"/>
    <s v="No"/>
    <s v="Rarely"/>
    <n v="10"/>
    <n v="5"/>
    <n v="197"/>
    <n v="33"/>
    <x v="2"/>
    <s v="Yes"/>
    <s v="Average"/>
    <n v="43944"/>
    <n v="26.900000000000002"/>
    <s v="51-60"/>
    <n v="1"/>
  </r>
  <r>
    <n v="1670"/>
    <s v="Employee_669"/>
    <x v="4"/>
    <x v="0"/>
    <s v="Male"/>
    <n v="32"/>
    <n v="3"/>
    <s v="High School"/>
    <n v="2001"/>
    <n v="119131"/>
    <n v="5868"/>
    <n v="2"/>
    <n v="4"/>
    <n v="4"/>
    <n v="5"/>
    <n v="85"/>
    <s v="Yes"/>
    <s v="Yes"/>
    <s v="Often"/>
    <n v="7"/>
    <n v="4"/>
    <n v="174"/>
    <n v="3"/>
    <x v="2"/>
    <s v="Yes"/>
    <s v="At Par"/>
    <n v="124999"/>
    <n v="20.5"/>
    <s v="31-40"/>
    <n v="1"/>
  </r>
  <r>
    <n v="1671"/>
    <s v="Employee_670"/>
    <x v="2"/>
    <x v="3"/>
    <s v="Female"/>
    <n v="56"/>
    <n v="19"/>
    <s v="Bachelor's"/>
    <n v="2023"/>
    <n v="94926"/>
    <n v="17396"/>
    <n v="10"/>
    <n v="5"/>
    <n v="3"/>
    <n v="3"/>
    <n v="77"/>
    <s v="Yes"/>
    <s v="Yes"/>
    <s v="Often"/>
    <n v="3"/>
    <n v="12"/>
    <n v="172"/>
    <n v="17"/>
    <x v="3"/>
    <s v="Yes"/>
    <s v="At Par"/>
    <n v="112322"/>
    <n v="17.8"/>
    <s v="51-60"/>
    <n v="1"/>
  </r>
  <r>
    <n v="1672"/>
    <s v="Employee_671"/>
    <x v="4"/>
    <x v="3"/>
    <s v="Other"/>
    <n v="29"/>
    <n v="24"/>
    <s v="PhD"/>
    <n v="2007"/>
    <n v="70633"/>
    <n v="13171"/>
    <n v="5"/>
    <n v="2"/>
    <n v="8"/>
    <n v="0"/>
    <n v="41"/>
    <s v="No"/>
    <s v="No"/>
    <s v="Often"/>
    <n v="2"/>
    <n v="9"/>
    <n v="139"/>
    <n v="40"/>
    <x v="0"/>
    <s v="Yes"/>
    <s v="Average"/>
    <n v="83804"/>
    <n v="12.200000000000001"/>
    <s v="20-30"/>
    <n v="1"/>
  </r>
  <r>
    <n v="1673"/>
    <s v="Employee_672"/>
    <x v="1"/>
    <x v="3"/>
    <s v="Female"/>
    <n v="24"/>
    <n v="13"/>
    <s v="PhD"/>
    <n v="2019"/>
    <n v="107654"/>
    <n v="1920"/>
    <n v="2"/>
    <n v="1"/>
    <n v="9"/>
    <n v="8"/>
    <n v="44"/>
    <s v="Yes"/>
    <s v="No"/>
    <s v="Often"/>
    <n v="5"/>
    <n v="9"/>
    <n v="140"/>
    <n v="25"/>
    <x v="3"/>
    <s v="Yes"/>
    <s v="LOW"/>
    <n v="109574"/>
    <n v="15.700000000000001"/>
    <s v="20-30"/>
    <n v="1"/>
  </r>
  <r>
    <n v="1674"/>
    <s v="Employee_673"/>
    <x v="0"/>
    <x v="1"/>
    <s v="Female"/>
    <n v="35"/>
    <n v="10"/>
    <s v="High School"/>
    <n v="2016"/>
    <n v="33317"/>
    <n v="19802"/>
    <n v="23"/>
    <n v="4"/>
    <n v="15"/>
    <n v="3"/>
    <n v="43"/>
    <s v="Yes"/>
    <s v="No"/>
    <s v="Very Often"/>
    <n v="3"/>
    <n v="3"/>
    <n v="108"/>
    <n v="41"/>
    <x v="3"/>
    <s v="Yes"/>
    <s v="At Par"/>
    <n v="53119"/>
    <n v="17"/>
    <s v="31-40"/>
    <n v="1"/>
  </r>
  <r>
    <n v="1675"/>
    <s v="Employee_674"/>
    <x v="4"/>
    <x v="0"/>
    <s v="Other"/>
    <n v="34"/>
    <n v="31"/>
    <s v="PhD"/>
    <n v="2012"/>
    <n v="74980"/>
    <n v="10506"/>
    <n v="10"/>
    <n v="3"/>
    <n v="9"/>
    <n v="5"/>
    <n v="90"/>
    <s v="No"/>
    <s v="No"/>
    <s v="Rarely"/>
    <n v="5"/>
    <n v="5"/>
    <n v="107"/>
    <n v="21"/>
    <x v="0"/>
    <s v="No"/>
    <s v="Average"/>
    <n v="85486"/>
    <n v="24"/>
    <s v="31-40"/>
    <n v="0"/>
  </r>
  <r>
    <n v="1676"/>
    <s v="Employee_675"/>
    <x v="1"/>
    <x v="0"/>
    <s v="Male"/>
    <n v="53"/>
    <n v="10"/>
    <s v="Bachelor's"/>
    <n v="2000"/>
    <n v="74115"/>
    <n v="7475"/>
    <n v="14"/>
    <n v="2"/>
    <n v="9"/>
    <n v="6"/>
    <n v="32"/>
    <s v="Yes"/>
    <s v="Yes"/>
    <s v="Often"/>
    <n v="9"/>
    <n v="3"/>
    <n v="143"/>
    <n v="46"/>
    <x v="1"/>
    <s v="Yes"/>
    <s v="Average"/>
    <n v="81590"/>
    <n v="12.7"/>
    <s v="51-60"/>
    <n v="1"/>
  </r>
  <r>
    <n v="1677"/>
    <s v="Employee_676"/>
    <x v="1"/>
    <x v="1"/>
    <s v="Female"/>
    <n v="55"/>
    <n v="17"/>
    <s v="High School"/>
    <n v="2001"/>
    <n v="91646"/>
    <n v="3017"/>
    <n v="12"/>
    <n v="1"/>
    <n v="18"/>
    <n v="7"/>
    <n v="59"/>
    <s v="Yes"/>
    <s v="No"/>
    <s v="Rarely"/>
    <n v="10"/>
    <n v="10"/>
    <n v="157"/>
    <n v="32"/>
    <x v="1"/>
    <s v="No"/>
    <s v="LOW"/>
    <n v="94663"/>
    <n v="22.9"/>
    <s v="51-60"/>
    <n v="0"/>
  </r>
  <r>
    <n v="1678"/>
    <s v="Employee_677"/>
    <x v="2"/>
    <x v="0"/>
    <s v="Female"/>
    <n v="40"/>
    <n v="26"/>
    <s v="Bachelor's"/>
    <n v="2014"/>
    <n v="73158"/>
    <n v="8957"/>
    <n v="19"/>
    <n v="5"/>
    <n v="9"/>
    <n v="8"/>
    <n v="85"/>
    <s v="No"/>
    <s v="Yes"/>
    <s v="Rarely"/>
    <n v="1"/>
    <n v="2"/>
    <n v="166"/>
    <n v="42"/>
    <x v="0"/>
    <s v="Yes"/>
    <s v="At Par"/>
    <n v="82115"/>
    <n v="23.9"/>
    <s v="31-40"/>
    <n v="1"/>
  </r>
  <r>
    <n v="1679"/>
    <s v="Employee_678"/>
    <x v="1"/>
    <x v="1"/>
    <s v="Other"/>
    <n v="59"/>
    <n v="17"/>
    <s v="PhD"/>
    <n v="2011"/>
    <n v="85963"/>
    <n v="17230"/>
    <n v="27"/>
    <n v="2"/>
    <n v="5"/>
    <n v="8"/>
    <n v="92"/>
    <s v="Yes"/>
    <s v="No"/>
    <s v="Rarely"/>
    <n v="4"/>
    <n v="1"/>
    <n v="112"/>
    <n v="13"/>
    <x v="3"/>
    <s v="Yes"/>
    <s v="Average"/>
    <n v="103193"/>
    <n v="23.3"/>
    <s v="51-60"/>
    <n v="1"/>
  </r>
  <r>
    <n v="1680"/>
    <s v="Employee_679"/>
    <x v="1"/>
    <x v="1"/>
    <s v="Male"/>
    <n v="37"/>
    <n v="22"/>
    <s v="High School"/>
    <n v="2013"/>
    <n v="77631"/>
    <n v="10420"/>
    <n v="9"/>
    <n v="2"/>
    <n v="16"/>
    <n v="7"/>
    <n v="82"/>
    <s v="Yes"/>
    <s v="No"/>
    <s v="Rarely"/>
    <n v="10"/>
    <n v="12"/>
    <n v="118"/>
    <n v="30"/>
    <x v="2"/>
    <s v="Yes"/>
    <s v="Average"/>
    <n v="88051"/>
    <n v="26.500000000000004"/>
    <s v="31-40"/>
    <n v="1"/>
  </r>
  <r>
    <n v="1681"/>
    <s v="Employee_680"/>
    <x v="1"/>
    <x v="1"/>
    <s v="Female"/>
    <n v="23"/>
    <n v="10"/>
    <s v="Bachelor's"/>
    <n v="2024"/>
    <n v="79316"/>
    <n v="5792"/>
    <n v="5"/>
    <n v="4"/>
    <n v="4"/>
    <n v="9"/>
    <n v="82"/>
    <s v="No"/>
    <s v="No"/>
    <s v="Often"/>
    <n v="5"/>
    <n v="10"/>
    <n v="197"/>
    <n v="9"/>
    <x v="3"/>
    <s v="No"/>
    <s v="At Par"/>
    <n v="85108"/>
    <n v="21.1"/>
    <s v="20-30"/>
    <n v="0"/>
  </r>
  <r>
    <n v="1682"/>
    <s v="Employee_681"/>
    <x v="1"/>
    <x v="3"/>
    <s v="Other"/>
    <n v="38"/>
    <n v="20"/>
    <s v="PhD"/>
    <n v="2001"/>
    <n v="135364"/>
    <n v="14237"/>
    <n v="14"/>
    <n v="1"/>
    <n v="5"/>
    <n v="2"/>
    <n v="69"/>
    <s v="No"/>
    <s v="Yes"/>
    <s v="Often"/>
    <n v="2"/>
    <n v="2"/>
    <n v="195"/>
    <n v="23"/>
    <x v="1"/>
    <s v="No"/>
    <s v="LOW"/>
    <n v="149601"/>
    <n v="16.899999999999999"/>
    <s v="31-40"/>
    <n v="0"/>
  </r>
  <r>
    <n v="1683"/>
    <s v="Employee_682"/>
    <x v="3"/>
    <x v="0"/>
    <s v="Female"/>
    <n v="55"/>
    <n v="4"/>
    <s v="PhD"/>
    <n v="2017"/>
    <n v="89342"/>
    <n v="19818"/>
    <n v="24"/>
    <n v="4"/>
    <n v="14"/>
    <n v="1"/>
    <n v="82"/>
    <s v="Yes"/>
    <s v="No"/>
    <s v="Often"/>
    <n v="2"/>
    <n v="8"/>
    <n v="148"/>
    <n v="20"/>
    <x v="0"/>
    <s v="No"/>
    <s v="At Par"/>
    <n v="109160"/>
    <n v="23.700000000000003"/>
    <s v="51-60"/>
    <n v="0"/>
  </r>
  <r>
    <n v="1684"/>
    <s v="Employee_683"/>
    <x v="3"/>
    <x v="1"/>
    <s v="Other"/>
    <n v="37"/>
    <n v="22"/>
    <s v="Master's"/>
    <n v="2021"/>
    <n v="45504"/>
    <n v="17251"/>
    <n v="17"/>
    <n v="4"/>
    <n v="18"/>
    <n v="4"/>
    <n v="76"/>
    <s v="Yes"/>
    <s v="No"/>
    <s v="Very Often"/>
    <n v="1"/>
    <n v="11"/>
    <n v="179"/>
    <n v="47"/>
    <x v="0"/>
    <s v="No"/>
    <s v="At Par"/>
    <n v="62755"/>
    <n v="25.400000000000002"/>
    <s v="31-40"/>
    <n v="0"/>
  </r>
  <r>
    <n v="1685"/>
    <s v="Employee_684"/>
    <x v="2"/>
    <x v="0"/>
    <s v="Male"/>
    <n v="59"/>
    <n v="24"/>
    <s v="PhD"/>
    <n v="2006"/>
    <n v="98593"/>
    <n v="11707"/>
    <n v="17"/>
    <n v="3"/>
    <n v="17"/>
    <n v="0"/>
    <n v="25"/>
    <s v="No"/>
    <s v="Yes"/>
    <s v="Often"/>
    <n v="8"/>
    <n v="8"/>
    <n v="199"/>
    <n v="7"/>
    <x v="0"/>
    <s v="No"/>
    <s v="Average"/>
    <n v="110300"/>
    <n v="13.5"/>
    <s v="51-60"/>
    <n v="0"/>
  </r>
  <r>
    <n v="1686"/>
    <s v="Employee_685"/>
    <x v="4"/>
    <x v="3"/>
    <s v="Male"/>
    <n v="23"/>
    <n v="9"/>
    <s v="Bachelor's"/>
    <n v="2022"/>
    <n v="56660"/>
    <n v="2438"/>
    <n v="6"/>
    <n v="5"/>
    <n v="3"/>
    <n v="2"/>
    <n v="85"/>
    <s v="Yes"/>
    <s v="No"/>
    <s v="Very Often"/>
    <n v="2"/>
    <n v="3"/>
    <n v="181"/>
    <n v="31"/>
    <x v="1"/>
    <s v="No"/>
    <s v="At Par"/>
    <n v="59098"/>
    <n v="19.100000000000001"/>
    <s v="20-30"/>
    <n v="0"/>
  </r>
  <r>
    <n v="1687"/>
    <s v="Employee_686"/>
    <x v="1"/>
    <x v="1"/>
    <s v="Male"/>
    <n v="23"/>
    <n v="21"/>
    <s v="High School"/>
    <n v="2024"/>
    <n v="67196"/>
    <n v="4543"/>
    <n v="14"/>
    <n v="2"/>
    <n v="7"/>
    <n v="0"/>
    <n v="20"/>
    <s v="Yes"/>
    <s v="Yes"/>
    <s v="Very Often"/>
    <n v="3"/>
    <n v="7"/>
    <n v="177"/>
    <n v="30"/>
    <x v="3"/>
    <s v="Yes"/>
    <s v="Average"/>
    <n v="71739"/>
    <n v="7.5"/>
    <s v="20-30"/>
    <n v="1"/>
  </r>
  <r>
    <n v="1688"/>
    <s v="Employee_687"/>
    <x v="4"/>
    <x v="2"/>
    <s v="Male"/>
    <n v="47"/>
    <n v="18"/>
    <s v="Master's"/>
    <n v="2005"/>
    <n v="95938"/>
    <n v="12367"/>
    <n v="17"/>
    <n v="1"/>
    <n v="15"/>
    <n v="2"/>
    <n v="99"/>
    <s v="Yes"/>
    <s v="No"/>
    <s v="Very Often"/>
    <n v="2"/>
    <n v="7"/>
    <n v="129"/>
    <n v="33"/>
    <x v="0"/>
    <s v="Yes"/>
    <s v="LOW"/>
    <n v="108305"/>
    <n v="27.900000000000002"/>
    <s v="41-50"/>
    <n v="1"/>
  </r>
  <r>
    <n v="1689"/>
    <s v="Employee_688"/>
    <x v="4"/>
    <x v="3"/>
    <s v="Female"/>
    <n v="34"/>
    <n v="0"/>
    <s v="PhD"/>
    <n v="2013"/>
    <n v="38605"/>
    <n v="19165"/>
    <n v="17"/>
    <n v="5"/>
    <n v="18"/>
    <n v="3"/>
    <n v="1"/>
    <s v="No"/>
    <s v="Yes"/>
    <s v="Often"/>
    <n v="4"/>
    <n v="2"/>
    <n v="165"/>
    <n v="22"/>
    <x v="2"/>
    <s v="No"/>
    <s v="At Par"/>
    <n v="57770"/>
    <n v="10.1"/>
    <s v="31-40"/>
    <n v="0"/>
  </r>
  <r>
    <n v="1690"/>
    <s v="Employee_689"/>
    <x v="2"/>
    <x v="2"/>
    <s v="Female"/>
    <n v="52"/>
    <n v="6"/>
    <s v="PhD"/>
    <n v="2007"/>
    <n v="87388"/>
    <n v="16520"/>
    <n v="19"/>
    <n v="5"/>
    <n v="19"/>
    <n v="6"/>
    <n v="46"/>
    <s v="Yes"/>
    <s v="Yes"/>
    <s v="Often"/>
    <n v="1"/>
    <n v="9"/>
    <n v="176"/>
    <n v="24"/>
    <x v="0"/>
    <s v="No"/>
    <s v="At Par"/>
    <n v="103908"/>
    <n v="20.5"/>
    <s v="51-60"/>
    <n v="0"/>
  </r>
  <r>
    <n v="1691"/>
    <s v="Employee_690"/>
    <x v="1"/>
    <x v="0"/>
    <s v="Male"/>
    <n v="55"/>
    <n v="3"/>
    <s v="PhD"/>
    <n v="2021"/>
    <n v="111297"/>
    <n v="7343"/>
    <n v="8"/>
    <n v="1"/>
    <n v="2"/>
    <n v="4"/>
    <n v="29"/>
    <s v="Yes"/>
    <s v="Yes"/>
    <s v="Often"/>
    <n v="3"/>
    <n v="3"/>
    <n v="190"/>
    <n v="6"/>
    <x v="3"/>
    <s v="No"/>
    <s v="LOW"/>
    <n v="118640"/>
    <n v="8"/>
    <s v="51-60"/>
    <n v="0"/>
  </r>
  <r>
    <n v="1692"/>
    <s v="Employee_691"/>
    <x v="1"/>
    <x v="0"/>
    <s v="Male"/>
    <n v="24"/>
    <n v="0"/>
    <s v="Bachelor's"/>
    <n v="2001"/>
    <n v="85501"/>
    <n v="3263"/>
    <n v="23"/>
    <n v="5"/>
    <n v="9"/>
    <n v="4"/>
    <n v="26"/>
    <s v="No"/>
    <s v="No"/>
    <s v="Very Often"/>
    <n v="5"/>
    <n v="2"/>
    <n v="158"/>
    <n v="18"/>
    <x v="1"/>
    <s v="No"/>
    <s v="At Par"/>
    <n v="88764"/>
    <n v="10.9"/>
    <s v="20-30"/>
    <n v="0"/>
  </r>
  <r>
    <n v="1693"/>
    <s v="Employee_692"/>
    <x v="0"/>
    <x v="3"/>
    <s v="Male"/>
    <n v="29"/>
    <n v="14"/>
    <s v="Master's"/>
    <n v="2016"/>
    <n v="83309"/>
    <n v="11161"/>
    <n v="1"/>
    <n v="3"/>
    <n v="1"/>
    <n v="0"/>
    <n v="70"/>
    <s v="No"/>
    <s v="Yes"/>
    <s v="Very Often"/>
    <n v="10"/>
    <n v="12"/>
    <n v="152"/>
    <n v="6"/>
    <x v="2"/>
    <s v="No"/>
    <s v="Average"/>
    <n v="94470"/>
    <n v="14.5"/>
    <s v="20-30"/>
    <n v="0"/>
  </r>
  <r>
    <n v="1694"/>
    <s v="Employee_693"/>
    <x v="4"/>
    <x v="0"/>
    <s v="Female"/>
    <n v="44"/>
    <n v="11"/>
    <s v="Bachelor's"/>
    <n v="2004"/>
    <n v="57043"/>
    <n v="1211"/>
    <n v="7"/>
    <n v="5"/>
    <n v="3"/>
    <n v="7"/>
    <n v="19"/>
    <s v="No"/>
    <s v="Yes"/>
    <s v="Rarely"/>
    <n v="1"/>
    <n v="3"/>
    <n v="151"/>
    <n v="46"/>
    <x v="2"/>
    <s v="Yes"/>
    <s v="At Par"/>
    <n v="58254"/>
    <n v="7.4"/>
    <s v="41-50"/>
    <n v="1"/>
  </r>
  <r>
    <n v="1695"/>
    <s v="Employee_694"/>
    <x v="4"/>
    <x v="2"/>
    <s v="Male"/>
    <n v="35"/>
    <n v="21"/>
    <s v="Master's"/>
    <n v="2013"/>
    <n v="63635"/>
    <n v="14809"/>
    <n v="19"/>
    <n v="3"/>
    <n v="5"/>
    <n v="3"/>
    <n v="49"/>
    <s v="Yes"/>
    <s v="No"/>
    <s v="Very Often"/>
    <n v="4"/>
    <n v="2"/>
    <n v="180"/>
    <n v="7"/>
    <x v="0"/>
    <s v="Yes"/>
    <s v="Average"/>
    <n v="78444"/>
    <n v="13.200000000000001"/>
    <s v="31-40"/>
    <n v="1"/>
  </r>
  <r>
    <n v="1696"/>
    <s v="Employee_695"/>
    <x v="3"/>
    <x v="1"/>
    <s v="Male"/>
    <n v="48"/>
    <n v="21"/>
    <s v="High School"/>
    <n v="2024"/>
    <n v="109315"/>
    <n v="8027"/>
    <n v="1"/>
    <n v="2"/>
    <n v="10"/>
    <n v="9"/>
    <n v="94"/>
    <s v="Yes"/>
    <s v="Yes"/>
    <s v="Very Often"/>
    <n v="6"/>
    <n v="8"/>
    <n v="130"/>
    <n v="13"/>
    <x v="3"/>
    <s v="Yes"/>
    <s v="Average"/>
    <n v="117342"/>
    <n v="26.5"/>
    <s v="41-50"/>
    <n v="1"/>
  </r>
  <r>
    <n v="1697"/>
    <s v="Employee_696"/>
    <x v="0"/>
    <x v="1"/>
    <s v="Male"/>
    <n v="50"/>
    <n v="16"/>
    <s v="Bachelor's"/>
    <n v="2023"/>
    <n v="110691"/>
    <n v="1331"/>
    <n v="10"/>
    <n v="2"/>
    <n v="13"/>
    <n v="4"/>
    <n v="22"/>
    <s v="No"/>
    <s v="No"/>
    <s v="Often"/>
    <n v="4"/>
    <n v="5"/>
    <n v="114"/>
    <n v="0"/>
    <x v="0"/>
    <s v="Yes"/>
    <s v="Average"/>
    <n v="112022"/>
    <n v="12.100000000000001"/>
    <s v="51-60"/>
    <n v="1"/>
  </r>
  <r>
    <n v="1698"/>
    <s v="Employee_697"/>
    <x v="3"/>
    <x v="1"/>
    <s v="Other"/>
    <n v="22"/>
    <n v="28"/>
    <s v="Bachelor's"/>
    <n v="2019"/>
    <n v="136514"/>
    <n v="9169"/>
    <n v="25"/>
    <n v="4"/>
    <n v="15"/>
    <n v="1"/>
    <n v="12"/>
    <s v="Yes"/>
    <s v="No"/>
    <s v="Rarely"/>
    <n v="7"/>
    <n v="3"/>
    <n v="119"/>
    <n v="12"/>
    <x v="2"/>
    <s v="Yes"/>
    <s v="At Par"/>
    <n v="145683"/>
    <n v="10.199999999999999"/>
    <s v="20-30"/>
    <n v="1"/>
  </r>
  <r>
    <n v="1699"/>
    <s v="Employee_698"/>
    <x v="3"/>
    <x v="3"/>
    <s v="Male"/>
    <n v="38"/>
    <n v="13"/>
    <s v="High School"/>
    <n v="2020"/>
    <n v="63132"/>
    <n v="10133"/>
    <n v="6"/>
    <n v="3"/>
    <n v="18"/>
    <n v="0"/>
    <n v="80"/>
    <s v="Yes"/>
    <s v="Yes"/>
    <s v="Rarely"/>
    <n v="7"/>
    <n v="5"/>
    <n v="104"/>
    <n v="2"/>
    <x v="0"/>
    <s v="Yes"/>
    <s v="Average"/>
    <n v="73265"/>
    <n v="25"/>
    <s v="31-40"/>
    <n v="1"/>
  </r>
  <r>
    <n v="1700"/>
    <s v="Employee_699"/>
    <x v="3"/>
    <x v="0"/>
    <s v="Other"/>
    <n v="51"/>
    <n v="19"/>
    <s v="Master's"/>
    <n v="2020"/>
    <n v="119387"/>
    <n v="15591"/>
    <n v="5"/>
    <n v="2"/>
    <n v="1"/>
    <n v="8"/>
    <n v="3"/>
    <s v="Yes"/>
    <s v="Yes"/>
    <s v="Rarely"/>
    <n v="6"/>
    <n v="11"/>
    <n v="106"/>
    <n v="27"/>
    <x v="3"/>
    <s v="Yes"/>
    <s v="Average"/>
    <n v="134978"/>
    <n v="3.5"/>
    <s v="51-60"/>
    <n v="1"/>
  </r>
  <r>
    <n v="1701"/>
    <s v="Employee_700"/>
    <x v="2"/>
    <x v="2"/>
    <s v="Other"/>
    <n v="34"/>
    <n v="32"/>
    <s v="PhD"/>
    <n v="2021"/>
    <n v="45366"/>
    <n v="17125"/>
    <n v="29"/>
    <n v="5"/>
    <n v="16"/>
    <n v="1"/>
    <n v="13"/>
    <s v="Yes"/>
    <s v="No"/>
    <s v="Often"/>
    <n v="9"/>
    <n v="11"/>
    <n v="117"/>
    <n v="37"/>
    <x v="1"/>
    <s v="Yes"/>
    <s v="At Par"/>
    <n v="62491"/>
    <n v="10.9"/>
    <s v="31-40"/>
    <n v="1"/>
  </r>
  <r>
    <n v="1702"/>
    <s v="Employee_701"/>
    <x v="2"/>
    <x v="0"/>
    <s v="Male"/>
    <n v="42"/>
    <n v="14"/>
    <s v="High School"/>
    <n v="2002"/>
    <n v="123944"/>
    <n v="1727"/>
    <n v="9"/>
    <n v="1"/>
    <n v="8"/>
    <n v="5"/>
    <n v="19"/>
    <s v="No"/>
    <s v="Yes"/>
    <s v="Rarely"/>
    <n v="2"/>
    <n v="8"/>
    <n v="155"/>
    <n v="14"/>
    <x v="2"/>
    <s v="No"/>
    <s v="LOW"/>
    <n v="125671"/>
    <n v="9.3000000000000007"/>
    <s v="41-50"/>
    <n v="0"/>
  </r>
  <r>
    <n v="1703"/>
    <s v="Employee_702"/>
    <x v="3"/>
    <x v="0"/>
    <s v="Other"/>
    <n v="40"/>
    <n v="11"/>
    <s v="PhD"/>
    <n v="2004"/>
    <n v="102107"/>
    <n v="12054"/>
    <n v="4"/>
    <n v="1"/>
    <n v="16"/>
    <n v="0"/>
    <n v="12"/>
    <s v="No"/>
    <s v="Yes"/>
    <s v="Rarely"/>
    <n v="10"/>
    <n v="7"/>
    <n v="174"/>
    <n v="35"/>
    <x v="3"/>
    <s v="No"/>
    <s v="LOW"/>
    <n v="114161"/>
    <n v="10.4"/>
    <s v="31-40"/>
    <n v="0"/>
  </r>
  <r>
    <n v="1704"/>
    <s v="Employee_703"/>
    <x v="0"/>
    <x v="0"/>
    <s v="Male"/>
    <n v="40"/>
    <n v="19"/>
    <s v="PhD"/>
    <n v="2015"/>
    <n v="92580"/>
    <n v="4243"/>
    <n v="10"/>
    <n v="3"/>
    <n v="14"/>
    <n v="0"/>
    <n v="2"/>
    <s v="Yes"/>
    <s v="Yes"/>
    <s v="Often"/>
    <n v="8"/>
    <n v="6"/>
    <n v="195"/>
    <n v="2"/>
    <x v="0"/>
    <s v="Yes"/>
    <s v="Average"/>
    <n v="96823"/>
    <n v="7.4"/>
    <s v="31-40"/>
    <n v="1"/>
  </r>
  <r>
    <n v="1705"/>
    <s v="Employee_704"/>
    <x v="4"/>
    <x v="1"/>
    <s v="Female"/>
    <n v="46"/>
    <n v="29"/>
    <s v="High School"/>
    <n v="2017"/>
    <n v="145267"/>
    <n v="18032"/>
    <n v="0"/>
    <n v="4"/>
    <n v="6"/>
    <n v="8"/>
    <n v="89"/>
    <s v="No"/>
    <s v="Yes"/>
    <s v="Rarely"/>
    <n v="8"/>
    <n v="14"/>
    <n v="190"/>
    <n v="3"/>
    <x v="2"/>
    <s v="Yes"/>
    <s v="At Par"/>
    <n v="163299"/>
    <n v="23.2"/>
    <s v="41-50"/>
    <n v="1"/>
  </r>
  <r>
    <n v="1706"/>
    <s v="Employee_705"/>
    <x v="0"/>
    <x v="2"/>
    <s v="Female"/>
    <n v="43"/>
    <n v="2"/>
    <s v="Master's"/>
    <n v="2016"/>
    <n v="87889"/>
    <n v="6095"/>
    <n v="1"/>
    <n v="5"/>
    <n v="18"/>
    <n v="3"/>
    <n v="89"/>
    <s v="Yes"/>
    <s v="No"/>
    <s v="Very Often"/>
    <n v="10"/>
    <n v="13"/>
    <n v="189"/>
    <n v="4"/>
    <x v="0"/>
    <s v="Yes"/>
    <s v="At Par"/>
    <n v="93984"/>
    <n v="27.7"/>
    <s v="41-50"/>
    <n v="1"/>
  </r>
  <r>
    <n v="1707"/>
    <s v="Employee_706"/>
    <x v="1"/>
    <x v="2"/>
    <s v="Female"/>
    <n v="52"/>
    <n v="27"/>
    <s v="PhD"/>
    <n v="2010"/>
    <n v="109553"/>
    <n v="14809"/>
    <n v="23"/>
    <n v="3"/>
    <n v="2"/>
    <n v="8"/>
    <n v="81"/>
    <s v="Yes"/>
    <s v="No"/>
    <s v="Very Often"/>
    <n v="4"/>
    <n v="1"/>
    <n v="144"/>
    <n v="49"/>
    <x v="0"/>
    <s v="No"/>
    <s v="Average"/>
    <n v="124362"/>
    <n v="19.599999999999998"/>
    <s v="51-60"/>
    <n v="0"/>
  </r>
  <r>
    <n v="1708"/>
    <s v="Employee_707"/>
    <x v="2"/>
    <x v="0"/>
    <s v="Female"/>
    <n v="38"/>
    <n v="25"/>
    <s v="High School"/>
    <n v="2016"/>
    <n v="69236"/>
    <n v="11929"/>
    <n v="0"/>
    <n v="1"/>
    <n v="0"/>
    <n v="4"/>
    <n v="95"/>
    <s v="No"/>
    <s v="Yes"/>
    <s v="Very Often"/>
    <n v="6"/>
    <n v="10"/>
    <n v="127"/>
    <n v="25"/>
    <x v="1"/>
    <s v="No"/>
    <s v="LOW"/>
    <n v="81165"/>
    <n v="20.2"/>
    <s v="31-40"/>
    <n v="0"/>
  </r>
  <r>
    <n v="1709"/>
    <s v="Employee_708"/>
    <x v="4"/>
    <x v="1"/>
    <s v="Other"/>
    <n v="44"/>
    <n v="29"/>
    <s v="Bachelor's"/>
    <n v="2015"/>
    <n v="34150"/>
    <n v="15842"/>
    <n v="18"/>
    <n v="3"/>
    <n v="3"/>
    <n v="6"/>
    <n v="77"/>
    <s v="No"/>
    <s v="No"/>
    <s v="Very Often"/>
    <n v="6"/>
    <n v="1"/>
    <n v="149"/>
    <n v="24"/>
    <x v="0"/>
    <s v="Yes"/>
    <s v="Average"/>
    <n v="49992"/>
    <n v="18.7"/>
    <s v="41-50"/>
    <n v="1"/>
  </r>
  <r>
    <n v="1710"/>
    <s v="Employee_709"/>
    <x v="4"/>
    <x v="1"/>
    <s v="Male"/>
    <n v="53"/>
    <n v="12"/>
    <s v="Bachelor's"/>
    <n v="2022"/>
    <n v="141369"/>
    <n v="18393"/>
    <n v="1"/>
    <n v="5"/>
    <n v="17"/>
    <n v="0"/>
    <n v="46"/>
    <s v="Yes"/>
    <s v="Yes"/>
    <s v="Very Often"/>
    <n v="5"/>
    <n v="1"/>
    <n v="101"/>
    <n v="9"/>
    <x v="0"/>
    <s v="No"/>
    <s v="At Par"/>
    <n v="159762"/>
    <n v="17.700000000000003"/>
    <s v="51-60"/>
    <n v="0"/>
  </r>
  <r>
    <n v="1711"/>
    <s v="Employee_710"/>
    <x v="1"/>
    <x v="2"/>
    <s v="Male"/>
    <n v="31"/>
    <n v="12"/>
    <s v="Bachelor's"/>
    <n v="2001"/>
    <n v="49423"/>
    <n v="2550"/>
    <n v="20"/>
    <n v="2"/>
    <n v="7"/>
    <n v="5"/>
    <n v="2"/>
    <s v="Yes"/>
    <s v="Yes"/>
    <s v="Very Often"/>
    <n v="1"/>
    <n v="14"/>
    <n v="183"/>
    <n v="7"/>
    <x v="3"/>
    <s v="Yes"/>
    <s v="Average"/>
    <n v="51973"/>
    <n v="5.4"/>
    <s v="31-40"/>
    <n v="1"/>
  </r>
  <r>
    <n v="1712"/>
    <s v="Employee_711"/>
    <x v="1"/>
    <x v="1"/>
    <s v="Male"/>
    <n v="31"/>
    <n v="1"/>
    <s v="High School"/>
    <n v="2003"/>
    <n v="34137"/>
    <n v="9995"/>
    <n v="19"/>
    <n v="5"/>
    <n v="18"/>
    <n v="7"/>
    <n v="0"/>
    <s v="Yes"/>
    <s v="Yes"/>
    <s v="Very Often"/>
    <n v="3"/>
    <n v="10"/>
    <n v="167"/>
    <n v="11"/>
    <x v="0"/>
    <s v="Yes"/>
    <s v="At Par"/>
    <n v="44132"/>
    <n v="11.1"/>
    <s v="31-40"/>
    <n v="1"/>
  </r>
  <r>
    <n v="1713"/>
    <s v="Employee_712"/>
    <x v="3"/>
    <x v="1"/>
    <s v="Female"/>
    <n v="57"/>
    <n v="1"/>
    <s v="Bachelor's"/>
    <n v="2020"/>
    <n v="59992"/>
    <n v="16166"/>
    <n v="28"/>
    <n v="2"/>
    <n v="5"/>
    <n v="0"/>
    <n v="89"/>
    <s v="Yes"/>
    <s v="Yes"/>
    <s v="Very Often"/>
    <n v="7"/>
    <n v="14"/>
    <n v="176"/>
    <n v="2"/>
    <x v="1"/>
    <s v="Yes"/>
    <s v="Average"/>
    <n v="76158"/>
    <n v="20.3"/>
    <s v="51-60"/>
    <n v="1"/>
  </r>
  <r>
    <n v="1714"/>
    <s v="Employee_713"/>
    <x v="2"/>
    <x v="1"/>
    <s v="Female"/>
    <n v="29"/>
    <n v="25"/>
    <s v="PhD"/>
    <n v="2006"/>
    <n v="140540"/>
    <n v="8492"/>
    <n v="22"/>
    <n v="2"/>
    <n v="0"/>
    <n v="8"/>
    <n v="23"/>
    <s v="No"/>
    <s v="No"/>
    <s v="Very Often"/>
    <n v="8"/>
    <n v="8"/>
    <n v="123"/>
    <n v="26"/>
    <x v="0"/>
    <s v="Yes"/>
    <s v="Average"/>
    <n v="149032"/>
    <n v="7"/>
    <s v="20-30"/>
    <n v="1"/>
  </r>
  <r>
    <n v="1715"/>
    <s v="Employee_714"/>
    <x v="2"/>
    <x v="3"/>
    <s v="Male"/>
    <n v="41"/>
    <n v="10"/>
    <s v="Bachelor's"/>
    <n v="2001"/>
    <n v="124438"/>
    <n v="13501"/>
    <n v="20"/>
    <n v="2"/>
    <n v="7"/>
    <n v="2"/>
    <n v="34"/>
    <s v="No"/>
    <s v="Yes"/>
    <s v="Often"/>
    <n v="2"/>
    <n v="8"/>
    <n v="147"/>
    <n v="49"/>
    <x v="0"/>
    <s v="Yes"/>
    <s v="Average"/>
    <n v="137939"/>
    <n v="10.9"/>
    <s v="41-50"/>
    <n v="1"/>
  </r>
  <r>
    <n v="1716"/>
    <s v="Employee_715"/>
    <x v="0"/>
    <x v="0"/>
    <s v="Female"/>
    <n v="53"/>
    <n v="7"/>
    <s v="Bachelor's"/>
    <n v="2005"/>
    <n v="145140"/>
    <n v="16567"/>
    <n v="23"/>
    <n v="3"/>
    <n v="0"/>
    <n v="0"/>
    <n v="13"/>
    <s v="Yes"/>
    <s v="No"/>
    <s v="Often"/>
    <n v="3"/>
    <n v="14"/>
    <n v="144"/>
    <n v="22"/>
    <x v="0"/>
    <s v="No"/>
    <s v="Average"/>
    <n v="161707"/>
    <n v="2.6"/>
    <s v="51-60"/>
    <n v="0"/>
  </r>
  <r>
    <n v="1717"/>
    <s v="Employee_716"/>
    <x v="3"/>
    <x v="2"/>
    <s v="Male"/>
    <n v="35"/>
    <n v="21"/>
    <s v="PhD"/>
    <n v="2016"/>
    <n v="74921"/>
    <n v="14265"/>
    <n v="3"/>
    <n v="1"/>
    <n v="18"/>
    <n v="0"/>
    <n v="66"/>
    <s v="Yes"/>
    <s v="Yes"/>
    <s v="Very Often"/>
    <n v="4"/>
    <n v="7"/>
    <n v="192"/>
    <n v="39"/>
    <x v="2"/>
    <s v="Yes"/>
    <s v="LOW"/>
    <n v="89186"/>
    <n v="22.200000000000003"/>
    <s v="31-40"/>
    <n v="1"/>
  </r>
  <r>
    <n v="1718"/>
    <s v="Employee_717"/>
    <x v="3"/>
    <x v="2"/>
    <s v="Male"/>
    <n v="49"/>
    <n v="19"/>
    <s v="Bachelor's"/>
    <n v="2006"/>
    <n v="109369"/>
    <n v="6424"/>
    <n v="11"/>
    <n v="3"/>
    <n v="10"/>
    <n v="5"/>
    <n v="12"/>
    <s v="No"/>
    <s v="No"/>
    <s v="Often"/>
    <n v="5"/>
    <n v="6"/>
    <n v="157"/>
    <n v="32"/>
    <x v="1"/>
    <s v="Yes"/>
    <s v="Average"/>
    <n v="115793"/>
    <n v="8.9"/>
    <s v="41-50"/>
    <n v="1"/>
  </r>
  <r>
    <n v="1719"/>
    <s v="Employee_718"/>
    <x v="3"/>
    <x v="3"/>
    <s v="Male"/>
    <n v="45"/>
    <n v="7"/>
    <s v="PhD"/>
    <n v="2024"/>
    <n v="96917"/>
    <n v="15086"/>
    <n v="21"/>
    <n v="1"/>
    <n v="14"/>
    <n v="5"/>
    <n v="46"/>
    <s v="Yes"/>
    <s v="No"/>
    <s v="Often"/>
    <n v="3"/>
    <n v="4"/>
    <n v="135"/>
    <n v="13"/>
    <x v="2"/>
    <s v="Yes"/>
    <s v="LOW"/>
    <n v="112003"/>
    <n v="17.700000000000003"/>
    <s v="41-50"/>
    <n v="1"/>
  </r>
  <r>
    <n v="1720"/>
    <s v="Employee_719"/>
    <x v="3"/>
    <x v="0"/>
    <s v="Male"/>
    <n v="36"/>
    <n v="28"/>
    <s v="Bachelor's"/>
    <n v="2004"/>
    <n v="103690"/>
    <n v="4161"/>
    <n v="19"/>
    <n v="5"/>
    <n v="10"/>
    <n v="0"/>
    <n v="49"/>
    <s v="No"/>
    <s v="No"/>
    <s v="Very Often"/>
    <n v="5"/>
    <n v="1"/>
    <n v="101"/>
    <n v="22"/>
    <x v="1"/>
    <s v="Yes"/>
    <s v="At Par"/>
    <n v="107851"/>
    <n v="14.8"/>
    <s v="31-40"/>
    <n v="1"/>
  </r>
  <r>
    <n v="1721"/>
    <s v="Employee_720"/>
    <x v="2"/>
    <x v="2"/>
    <s v="Male"/>
    <n v="43"/>
    <n v="25"/>
    <s v="PhD"/>
    <n v="2004"/>
    <n v="64235"/>
    <n v="10215"/>
    <n v="17"/>
    <n v="4"/>
    <n v="18"/>
    <n v="2"/>
    <n v="77"/>
    <s v="Yes"/>
    <s v="No"/>
    <s v="Very Often"/>
    <n v="8"/>
    <n v="9"/>
    <n v="117"/>
    <n v="30"/>
    <x v="1"/>
    <s v="No"/>
    <s v="At Par"/>
    <n v="74450"/>
    <n v="25"/>
    <s v="41-50"/>
    <n v="0"/>
  </r>
  <r>
    <n v="1722"/>
    <s v="Employee_721"/>
    <x v="2"/>
    <x v="1"/>
    <s v="Male"/>
    <n v="51"/>
    <n v="29"/>
    <s v="Bachelor's"/>
    <n v="2019"/>
    <n v="108975"/>
    <n v="7617"/>
    <n v="0"/>
    <n v="5"/>
    <n v="9"/>
    <n v="6"/>
    <n v="84"/>
    <s v="No"/>
    <s v="Yes"/>
    <s v="Often"/>
    <n v="8"/>
    <n v="1"/>
    <n v="148"/>
    <n v="12"/>
    <x v="3"/>
    <s v="Yes"/>
    <s v="At Par"/>
    <n v="116592"/>
    <n v="23.1"/>
    <s v="51-60"/>
    <n v="1"/>
  </r>
  <r>
    <n v="1723"/>
    <s v="Employee_722"/>
    <x v="3"/>
    <x v="2"/>
    <s v="Male"/>
    <n v="25"/>
    <n v="16"/>
    <s v="PhD"/>
    <n v="2015"/>
    <n v="49122"/>
    <n v="12926"/>
    <n v="29"/>
    <n v="3"/>
    <n v="11"/>
    <n v="9"/>
    <n v="25"/>
    <s v="Yes"/>
    <s v="No"/>
    <s v="Very Often"/>
    <n v="2"/>
    <n v="4"/>
    <n v="107"/>
    <n v="11"/>
    <x v="2"/>
    <s v="Yes"/>
    <s v="Average"/>
    <n v="62048"/>
    <n v="13.2"/>
    <s v="20-30"/>
    <n v="1"/>
  </r>
  <r>
    <n v="1724"/>
    <s v="Employee_723"/>
    <x v="0"/>
    <x v="1"/>
    <s v="Female"/>
    <n v="34"/>
    <n v="19"/>
    <s v="High School"/>
    <n v="2018"/>
    <n v="53956"/>
    <n v="16092"/>
    <n v="29"/>
    <n v="3"/>
    <n v="0"/>
    <n v="2"/>
    <n v="2"/>
    <s v="Yes"/>
    <s v="Yes"/>
    <s v="Very Often"/>
    <n v="6"/>
    <n v="3"/>
    <n v="157"/>
    <n v="34"/>
    <x v="1"/>
    <s v="No"/>
    <s v="Average"/>
    <n v="70048"/>
    <n v="1"/>
    <s v="31-40"/>
    <n v="0"/>
  </r>
  <r>
    <n v="1725"/>
    <s v="Employee_724"/>
    <x v="4"/>
    <x v="3"/>
    <s v="Male"/>
    <n v="44"/>
    <n v="15"/>
    <s v="PhD"/>
    <n v="2008"/>
    <n v="93879"/>
    <n v="17160"/>
    <n v="0"/>
    <n v="1"/>
    <n v="6"/>
    <n v="2"/>
    <n v="50"/>
    <s v="Yes"/>
    <s v="No"/>
    <s v="Very Often"/>
    <n v="4"/>
    <n v="7"/>
    <n v="114"/>
    <n v="17"/>
    <x v="1"/>
    <s v="Yes"/>
    <s v="LOW"/>
    <n v="111039"/>
    <n v="13.6"/>
    <s v="41-50"/>
    <n v="1"/>
  </r>
  <r>
    <n v="1726"/>
    <s v="Employee_725"/>
    <x v="4"/>
    <x v="1"/>
    <s v="Male"/>
    <n v="29"/>
    <n v="6"/>
    <s v="Bachelor's"/>
    <n v="2004"/>
    <n v="88560"/>
    <n v="18560"/>
    <n v="23"/>
    <n v="3"/>
    <n v="16"/>
    <n v="2"/>
    <n v="39"/>
    <s v="No"/>
    <s v="No"/>
    <s v="Very Often"/>
    <n v="9"/>
    <n v="5"/>
    <n v="116"/>
    <n v="20"/>
    <x v="3"/>
    <s v="Yes"/>
    <s v="Average"/>
    <n v="107120"/>
    <n v="16.399999999999999"/>
    <s v="20-30"/>
    <n v="1"/>
  </r>
  <r>
    <n v="1727"/>
    <s v="Employee_726"/>
    <x v="0"/>
    <x v="2"/>
    <s v="Female"/>
    <n v="39"/>
    <n v="15"/>
    <s v="Bachelor's"/>
    <n v="2007"/>
    <n v="112800"/>
    <n v="16638"/>
    <n v="13"/>
    <n v="2"/>
    <n v="9"/>
    <n v="6"/>
    <n v="67"/>
    <s v="No"/>
    <s v="No"/>
    <s v="Often"/>
    <n v="10"/>
    <n v="5"/>
    <n v="122"/>
    <n v="44"/>
    <x v="2"/>
    <s v="Yes"/>
    <s v="Average"/>
    <n v="129438"/>
    <n v="19.7"/>
    <s v="31-40"/>
    <n v="1"/>
  </r>
  <r>
    <n v="1728"/>
    <s v="Employee_727"/>
    <x v="3"/>
    <x v="2"/>
    <s v="Female"/>
    <n v="33"/>
    <n v="26"/>
    <s v="Master's"/>
    <n v="2008"/>
    <n v="140310"/>
    <n v="3233"/>
    <n v="3"/>
    <n v="3"/>
    <n v="5"/>
    <n v="3"/>
    <n v="35"/>
    <s v="Yes"/>
    <s v="Yes"/>
    <s v="Rarely"/>
    <n v="2"/>
    <n v="4"/>
    <n v="165"/>
    <n v="46"/>
    <x v="0"/>
    <s v="Yes"/>
    <s v="Average"/>
    <n v="143543"/>
    <n v="10.4"/>
    <s v="31-40"/>
    <n v="1"/>
  </r>
  <r>
    <n v="1729"/>
    <s v="Employee_728"/>
    <x v="2"/>
    <x v="2"/>
    <s v="Female"/>
    <n v="52"/>
    <n v="22"/>
    <s v="PhD"/>
    <n v="2004"/>
    <n v="98685"/>
    <n v="5700"/>
    <n v="4"/>
    <n v="1"/>
    <n v="16"/>
    <n v="3"/>
    <n v="50"/>
    <s v="Yes"/>
    <s v="No"/>
    <s v="Often"/>
    <n v="8"/>
    <n v="1"/>
    <n v="169"/>
    <n v="41"/>
    <x v="3"/>
    <s v="No"/>
    <s v="LOW"/>
    <n v="104385"/>
    <n v="18.899999999999999"/>
    <s v="51-60"/>
    <n v="0"/>
  </r>
  <r>
    <n v="1730"/>
    <s v="Employee_729"/>
    <x v="4"/>
    <x v="3"/>
    <s v="Male"/>
    <n v="35"/>
    <n v="23"/>
    <s v="High School"/>
    <n v="2009"/>
    <n v="54660"/>
    <n v="12027"/>
    <n v="10"/>
    <n v="1"/>
    <n v="17"/>
    <n v="2"/>
    <n v="0"/>
    <s v="Yes"/>
    <s v="Yes"/>
    <s v="Rarely"/>
    <n v="1"/>
    <n v="5"/>
    <n v="192"/>
    <n v="0"/>
    <x v="1"/>
    <s v="Yes"/>
    <s v="LOW"/>
    <n v="66687"/>
    <n v="9.1"/>
    <s v="31-40"/>
    <n v="1"/>
  </r>
  <r>
    <n v="1731"/>
    <s v="Employee_730"/>
    <x v="1"/>
    <x v="3"/>
    <s v="Other"/>
    <n v="55"/>
    <n v="8"/>
    <s v="PhD"/>
    <n v="2024"/>
    <n v="136196"/>
    <n v="8860"/>
    <n v="23"/>
    <n v="2"/>
    <n v="4"/>
    <n v="9"/>
    <n v="32"/>
    <s v="Yes"/>
    <s v="Yes"/>
    <s v="Rarely"/>
    <n v="6"/>
    <n v="4"/>
    <n v="126"/>
    <n v="37"/>
    <x v="2"/>
    <s v="Yes"/>
    <s v="Average"/>
    <n v="145056"/>
    <n v="11.1"/>
    <s v="51-60"/>
    <n v="1"/>
  </r>
  <r>
    <n v="1732"/>
    <s v="Employee_731"/>
    <x v="1"/>
    <x v="0"/>
    <s v="Other"/>
    <n v="39"/>
    <n v="34"/>
    <s v="PhD"/>
    <n v="2001"/>
    <n v="116064"/>
    <n v="8526"/>
    <n v="27"/>
    <n v="1"/>
    <n v="17"/>
    <n v="8"/>
    <n v="6"/>
    <s v="No"/>
    <s v="Yes"/>
    <s v="Rarely"/>
    <n v="10"/>
    <n v="14"/>
    <n v="136"/>
    <n v="40"/>
    <x v="1"/>
    <s v="No"/>
    <s v="LOW"/>
    <n v="124590"/>
    <n v="12.1"/>
    <s v="31-40"/>
    <n v="0"/>
  </r>
  <r>
    <n v="1733"/>
    <s v="Employee_732"/>
    <x v="0"/>
    <x v="2"/>
    <s v="Female"/>
    <n v="55"/>
    <n v="19"/>
    <s v="High School"/>
    <n v="2008"/>
    <n v="144440"/>
    <n v="6559"/>
    <n v="22"/>
    <n v="4"/>
    <n v="16"/>
    <n v="1"/>
    <n v="51"/>
    <s v="No"/>
    <s v="No"/>
    <s v="Often"/>
    <n v="1"/>
    <n v="10"/>
    <n v="148"/>
    <n v="41"/>
    <x v="3"/>
    <s v="Yes"/>
    <s v="At Par"/>
    <n v="150999"/>
    <n v="18.5"/>
    <s v="51-60"/>
    <n v="1"/>
  </r>
  <r>
    <n v="1734"/>
    <s v="Employee_733"/>
    <x v="3"/>
    <x v="1"/>
    <s v="Other"/>
    <n v="32"/>
    <n v="16"/>
    <s v="PhD"/>
    <n v="2010"/>
    <n v="31168"/>
    <n v="7732"/>
    <n v="12"/>
    <n v="5"/>
    <n v="15"/>
    <n v="3"/>
    <n v="10"/>
    <s v="No"/>
    <s v="No"/>
    <s v="Often"/>
    <n v="2"/>
    <n v="13"/>
    <n v="163"/>
    <n v="46"/>
    <x v="3"/>
    <s v="Yes"/>
    <s v="At Par"/>
    <n v="38900"/>
    <n v="10.4"/>
    <s v="31-40"/>
    <n v="1"/>
  </r>
  <r>
    <n v="1735"/>
    <s v="Employee_734"/>
    <x v="4"/>
    <x v="3"/>
    <s v="Female"/>
    <n v="33"/>
    <n v="30"/>
    <s v="High School"/>
    <n v="2003"/>
    <n v="75124"/>
    <n v="3513"/>
    <n v="15"/>
    <n v="3"/>
    <n v="7"/>
    <n v="7"/>
    <n v="26"/>
    <s v="Yes"/>
    <s v="No"/>
    <s v="Often"/>
    <n v="3"/>
    <n v="8"/>
    <n v="133"/>
    <n v="8"/>
    <x v="2"/>
    <s v="No"/>
    <s v="Average"/>
    <n v="78637"/>
    <n v="10.8"/>
    <s v="31-40"/>
    <n v="0"/>
  </r>
  <r>
    <n v="1736"/>
    <s v="Employee_735"/>
    <x v="3"/>
    <x v="2"/>
    <s v="Male"/>
    <n v="36"/>
    <n v="7"/>
    <s v="High School"/>
    <n v="2021"/>
    <n v="65897"/>
    <n v="8830"/>
    <n v="23"/>
    <n v="4"/>
    <n v="12"/>
    <n v="5"/>
    <n v="13"/>
    <s v="Yes"/>
    <s v="No"/>
    <s v="Often"/>
    <n v="9"/>
    <n v="2"/>
    <n v="117"/>
    <n v="22"/>
    <x v="3"/>
    <s v="Yes"/>
    <s v="At Par"/>
    <n v="74727"/>
    <n v="10.1"/>
    <s v="31-40"/>
    <n v="1"/>
  </r>
  <r>
    <n v="1737"/>
    <s v="Employee_736"/>
    <x v="4"/>
    <x v="2"/>
    <s v="Other"/>
    <n v="52"/>
    <n v="14"/>
    <s v="PhD"/>
    <n v="2021"/>
    <n v="45032"/>
    <n v="15781"/>
    <n v="12"/>
    <n v="3"/>
    <n v="15"/>
    <n v="6"/>
    <n v="85"/>
    <s v="No"/>
    <s v="No"/>
    <s v="Often"/>
    <n v="5"/>
    <n v="8"/>
    <n v="163"/>
    <n v="13"/>
    <x v="3"/>
    <s v="No"/>
    <s v="Average"/>
    <n v="60813"/>
    <n v="26.3"/>
    <s v="51-60"/>
    <n v="0"/>
  </r>
  <r>
    <n v="1738"/>
    <s v="Employee_737"/>
    <x v="0"/>
    <x v="3"/>
    <s v="Male"/>
    <n v="50"/>
    <n v="30"/>
    <s v="PhD"/>
    <n v="2021"/>
    <n v="82797"/>
    <n v="8910"/>
    <n v="23"/>
    <n v="4"/>
    <n v="10"/>
    <n v="6"/>
    <n v="79"/>
    <s v="Yes"/>
    <s v="No"/>
    <s v="Rarely"/>
    <n v="10"/>
    <n v="1"/>
    <n v="173"/>
    <n v="10"/>
    <x v="0"/>
    <s v="Yes"/>
    <s v="At Par"/>
    <n v="91707"/>
    <n v="22.6"/>
    <s v="51-60"/>
    <n v="1"/>
  </r>
  <r>
    <n v="1739"/>
    <s v="Employee_738"/>
    <x v="0"/>
    <x v="0"/>
    <s v="Other"/>
    <n v="47"/>
    <n v="29"/>
    <s v="Bachelor's"/>
    <n v="2001"/>
    <n v="65294"/>
    <n v="16847"/>
    <n v="21"/>
    <n v="3"/>
    <n v="5"/>
    <n v="1"/>
    <n v="45"/>
    <s v="No"/>
    <s v="No"/>
    <s v="Often"/>
    <n v="10"/>
    <n v="13"/>
    <n v="143"/>
    <n v="6"/>
    <x v="1"/>
    <s v="No"/>
    <s v="Average"/>
    <n v="82141"/>
    <n v="11.8"/>
    <s v="41-50"/>
    <n v="0"/>
  </r>
  <r>
    <n v="1740"/>
    <s v="Employee_739"/>
    <x v="1"/>
    <x v="3"/>
    <s v="Male"/>
    <n v="39"/>
    <n v="19"/>
    <s v="Bachelor's"/>
    <n v="2022"/>
    <n v="73827"/>
    <n v="6649"/>
    <n v="25"/>
    <n v="2"/>
    <n v="2"/>
    <n v="3"/>
    <n v="75"/>
    <s v="No"/>
    <s v="Yes"/>
    <s v="Rarely"/>
    <n v="2"/>
    <n v="4"/>
    <n v="116"/>
    <n v="30"/>
    <x v="0"/>
    <s v="Yes"/>
    <s v="Average"/>
    <n v="80476"/>
    <n v="16.899999999999999"/>
    <s v="31-40"/>
    <n v="1"/>
  </r>
  <r>
    <n v="1741"/>
    <s v="Employee_740"/>
    <x v="3"/>
    <x v="3"/>
    <s v="Other"/>
    <n v="53"/>
    <n v="11"/>
    <s v="Master's"/>
    <n v="2005"/>
    <n v="33516"/>
    <n v="18480"/>
    <n v="1"/>
    <n v="1"/>
    <n v="0"/>
    <n v="9"/>
    <n v="9"/>
    <s v="No"/>
    <s v="No"/>
    <s v="Often"/>
    <n v="10"/>
    <n v="3"/>
    <n v="158"/>
    <n v="23"/>
    <x v="0"/>
    <s v="Yes"/>
    <s v="LOW"/>
    <n v="51996"/>
    <n v="4.5"/>
    <s v="51-60"/>
    <n v="1"/>
  </r>
  <r>
    <n v="1742"/>
    <s v="Employee_741"/>
    <x v="1"/>
    <x v="1"/>
    <s v="Male"/>
    <n v="43"/>
    <n v="16"/>
    <s v="Master's"/>
    <n v="2013"/>
    <n v="49751"/>
    <n v="10120"/>
    <n v="15"/>
    <n v="1"/>
    <n v="17"/>
    <n v="9"/>
    <n v="23"/>
    <s v="No"/>
    <s v="Yes"/>
    <s v="Often"/>
    <n v="5"/>
    <n v="5"/>
    <n v="112"/>
    <n v="25"/>
    <x v="2"/>
    <s v="No"/>
    <s v="LOW"/>
    <n v="59871"/>
    <n v="15.8"/>
    <s v="41-50"/>
    <n v="0"/>
  </r>
  <r>
    <n v="1743"/>
    <s v="Employee_742"/>
    <x v="3"/>
    <x v="1"/>
    <s v="Male"/>
    <n v="59"/>
    <n v="29"/>
    <s v="PhD"/>
    <n v="2000"/>
    <n v="60373"/>
    <n v="2951"/>
    <n v="5"/>
    <n v="2"/>
    <n v="4"/>
    <n v="5"/>
    <n v="60"/>
    <s v="Yes"/>
    <s v="Yes"/>
    <s v="Very Often"/>
    <n v="5"/>
    <n v="13"/>
    <n v="151"/>
    <n v="29"/>
    <x v="3"/>
    <s v="Yes"/>
    <s v="Average"/>
    <n v="63324"/>
    <n v="15.5"/>
    <s v="51-60"/>
    <n v="1"/>
  </r>
  <r>
    <n v="1744"/>
    <s v="Employee_743"/>
    <x v="1"/>
    <x v="0"/>
    <s v="Other"/>
    <n v="38"/>
    <n v="28"/>
    <s v="High School"/>
    <n v="2017"/>
    <n v="60270"/>
    <n v="11165"/>
    <n v="13"/>
    <n v="4"/>
    <n v="12"/>
    <n v="2"/>
    <n v="17"/>
    <s v="No"/>
    <s v="No"/>
    <s v="Rarely"/>
    <n v="1"/>
    <n v="5"/>
    <n v="159"/>
    <n v="33"/>
    <x v="1"/>
    <s v="No"/>
    <s v="At Par"/>
    <n v="71435"/>
    <n v="10"/>
    <s v="31-40"/>
    <n v="0"/>
  </r>
  <r>
    <n v="1745"/>
    <s v="Employee_744"/>
    <x v="2"/>
    <x v="2"/>
    <s v="Male"/>
    <n v="44"/>
    <n v="18"/>
    <s v="Master's"/>
    <n v="2006"/>
    <n v="40386"/>
    <n v="15352"/>
    <n v="0"/>
    <n v="5"/>
    <n v="9"/>
    <n v="8"/>
    <n v="85"/>
    <s v="Yes"/>
    <s v="No"/>
    <s v="Often"/>
    <n v="3"/>
    <n v="5"/>
    <n v="141"/>
    <n v="45"/>
    <x v="1"/>
    <s v="No"/>
    <s v="At Par"/>
    <n v="55738"/>
    <n v="23.9"/>
    <s v="41-50"/>
    <n v="0"/>
  </r>
  <r>
    <n v="1746"/>
    <s v="Employee_745"/>
    <x v="2"/>
    <x v="3"/>
    <s v="Male"/>
    <n v="45"/>
    <n v="10"/>
    <s v="PhD"/>
    <n v="2000"/>
    <n v="131859"/>
    <n v="10746"/>
    <n v="16"/>
    <n v="4"/>
    <n v="4"/>
    <n v="3"/>
    <n v="8"/>
    <s v="No"/>
    <s v="Yes"/>
    <s v="Often"/>
    <n v="5"/>
    <n v="12"/>
    <n v="190"/>
    <n v="37"/>
    <x v="1"/>
    <s v="No"/>
    <s v="At Par"/>
    <n v="142605"/>
    <n v="4.5"/>
    <s v="41-50"/>
    <n v="0"/>
  </r>
  <r>
    <n v="1747"/>
    <s v="Employee_746"/>
    <x v="2"/>
    <x v="0"/>
    <s v="Male"/>
    <n v="29"/>
    <n v="33"/>
    <s v="Master's"/>
    <n v="2000"/>
    <n v="94817"/>
    <n v="11970"/>
    <n v="10"/>
    <n v="1"/>
    <n v="13"/>
    <n v="9"/>
    <n v="16"/>
    <s v="No"/>
    <s v="Yes"/>
    <s v="Often"/>
    <n v="9"/>
    <n v="4"/>
    <n v="163"/>
    <n v="4"/>
    <x v="3"/>
    <s v="No"/>
    <s v="LOW"/>
    <n v="106787"/>
    <n v="12.4"/>
    <s v="20-30"/>
    <n v="0"/>
  </r>
  <r>
    <n v="1748"/>
    <s v="Employee_747"/>
    <x v="2"/>
    <x v="1"/>
    <s v="Other"/>
    <n v="27"/>
    <n v="6"/>
    <s v="High School"/>
    <n v="2000"/>
    <n v="95184"/>
    <n v="10186"/>
    <n v="18"/>
    <n v="5"/>
    <n v="16"/>
    <n v="1"/>
    <n v="57"/>
    <s v="No"/>
    <s v="No"/>
    <s v="Very Often"/>
    <n v="10"/>
    <n v="8"/>
    <n v="165"/>
    <n v="4"/>
    <x v="1"/>
    <s v="Yes"/>
    <s v="At Par"/>
    <n v="105370"/>
    <n v="19.700000000000003"/>
    <s v="20-30"/>
    <n v="1"/>
  </r>
  <r>
    <n v="1749"/>
    <s v="Employee_748"/>
    <x v="4"/>
    <x v="3"/>
    <s v="Other"/>
    <n v="26"/>
    <n v="33"/>
    <s v="PhD"/>
    <n v="2023"/>
    <n v="144316"/>
    <n v="9804"/>
    <n v="2"/>
    <n v="3"/>
    <n v="0"/>
    <n v="5"/>
    <n v="12"/>
    <s v="No"/>
    <s v="Yes"/>
    <s v="Rarely"/>
    <n v="1"/>
    <n v="3"/>
    <n v="133"/>
    <n v="18"/>
    <x v="1"/>
    <s v="No"/>
    <s v="Average"/>
    <n v="154120"/>
    <n v="3.9000000000000004"/>
    <s v="20-30"/>
    <n v="0"/>
  </r>
  <r>
    <n v="1750"/>
    <s v="Employee_749"/>
    <x v="2"/>
    <x v="2"/>
    <s v="Male"/>
    <n v="50"/>
    <n v="19"/>
    <s v="High School"/>
    <n v="2003"/>
    <n v="109693"/>
    <n v="1595"/>
    <n v="10"/>
    <n v="5"/>
    <n v="1"/>
    <n v="0"/>
    <n v="49"/>
    <s v="Yes"/>
    <s v="Yes"/>
    <s v="Often"/>
    <n v="8"/>
    <n v="12"/>
    <n v="194"/>
    <n v="37"/>
    <x v="3"/>
    <s v="Yes"/>
    <s v="At Par"/>
    <n v="111288"/>
    <n v="10.3"/>
    <s v="51-60"/>
    <n v="1"/>
  </r>
  <r>
    <n v="1751"/>
    <s v="Employee_750"/>
    <x v="0"/>
    <x v="1"/>
    <s v="Male"/>
    <n v="49"/>
    <n v="23"/>
    <s v="PhD"/>
    <n v="2003"/>
    <n v="67879"/>
    <n v="8875"/>
    <n v="28"/>
    <n v="4"/>
    <n v="6"/>
    <n v="5"/>
    <n v="5"/>
    <s v="Yes"/>
    <s v="Yes"/>
    <s v="Often"/>
    <n v="1"/>
    <n v="4"/>
    <n v="186"/>
    <n v="27"/>
    <x v="2"/>
    <s v="Yes"/>
    <s v="At Par"/>
    <n v="76754"/>
    <n v="5.5"/>
    <s v="41-50"/>
    <n v="1"/>
  </r>
  <r>
    <n v="1752"/>
    <s v="Employee_751"/>
    <x v="0"/>
    <x v="1"/>
    <s v="Other"/>
    <n v="32"/>
    <n v="9"/>
    <s v="Master's"/>
    <n v="2017"/>
    <n v="135056"/>
    <n v="6972"/>
    <n v="4"/>
    <n v="2"/>
    <n v="9"/>
    <n v="9"/>
    <n v="84"/>
    <s v="Yes"/>
    <s v="Yes"/>
    <s v="Often"/>
    <n v="9"/>
    <n v="1"/>
    <n v="170"/>
    <n v="25"/>
    <x v="1"/>
    <s v="No"/>
    <s v="Average"/>
    <n v="142028"/>
    <n v="24"/>
    <s v="31-40"/>
    <n v="0"/>
  </r>
  <r>
    <n v="1753"/>
    <s v="Employee_752"/>
    <x v="4"/>
    <x v="1"/>
    <s v="Other"/>
    <n v="22"/>
    <n v="31"/>
    <s v="Bachelor's"/>
    <n v="2010"/>
    <n v="79597"/>
    <n v="16882"/>
    <n v="16"/>
    <n v="3"/>
    <n v="19"/>
    <n v="0"/>
    <n v="50"/>
    <s v="Yes"/>
    <s v="No"/>
    <s v="Very Often"/>
    <n v="6"/>
    <n v="7"/>
    <n v="163"/>
    <n v="41"/>
    <x v="3"/>
    <s v="No"/>
    <s v="Average"/>
    <n v="96479"/>
    <n v="19.5"/>
    <s v="20-30"/>
    <n v="0"/>
  </r>
  <r>
    <n v="1754"/>
    <s v="Employee_753"/>
    <x v="2"/>
    <x v="0"/>
    <s v="Male"/>
    <n v="40"/>
    <n v="14"/>
    <s v="Master's"/>
    <n v="2000"/>
    <n v="69132"/>
    <n v="1858"/>
    <n v="25"/>
    <n v="4"/>
    <n v="6"/>
    <n v="7"/>
    <n v="35"/>
    <s v="No"/>
    <s v="No"/>
    <s v="Often"/>
    <n v="1"/>
    <n v="1"/>
    <n v="132"/>
    <n v="22"/>
    <x v="0"/>
    <s v="Yes"/>
    <s v="At Par"/>
    <n v="70990"/>
    <n v="12.1"/>
    <s v="31-40"/>
    <n v="1"/>
  </r>
  <r>
    <n v="1755"/>
    <s v="Employee_754"/>
    <x v="2"/>
    <x v="2"/>
    <s v="Male"/>
    <n v="30"/>
    <n v="19"/>
    <s v="Master's"/>
    <n v="2009"/>
    <n v="33626"/>
    <n v="6519"/>
    <n v="21"/>
    <n v="3"/>
    <n v="15"/>
    <n v="4"/>
    <n v="70"/>
    <s v="Yes"/>
    <s v="Yes"/>
    <s v="Rarely"/>
    <n v="8"/>
    <n v="2"/>
    <n v="111"/>
    <n v="45"/>
    <x v="3"/>
    <s v="No"/>
    <s v="Average"/>
    <n v="40145"/>
    <n v="22.7"/>
    <s v="31-40"/>
    <n v="0"/>
  </r>
  <r>
    <n v="1756"/>
    <s v="Employee_755"/>
    <x v="2"/>
    <x v="3"/>
    <s v="Male"/>
    <n v="48"/>
    <n v="2"/>
    <s v="Bachelor's"/>
    <n v="2008"/>
    <n v="115936"/>
    <n v="10980"/>
    <n v="6"/>
    <n v="5"/>
    <n v="4"/>
    <n v="5"/>
    <n v="99"/>
    <s v="Yes"/>
    <s v="Yes"/>
    <s v="Rarely"/>
    <n v="5"/>
    <n v="11"/>
    <n v="175"/>
    <n v="48"/>
    <x v="0"/>
    <s v="Yes"/>
    <s v="At Par"/>
    <n v="126916"/>
    <n v="23.3"/>
    <s v="41-50"/>
    <n v="1"/>
  </r>
  <r>
    <n v="1757"/>
    <s v="Employee_756"/>
    <x v="1"/>
    <x v="0"/>
    <s v="Female"/>
    <n v="55"/>
    <n v="7"/>
    <s v="Bachelor's"/>
    <n v="2022"/>
    <n v="132179"/>
    <n v="5317"/>
    <n v="9"/>
    <n v="1"/>
    <n v="11"/>
    <n v="1"/>
    <n v="24"/>
    <s v="No"/>
    <s v="Yes"/>
    <s v="Rarely"/>
    <n v="7"/>
    <n v="7"/>
    <n v="118"/>
    <n v="29"/>
    <x v="3"/>
    <s v="No"/>
    <s v="LOW"/>
    <n v="137496"/>
    <n v="10.600000000000001"/>
    <s v="51-60"/>
    <n v="0"/>
  </r>
  <r>
    <n v="1758"/>
    <s v="Employee_757"/>
    <x v="3"/>
    <x v="0"/>
    <s v="Other"/>
    <n v="25"/>
    <n v="22"/>
    <s v="PhD"/>
    <n v="2003"/>
    <n v="133801"/>
    <n v="13144"/>
    <n v="27"/>
    <n v="4"/>
    <n v="16"/>
    <n v="1"/>
    <n v="10"/>
    <s v="Yes"/>
    <s v="No"/>
    <s v="Rarely"/>
    <n v="7"/>
    <n v="1"/>
    <n v="108"/>
    <n v="2"/>
    <x v="1"/>
    <s v="Yes"/>
    <s v="At Par"/>
    <n v="146945"/>
    <n v="10.3"/>
    <s v="20-30"/>
    <n v="1"/>
  </r>
  <r>
    <n v="1759"/>
    <s v="Employee_758"/>
    <x v="1"/>
    <x v="0"/>
    <s v="Female"/>
    <n v="57"/>
    <n v="10"/>
    <s v="PhD"/>
    <n v="2005"/>
    <n v="111515"/>
    <n v="13879"/>
    <n v="28"/>
    <n v="2"/>
    <n v="15"/>
    <n v="8"/>
    <n v="43"/>
    <s v="Yes"/>
    <s v="No"/>
    <s v="Often"/>
    <n v="7"/>
    <n v="11"/>
    <n v="173"/>
    <n v="27"/>
    <x v="2"/>
    <s v="Yes"/>
    <s v="Average"/>
    <n v="125394"/>
    <n v="18.5"/>
    <s v="51-60"/>
    <n v="1"/>
  </r>
  <r>
    <n v="1760"/>
    <s v="Employee_759"/>
    <x v="3"/>
    <x v="1"/>
    <s v="Other"/>
    <n v="39"/>
    <n v="7"/>
    <s v="High School"/>
    <n v="2015"/>
    <n v="107065"/>
    <n v="2030"/>
    <n v="10"/>
    <n v="5"/>
    <n v="19"/>
    <n v="2"/>
    <n v="13"/>
    <s v="Yes"/>
    <s v="Yes"/>
    <s v="Very Often"/>
    <n v="6"/>
    <n v="3"/>
    <n v="116"/>
    <n v="32"/>
    <x v="2"/>
    <s v="No"/>
    <s v="At Par"/>
    <n v="109095"/>
    <n v="12.7"/>
    <s v="31-40"/>
    <n v="0"/>
  </r>
  <r>
    <n v="1761"/>
    <s v="Employee_760"/>
    <x v="2"/>
    <x v="2"/>
    <s v="Other"/>
    <n v="36"/>
    <n v="28"/>
    <s v="High School"/>
    <n v="2001"/>
    <n v="85390"/>
    <n v="10487"/>
    <n v="2"/>
    <n v="4"/>
    <n v="15"/>
    <n v="5"/>
    <n v="28"/>
    <s v="Yes"/>
    <s v="Yes"/>
    <s v="Very Often"/>
    <n v="8"/>
    <n v="13"/>
    <n v="149"/>
    <n v="41"/>
    <x v="1"/>
    <s v="Yes"/>
    <s v="At Par"/>
    <n v="95877"/>
    <n v="14.600000000000001"/>
    <s v="31-40"/>
    <n v="1"/>
  </r>
  <r>
    <n v="1762"/>
    <s v="Employee_761"/>
    <x v="2"/>
    <x v="0"/>
    <s v="Other"/>
    <n v="34"/>
    <n v="29"/>
    <s v="Master's"/>
    <n v="2022"/>
    <n v="46645"/>
    <n v="14305"/>
    <n v="19"/>
    <n v="2"/>
    <n v="18"/>
    <n v="9"/>
    <n v="73"/>
    <s v="No"/>
    <s v="Yes"/>
    <s v="Very Often"/>
    <n v="9"/>
    <n v="6"/>
    <n v="138"/>
    <n v="2"/>
    <x v="0"/>
    <s v="Yes"/>
    <s v="Average"/>
    <n v="60950"/>
    <n v="26.3"/>
    <s v="31-40"/>
    <n v="1"/>
  </r>
  <r>
    <n v="1763"/>
    <s v="Employee_762"/>
    <x v="1"/>
    <x v="3"/>
    <s v="Other"/>
    <n v="40"/>
    <n v="9"/>
    <s v="Bachelor's"/>
    <n v="2017"/>
    <n v="121960"/>
    <n v="11255"/>
    <n v="9"/>
    <n v="4"/>
    <n v="14"/>
    <n v="4"/>
    <n v="49"/>
    <s v="No"/>
    <s v="No"/>
    <s v="Often"/>
    <n v="2"/>
    <n v="6"/>
    <n v="140"/>
    <n v="4"/>
    <x v="3"/>
    <s v="No"/>
    <s v="At Par"/>
    <n v="133215"/>
    <n v="18"/>
    <s v="31-40"/>
    <n v="0"/>
  </r>
  <r>
    <n v="1764"/>
    <s v="Employee_763"/>
    <x v="1"/>
    <x v="2"/>
    <s v="Other"/>
    <n v="27"/>
    <n v="27"/>
    <s v="High School"/>
    <n v="2009"/>
    <n v="84144"/>
    <n v="2447"/>
    <n v="26"/>
    <n v="5"/>
    <n v="11"/>
    <n v="3"/>
    <n v="4"/>
    <s v="Yes"/>
    <s v="Yes"/>
    <s v="Very Often"/>
    <n v="7"/>
    <n v="6"/>
    <n v="109"/>
    <n v="18"/>
    <x v="1"/>
    <s v="No"/>
    <s v="At Par"/>
    <n v="86591"/>
    <n v="7.2"/>
    <s v="20-30"/>
    <n v="0"/>
  </r>
  <r>
    <n v="1765"/>
    <s v="Employee_764"/>
    <x v="3"/>
    <x v="3"/>
    <s v="Other"/>
    <n v="33"/>
    <n v="12"/>
    <s v="Master's"/>
    <n v="2023"/>
    <n v="43382"/>
    <n v="11237"/>
    <n v="9"/>
    <n v="4"/>
    <n v="9"/>
    <n v="9"/>
    <n v="71"/>
    <s v="No"/>
    <s v="Yes"/>
    <s v="Rarely"/>
    <n v="2"/>
    <n v="11"/>
    <n v="111"/>
    <n v="41"/>
    <x v="3"/>
    <s v="No"/>
    <s v="At Par"/>
    <n v="54619"/>
    <n v="21.400000000000002"/>
    <s v="31-40"/>
    <n v="0"/>
  </r>
  <r>
    <n v="1766"/>
    <s v="Employee_765"/>
    <x v="0"/>
    <x v="2"/>
    <s v="Other"/>
    <n v="58"/>
    <n v="31"/>
    <s v="Bachelor's"/>
    <n v="2023"/>
    <n v="34025"/>
    <n v="3850"/>
    <n v="13"/>
    <n v="3"/>
    <n v="1"/>
    <n v="1"/>
    <n v="68"/>
    <s v="Yes"/>
    <s v="Yes"/>
    <s v="Often"/>
    <n v="6"/>
    <n v="13"/>
    <n v="178"/>
    <n v="47"/>
    <x v="1"/>
    <s v="No"/>
    <s v="Average"/>
    <n v="37875"/>
    <n v="14.400000000000002"/>
    <s v="51-60"/>
    <n v="0"/>
  </r>
  <r>
    <n v="1767"/>
    <s v="Employee_766"/>
    <x v="3"/>
    <x v="3"/>
    <s v="Female"/>
    <n v="38"/>
    <n v="25"/>
    <s v="PhD"/>
    <n v="2016"/>
    <n v="73226"/>
    <n v="12953"/>
    <n v="11"/>
    <n v="5"/>
    <n v="6"/>
    <n v="7"/>
    <n v="87"/>
    <s v="Yes"/>
    <s v="Yes"/>
    <s v="Very Often"/>
    <n v="2"/>
    <n v="2"/>
    <n v="194"/>
    <n v="0"/>
    <x v="1"/>
    <s v="No"/>
    <s v="At Par"/>
    <n v="86179"/>
    <n v="22.500000000000004"/>
    <s v="31-40"/>
    <n v="0"/>
  </r>
  <r>
    <n v="1768"/>
    <s v="Employee_767"/>
    <x v="1"/>
    <x v="1"/>
    <s v="Male"/>
    <n v="44"/>
    <n v="21"/>
    <s v="Master's"/>
    <n v="2012"/>
    <n v="109380"/>
    <n v="9106"/>
    <n v="14"/>
    <n v="4"/>
    <n v="12"/>
    <n v="9"/>
    <n v="56"/>
    <s v="Yes"/>
    <s v="Yes"/>
    <s v="Rarely"/>
    <n v="10"/>
    <n v="2"/>
    <n v="114"/>
    <n v="37"/>
    <x v="3"/>
    <s v="Yes"/>
    <s v="At Par"/>
    <n v="118486"/>
    <n v="19.899999999999999"/>
    <s v="41-50"/>
    <n v="1"/>
  </r>
  <r>
    <n v="1769"/>
    <s v="Employee_768"/>
    <x v="1"/>
    <x v="0"/>
    <s v="Male"/>
    <n v="47"/>
    <n v="3"/>
    <s v="PhD"/>
    <n v="2023"/>
    <n v="148910"/>
    <n v="11000"/>
    <n v="9"/>
    <n v="1"/>
    <n v="2"/>
    <n v="6"/>
    <n v="25"/>
    <s v="No"/>
    <s v="No"/>
    <s v="Rarely"/>
    <n v="6"/>
    <n v="6"/>
    <n v="127"/>
    <n v="8"/>
    <x v="2"/>
    <s v="Yes"/>
    <s v="LOW"/>
    <n v="159910"/>
    <n v="7.8"/>
    <s v="41-50"/>
    <n v="1"/>
  </r>
  <r>
    <n v="1770"/>
    <s v="Employee_769"/>
    <x v="4"/>
    <x v="3"/>
    <s v="Female"/>
    <n v="50"/>
    <n v="30"/>
    <s v="High School"/>
    <n v="2017"/>
    <n v="99711"/>
    <n v="10503"/>
    <n v="29"/>
    <n v="4"/>
    <n v="14"/>
    <n v="1"/>
    <n v="5"/>
    <s v="No"/>
    <s v="No"/>
    <s v="Often"/>
    <n v="2"/>
    <n v="10"/>
    <n v="103"/>
    <n v="4"/>
    <x v="2"/>
    <s v="No"/>
    <s v="At Par"/>
    <n v="110214"/>
    <n v="8.3000000000000007"/>
    <s v="51-60"/>
    <n v="0"/>
  </r>
  <r>
    <n v="1771"/>
    <s v="Employee_770"/>
    <x v="1"/>
    <x v="2"/>
    <s v="Female"/>
    <n v="54"/>
    <n v="17"/>
    <s v="High School"/>
    <n v="2021"/>
    <n v="126055"/>
    <n v="16493"/>
    <n v="9"/>
    <n v="3"/>
    <n v="0"/>
    <n v="5"/>
    <n v="15"/>
    <s v="No"/>
    <s v="No"/>
    <s v="Often"/>
    <n v="1"/>
    <n v="5"/>
    <n v="135"/>
    <n v="45"/>
    <x v="0"/>
    <s v="Yes"/>
    <s v="Average"/>
    <n v="142548"/>
    <n v="4.5"/>
    <s v="51-60"/>
    <n v="1"/>
  </r>
  <r>
    <n v="1772"/>
    <s v="Employee_771"/>
    <x v="4"/>
    <x v="0"/>
    <s v="Female"/>
    <n v="48"/>
    <n v="23"/>
    <s v="Bachelor's"/>
    <n v="2012"/>
    <n v="104710"/>
    <n v="5055"/>
    <n v="25"/>
    <n v="2"/>
    <n v="2"/>
    <n v="7"/>
    <n v="59"/>
    <s v="No"/>
    <s v="Yes"/>
    <s v="Very Often"/>
    <n v="7"/>
    <n v="14"/>
    <n v="164"/>
    <n v="41"/>
    <x v="3"/>
    <s v="Yes"/>
    <s v="Average"/>
    <n v="109765"/>
    <n v="14.9"/>
    <s v="41-50"/>
    <n v="1"/>
  </r>
  <r>
    <n v="1773"/>
    <s v="Employee_772"/>
    <x v="0"/>
    <x v="0"/>
    <s v="Female"/>
    <n v="46"/>
    <n v="22"/>
    <s v="Master's"/>
    <n v="2016"/>
    <n v="33443"/>
    <n v="6402"/>
    <n v="18"/>
    <n v="2"/>
    <n v="9"/>
    <n v="6"/>
    <n v="99"/>
    <s v="No"/>
    <s v="No"/>
    <s v="Very Often"/>
    <n v="3"/>
    <n v="7"/>
    <n v="197"/>
    <n v="33"/>
    <x v="0"/>
    <s v="Yes"/>
    <s v="Average"/>
    <n v="39845"/>
    <n v="26.1"/>
    <s v="41-50"/>
    <n v="1"/>
  </r>
  <r>
    <n v="1774"/>
    <s v="Employee_773"/>
    <x v="3"/>
    <x v="2"/>
    <s v="Other"/>
    <n v="31"/>
    <n v="21"/>
    <s v="PhD"/>
    <n v="2004"/>
    <n v="51395"/>
    <n v="10281"/>
    <n v="0"/>
    <n v="2"/>
    <n v="14"/>
    <n v="0"/>
    <n v="11"/>
    <s v="No"/>
    <s v="Yes"/>
    <s v="Very Often"/>
    <n v="4"/>
    <n v="7"/>
    <n v="146"/>
    <n v="36"/>
    <x v="1"/>
    <s v="Yes"/>
    <s v="Average"/>
    <n v="61676"/>
    <n v="9.1999999999999993"/>
    <s v="31-40"/>
    <n v="1"/>
  </r>
  <r>
    <n v="1775"/>
    <s v="Employee_774"/>
    <x v="3"/>
    <x v="3"/>
    <s v="Male"/>
    <n v="44"/>
    <n v="1"/>
    <s v="Bachelor's"/>
    <n v="2010"/>
    <n v="40725"/>
    <n v="2672"/>
    <n v="23"/>
    <n v="1"/>
    <n v="5"/>
    <n v="4"/>
    <n v="74"/>
    <s v="Yes"/>
    <s v="No"/>
    <s v="Often"/>
    <n v="6"/>
    <n v="5"/>
    <n v="180"/>
    <n v="32"/>
    <x v="0"/>
    <s v="Yes"/>
    <s v="LOW"/>
    <n v="43397"/>
    <n v="18.5"/>
    <s v="41-50"/>
    <n v="1"/>
  </r>
  <r>
    <n v="1776"/>
    <s v="Employee_775"/>
    <x v="4"/>
    <x v="1"/>
    <s v="Other"/>
    <n v="42"/>
    <n v="30"/>
    <s v="High School"/>
    <n v="2006"/>
    <n v="63461"/>
    <n v="5532"/>
    <n v="28"/>
    <n v="3"/>
    <n v="19"/>
    <n v="1"/>
    <n v="2"/>
    <s v="No"/>
    <s v="No"/>
    <s v="Very Often"/>
    <n v="5"/>
    <n v="8"/>
    <n v="138"/>
    <n v="24"/>
    <x v="1"/>
    <s v="No"/>
    <s v="Average"/>
    <n v="68993"/>
    <n v="10.199999999999999"/>
    <s v="41-50"/>
    <n v="0"/>
  </r>
  <r>
    <n v="1777"/>
    <s v="Employee_776"/>
    <x v="3"/>
    <x v="1"/>
    <s v="Male"/>
    <n v="42"/>
    <n v="10"/>
    <s v="High School"/>
    <n v="2009"/>
    <n v="71115"/>
    <n v="5924"/>
    <n v="25"/>
    <n v="5"/>
    <n v="14"/>
    <n v="5"/>
    <n v="62"/>
    <s v="Yes"/>
    <s v="Yes"/>
    <s v="Very Often"/>
    <n v="4"/>
    <n v="10"/>
    <n v="137"/>
    <n v="41"/>
    <x v="3"/>
    <s v="No"/>
    <s v="At Par"/>
    <n v="77039"/>
    <n v="20.9"/>
    <s v="41-50"/>
    <n v="0"/>
  </r>
  <r>
    <n v="1778"/>
    <s v="Employee_777"/>
    <x v="1"/>
    <x v="3"/>
    <s v="Male"/>
    <n v="34"/>
    <n v="27"/>
    <s v="Master's"/>
    <n v="2016"/>
    <n v="140084"/>
    <n v="16269"/>
    <n v="9"/>
    <n v="2"/>
    <n v="6"/>
    <n v="6"/>
    <n v="63"/>
    <s v="Yes"/>
    <s v="Yes"/>
    <s v="Rarely"/>
    <n v="9"/>
    <n v="6"/>
    <n v="143"/>
    <n v="28"/>
    <x v="3"/>
    <s v="Yes"/>
    <s v="Average"/>
    <n v="156353"/>
    <n v="17.400000000000002"/>
    <s v="31-40"/>
    <n v="1"/>
  </r>
  <r>
    <n v="1779"/>
    <s v="Employee_778"/>
    <x v="2"/>
    <x v="0"/>
    <s v="Female"/>
    <n v="58"/>
    <n v="31"/>
    <s v="PhD"/>
    <n v="2014"/>
    <n v="126887"/>
    <n v="13546"/>
    <n v="1"/>
    <n v="3"/>
    <n v="4"/>
    <n v="6"/>
    <n v="61"/>
    <s v="No"/>
    <s v="Yes"/>
    <s v="Rarely"/>
    <n v="6"/>
    <n v="5"/>
    <n v="150"/>
    <n v="24"/>
    <x v="3"/>
    <s v="Yes"/>
    <s v="Average"/>
    <n v="140433"/>
    <n v="16"/>
    <s v="51-60"/>
    <n v="1"/>
  </r>
  <r>
    <n v="1780"/>
    <s v="Employee_779"/>
    <x v="4"/>
    <x v="0"/>
    <s v="Other"/>
    <n v="54"/>
    <n v="4"/>
    <s v="Master's"/>
    <n v="2017"/>
    <n v="113732"/>
    <n v="7085"/>
    <n v="16"/>
    <n v="4"/>
    <n v="3"/>
    <n v="2"/>
    <n v="5"/>
    <s v="Yes"/>
    <s v="No"/>
    <s v="Rarely"/>
    <n v="6"/>
    <n v="4"/>
    <n v="196"/>
    <n v="8"/>
    <x v="3"/>
    <s v="No"/>
    <s v="At Par"/>
    <n v="120817"/>
    <n v="3.1"/>
    <s v="51-60"/>
    <n v="0"/>
  </r>
  <r>
    <n v="1781"/>
    <s v="Employee_780"/>
    <x v="3"/>
    <x v="0"/>
    <s v="Female"/>
    <n v="45"/>
    <n v="9"/>
    <s v="PhD"/>
    <n v="2022"/>
    <n v="142145"/>
    <n v="13390"/>
    <n v="29"/>
    <n v="1"/>
    <n v="17"/>
    <n v="6"/>
    <n v="18"/>
    <s v="Yes"/>
    <s v="Yes"/>
    <s v="Very Often"/>
    <n v="2"/>
    <n v="7"/>
    <n v="184"/>
    <n v="2"/>
    <x v="0"/>
    <s v="No"/>
    <s v="LOW"/>
    <n v="155535"/>
    <n v="13.9"/>
    <s v="41-50"/>
    <n v="0"/>
  </r>
  <r>
    <n v="1782"/>
    <s v="Employee_781"/>
    <x v="4"/>
    <x v="0"/>
    <s v="Other"/>
    <n v="32"/>
    <n v="23"/>
    <s v="PhD"/>
    <n v="2021"/>
    <n v="109790"/>
    <n v="14280"/>
    <n v="23"/>
    <n v="3"/>
    <n v="2"/>
    <n v="4"/>
    <n v="17"/>
    <s v="Yes"/>
    <s v="No"/>
    <s v="Often"/>
    <n v="6"/>
    <n v="4"/>
    <n v="125"/>
    <n v="14"/>
    <x v="1"/>
    <s v="No"/>
    <s v="Average"/>
    <n v="124070"/>
    <n v="5.6000000000000005"/>
    <s v="31-40"/>
    <n v="0"/>
  </r>
  <r>
    <n v="1783"/>
    <s v="Employee_782"/>
    <x v="4"/>
    <x v="3"/>
    <s v="Male"/>
    <n v="38"/>
    <n v="34"/>
    <s v="Master's"/>
    <n v="2018"/>
    <n v="109557"/>
    <n v="5864"/>
    <n v="6"/>
    <n v="3"/>
    <n v="16"/>
    <n v="7"/>
    <n v="79"/>
    <s v="No"/>
    <s v="No"/>
    <s v="Rarely"/>
    <n v="7"/>
    <n v="5"/>
    <n v="135"/>
    <n v="3"/>
    <x v="2"/>
    <s v="No"/>
    <s v="Average"/>
    <n v="115421"/>
    <n v="25.900000000000002"/>
    <s v="31-40"/>
    <n v="0"/>
  </r>
  <r>
    <n v="1784"/>
    <s v="Employee_783"/>
    <x v="2"/>
    <x v="0"/>
    <s v="Female"/>
    <n v="25"/>
    <n v="22"/>
    <s v="Bachelor's"/>
    <n v="2001"/>
    <n v="141672"/>
    <n v="10316"/>
    <n v="6"/>
    <n v="5"/>
    <n v="17"/>
    <n v="7"/>
    <n v="86"/>
    <s v="No"/>
    <s v="No"/>
    <s v="Often"/>
    <n v="8"/>
    <n v="5"/>
    <n v="168"/>
    <n v="44"/>
    <x v="3"/>
    <s v="Yes"/>
    <s v="At Par"/>
    <n v="151988"/>
    <n v="27.8"/>
    <s v="20-30"/>
    <n v="1"/>
  </r>
  <r>
    <n v="1785"/>
    <s v="Employee_784"/>
    <x v="1"/>
    <x v="2"/>
    <s v="Female"/>
    <n v="46"/>
    <n v="16"/>
    <s v="Master's"/>
    <n v="2003"/>
    <n v="101260"/>
    <n v="2221"/>
    <n v="19"/>
    <n v="3"/>
    <n v="17"/>
    <n v="6"/>
    <n v="42"/>
    <s v="Yes"/>
    <s v="Yes"/>
    <s v="Very Often"/>
    <n v="8"/>
    <n v="1"/>
    <n v="196"/>
    <n v="37"/>
    <x v="3"/>
    <s v="No"/>
    <s v="Average"/>
    <n v="103481"/>
    <n v="18.7"/>
    <s v="41-50"/>
    <n v="0"/>
  </r>
  <r>
    <n v="1786"/>
    <s v="Employee_785"/>
    <x v="4"/>
    <x v="0"/>
    <s v="Male"/>
    <n v="51"/>
    <n v="0"/>
    <s v="Master's"/>
    <n v="2002"/>
    <n v="58690"/>
    <n v="3860"/>
    <n v="26"/>
    <n v="5"/>
    <n v="1"/>
    <n v="5"/>
    <n v="72"/>
    <s v="No"/>
    <s v="Yes"/>
    <s v="Very Often"/>
    <n v="9"/>
    <n v="1"/>
    <n v="100"/>
    <n v="19"/>
    <x v="1"/>
    <s v="No"/>
    <s v="At Par"/>
    <n v="62550"/>
    <n v="16.399999999999999"/>
    <s v="51-60"/>
    <n v="0"/>
  </r>
  <r>
    <n v="1787"/>
    <s v="Employee_786"/>
    <x v="3"/>
    <x v="1"/>
    <s v="Male"/>
    <n v="30"/>
    <n v="30"/>
    <s v="High School"/>
    <n v="2006"/>
    <n v="31407"/>
    <n v="11702"/>
    <n v="8"/>
    <n v="1"/>
    <n v="12"/>
    <n v="1"/>
    <n v="2"/>
    <s v="Yes"/>
    <s v="Yes"/>
    <s v="Rarely"/>
    <n v="10"/>
    <n v="3"/>
    <n v="152"/>
    <n v="48"/>
    <x v="2"/>
    <s v="Yes"/>
    <s v="LOW"/>
    <n v="43109"/>
    <n v="6.7"/>
    <s v="31-40"/>
    <n v="1"/>
  </r>
  <r>
    <n v="1788"/>
    <s v="Employee_787"/>
    <x v="0"/>
    <x v="0"/>
    <s v="Male"/>
    <n v="42"/>
    <n v="30"/>
    <s v="High School"/>
    <n v="2023"/>
    <n v="103568"/>
    <n v="9428"/>
    <n v="21"/>
    <n v="1"/>
    <n v="14"/>
    <n v="5"/>
    <n v="71"/>
    <s v="No"/>
    <s v="No"/>
    <s v="Often"/>
    <n v="3"/>
    <n v="14"/>
    <n v="105"/>
    <n v="22"/>
    <x v="3"/>
    <s v="No"/>
    <s v="LOW"/>
    <n v="112996"/>
    <n v="22.700000000000003"/>
    <s v="41-50"/>
    <n v="0"/>
  </r>
  <r>
    <n v="1789"/>
    <s v="Employee_788"/>
    <x v="4"/>
    <x v="3"/>
    <s v="Female"/>
    <n v="41"/>
    <n v="33"/>
    <s v="Master's"/>
    <n v="2017"/>
    <n v="88560"/>
    <n v="16385"/>
    <n v="1"/>
    <n v="4"/>
    <n v="4"/>
    <n v="8"/>
    <n v="37"/>
    <s v="Yes"/>
    <s v="No"/>
    <s v="Rarely"/>
    <n v="10"/>
    <n v="11"/>
    <n v="136"/>
    <n v="36"/>
    <x v="2"/>
    <s v="No"/>
    <s v="At Par"/>
    <n v="104945"/>
    <n v="11.8"/>
    <s v="41-50"/>
    <n v="0"/>
  </r>
  <r>
    <n v="1790"/>
    <s v="Employee_789"/>
    <x v="4"/>
    <x v="1"/>
    <s v="Other"/>
    <n v="40"/>
    <n v="8"/>
    <s v="Master's"/>
    <n v="2009"/>
    <n v="77340"/>
    <n v="10336"/>
    <n v="13"/>
    <n v="5"/>
    <n v="2"/>
    <n v="1"/>
    <n v="67"/>
    <s v="Yes"/>
    <s v="Yes"/>
    <s v="Very Often"/>
    <n v="7"/>
    <n v="3"/>
    <n v="101"/>
    <n v="46"/>
    <x v="3"/>
    <s v="No"/>
    <s v="At Par"/>
    <n v="87676"/>
    <n v="14.700000000000001"/>
    <s v="31-40"/>
    <n v="0"/>
  </r>
  <r>
    <n v="1791"/>
    <s v="Employee_790"/>
    <x v="2"/>
    <x v="3"/>
    <s v="Female"/>
    <n v="40"/>
    <n v="21"/>
    <s v="High School"/>
    <n v="2006"/>
    <n v="47794"/>
    <n v="4253"/>
    <n v="16"/>
    <n v="5"/>
    <n v="4"/>
    <n v="0"/>
    <n v="75"/>
    <s v="No"/>
    <s v="No"/>
    <s v="Often"/>
    <n v="7"/>
    <n v="2"/>
    <n v="168"/>
    <n v="7"/>
    <x v="0"/>
    <s v="No"/>
    <s v="At Par"/>
    <n v="52047"/>
    <n v="17"/>
    <s v="31-40"/>
    <n v="0"/>
  </r>
  <r>
    <n v="1792"/>
    <s v="Employee_791"/>
    <x v="1"/>
    <x v="3"/>
    <s v="Other"/>
    <n v="33"/>
    <n v="12"/>
    <s v="PhD"/>
    <n v="2007"/>
    <n v="49881"/>
    <n v="4782"/>
    <n v="0"/>
    <n v="2"/>
    <n v="4"/>
    <n v="4"/>
    <n v="43"/>
    <s v="No"/>
    <s v="No"/>
    <s v="Rarely"/>
    <n v="1"/>
    <n v="12"/>
    <n v="189"/>
    <n v="36"/>
    <x v="0"/>
    <s v="No"/>
    <s v="Average"/>
    <n v="54663"/>
    <n v="11.799999999999999"/>
    <s v="31-40"/>
    <n v="0"/>
  </r>
  <r>
    <n v="1793"/>
    <s v="Employee_792"/>
    <x v="0"/>
    <x v="1"/>
    <s v="Female"/>
    <n v="58"/>
    <n v="24"/>
    <s v="Master's"/>
    <n v="2005"/>
    <n v="116292"/>
    <n v="18150"/>
    <n v="8"/>
    <n v="2"/>
    <n v="4"/>
    <n v="5"/>
    <n v="94"/>
    <s v="No"/>
    <s v="No"/>
    <s v="Very Often"/>
    <n v="8"/>
    <n v="2"/>
    <n v="140"/>
    <n v="44"/>
    <x v="2"/>
    <s v="Yes"/>
    <s v="Average"/>
    <n v="134442"/>
    <n v="22.3"/>
    <s v="51-60"/>
    <n v="1"/>
  </r>
  <r>
    <n v="1794"/>
    <s v="Employee_793"/>
    <x v="3"/>
    <x v="3"/>
    <s v="Female"/>
    <n v="38"/>
    <n v="17"/>
    <s v="Bachelor's"/>
    <n v="2021"/>
    <n v="135698"/>
    <n v="17343"/>
    <n v="19"/>
    <n v="4"/>
    <n v="2"/>
    <n v="2"/>
    <n v="88"/>
    <s v="No"/>
    <s v="Yes"/>
    <s v="Rarely"/>
    <n v="4"/>
    <n v="6"/>
    <n v="150"/>
    <n v="32"/>
    <x v="1"/>
    <s v="Yes"/>
    <s v="At Par"/>
    <n v="153041"/>
    <n v="19.200000000000003"/>
    <s v="31-40"/>
    <n v="1"/>
  </r>
  <r>
    <n v="1795"/>
    <s v="Employee_794"/>
    <x v="0"/>
    <x v="3"/>
    <s v="Male"/>
    <n v="58"/>
    <n v="11"/>
    <s v="Bachelor's"/>
    <n v="2000"/>
    <n v="124952"/>
    <n v="10951"/>
    <n v="20"/>
    <n v="1"/>
    <n v="2"/>
    <n v="7"/>
    <n v="79"/>
    <s v="No"/>
    <s v="No"/>
    <s v="Often"/>
    <n v="5"/>
    <n v="13"/>
    <n v="146"/>
    <n v="32"/>
    <x v="1"/>
    <s v="Yes"/>
    <s v="LOW"/>
    <n v="135903"/>
    <n v="18.900000000000002"/>
    <s v="51-60"/>
    <n v="1"/>
  </r>
  <r>
    <n v="1796"/>
    <s v="Employee_795"/>
    <x v="3"/>
    <x v="0"/>
    <s v="Other"/>
    <n v="49"/>
    <n v="16"/>
    <s v="Bachelor's"/>
    <n v="2003"/>
    <n v="79703"/>
    <n v="17269"/>
    <n v="18"/>
    <n v="2"/>
    <n v="19"/>
    <n v="6"/>
    <n v="62"/>
    <s v="Yes"/>
    <s v="No"/>
    <s v="Often"/>
    <n v="6"/>
    <n v="1"/>
    <n v="112"/>
    <n v="6"/>
    <x v="0"/>
    <s v="Yes"/>
    <s v="Average"/>
    <n v="96972"/>
    <n v="23.7"/>
    <s v="41-50"/>
    <n v="1"/>
  </r>
  <r>
    <n v="1797"/>
    <s v="Employee_796"/>
    <x v="1"/>
    <x v="2"/>
    <s v="Female"/>
    <n v="56"/>
    <n v="14"/>
    <s v="Master's"/>
    <n v="2013"/>
    <n v="74354"/>
    <n v="15567"/>
    <n v="3"/>
    <n v="3"/>
    <n v="17"/>
    <n v="1"/>
    <n v="41"/>
    <s v="Yes"/>
    <s v="Yes"/>
    <s v="Often"/>
    <n v="3"/>
    <n v="6"/>
    <n v="175"/>
    <n v="21"/>
    <x v="1"/>
    <s v="Yes"/>
    <s v="Average"/>
    <n v="89921"/>
    <n v="17"/>
    <s v="51-60"/>
    <n v="1"/>
  </r>
  <r>
    <n v="1798"/>
    <s v="Employee_797"/>
    <x v="3"/>
    <x v="3"/>
    <s v="Female"/>
    <n v="39"/>
    <n v="14"/>
    <s v="PhD"/>
    <n v="2016"/>
    <n v="121288"/>
    <n v="12683"/>
    <n v="27"/>
    <n v="1"/>
    <n v="19"/>
    <n v="6"/>
    <n v="63"/>
    <s v="Yes"/>
    <s v="Yes"/>
    <s v="Often"/>
    <n v="5"/>
    <n v="5"/>
    <n v="168"/>
    <n v="4"/>
    <x v="1"/>
    <s v="No"/>
    <s v="LOW"/>
    <n v="133971"/>
    <n v="23.900000000000002"/>
    <s v="31-40"/>
    <n v="0"/>
  </r>
  <r>
    <n v="1799"/>
    <s v="Employee_798"/>
    <x v="2"/>
    <x v="3"/>
    <s v="Male"/>
    <n v="35"/>
    <n v="14"/>
    <s v="PhD"/>
    <n v="2019"/>
    <n v="108462"/>
    <n v="4513"/>
    <n v="7"/>
    <n v="3"/>
    <n v="3"/>
    <n v="0"/>
    <n v="53"/>
    <s v="No"/>
    <s v="Yes"/>
    <s v="Often"/>
    <n v="10"/>
    <n v="6"/>
    <n v="165"/>
    <n v="45"/>
    <x v="1"/>
    <s v="No"/>
    <s v="Average"/>
    <n v="112975"/>
    <n v="12.100000000000001"/>
    <s v="31-40"/>
    <n v="0"/>
  </r>
  <r>
    <n v="1800"/>
    <s v="Employee_799"/>
    <x v="2"/>
    <x v="3"/>
    <s v="Male"/>
    <n v="56"/>
    <n v="12"/>
    <s v="High School"/>
    <n v="2017"/>
    <n v="149020"/>
    <n v="17879"/>
    <n v="12"/>
    <n v="5"/>
    <n v="0"/>
    <n v="8"/>
    <n v="77"/>
    <s v="No"/>
    <s v="Yes"/>
    <s v="Rarely"/>
    <n v="5"/>
    <n v="5"/>
    <n v="158"/>
    <n v="14"/>
    <x v="2"/>
    <s v="No"/>
    <s v="At Par"/>
    <n v="166899"/>
    <n v="17.8"/>
    <s v="51-60"/>
    <n v="0"/>
  </r>
  <r>
    <n v="1801"/>
    <s v="Employee_800"/>
    <x v="2"/>
    <x v="0"/>
    <s v="Other"/>
    <n v="28"/>
    <n v="16"/>
    <s v="Master's"/>
    <n v="2010"/>
    <n v="129301"/>
    <n v="14335"/>
    <n v="3"/>
    <n v="1"/>
    <n v="15"/>
    <n v="6"/>
    <n v="76"/>
    <s v="Yes"/>
    <s v="Yes"/>
    <s v="Rarely"/>
    <n v="1"/>
    <n v="7"/>
    <n v="167"/>
    <n v="20"/>
    <x v="2"/>
    <s v="No"/>
    <s v="LOW"/>
    <n v="143636"/>
    <n v="24.5"/>
    <s v="20-30"/>
    <n v="0"/>
  </r>
  <r>
    <n v="1802"/>
    <s v="Employee_801"/>
    <x v="2"/>
    <x v="2"/>
    <s v="Female"/>
    <n v="34"/>
    <n v="31"/>
    <s v="PhD"/>
    <n v="2020"/>
    <n v="148764"/>
    <n v="12372"/>
    <n v="8"/>
    <n v="4"/>
    <n v="7"/>
    <n v="5"/>
    <n v="70"/>
    <s v="Yes"/>
    <s v="Yes"/>
    <s v="Rarely"/>
    <n v="3"/>
    <n v="1"/>
    <n v="158"/>
    <n v="24"/>
    <x v="1"/>
    <s v="No"/>
    <s v="At Par"/>
    <n v="161136"/>
    <n v="19"/>
    <s v="31-40"/>
    <n v="0"/>
  </r>
  <r>
    <n v="1803"/>
    <s v="Employee_802"/>
    <x v="0"/>
    <x v="1"/>
    <s v="Other"/>
    <n v="39"/>
    <n v="8"/>
    <s v="Master's"/>
    <n v="2013"/>
    <n v="44390"/>
    <n v="6822"/>
    <n v="8"/>
    <n v="5"/>
    <n v="16"/>
    <n v="1"/>
    <n v="75"/>
    <s v="Yes"/>
    <s v="No"/>
    <s v="Rarely"/>
    <n v="3"/>
    <n v="13"/>
    <n v="190"/>
    <n v="16"/>
    <x v="0"/>
    <s v="No"/>
    <s v="At Par"/>
    <n v="51212"/>
    <n v="23.3"/>
    <s v="31-40"/>
    <n v="0"/>
  </r>
  <r>
    <n v="1804"/>
    <s v="Employee_803"/>
    <x v="1"/>
    <x v="0"/>
    <s v="Female"/>
    <n v="58"/>
    <n v="19"/>
    <s v="High School"/>
    <n v="2008"/>
    <n v="134403"/>
    <n v="15837"/>
    <n v="21"/>
    <n v="5"/>
    <n v="7"/>
    <n v="2"/>
    <n v="36"/>
    <s v="Yes"/>
    <s v="No"/>
    <s v="Very Often"/>
    <n v="1"/>
    <n v="3"/>
    <n v="109"/>
    <n v="49"/>
    <x v="1"/>
    <s v="No"/>
    <s v="At Par"/>
    <n v="150240"/>
    <n v="11.3"/>
    <s v="51-60"/>
    <n v="0"/>
  </r>
  <r>
    <n v="1805"/>
    <s v="Employee_804"/>
    <x v="3"/>
    <x v="0"/>
    <s v="Other"/>
    <n v="34"/>
    <n v="25"/>
    <s v="High School"/>
    <n v="2014"/>
    <n v="117475"/>
    <n v="13122"/>
    <n v="17"/>
    <n v="3"/>
    <n v="6"/>
    <n v="0"/>
    <n v="3"/>
    <s v="No"/>
    <s v="No"/>
    <s v="Very Often"/>
    <n v="7"/>
    <n v="6"/>
    <n v="112"/>
    <n v="6"/>
    <x v="3"/>
    <s v="No"/>
    <s v="Average"/>
    <n v="130597"/>
    <n v="3.6"/>
    <s v="31-40"/>
    <n v="0"/>
  </r>
  <r>
    <n v="1806"/>
    <s v="Employee_805"/>
    <x v="3"/>
    <x v="2"/>
    <s v="Male"/>
    <n v="57"/>
    <n v="26"/>
    <s v="High School"/>
    <n v="2011"/>
    <n v="57307"/>
    <n v="3072"/>
    <n v="11"/>
    <n v="5"/>
    <n v="7"/>
    <n v="9"/>
    <n v="1"/>
    <s v="Yes"/>
    <s v="No"/>
    <s v="Rarely"/>
    <n v="1"/>
    <n v="1"/>
    <n v="101"/>
    <n v="49"/>
    <x v="0"/>
    <s v="No"/>
    <s v="At Par"/>
    <n v="60379"/>
    <n v="6.4"/>
    <s v="51-60"/>
    <n v="0"/>
  </r>
  <r>
    <n v="1807"/>
    <s v="Employee_806"/>
    <x v="2"/>
    <x v="2"/>
    <s v="Female"/>
    <n v="52"/>
    <n v="20"/>
    <s v="Bachelor's"/>
    <n v="2009"/>
    <n v="126364"/>
    <n v="9529"/>
    <n v="9"/>
    <n v="2"/>
    <n v="11"/>
    <n v="4"/>
    <n v="98"/>
    <s v="No"/>
    <s v="Yes"/>
    <s v="Very Often"/>
    <n v="7"/>
    <n v="13"/>
    <n v="189"/>
    <n v="18"/>
    <x v="2"/>
    <s v="No"/>
    <s v="Average"/>
    <n v="135893"/>
    <n v="26.3"/>
    <s v="51-60"/>
    <n v="0"/>
  </r>
  <r>
    <n v="1808"/>
    <s v="Employee_807"/>
    <x v="2"/>
    <x v="0"/>
    <s v="Other"/>
    <n v="23"/>
    <n v="17"/>
    <s v="Master's"/>
    <n v="2018"/>
    <n v="124049"/>
    <n v="19939"/>
    <n v="10"/>
    <n v="1"/>
    <n v="15"/>
    <n v="8"/>
    <n v="43"/>
    <s v="Yes"/>
    <s v="No"/>
    <s v="Very Often"/>
    <n v="4"/>
    <n v="11"/>
    <n v="114"/>
    <n v="6"/>
    <x v="3"/>
    <s v="No"/>
    <s v="LOW"/>
    <n v="143988"/>
    <n v="18.5"/>
    <s v="20-30"/>
    <n v="0"/>
  </r>
  <r>
    <n v="1809"/>
    <s v="Employee_808"/>
    <x v="4"/>
    <x v="1"/>
    <s v="Male"/>
    <n v="37"/>
    <n v="12"/>
    <s v="High School"/>
    <n v="2023"/>
    <n v="148740"/>
    <n v="6959"/>
    <n v="6"/>
    <n v="2"/>
    <n v="11"/>
    <n v="5"/>
    <n v="66"/>
    <s v="No"/>
    <s v="Yes"/>
    <s v="Often"/>
    <n v="9"/>
    <n v="11"/>
    <n v="145"/>
    <n v="39"/>
    <x v="1"/>
    <s v="No"/>
    <s v="Average"/>
    <n v="155699"/>
    <n v="20.200000000000003"/>
    <s v="31-40"/>
    <n v="0"/>
  </r>
  <r>
    <n v="1810"/>
    <s v="Employee_809"/>
    <x v="1"/>
    <x v="0"/>
    <s v="Male"/>
    <n v="30"/>
    <n v="15"/>
    <s v="Master's"/>
    <n v="2018"/>
    <n v="149991"/>
    <n v="10107"/>
    <n v="8"/>
    <n v="3"/>
    <n v="18"/>
    <n v="4"/>
    <n v="67"/>
    <s v="No"/>
    <s v="Yes"/>
    <s v="Rarely"/>
    <n v="7"/>
    <n v="7"/>
    <n v="156"/>
    <n v="44"/>
    <x v="1"/>
    <s v="No"/>
    <s v="Average"/>
    <n v="160098"/>
    <n v="23.6"/>
    <s v="31-40"/>
    <n v="0"/>
  </r>
  <r>
    <n v="1811"/>
    <s v="Employee_810"/>
    <x v="0"/>
    <x v="2"/>
    <s v="Other"/>
    <n v="30"/>
    <n v="8"/>
    <s v="Bachelor's"/>
    <n v="2005"/>
    <n v="54502"/>
    <n v="6993"/>
    <n v="5"/>
    <n v="3"/>
    <n v="9"/>
    <n v="2"/>
    <n v="75"/>
    <s v="No"/>
    <s v="No"/>
    <s v="Very Often"/>
    <n v="5"/>
    <n v="4"/>
    <n v="109"/>
    <n v="49"/>
    <x v="0"/>
    <s v="Yes"/>
    <s v="Average"/>
    <n v="61495"/>
    <n v="20.100000000000001"/>
    <s v="31-40"/>
    <n v="1"/>
  </r>
  <r>
    <n v="1812"/>
    <s v="Employee_811"/>
    <x v="3"/>
    <x v="1"/>
    <s v="Female"/>
    <n v="59"/>
    <n v="11"/>
    <s v="Bachelor's"/>
    <n v="2019"/>
    <n v="125599"/>
    <n v="6021"/>
    <n v="18"/>
    <n v="1"/>
    <n v="6"/>
    <n v="4"/>
    <n v="82"/>
    <s v="No"/>
    <s v="No"/>
    <s v="Very Often"/>
    <n v="7"/>
    <n v="3"/>
    <n v="121"/>
    <n v="23"/>
    <x v="0"/>
    <s v="No"/>
    <s v="LOW"/>
    <n v="131620"/>
    <n v="20.6"/>
    <s v="51-60"/>
    <n v="0"/>
  </r>
  <r>
    <n v="1813"/>
    <s v="Employee_812"/>
    <x v="4"/>
    <x v="2"/>
    <s v="Female"/>
    <n v="32"/>
    <n v="18"/>
    <s v="High School"/>
    <n v="2023"/>
    <n v="52486"/>
    <n v="14546"/>
    <n v="15"/>
    <n v="5"/>
    <n v="11"/>
    <n v="7"/>
    <n v="73"/>
    <s v="Yes"/>
    <s v="Yes"/>
    <s v="Rarely"/>
    <n v="9"/>
    <n v="10"/>
    <n v="188"/>
    <n v="10"/>
    <x v="1"/>
    <s v="Yes"/>
    <s v="At Par"/>
    <n v="67032"/>
    <n v="22.200000000000003"/>
    <s v="31-40"/>
    <n v="1"/>
  </r>
  <r>
    <n v="1814"/>
    <s v="Employee_813"/>
    <x v="4"/>
    <x v="1"/>
    <s v="Male"/>
    <n v="43"/>
    <n v="6"/>
    <s v="High School"/>
    <n v="2005"/>
    <n v="141813"/>
    <n v="11174"/>
    <n v="29"/>
    <n v="4"/>
    <n v="19"/>
    <n v="1"/>
    <n v="61"/>
    <s v="Yes"/>
    <s v="Yes"/>
    <s v="Often"/>
    <n v="10"/>
    <n v="9"/>
    <n v="178"/>
    <n v="40"/>
    <x v="1"/>
    <s v="No"/>
    <s v="At Par"/>
    <n v="152987"/>
    <n v="22"/>
    <s v="41-50"/>
    <n v="0"/>
  </r>
  <r>
    <n v="1815"/>
    <s v="Employee_814"/>
    <x v="3"/>
    <x v="3"/>
    <s v="Female"/>
    <n v="54"/>
    <n v="34"/>
    <s v="PhD"/>
    <n v="2007"/>
    <n v="68258"/>
    <n v="17138"/>
    <n v="14"/>
    <n v="3"/>
    <n v="4"/>
    <n v="4"/>
    <n v="0"/>
    <s v="Yes"/>
    <s v="Yes"/>
    <s v="Rarely"/>
    <n v="6"/>
    <n v="1"/>
    <n v="176"/>
    <n v="0"/>
    <x v="0"/>
    <s v="No"/>
    <s v="Average"/>
    <n v="85396"/>
    <n v="3.2"/>
    <s v="51-60"/>
    <n v="0"/>
  </r>
  <r>
    <n v="1816"/>
    <s v="Employee_815"/>
    <x v="0"/>
    <x v="2"/>
    <s v="Female"/>
    <n v="57"/>
    <n v="17"/>
    <s v="Master's"/>
    <n v="2000"/>
    <n v="87716"/>
    <n v="12759"/>
    <n v="6"/>
    <n v="1"/>
    <n v="15"/>
    <n v="5"/>
    <n v="16"/>
    <s v="No"/>
    <s v="Yes"/>
    <s v="Often"/>
    <n v="1"/>
    <n v="8"/>
    <n v="107"/>
    <n v="31"/>
    <x v="3"/>
    <s v="No"/>
    <s v="LOW"/>
    <n v="100475"/>
    <n v="12.2"/>
    <s v="51-60"/>
    <n v="0"/>
  </r>
  <r>
    <n v="1817"/>
    <s v="Employee_816"/>
    <x v="4"/>
    <x v="2"/>
    <s v="Female"/>
    <n v="44"/>
    <n v="15"/>
    <s v="High School"/>
    <n v="2021"/>
    <n v="127228"/>
    <n v="10190"/>
    <n v="15"/>
    <n v="4"/>
    <n v="8"/>
    <n v="9"/>
    <n v="15"/>
    <s v="Yes"/>
    <s v="No"/>
    <s v="Very Often"/>
    <n v="6"/>
    <n v="1"/>
    <n v="120"/>
    <n v="39"/>
    <x v="2"/>
    <s v="Yes"/>
    <s v="At Par"/>
    <n v="137418"/>
    <n v="9.6999999999999993"/>
    <s v="41-50"/>
    <n v="1"/>
  </r>
  <r>
    <n v="1818"/>
    <s v="Employee_817"/>
    <x v="4"/>
    <x v="0"/>
    <s v="Male"/>
    <n v="55"/>
    <n v="3"/>
    <s v="PhD"/>
    <n v="2016"/>
    <n v="133920"/>
    <n v="13886"/>
    <n v="4"/>
    <n v="5"/>
    <n v="6"/>
    <n v="7"/>
    <n v="8"/>
    <s v="Yes"/>
    <s v="Yes"/>
    <s v="Often"/>
    <n v="1"/>
    <n v="13"/>
    <n v="184"/>
    <n v="43"/>
    <x v="0"/>
    <s v="Yes"/>
    <s v="At Par"/>
    <n v="147806"/>
    <n v="6.7"/>
    <s v="51-60"/>
    <n v="1"/>
  </r>
  <r>
    <n v="1819"/>
    <s v="Employee_818"/>
    <x v="1"/>
    <x v="2"/>
    <s v="Other"/>
    <n v="30"/>
    <n v="24"/>
    <s v="Master's"/>
    <n v="2016"/>
    <n v="111494"/>
    <n v="17779"/>
    <n v="15"/>
    <n v="3"/>
    <n v="19"/>
    <n v="7"/>
    <n v="52"/>
    <s v="Yes"/>
    <s v="No"/>
    <s v="Often"/>
    <n v="4"/>
    <n v="14"/>
    <n v="121"/>
    <n v="1"/>
    <x v="3"/>
    <s v="No"/>
    <s v="Average"/>
    <n v="129273"/>
    <n v="22"/>
    <s v="31-40"/>
    <n v="0"/>
  </r>
  <r>
    <n v="1820"/>
    <s v="Employee_819"/>
    <x v="0"/>
    <x v="2"/>
    <s v="Female"/>
    <n v="45"/>
    <n v="31"/>
    <s v="High School"/>
    <n v="2023"/>
    <n v="130552"/>
    <n v="18322"/>
    <n v="0"/>
    <n v="1"/>
    <n v="13"/>
    <n v="4"/>
    <n v="72"/>
    <s v="No"/>
    <s v="Yes"/>
    <s v="Rarely"/>
    <n v="8"/>
    <n v="5"/>
    <n v="196"/>
    <n v="14"/>
    <x v="1"/>
    <s v="No"/>
    <s v="LOW"/>
    <n v="148874"/>
    <n v="22.1"/>
    <s v="41-50"/>
    <n v="0"/>
  </r>
  <r>
    <n v="1821"/>
    <s v="Employee_820"/>
    <x v="4"/>
    <x v="3"/>
    <s v="Male"/>
    <n v="29"/>
    <n v="12"/>
    <s v="PhD"/>
    <n v="2014"/>
    <n v="112768"/>
    <n v="10828"/>
    <n v="18"/>
    <n v="1"/>
    <n v="10"/>
    <n v="8"/>
    <n v="58"/>
    <s v="No"/>
    <s v="Yes"/>
    <s v="Very Often"/>
    <n v="5"/>
    <n v="10"/>
    <n v="144"/>
    <n v="20"/>
    <x v="2"/>
    <s v="No"/>
    <s v="LOW"/>
    <n v="123596"/>
    <n v="19"/>
    <s v="20-30"/>
    <n v="0"/>
  </r>
  <r>
    <n v="1822"/>
    <s v="Employee_821"/>
    <x v="0"/>
    <x v="2"/>
    <s v="Male"/>
    <n v="28"/>
    <n v="16"/>
    <s v="PhD"/>
    <n v="2006"/>
    <n v="40748"/>
    <n v="3510"/>
    <n v="4"/>
    <n v="1"/>
    <n v="6"/>
    <n v="3"/>
    <n v="8"/>
    <s v="No"/>
    <s v="Yes"/>
    <s v="Rarely"/>
    <n v="5"/>
    <n v="8"/>
    <n v="190"/>
    <n v="23"/>
    <x v="3"/>
    <s v="No"/>
    <s v="LOW"/>
    <n v="44258"/>
    <n v="5.5"/>
    <s v="20-30"/>
    <n v="0"/>
  </r>
  <r>
    <n v="1823"/>
    <s v="Employee_822"/>
    <x v="3"/>
    <x v="3"/>
    <s v="Other"/>
    <n v="57"/>
    <n v="5"/>
    <s v="Master's"/>
    <n v="2018"/>
    <n v="92785"/>
    <n v="19033"/>
    <n v="6"/>
    <n v="3"/>
    <n v="9"/>
    <n v="8"/>
    <n v="11"/>
    <s v="Yes"/>
    <s v="No"/>
    <s v="Rarely"/>
    <n v="10"/>
    <n v="6"/>
    <n v="139"/>
    <n v="49"/>
    <x v="2"/>
    <s v="Yes"/>
    <s v="Average"/>
    <n v="111818"/>
    <n v="9.1"/>
    <s v="51-60"/>
    <n v="1"/>
  </r>
  <r>
    <n v="1824"/>
    <s v="Employee_823"/>
    <x v="2"/>
    <x v="3"/>
    <s v="Female"/>
    <n v="39"/>
    <n v="18"/>
    <s v="PhD"/>
    <n v="2021"/>
    <n v="106050"/>
    <n v="4435"/>
    <n v="18"/>
    <n v="4"/>
    <n v="8"/>
    <n v="6"/>
    <n v="40"/>
    <s v="Yes"/>
    <s v="Yes"/>
    <s v="Very Often"/>
    <n v="8"/>
    <n v="7"/>
    <n v="121"/>
    <n v="16"/>
    <x v="2"/>
    <s v="Yes"/>
    <s v="At Par"/>
    <n v="110485"/>
    <n v="13.8"/>
    <s v="31-40"/>
    <n v="1"/>
  </r>
  <r>
    <n v="1825"/>
    <s v="Employee_824"/>
    <x v="4"/>
    <x v="3"/>
    <s v="Female"/>
    <n v="24"/>
    <n v="12"/>
    <s v="Master's"/>
    <n v="2024"/>
    <n v="52738"/>
    <n v="4201"/>
    <n v="21"/>
    <n v="1"/>
    <n v="3"/>
    <n v="5"/>
    <n v="14"/>
    <s v="Yes"/>
    <s v="No"/>
    <s v="Rarely"/>
    <n v="8"/>
    <n v="11"/>
    <n v="129"/>
    <n v="46"/>
    <x v="2"/>
    <s v="No"/>
    <s v="LOW"/>
    <n v="56939"/>
    <n v="5.8000000000000007"/>
    <s v="20-30"/>
    <n v="0"/>
  </r>
  <r>
    <n v="1826"/>
    <s v="Employee_825"/>
    <x v="1"/>
    <x v="3"/>
    <s v="Other"/>
    <n v="49"/>
    <n v="25"/>
    <s v="Master's"/>
    <n v="2022"/>
    <n v="104231"/>
    <n v="16153"/>
    <n v="4"/>
    <n v="5"/>
    <n v="15"/>
    <n v="3"/>
    <n v="65"/>
    <s v="No"/>
    <s v="No"/>
    <s v="Rarely"/>
    <n v="1"/>
    <n v="8"/>
    <n v="161"/>
    <n v="8"/>
    <x v="3"/>
    <s v="Yes"/>
    <s v="At Par"/>
    <n v="120384"/>
    <n v="21.4"/>
    <s v="41-50"/>
    <n v="1"/>
  </r>
  <r>
    <n v="1827"/>
    <s v="Employee_826"/>
    <x v="3"/>
    <x v="1"/>
    <s v="Other"/>
    <n v="27"/>
    <n v="13"/>
    <s v="Master's"/>
    <n v="2002"/>
    <n v="103606"/>
    <n v="1058"/>
    <n v="28"/>
    <n v="1"/>
    <n v="9"/>
    <n v="1"/>
    <n v="74"/>
    <s v="Yes"/>
    <s v="No"/>
    <s v="Often"/>
    <n v="5"/>
    <n v="13"/>
    <n v="172"/>
    <n v="34"/>
    <x v="3"/>
    <s v="Yes"/>
    <s v="LOW"/>
    <n v="104664"/>
    <n v="19.600000000000001"/>
    <s v="20-30"/>
    <n v="1"/>
  </r>
  <r>
    <n v="1828"/>
    <s v="Employee_827"/>
    <x v="0"/>
    <x v="0"/>
    <s v="Male"/>
    <n v="42"/>
    <n v="30"/>
    <s v="Bachelor's"/>
    <n v="2021"/>
    <n v="123301"/>
    <n v="12122"/>
    <n v="16"/>
    <n v="4"/>
    <n v="18"/>
    <n v="7"/>
    <n v="10"/>
    <s v="No"/>
    <s v="Yes"/>
    <s v="Rarely"/>
    <n v="5"/>
    <n v="6"/>
    <n v="144"/>
    <n v="19"/>
    <x v="1"/>
    <s v="No"/>
    <s v="At Par"/>
    <n v="135423"/>
    <n v="13.1"/>
    <s v="41-50"/>
    <n v="0"/>
  </r>
  <r>
    <n v="1829"/>
    <s v="Employee_828"/>
    <x v="3"/>
    <x v="1"/>
    <s v="Male"/>
    <n v="49"/>
    <n v="3"/>
    <s v="PhD"/>
    <n v="2010"/>
    <n v="71662"/>
    <n v="3971"/>
    <n v="25"/>
    <n v="3"/>
    <n v="16"/>
    <n v="5"/>
    <n v="7"/>
    <s v="No"/>
    <s v="No"/>
    <s v="Very Often"/>
    <n v="8"/>
    <n v="11"/>
    <n v="134"/>
    <n v="18"/>
    <x v="2"/>
    <s v="No"/>
    <s v="Average"/>
    <n v="75633"/>
    <n v="10.9"/>
    <s v="41-50"/>
    <n v="0"/>
  </r>
  <r>
    <n v="1830"/>
    <s v="Employee_829"/>
    <x v="4"/>
    <x v="2"/>
    <s v="Other"/>
    <n v="22"/>
    <n v="7"/>
    <s v="Master's"/>
    <n v="2019"/>
    <n v="148313"/>
    <n v="10719"/>
    <n v="21"/>
    <n v="1"/>
    <n v="8"/>
    <n v="2"/>
    <n v="54"/>
    <s v="No"/>
    <s v="No"/>
    <s v="Rarely"/>
    <n v="1"/>
    <n v="6"/>
    <n v="181"/>
    <n v="17"/>
    <x v="0"/>
    <s v="No"/>
    <s v="LOW"/>
    <n v="159032"/>
    <n v="15.4"/>
    <s v="20-30"/>
    <n v="0"/>
  </r>
  <r>
    <n v="1831"/>
    <s v="Employee_830"/>
    <x v="0"/>
    <x v="1"/>
    <s v="Female"/>
    <n v="57"/>
    <n v="24"/>
    <s v="High School"/>
    <n v="2018"/>
    <n v="126297"/>
    <n v="15017"/>
    <n v="29"/>
    <n v="1"/>
    <n v="12"/>
    <n v="6"/>
    <n v="95"/>
    <s v="No"/>
    <s v="Yes"/>
    <s v="Often"/>
    <n v="7"/>
    <n v="11"/>
    <n v="141"/>
    <n v="19"/>
    <x v="0"/>
    <s v="Yes"/>
    <s v="LOW"/>
    <n v="141314"/>
    <n v="26.8"/>
    <s v="51-60"/>
    <n v="1"/>
  </r>
  <r>
    <n v="1832"/>
    <s v="Employee_831"/>
    <x v="2"/>
    <x v="1"/>
    <s v="Male"/>
    <n v="42"/>
    <n v="12"/>
    <s v="Bachelor's"/>
    <n v="2008"/>
    <n v="112234"/>
    <n v="9314"/>
    <n v="7"/>
    <n v="5"/>
    <n v="0"/>
    <n v="9"/>
    <n v="5"/>
    <s v="Yes"/>
    <s v="Yes"/>
    <s v="Rarely"/>
    <n v="7"/>
    <n v="6"/>
    <n v="104"/>
    <n v="29"/>
    <x v="0"/>
    <s v="No"/>
    <s v="At Par"/>
    <n v="121548"/>
    <n v="3.6999999999999997"/>
    <s v="41-50"/>
    <n v="0"/>
  </r>
  <r>
    <n v="1833"/>
    <s v="Employee_832"/>
    <x v="3"/>
    <x v="2"/>
    <s v="Male"/>
    <n v="56"/>
    <n v="31"/>
    <s v="Bachelor's"/>
    <n v="2009"/>
    <n v="45123"/>
    <n v="10628"/>
    <n v="28"/>
    <n v="5"/>
    <n v="1"/>
    <n v="6"/>
    <n v="52"/>
    <s v="Yes"/>
    <s v="No"/>
    <s v="Rarely"/>
    <n v="9"/>
    <n v="5"/>
    <n v="126"/>
    <n v="39"/>
    <x v="3"/>
    <s v="Yes"/>
    <s v="At Par"/>
    <n v="55751"/>
    <n v="12.7"/>
    <s v="51-60"/>
    <n v="1"/>
  </r>
  <r>
    <n v="1834"/>
    <s v="Employee_833"/>
    <x v="4"/>
    <x v="2"/>
    <s v="Female"/>
    <n v="34"/>
    <n v="27"/>
    <s v="PhD"/>
    <n v="2001"/>
    <n v="130680"/>
    <n v="10354"/>
    <n v="28"/>
    <n v="1"/>
    <n v="12"/>
    <n v="5"/>
    <n v="19"/>
    <s v="No"/>
    <s v="No"/>
    <s v="Rarely"/>
    <n v="2"/>
    <n v="8"/>
    <n v="169"/>
    <n v="0"/>
    <x v="1"/>
    <s v="No"/>
    <s v="LOW"/>
    <n v="141034"/>
    <n v="11.3"/>
    <s v="31-40"/>
    <n v="0"/>
  </r>
  <r>
    <n v="1835"/>
    <s v="Employee_834"/>
    <x v="1"/>
    <x v="2"/>
    <s v="Male"/>
    <n v="31"/>
    <n v="29"/>
    <s v="Master's"/>
    <n v="2000"/>
    <n v="55616"/>
    <n v="12492"/>
    <n v="0"/>
    <n v="1"/>
    <n v="8"/>
    <n v="1"/>
    <n v="38"/>
    <s v="Yes"/>
    <s v="Yes"/>
    <s v="Often"/>
    <n v="3"/>
    <n v="13"/>
    <n v="161"/>
    <n v="23"/>
    <x v="3"/>
    <s v="No"/>
    <s v="LOW"/>
    <n v="68108"/>
    <n v="11.9"/>
    <s v="31-40"/>
    <n v="0"/>
  </r>
  <r>
    <n v="1836"/>
    <s v="Employee_835"/>
    <x v="0"/>
    <x v="1"/>
    <s v="Female"/>
    <n v="31"/>
    <n v="2"/>
    <s v="PhD"/>
    <n v="2015"/>
    <n v="132682"/>
    <n v="4345"/>
    <n v="1"/>
    <n v="5"/>
    <n v="6"/>
    <n v="7"/>
    <n v="98"/>
    <s v="No"/>
    <s v="No"/>
    <s v="Very Often"/>
    <n v="4"/>
    <n v="2"/>
    <n v="131"/>
    <n v="23"/>
    <x v="2"/>
    <s v="Yes"/>
    <s v="At Par"/>
    <n v="137027"/>
    <n v="24.700000000000003"/>
    <s v="31-40"/>
    <n v="1"/>
  </r>
  <r>
    <n v="1837"/>
    <s v="Employee_836"/>
    <x v="3"/>
    <x v="1"/>
    <s v="Female"/>
    <n v="34"/>
    <n v="27"/>
    <s v="Bachelor's"/>
    <n v="2017"/>
    <n v="41182"/>
    <n v="19870"/>
    <n v="29"/>
    <n v="4"/>
    <n v="15"/>
    <n v="0"/>
    <n v="71"/>
    <s v="Yes"/>
    <s v="No"/>
    <s v="Very Often"/>
    <n v="1"/>
    <n v="7"/>
    <n v="107"/>
    <n v="46"/>
    <x v="0"/>
    <s v="Yes"/>
    <s v="At Par"/>
    <n v="61052"/>
    <n v="21.700000000000003"/>
    <s v="31-40"/>
    <n v="1"/>
  </r>
  <r>
    <n v="1838"/>
    <s v="Employee_837"/>
    <x v="3"/>
    <x v="2"/>
    <s v="Female"/>
    <n v="58"/>
    <n v="2"/>
    <s v="Master's"/>
    <n v="2022"/>
    <n v="120369"/>
    <n v="16357"/>
    <n v="14"/>
    <n v="2"/>
    <n v="18"/>
    <n v="0"/>
    <n v="33"/>
    <s v="Yes"/>
    <s v="No"/>
    <s v="Often"/>
    <n v="7"/>
    <n v="4"/>
    <n v="184"/>
    <n v="18"/>
    <x v="3"/>
    <s v="Yes"/>
    <s v="Average"/>
    <n v="136726"/>
    <n v="15.600000000000001"/>
    <s v="51-60"/>
    <n v="1"/>
  </r>
  <r>
    <n v="1839"/>
    <s v="Employee_838"/>
    <x v="2"/>
    <x v="0"/>
    <s v="Other"/>
    <n v="59"/>
    <n v="33"/>
    <s v="High School"/>
    <n v="2016"/>
    <n v="128878"/>
    <n v="1561"/>
    <n v="19"/>
    <n v="2"/>
    <n v="6"/>
    <n v="5"/>
    <n v="56"/>
    <s v="No"/>
    <s v="Yes"/>
    <s v="Often"/>
    <n v="10"/>
    <n v="1"/>
    <n v="117"/>
    <n v="29"/>
    <x v="0"/>
    <s v="Yes"/>
    <s v="Average"/>
    <n v="130439"/>
    <n v="15.700000000000001"/>
    <s v="51-60"/>
    <n v="1"/>
  </r>
  <r>
    <n v="1840"/>
    <s v="Employee_839"/>
    <x v="2"/>
    <x v="0"/>
    <s v="Other"/>
    <n v="45"/>
    <n v="15"/>
    <s v="Master's"/>
    <n v="2005"/>
    <n v="92013"/>
    <n v="7261"/>
    <n v="27"/>
    <n v="1"/>
    <n v="5"/>
    <n v="4"/>
    <n v="18"/>
    <s v="No"/>
    <s v="No"/>
    <s v="Rarely"/>
    <n v="3"/>
    <n v="13"/>
    <n v="177"/>
    <n v="25"/>
    <x v="3"/>
    <s v="Yes"/>
    <s v="LOW"/>
    <n v="99274"/>
    <n v="7.3"/>
    <s v="41-50"/>
    <n v="1"/>
  </r>
  <r>
    <n v="1841"/>
    <s v="Employee_840"/>
    <x v="1"/>
    <x v="3"/>
    <s v="Other"/>
    <n v="23"/>
    <n v="21"/>
    <s v="Bachelor's"/>
    <n v="2013"/>
    <n v="61331"/>
    <n v="2737"/>
    <n v="17"/>
    <n v="5"/>
    <n v="17"/>
    <n v="8"/>
    <n v="70"/>
    <s v="No"/>
    <s v="Yes"/>
    <s v="Very Often"/>
    <n v="3"/>
    <n v="5"/>
    <n v="114"/>
    <n v="41"/>
    <x v="0"/>
    <s v="Yes"/>
    <s v="At Par"/>
    <n v="64068"/>
    <n v="24.9"/>
    <s v="20-30"/>
    <n v="1"/>
  </r>
  <r>
    <n v="1842"/>
    <s v="Employee_841"/>
    <x v="1"/>
    <x v="2"/>
    <s v="Female"/>
    <n v="43"/>
    <n v="31"/>
    <s v="High School"/>
    <n v="2022"/>
    <n v="76098"/>
    <n v="10096"/>
    <n v="10"/>
    <n v="3"/>
    <n v="18"/>
    <n v="6"/>
    <n v="30"/>
    <s v="No"/>
    <s v="Yes"/>
    <s v="Often"/>
    <n v="3"/>
    <n v="3"/>
    <n v="125"/>
    <n v="43"/>
    <x v="2"/>
    <s v="No"/>
    <s v="Average"/>
    <n v="86194"/>
    <n v="16.8"/>
    <s v="41-50"/>
    <n v="0"/>
  </r>
  <r>
    <n v="1843"/>
    <s v="Employee_842"/>
    <x v="4"/>
    <x v="3"/>
    <s v="Female"/>
    <n v="38"/>
    <n v="7"/>
    <s v="Master's"/>
    <n v="2024"/>
    <n v="56128"/>
    <n v="13682"/>
    <n v="24"/>
    <n v="3"/>
    <n v="10"/>
    <n v="1"/>
    <n v="81"/>
    <s v="Yes"/>
    <s v="Yes"/>
    <s v="Very Often"/>
    <n v="8"/>
    <n v="4"/>
    <n v="152"/>
    <n v="37"/>
    <x v="0"/>
    <s v="Yes"/>
    <s v="Average"/>
    <n v="69810"/>
    <n v="21.5"/>
    <s v="31-40"/>
    <n v="1"/>
  </r>
  <r>
    <n v="1844"/>
    <s v="Employee_843"/>
    <x v="4"/>
    <x v="0"/>
    <s v="Other"/>
    <n v="57"/>
    <n v="7"/>
    <s v="High School"/>
    <n v="2014"/>
    <n v="61556"/>
    <n v="12723"/>
    <n v="9"/>
    <n v="2"/>
    <n v="11"/>
    <n v="6"/>
    <n v="39"/>
    <s v="No"/>
    <s v="No"/>
    <s v="Rarely"/>
    <n v="9"/>
    <n v="7"/>
    <n v="143"/>
    <n v="28"/>
    <x v="2"/>
    <s v="Yes"/>
    <s v="Average"/>
    <n v="74279"/>
    <n v="15.100000000000001"/>
    <s v="51-60"/>
    <n v="1"/>
  </r>
  <r>
    <n v="1845"/>
    <s v="Employee_844"/>
    <x v="1"/>
    <x v="3"/>
    <s v="Male"/>
    <n v="35"/>
    <n v="5"/>
    <s v="High School"/>
    <n v="2013"/>
    <n v="117505"/>
    <n v="13098"/>
    <n v="23"/>
    <n v="4"/>
    <n v="9"/>
    <n v="2"/>
    <n v="13"/>
    <s v="Yes"/>
    <s v="Yes"/>
    <s v="Often"/>
    <n v="10"/>
    <n v="5"/>
    <n v="131"/>
    <n v="12"/>
    <x v="2"/>
    <s v="No"/>
    <s v="At Par"/>
    <n v="130603"/>
    <n v="7.7"/>
    <s v="31-40"/>
    <n v="0"/>
  </r>
  <r>
    <n v="1846"/>
    <s v="Employee_845"/>
    <x v="1"/>
    <x v="2"/>
    <s v="Female"/>
    <n v="31"/>
    <n v="13"/>
    <s v="Bachelor's"/>
    <n v="2023"/>
    <n v="51876"/>
    <n v="10126"/>
    <n v="23"/>
    <n v="2"/>
    <n v="12"/>
    <n v="0"/>
    <n v="99"/>
    <s v="No"/>
    <s v="No"/>
    <s v="Very Often"/>
    <n v="2"/>
    <n v="14"/>
    <n v="127"/>
    <n v="3"/>
    <x v="3"/>
    <s v="Yes"/>
    <s v="Average"/>
    <n v="62002"/>
    <n v="25.8"/>
    <s v="31-40"/>
    <n v="1"/>
  </r>
  <r>
    <n v="1847"/>
    <s v="Employee_846"/>
    <x v="0"/>
    <x v="2"/>
    <s v="Male"/>
    <n v="56"/>
    <n v="31"/>
    <s v="High School"/>
    <n v="2021"/>
    <n v="38949"/>
    <n v="14389"/>
    <n v="3"/>
    <n v="1"/>
    <n v="11"/>
    <n v="7"/>
    <n v="80"/>
    <s v="Yes"/>
    <s v="Yes"/>
    <s v="Very Often"/>
    <n v="10"/>
    <n v="4"/>
    <n v="138"/>
    <n v="44"/>
    <x v="3"/>
    <s v="Yes"/>
    <s v="LOW"/>
    <n v="53338"/>
    <n v="23.6"/>
    <s v="51-60"/>
    <n v="1"/>
  </r>
  <r>
    <n v="1848"/>
    <s v="Employee_847"/>
    <x v="2"/>
    <x v="2"/>
    <s v="Male"/>
    <n v="46"/>
    <n v="34"/>
    <s v="PhD"/>
    <n v="2002"/>
    <n v="81962"/>
    <n v="9266"/>
    <n v="4"/>
    <n v="4"/>
    <n v="9"/>
    <n v="2"/>
    <n v="36"/>
    <s v="No"/>
    <s v="No"/>
    <s v="Rarely"/>
    <n v="10"/>
    <n v="1"/>
    <n v="131"/>
    <n v="16"/>
    <x v="3"/>
    <s v="No"/>
    <s v="At Par"/>
    <n v="91228"/>
    <n v="12.3"/>
    <s v="41-50"/>
    <n v="0"/>
  </r>
  <r>
    <n v="1849"/>
    <s v="Employee_848"/>
    <x v="4"/>
    <x v="1"/>
    <s v="Female"/>
    <n v="24"/>
    <n v="9"/>
    <s v="Bachelor's"/>
    <n v="2023"/>
    <n v="120054"/>
    <n v="1294"/>
    <n v="3"/>
    <n v="3"/>
    <n v="19"/>
    <n v="7"/>
    <n v="43"/>
    <s v="Yes"/>
    <s v="No"/>
    <s v="Often"/>
    <n v="1"/>
    <n v="6"/>
    <n v="176"/>
    <n v="32"/>
    <x v="2"/>
    <s v="No"/>
    <s v="Average"/>
    <n v="121348"/>
    <n v="20.2"/>
    <s v="20-30"/>
    <n v="0"/>
  </r>
  <r>
    <n v="1850"/>
    <s v="Employee_849"/>
    <x v="2"/>
    <x v="3"/>
    <s v="Female"/>
    <n v="59"/>
    <n v="2"/>
    <s v="PhD"/>
    <n v="2022"/>
    <n v="101206"/>
    <n v="12434"/>
    <n v="12"/>
    <n v="5"/>
    <n v="17"/>
    <n v="6"/>
    <n v="8"/>
    <s v="Yes"/>
    <s v="No"/>
    <s v="Very Often"/>
    <n v="9"/>
    <n v="11"/>
    <n v="178"/>
    <n v="4"/>
    <x v="1"/>
    <s v="No"/>
    <s v="At Par"/>
    <n v="113640"/>
    <n v="11.9"/>
    <s v="51-60"/>
    <n v="0"/>
  </r>
  <r>
    <n v="1851"/>
    <s v="Employee_850"/>
    <x v="2"/>
    <x v="0"/>
    <s v="Male"/>
    <n v="38"/>
    <n v="11"/>
    <s v="High School"/>
    <n v="2018"/>
    <n v="54099"/>
    <n v="6330"/>
    <n v="24"/>
    <n v="5"/>
    <n v="3"/>
    <n v="1"/>
    <n v="57"/>
    <s v="Yes"/>
    <s v="Yes"/>
    <s v="Rarely"/>
    <n v="6"/>
    <n v="10"/>
    <n v="117"/>
    <n v="27"/>
    <x v="1"/>
    <s v="Yes"/>
    <s v="At Par"/>
    <n v="60429"/>
    <n v="13.200000000000001"/>
    <s v="31-40"/>
    <n v="1"/>
  </r>
  <r>
    <n v="1852"/>
    <s v="Employee_851"/>
    <x v="1"/>
    <x v="0"/>
    <s v="Male"/>
    <n v="33"/>
    <n v="30"/>
    <s v="PhD"/>
    <n v="2024"/>
    <n v="134871"/>
    <n v="5655"/>
    <n v="12"/>
    <n v="1"/>
    <n v="4"/>
    <n v="0"/>
    <n v="19"/>
    <s v="No"/>
    <s v="No"/>
    <s v="Very Often"/>
    <n v="9"/>
    <n v="6"/>
    <n v="169"/>
    <n v="23"/>
    <x v="2"/>
    <s v="No"/>
    <s v="LOW"/>
    <n v="140526"/>
    <n v="5.8000000000000007"/>
    <s v="31-40"/>
    <n v="0"/>
  </r>
  <r>
    <n v="1853"/>
    <s v="Employee_852"/>
    <x v="0"/>
    <x v="0"/>
    <s v="Other"/>
    <n v="45"/>
    <n v="28"/>
    <s v="Master's"/>
    <n v="2011"/>
    <n v="42716"/>
    <n v="18493"/>
    <n v="17"/>
    <n v="2"/>
    <n v="4"/>
    <n v="6"/>
    <n v="91"/>
    <s v="No"/>
    <s v="No"/>
    <s v="Rarely"/>
    <n v="6"/>
    <n v="7"/>
    <n v="110"/>
    <n v="16"/>
    <x v="2"/>
    <s v="Yes"/>
    <s v="Average"/>
    <n v="61209"/>
    <n v="22"/>
    <s v="41-50"/>
    <n v="1"/>
  </r>
  <r>
    <n v="1854"/>
    <s v="Employee_853"/>
    <x v="3"/>
    <x v="1"/>
    <s v="Other"/>
    <n v="50"/>
    <n v="4"/>
    <s v="High School"/>
    <n v="2001"/>
    <n v="82611"/>
    <n v="14460"/>
    <n v="28"/>
    <n v="1"/>
    <n v="11"/>
    <n v="0"/>
    <n v="49"/>
    <s v="No"/>
    <s v="Yes"/>
    <s v="Very Often"/>
    <n v="2"/>
    <n v="1"/>
    <n v="131"/>
    <n v="49"/>
    <x v="3"/>
    <s v="No"/>
    <s v="LOW"/>
    <n v="97071"/>
    <n v="15.3"/>
    <s v="51-60"/>
    <n v="0"/>
  </r>
  <r>
    <n v="1855"/>
    <s v="Employee_854"/>
    <x v="0"/>
    <x v="1"/>
    <s v="Female"/>
    <n v="46"/>
    <n v="24"/>
    <s v="Master's"/>
    <n v="2002"/>
    <n v="68885"/>
    <n v="4771"/>
    <n v="26"/>
    <n v="5"/>
    <n v="2"/>
    <n v="5"/>
    <n v="19"/>
    <s v="No"/>
    <s v="Yes"/>
    <s v="Very Often"/>
    <n v="1"/>
    <n v="14"/>
    <n v="119"/>
    <n v="38"/>
    <x v="3"/>
    <s v="Yes"/>
    <s v="At Par"/>
    <n v="73656"/>
    <n v="6.3000000000000007"/>
    <s v="41-50"/>
    <n v="1"/>
  </r>
  <r>
    <n v="1856"/>
    <s v="Employee_855"/>
    <x v="0"/>
    <x v="2"/>
    <s v="Other"/>
    <n v="57"/>
    <n v="30"/>
    <s v="PhD"/>
    <n v="2017"/>
    <n v="83144"/>
    <n v="9563"/>
    <n v="23"/>
    <n v="3"/>
    <n v="7"/>
    <n v="9"/>
    <n v="35"/>
    <s v="Yes"/>
    <s v="No"/>
    <s v="Rarely"/>
    <n v="8"/>
    <n v="4"/>
    <n v="196"/>
    <n v="47"/>
    <x v="3"/>
    <s v="No"/>
    <s v="Average"/>
    <n v="92707"/>
    <n v="13.2"/>
    <s v="51-60"/>
    <n v="0"/>
  </r>
  <r>
    <n v="1857"/>
    <s v="Employee_856"/>
    <x v="2"/>
    <x v="0"/>
    <s v="Other"/>
    <n v="47"/>
    <n v="20"/>
    <s v="Master's"/>
    <n v="2000"/>
    <n v="95220"/>
    <n v="18558"/>
    <n v="1"/>
    <n v="5"/>
    <n v="1"/>
    <n v="9"/>
    <n v="26"/>
    <s v="Yes"/>
    <s v="Yes"/>
    <s v="Often"/>
    <n v="3"/>
    <n v="12"/>
    <n v="139"/>
    <n v="39"/>
    <x v="1"/>
    <s v="No"/>
    <s v="At Par"/>
    <n v="113778"/>
    <n v="8.4"/>
    <s v="41-50"/>
    <n v="0"/>
  </r>
  <r>
    <n v="1858"/>
    <s v="Employee_857"/>
    <x v="0"/>
    <x v="1"/>
    <s v="Other"/>
    <n v="59"/>
    <n v="19"/>
    <s v="High School"/>
    <n v="2019"/>
    <n v="37837"/>
    <n v="2164"/>
    <n v="15"/>
    <n v="4"/>
    <n v="17"/>
    <n v="7"/>
    <n v="71"/>
    <s v="Yes"/>
    <s v="Yes"/>
    <s v="Rarely"/>
    <n v="1"/>
    <n v="9"/>
    <n v="107"/>
    <n v="43"/>
    <x v="1"/>
    <s v="No"/>
    <s v="At Par"/>
    <n v="40001"/>
    <n v="24.8"/>
    <s v="51-60"/>
    <n v="0"/>
  </r>
  <r>
    <n v="1859"/>
    <s v="Employee_858"/>
    <x v="4"/>
    <x v="2"/>
    <s v="Other"/>
    <n v="22"/>
    <n v="21"/>
    <s v="Master's"/>
    <n v="2020"/>
    <n v="79355"/>
    <n v="10475"/>
    <n v="0"/>
    <n v="5"/>
    <n v="8"/>
    <n v="6"/>
    <n v="31"/>
    <s v="No"/>
    <s v="Yes"/>
    <s v="Often"/>
    <n v="8"/>
    <n v="12"/>
    <n v="134"/>
    <n v="45"/>
    <x v="2"/>
    <s v="Yes"/>
    <s v="At Par"/>
    <n v="89830"/>
    <n v="12"/>
    <s v="20-30"/>
    <n v="1"/>
  </r>
  <r>
    <n v="1860"/>
    <s v="Employee_859"/>
    <x v="2"/>
    <x v="0"/>
    <s v="Male"/>
    <n v="41"/>
    <n v="3"/>
    <s v="PhD"/>
    <n v="2005"/>
    <n v="77299"/>
    <n v="13388"/>
    <n v="25"/>
    <n v="5"/>
    <n v="12"/>
    <n v="3"/>
    <n v="0"/>
    <s v="Yes"/>
    <s v="No"/>
    <s v="Very Often"/>
    <n v="1"/>
    <n v="14"/>
    <n v="168"/>
    <n v="10"/>
    <x v="1"/>
    <s v="Yes"/>
    <s v="At Par"/>
    <n v="90687"/>
    <n v="6.9"/>
    <s v="41-50"/>
    <n v="1"/>
  </r>
  <r>
    <n v="1861"/>
    <s v="Employee_860"/>
    <x v="4"/>
    <x v="3"/>
    <s v="Female"/>
    <n v="49"/>
    <n v="12"/>
    <s v="PhD"/>
    <n v="2004"/>
    <n v="49159"/>
    <n v="14969"/>
    <n v="18"/>
    <n v="4"/>
    <n v="6"/>
    <n v="0"/>
    <n v="16"/>
    <s v="Yes"/>
    <s v="Yes"/>
    <s v="Very Often"/>
    <n v="8"/>
    <n v="10"/>
    <n v="198"/>
    <n v="11"/>
    <x v="3"/>
    <s v="No"/>
    <s v="At Par"/>
    <n v="64128"/>
    <n v="6.2"/>
    <s v="41-50"/>
    <n v="0"/>
  </r>
  <r>
    <n v="1862"/>
    <s v="Employee_861"/>
    <x v="3"/>
    <x v="2"/>
    <s v="Other"/>
    <n v="37"/>
    <n v="19"/>
    <s v="PhD"/>
    <n v="2000"/>
    <n v="146680"/>
    <n v="9434"/>
    <n v="8"/>
    <n v="2"/>
    <n v="9"/>
    <n v="0"/>
    <n v="8"/>
    <s v="No"/>
    <s v="No"/>
    <s v="Rarely"/>
    <n v="1"/>
    <n v="6"/>
    <n v="177"/>
    <n v="12"/>
    <x v="3"/>
    <s v="No"/>
    <s v="Average"/>
    <n v="156114"/>
    <n v="6.1"/>
    <s v="31-40"/>
    <n v="0"/>
  </r>
  <r>
    <n v="1863"/>
    <s v="Employee_862"/>
    <x v="2"/>
    <x v="1"/>
    <s v="Male"/>
    <n v="38"/>
    <n v="12"/>
    <s v="High School"/>
    <n v="2018"/>
    <n v="146931"/>
    <n v="8262"/>
    <n v="27"/>
    <n v="5"/>
    <n v="8"/>
    <n v="3"/>
    <n v="83"/>
    <s v="No"/>
    <s v="Yes"/>
    <s v="Rarely"/>
    <n v="9"/>
    <n v="2"/>
    <n v="120"/>
    <n v="7"/>
    <x v="3"/>
    <s v="No"/>
    <s v="At Par"/>
    <n v="155193"/>
    <n v="21.5"/>
    <s v="31-40"/>
    <n v="0"/>
  </r>
  <r>
    <n v="1864"/>
    <s v="Employee_863"/>
    <x v="3"/>
    <x v="1"/>
    <s v="Male"/>
    <n v="49"/>
    <n v="16"/>
    <s v="PhD"/>
    <n v="2000"/>
    <n v="136802"/>
    <n v="2541"/>
    <n v="2"/>
    <n v="1"/>
    <n v="14"/>
    <n v="4"/>
    <n v="44"/>
    <s v="Yes"/>
    <s v="Yes"/>
    <s v="Often"/>
    <n v="9"/>
    <n v="4"/>
    <n v="123"/>
    <n v="0"/>
    <x v="3"/>
    <s v="No"/>
    <s v="LOW"/>
    <n v="139343"/>
    <n v="17"/>
    <s v="41-50"/>
    <n v="0"/>
  </r>
  <r>
    <n v="1865"/>
    <s v="Employee_864"/>
    <x v="2"/>
    <x v="2"/>
    <s v="Male"/>
    <n v="33"/>
    <n v="32"/>
    <s v="High School"/>
    <n v="2020"/>
    <n v="146375"/>
    <n v="3765"/>
    <n v="24"/>
    <n v="5"/>
    <n v="4"/>
    <n v="6"/>
    <n v="95"/>
    <s v="No"/>
    <s v="No"/>
    <s v="Often"/>
    <n v="9"/>
    <n v="6"/>
    <n v="116"/>
    <n v="8"/>
    <x v="3"/>
    <s v="Yes"/>
    <s v="At Par"/>
    <n v="150140"/>
    <n v="22.8"/>
    <s v="31-40"/>
    <n v="1"/>
  </r>
  <r>
    <n v="1866"/>
    <s v="Employee_865"/>
    <x v="1"/>
    <x v="2"/>
    <s v="Other"/>
    <n v="48"/>
    <n v="0"/>
    <s v="Master's"/>
    <n v="2020"/>
    <n v="132413"/>
    <n v="11306"/>
    <n v="6"/>
    <n v="1"/>
    <n v="11"/>
    <n v="3"/>
    <n v="65"/>
    <s v="No"/>
    <s v="Yes"/>
    <s v="Often"/>
    <n v="3"/>
    <n v="4"/>
    <n v="117"/>
    <n v="27"/>
    <x v="0"/>
    <s v="No"/>
    <s v="LOW"/>
    <n v="143719"/>
    <n v="19.399999999999999"/>
    <s v="41-50"/>
    <n v="0"/>
  </r>
  <r>
    <n v="1867"/>
    <s v="Employee_866"/>
    <x v="0"/>
    <x v="1"/>
    <s v="Other"/>
    <n v="51"/>
    <n v="14"/>
    <s v="PhD"/>
    <n v="2015"/>
    <n v="81012"/>
    <n v="5491"/>
    <n v="28"/>
    <n v="4"/>
    <n v="0"/>
    <n v="9"/>
    <n v="31"/>
    <s v="No"/>
    <s v="Yes"/>
    <s v="Rarely"/>
    <n v="4"/>
    <n v="10"/>
    <n v="197"/>
    <n v="1"/>
    <x v="2"/>
    <s v="No"/>
    <s v="At Par"/>
    <n v="86503"/>
    <n v="8.9"/>
    <s v="51-60"/>
    <n v="0"/>
  </r>
  <r>
    <n v="1868"/>
    <s v="Employee_867"/>
    <x v="1"/>
    <x v="3"/>
    <s v="Female"/>
    <n v="55"/>
    <n v="12"/>
    <s v="Master's"/>
    <n v="2011"/>
    <n v="89305"/>
    <n v="4083"/>
    <n v="9"/>
    <n v="5"/>
    <n v="11"/>
    <n v="0"/>
    <n v="44"/>
    <s v="No"/>
    <s v="Yes"/>
    <s v="Very Often"/>
    <n v="5"/>
    <n v="7"/>
    <n v="111"/>
    <n v="13"/>
    <x v="2"/>
    <s v="Yes"/>
    <s v="At Par"/>
    <n v="93388"/>
    <n v="14.3"/>
    <s v="51-60"/>
    <n v="1"/>
  </r>
  <r>
    <n v="1869"/>
    <s v="Employee_868"/>
    <x v="3"/>
    <x v="0"/>
    <s v="Other"/>
    <n v="58"/>
    <n v="16"/>
    <s v="Bachelor's"/>
    <n v="2021"/>
    <n v="117096"/>
    <n v="2857"/>
    <n v="0"/>
    <n v="4"/>
    <n v="5"/>
    <n v="9"/>
    <n v="8"/>
    <s v="Yes"/>
    <s v="Yes"/>
    <s v="Rarely"/>
    <n v="6"/>
    <n v="12"/>
    <n v="115"/>
    <n v="12"/>
    <x v="1"/>
    <s v="Yes"/>
    <s v="At Par"/>
    <n v="119953"/>
    <n v="6.8"/>
    <s v="51-60"/>
    <n v="1"/>
  </r>
  <r>
    <n v="1870"/>
    <s v="Employee_869"/>
    <x v="0"/>
    <x v="3"/>
    <s v="Other"/>
    <n v="27"/>
    <n v="23"/>
    <s v="Master's"/>
    <n v="2007"/>
    <n v="47106"/>
    <n v="1769"/>
    <n v="9"/>
    <n v="4"/>
    <n v="18"/>
    <n v="6"/>
    <n v="29"/>
    <s v="Yes"/>
    <s v="No"/>
    <s v="Very Often"/>
    <n v="9"/>
    <n v="13"/>
    <n v="103"/>
    <n v="47"/>
    <x v="3"/>
    <s v="No"/>
    <s v="At Par"/>
    <n v="48875"/>
    <n v="16.600000000000001"/>
    <s v="20-30"/>
    <n v="0"/>
  </r>
  <r>
    <n v="1871"/>
    <s v="Employee_870"/>
    <x v="2"/>
    <x v="2"/>
    <s v="Male"/>
    <n v="28"/>
    <n v="7"/>
    <s v="Bachelor's"/>
    <n v="2015"/>
    <n v="88123"/>
    <n v="18806"/>
    <n v="20"/>
    <n v="2"/>
    <n v="18"/>
    <n v="1"/>
    <n v="83"/>
    <s v="Yes"/>
    <s v="No"/>
    <s v="Rarely"/>
    <n v="4"/>
    <n v="3"/>
    <n v="188"/>
    <n v="1"/>
    <x v="0"/>
    <s v="No"/>
    <s v="Average"/>
    <n v="106929"/>
    <n v="25.900000000000002"/>
    <s v="20-30"/>
    <n v="0"/>
  </r>
  <r>
    <n v="1872"/>
    <s v="Employee_871"/>
    <x v="0"/>
    <x v="3"/>
    <s v="Female"/>
    <n v="53"/>
    <n v="26"/>
    <s v="Master's"/>
    <n v="2000"/>
    <n v="141825"/>
    <n v="3972"/>
    <n v="8"/>
    <n v="5"/>
    <n v="15"/>
    <n v="1"/>
    <n v="37"/>
    <s v="Yes"/>
    <s v="No"/>
    <s v="Rarely"/>
    <n v="6"/>
    <n v="6"/>
    <n v="133"/>
    <n v="3"/>
    <x v="3"/>
    <s v="Yes"/>
    <s v="At Par"/>
    <n v="145797"/>
    <n v="15.2"/>
    <s v="51-60"/>
    <n v="1"/>
  </r>
  <r>
    <n v="1873"/>
    <s v="Employee_872"/>
    <x v="4"/>
    <x v="1"/>
    <s v="Other"/>
    <n v="53"/>
    <n v="22"/>
    <s v="High School"/>
    <n v="2003"/>
    <n v="38720"/>
    <n v="19256"/>
    <n v="27"/>
    <n v="1"/>
    <n v="18"/>
    <n v="7"/>
    <n v="59"/>
    <s v="Yes"/>
    <s v="No"/>
    <s v="Often"/>
    <n v="1"/>
    <n v="13"/>
    <n v="191"/>
    <n v="11"/>
    <x v="3"/>
    <s v="Yes"/>
    <s v="LOW"/>
    <n v="57976"/>
    <n v="22.9"/>
    <s v="51-60"/>
    <n v="1"/>
  </r>
  <r>
    <n v="1874"/>
    <s v="Employee_873"/>
    <x v="0"/>
    <x v="2"/>
    <s v="Other"/>
    <n v="46"/>
    <n v="7"/>
    <s v="Master's"/>
    <n v="2009"/>
    <n v="67661"/>
    <n v="6599"/>
    <n v="14"/>
    <n v="1"/>
    <n v="2"/>
    <n v="9"/>
    <n v="0"/>
    <s v="No"/>
    <s v="No"/>
    <s v="Very Often"/>
    <n v="2"/>
    <n v="12"/>
    <n v="145"/>
    <n v="47"/>
    <x v="1"/>
    <s v="No"/>
    <s v="LOW"/>
    <n v="74260"/>
    <n v="3.6999999999999997"/>
    <s v="41-50"/>
    <n v="0"/>
  </r>
  <r>
    <n v="1875"/>
    <s v="Employee_874"/>
    <x v="4"/>
    <x v="0"/>
    <s v="Male"/>
    <n v="54"/>
    <n v="7"/>
    <s v="High School"/>
    <n v="2010"/>
    <n v="145031"/>
    <n v="19653"/>
    <n v="14"/>
    <n v="5"/>
    <n v="9"/>
    <n v="9"/>
    <n v="4"/>
    <s v="Yes"/>
    <s v="No"/>
    <s v="Rarely"/>
    <n v="8"/>
    <n v="4"/>
    <n v="174"/>
    <n v="9"/>
    <x v="0"/>
    <s v="Yes"/>
    <s v="At Par"/>
    <n v="164684"/>
    <n v="8"/>
    <s v="51-60"/>
    <n v="1"/>
  </r>
  <r>
    <n v="1876"/>
    <s v="Employee_875"/>
    <x v="0"/>
    <x v="1"/>
    <s v="Male"/>
    <n v="28"/>
    <n v="25"/>
    <s v="High School"/>
    <n v="2016"/>
    <n v="123898"/>
    <n v="6275"/>
    <n v="2"/>
    <n v="2"/>
    <n v="17"/>
    <n v="9"/>
    <n v="62"/>
    <s v="Yes"/>
    <s v="No"/>
    <s v="Rarely"/>
    <n v="4"/>
    <n v="3"/>
    <n v="176"/>
    <n v="2"/>
    <x v="0"/>
    <s v="Yes"/>
    <s v="Average"/>
    <n v="130173"/>
    <n v="23.6"/>
    <s v="20-30"/>
    <n v="1"/>
  </r>
  <r>
    <n v="1877"/>
    <s v="Employee_876"/>
    <x v="4"/>
    <x v="1"/>
    <s v="Other"/>
    <n v="33"/>
    <n v="12"/>
    <s v="PhD"/>
    <n v="2024"/>
    <n v="123794"/>
    <n v="7571"/>
    <n v="24"/>
    <n v="2"/>
    <n v="12"/>
    <n v="4"/>
    <n v="98"/>
    <s v="No"/>
    <s v="Yes"/>
    <s v="Very Often"/>
    <n v="10"/>
    <n v="12"/>
    <n v="130"/>
    <n v="3"/>
    <x v="2"/>
    <s v="No"/>
    <s v="Average"/>
    <n v="131365"/>
    <n v="26.8"/>
    <s v="31-40"/>
    <n v="0"/>
  </r>
  <r>
    <n v="1878"/>
    <s v="Employee_877"/>
    <x v="3"/>
    <x v="0"/>
    <s v="Female"/>
    <n v="37"/>
    <n v="27"/>
    <s v="High School"/>
    <n v="2022"/>
    <n v="117318"/>
    <n v="6072"/>
    <n v="4"/>
    <n v="2"/>
    <n v="17"/>
    <n v="9"/>
    <n v="35"/>
    <s v="No"/>
    <s v="No"/>
    <s v="Rarely"/>
    <n v="7"/>
    <n v="3"/>
    <n v="124"/>
    <n v="5"/>
    <x v="3"/>
    <s v="No"/>
    <s v="Average"/>
    <n v="123390"/>
    <n v="18.2"/>
    <s v="31-40"/>
    <n v="0"/>
  </r>
  <r>
    <n v="1879"/>
    <s v="Employee_878"/>
    <x v="1"/>
    <x v="0"/>
    <s v="Female"/>
    <n v="37"/>
    <n v="24"/>
    <s v="Bachelor's"/>
    <n v="2006"/>
    <n v="136704"/>
    <n v="10631"/>
    <n v="8"/>
    <n v="1"/>
    <n v="2"/>
    <n v="1"/>
    <n v="64"/>
    <s v="No"/>
    <s v="No"/>
    <s v="Very Often"/>
    <n v="4"/>
    <n v="14"/>
    <n v="173"/>
    <n v="22"/>
    <x v="0"/>
    <s v="Yes"/>
    <s v="LOW"/>
    <n v="147335"/>
    <n v="14.100000000000001"/>
    <s v="31-40"/>
    <n v="1"/>
  </r>
  <r>
    <n v="1880"/>
    <s v="Employee_879"/>
    <x v="2"/>
    <x v="3"/>
    <s v="Male"/>
    <n v="57"/>
    <n v="15"/>
    <s v="PhD"/>
    <n v="2011"/>
    <n v="51120"/>
    <n v="12245"/>
    <n v="25"/>
    <n v="4"/>
    <n v="2"/>
    <n v="4"/>
    <n v="77"/>
    <s v="Yes"/>
    <s v="No"/>
    <s v="Often"/>
    <n v="9"/>
    <n v="2"/>
    <n v="123"/>
    <n v="4"/>
    <x v="2"/>
    <s v="No"/>
    <s v="At Par"/>
    <n v="63365"/>
    <n v="17.600000000000001"/>
    <s v="51-60"/>
    <n v="0"/>
  </r>
  <r>
    <n v="1881"/>
    <s v="Employee_880"/>
    <x v="0"/>
    <x v="2"/>
    <s v="Male"/>
    <n v="34"/>
    <n v="1"/>
    <s v="PhD"/>
    <n v="2020"/>
    <n v="49790"/>
    <n v="15706"/>
    <n v="21"/>
    <n v="2"/>
    <n v="11"/>
    <n v="7"/>
    <n v="72"/>
    <s v="No"/>
    <s v="Yes"/>
    <s v="Often"/>
    <n v="9"/>
    <n v="11"/>
    <n v="164"/>
    <n v="49"/>
    <x v="0"/>
    <s v="No"/>
    <s v="Average"/>
    <n v="65496"/>
    <n v="22"/>
    <s v="31-40"/>
    <n v="0"/>
  </r>
  <r>
    <n v="1882"/>
    <s v="Employee_881"/>
    <x v="1"/>
    <x v="0"/>
    <s v="Other"/>
    <n v="28"/>
    <n v="17"/>
    <s v="Master's"/>
    <n v="2006"/>
    <n v="88655"/>
    <n v="6463"/>
    <n v="8"/>
    <n v="1"/>
    <n v="19"/>
    <n v="5"/>
    <n v="93"/>
    <s v="No"/>
    <s v="No"/>
    <s v="Very Often"/>
    <n v="4"/>
    <n v="3"/>
    <n v="124"/>
    <n v="2"/>
    <x v="3"/>
    <s v="No"/>
    <s v="LOW"/>
    <n v="95118"/>
    <n v="29.6"/>
    <s v="20-30"/>
    <n v="0"/>
  </r>
  <r>
    <n v="1883"/>
    <s v="Employee_882"/>
    <x v="2"/>
    <x v="0"/>
    <s v="Male"/>
    <n v="57"/>
    <n v="16"/>
    <s v="High School"/>
    <n v="2011"/>
    <n v="89643"/>
    <n v="8450"/>
    <n v="22"/>
    <n v="1"/>
    <n v="6"/>
    <n v="2"/>
    <n v="23"/>
    <s v="No"/>
    <s v="No"/>
    <s v="Often"/>
    <n v="8"/>
    <n v="13"/>
    <n v="127"/>
    <n v="9"/>
    <x v="2"/>
    <s v="No"/>
    <s v="LOW"/>
    <n v="98093"/>
    <n v="8.1999999999999993"/>
    <s v="51-60"/>
    <n v="0"/>
  </r>
  <r>
    <n v="1884"/>
    <s v="Employee_883"/>
    <x v="2"/>
    <x v="2"/>
    <s v="Other"/>
    <n v="30"/>
    <n v="29"/>
    <s v="High School"/>
    <n v="2014"/>
    <n v="123448"/>
    <n v="12095"/>
    <n v="6"/>
    <n v="4"/>
    <n v="7"/>
    <n v="7"/>
    <n v="3"/>
    <s v="Yes"/>
    <s v="No"/>
    <s v="Very Often"/>
    <n v="6"/>
    <n v="12"/>
    <n v="135"/>
    <n v="42"/>
    <x v="0"/>
    <s v="No"/>
    <s v="At Par"/>
    <n v="135543"/>
    <n v="6.2"/>
    <s v="31-40"/>
    <n v="0"/>
  </r>
  <r>
    <n v="1885"/>
    <s v="Employee_884"/>
    <x v="4"/>
    <x v="0"/>
    <s v="Female"/>
    <n v="53"/>
    <n v="12"/>
    <s v="Bachelor's"/>
    <n v="2001"/>
    <n v="77374"/>
    <n v="2313"/>
    <n v="23"/>
    <n v="5"/>
    <n v="8"/>
    <n v="8"/>
    <n v="77"/>
    <s v="No"/>
    <s v="Yes"/>
    <s v="Rarely"/>
    <n v="1"/>
    <n v="14"/>
    <n v="181"/>
    <n v="18"/>
    <x v="1"/>
    <s v="Yes"/>
    <s v="At Par"/>
    <n v="79687"/>
    <n v="21.8"/>
    <s v="51-60"/>
    <n v="1"/>
  </r>
  <r>
    <n v="1886"/>
    <s v="Employee_885"/>
    <x v="3"/>
    <x v="0"/>
    <s v="Female"/>
    <n v="32"/>
    <n v="31"/>
    <s v="Master's"/>
    <n v="2013"/>
    <n v="72907"/>
    <n v="8847"/>
    <n v="22"/>
    <n v="5"/>
    <n v="13"/>
    <n v="4"/>
    <n v="88"/>
    <s v="No"/>
    <s v="No"/>
    <s v="Rarely"/>
    <n v="7"/>
    <n v="10"/>
    <n v="105"/>
    <n v="13"/>
    <x v="0"/>
    <s v="Yes"/>
    <s v="At Par"/>
    <n v="81754"/>
    <n v="25.3"/>
    <s v="31-40"/>
    <n v="1"/>
  </r>
  <r>
    <n v="1887"/>
    <s v="Employee_886"/>
    <x v="3"/>
    <x v="3"/>
    <s v="Other"/>
    <n v="29"/>
    <n v="28"/>
    <s v="Master's"/>
    <n v="2012"/>
    <n v="80071"/>
    <n v="18454"/>
    <n v="11"/>
    <n v="2"/>
    <n v="4"/>
    <n v="1"/>
    <n v="67"/>
    <s v="Yes"/>
    <s v="Yes"/>
    <s v="Very Often"/>
    <n v="1"/>
    <n v="1"/>
    <n v="165"/>
    <n v="20"/>
    <x v="3"/>
    <s v="No"/>
    <s v="Average"/>
    <n v="98525"/>
    <n v="15.700000000000001"/>
    <s v="20-30"/>
    <n v="0"/>
  </r>
  <r>
    <n v="1888"/>
    <s v="Employee_887"/>
    <x v="1"/>
    <x v="1"/>
    <s v="Male"/>
    <n v="54"/>
    <n v="29"/>
    <s v="PhD"/>
    <n v="2003"/>
    <n v="64812"/>
    <n v="10166"/>
    <n v="24"/>
    <n v="2"/>
    <n v="18"/>
    <n v="1"/>
    <n v="24"/>
    <s v="No"/>
    <s v="Yes"/>
    <s v="Rarely"/>
    <n v="3"/>
    <n v="3"/>
    <n v="166"/>
    <n v="42"/>
    <x v="1"/>
    <s v="No"/>
    <s v="Average"/>
    <n v="74978"/>
    <n v="14.100000000000001"/>
    <s v="51-60"/>
    <n v="0"/>
  </r>
  <r>
    <n v="1889"/>
    <s v="Employee_888"/>
    <x v="3"/>
    <x v="1"/>
    <s v="Female"/>
    <n v="44"/>
    <n v="17"/>
    <s v="PhD"/>
    <n v="2013"/>
    <n v="79570"/>
    <n v="10930"/>
    <n v="26"/>
    <n v="4"/>
    <n v="15"/>
    <n v="6"/>
    <n v="73"/>
    <s v="Yes"/>
    <s v="Yes"/>
    <s v="Often"/>
    <n v="8"/>
    <n v="9"/>
    <n v="171"/>
    <n v="27"/>
    <x v="0"/>
    <s v="No"/>
    <s v="At Par"/>
    <n v="90500"/>
    <n v="23.900000000000002"/>
    <s v="41-50"/>
    <n v="0"/>
  </r>
  <r>
    <n v="1890"/>
    <s v="Employee_889"/>
    <x v="0"/>
    <x v="1"/>
    <s v="Male"/>
    <n v="46"/>
    <n v="12"/>
    <s v="PhD"/>
    <n v="2013"/>
    <n v="80901"/>
    <n v="4285"/>
    <n v="8"/>
    <n v="2"/>
    <n v="11"/>
    <n v="0"/>
    <n v="98"/>
    <s v="Yes"/>
    <s v="Yes"/>
    <s v="Rarely"/>
    <n v="9"/>
    <n v="4"/>
    <n v="194"/>
    <n v="20"/>
    <x v="0"/>
    <s v="Yes"/>
    <s v="Average"/>
    <n v="85186"/>
    <n v="25.1"/>
    <s v="41-50"/>
    <n v="1"/>
  </r>
  <r>
    <n v="1891"/>
    <s v="Employee_890"/>
    <x v="3"/>
    <x v="1"/>
    <s v="Female"/>
    <n v="29"/>
    <n v="20"/>
    <s v="Bachelor's"/>
    <n v="2015"/>
    <n v="90186"/>
    <n v="4095"/>
    <n v="5"/>
    <n v="4"/>
    <n v="3"/>
    <n v="9"/>
    <n v="6"/>
    <s v="No"/>
    <s v="No"/>
    <s v="Rarely"/>
    <n v="3"/>
    <n v="3"/>
    <n v="147"/>
    <n v="35"/>
    <x v="2"/>
    <s v="Yes"/>
    <s v="At Par"/>
    <n v="94281"/>
    <n v="5.4"/>
    <s v="20-30"/>
    <n v="1"/>
  </r>
  <r>
    <n v="1892"/>
    <s v="Employee_891"/>
    <x v="1"/>
    <x v="0"/>
    <s v="Other"/>
    <n v="43"/>
    <n v="29"/>
    <s v="Bachelor's"/>
    <n v="2006"/>
    <n v="80251"/>
    <n v="17704"/>
    <n v="22"/>
    <n v="1"/>
    <n v="7"/>
    <n v="1"/>
    <n v="12"/>
    <s v="Yes"/>
    <s v="Yes"/>
    <s v="Very Often"/>
    <n v="1"/>
    <n v="8"/>
    <n v="182"/>
    <n v="23"/>
    <x v="3"/>
    <s v="Yes"/>
    <s v="LOW"/>
    <n v="97955"/>
    <n v="6.2"/>
    <s v="41-50"/>
    <n v="1"/>
  </r>
  <r>
    <n v="1893"/>
    <s v="Employee_892"/>
    <x v="3"/>
    <x v="2"/>
    <s v="Other"/>
    <n v="25"/>
    <n v="20"/>
    <s v="PhD"/>
    <n v="2018"/>
    <n v="95171"/>
    <n v="19705"/>
    <n v="1"/>
    <n v="2"/>
    <n v="6"/>
    <n v="9"/>
    <n v="67"/>
    <s v="No"/>
    <s v="Yes"/>
    <s v="Often"/>
    <n v="1"/>
    <n v="1"/>
    <n v="169"/>
    <n v="37"/>
    <x v="0"/>
    <s v="Yes"/>
    <s v="Average"/>
    <n v="114876"/>
    <n v="19.100000000000001"/>
    <s v="20-30"/>
    <n v="1"/>
  </r>
  <r>
    <n v="1894"/>
    <s v="Employee_893"/>
    <x v="0"/>
    <x v="2"/>
    <s v="Other"/>
    <n v="24"/>
    <n v="16"/>
    <s v="Master's"/>
    <n v="2001"/>
    <n v="66160"/>
    <n v="1555"/>
    <n v="8"/>
    <n v="1"/>
    <n v="14"/>
    <n v="3"/>
    <n v="42"/>
    <s v="No"/>
    <s v="No"/>
    <s v="Rarely"/>
    <n v="7"/>
    <n v="5"/>
    <n v="177"/>
    <n v="16"/>
    <x v="0"/>
    <s v="No"/>
    <s v="LOW"/>
    <n v="67715"/>
    <n v="16.3"/>
    <s v="20-30"/>
    <n v="0"/>
  </r>
  <r>
    <n v="1895"/>
    <s v="Employee_894"/>
    <x v="4"/>
    <x v="3"/>
    <s v="Female"/>
    <n v="50"/>
    <n v="18"/>
    <s v="Bachelor's"/>
    <n v="2009"/>
    <n v="49156"/>
    <n v="6432"/>
    <n v="27"/>
    <n v="3"/>
    <n v="5"/>
    <n v="0"/>
    <n v="56"/>
    <s v="No"/>
    <s v="Yes"/>
    <s v="Rarely"/>
    <n v="5"/>
    <n v="1"/>
    <n v="166"/>
    <n v="21"/>
    <x v="0"/>
    <s v="No"/>
    <s v="Average"/>
    <n v="55588"/>
    <n v="13.700000000000001"/>
    <s v="51-60"/>
    <n v="0"/>
  </r>
  <r>
    <n v="1896"/>
    <s v="Employee_895"/>
    <x v="1"/>
    <x v="3"/>
    <s v="Male"/>
    <n v="50"/>
    <n v="14"/>
    <s v="Master's"/>
    <n v="2017"/>
    <n v="106208"/>
    <n v="2386"/>
    <n v="28"/>
    <n v="4"/>
    <n v="4"/>
    <n v="3"/>
    <n v="35"/>
    <s v="No"/>
    <s v="Yes"/>
    <s v="Very Often"/>
    <n v="1"/>
    <n v="7"/>
    <n v="147"/>
    <n v="18"/>
    <x v="3"/>
    <s v="Yes"/>
    <s v="At Par"/>
    <n v="108594"/>
    <n v="9.9"/>
    <s v="51-60"/>
    <n v="1"/>
  </r>
  <r>
    <n v="1897"/>
    <s v="Employee_896"/>
    <x v="4"/>
    <x v="0"/>
    <s v="Male"/>
    <n v="55"/>
    <n v="8"/>
    <s v="Master's"/>
    <n v="2016"/>
    <n v="109980"/>
    <n v="12239"/>
    <n v="16"/>
    <n v="3"/>
    <n v="13"/>
    <n v="9"/>
    <n v="13"/>
    <s v="Yes"/>
    <s v="Yes"/>
    <s v="Very Often"/>
    <n v="6"/>
    <n v="5"/>
    <n v="164"/>
    <n v="44"/>
    <x v="1"/>
    <s v="Yes"/>
    <s v="Average"/>
    <n v="122219"/>
    <n v="11.8"/>
    <s v="51-60"/>
    <n v="1"/>
  </r>
  <r>
    <n v="1898"/>
    <s v="Employee_897"/>
    <x v="4"/>
    <x v="2"/>
    <s v="Male"/>
    <n v="55"/>
    <n v="9"/>
    <s v="High School"/>
    <n v="2004"/>
    <n v="102320"/>
    <n v="11619"/>
    <n v="0"/>
    <n v="2"/>
    <n v="12"/>
    <n v="4"/>
    <n v="81"/>
    <s v="No"/>
    <s v="Yes"/>
    <s v="Often"/>
    <n v="6"/>
    <n v="2"/>
    <n v="143"/>
    <n v="9"/>
    <x v="3"/>
    <s v="No"/>
    <s v="Average"/>
    <n v="113939"/>
    <n v="23.4"/>
    <s v="51-60"/>
    <n v="0"/>
  </r>
  <r>
    <n v="1899"/>
    <s v="Employee_898"/>
    <x v="4"/>
    <x v="2"/>
    <s v="Female"/>
    <n v="49"/>
    <n v="30"/>
    <s v="PhD"/>
    <n v="2011"/>
    <n v="47929"/>
    <n v="7854"/>
    <n v="18"/>
    <n v="1"/>
    <n v="9"/>
    <n v="8"/>
    <n v="71"/>
    <s v="No"/>
    <s v="Yes"/>
    <s v="Rarely"/>
    <n v="4"/>
    <n v="12"/>
    <n v="193"/>
    <n v="10"/>
    <x v="2"/>
    <s v="No"/>
    <s v="LOW"/>
    <n v="55783"/>
    <n v="21.1"/>
    <s v="41-50"/>
    <n v="0"/>
  </r>
  <r>
    <n v="1900"/>
    <s v="Employee_899"/>
    <x v="2"/>
    <x v="1"/>
    <s v="Female"/>
    <n v="34"/>
    <n v="22"/>
    <s v="High School"/>
    <n v="2005"/>
    <n v="96606"/>
    <n v="11196"/>
    <n v="27"/>
    <n v="2"/>
    <n v="17"/>
    <n v="0"/>
    <n v="95"/>
    <s v="No"/>
    <s v="Yes"/>
    <s v="Very Often"/>
    <n v="7"/>
    <n v="14"/>
    <n v="162"/>
    <n v="37"/>
    <x v="2"/>
    <s v="No"/>
    <s v="Average"/>
    <n v="107802"/>
    <n v="27.5"/>
    <s v="31-40"/>
    <n v="0"/>
  </r>
  <r>
    <n v="1901"/>
    <s v="Employee_900"/>
    <x v="2"/>
    <x v="0"/>
    <s v="Female"/>
    <n v="36"/>
    <n v="29"/>
    <s v="PhD"/>
    <n v="2021"/>
    <n v="118442"/>
    <n v="17033"/>
    <n v="5"/>
    <n v="3"/>
    <n v="3"/>
    <n v="4"/>
    <n v="26"/>
    <s v="Yes"/>
    <s v="No"/>
    <s v="Very Often"/>
    <n v="7"/>
    <n v="1"/>
    <n v="145"/>
    <n v="1"/>
    <x v="3"/>
    <s v="No"/>
    <s v="Average"/>
    <n v="135475"/>
    <n v="7.9"/>
    <s v="31-40"/>
    <n v="0"/>
  </r>
  <r>
    <n v="1902"/>
    <s v="Employee_901"/>
    <x v="4"/>
    <x v="0"/>
    <s v="Female"/>
    <n v="44"/>
    <n v="32"/>
    <s v="PhD"/>
    <n v="2008"/>
    <n v="130154"/>
    <n v="8637"/>
    <n v="4"/>
    <n v="2"/>
    <n v="7"/>
    <n v="1"/>
    <n v="36"/>
    <s v="Yes"/>
    <s v="No"/>
    <s v="Very Often"/>
    <n v="9"/>
    <n v="11"/>
    <n v="118"/>
    <n v="32"/>
    <x v="0"/>
    <s v="No"/>
    <s v="Average"/>
    <n v="138791"/>
    <n v="11"/>
    <s v="41-50"/>
    <n v="0"/>
  </r>
  <r>
    <n v="1903"/>
    <s v="Employee_902"/>
    <x v="1"/>
    <x v="1"/>
    <s v="Female"/>
    <n v="47"/>
    <n v="8"/>
    <s v="Master's"/>
    <n v="2019"/>
    <n v="92559"/>
    <n v="13962"/>
    <n v="1"/>
    <n v="5"/>
    <n v="10"/>
    <n v="8"/>
    <n v="86"/>
    <s v="No"/>
    <s v="No"/>
    <s v="Often"/>
    <n v="1"/>
    <n v="7"/>
    <n v="163"/>
    <n v="42"/>
    <x v="0"/>
    <s v="Yes"/>
    <s v="At Par"/>
    <n v="106521"/>
    <n v="24.599999999999998"/>
    <s v="41-50"/>
    <n v="1"/>
  </r>
  <r>
    <n v="1904"/>
    <s v="Employee_903"/>
    <x v="0"/>
    <x v="0"/>
    <s v="Male"/>
    <n v="25"/>
    <n v="0"/>
    <s v="PhD"/>
    <n v="2000"/>
    <n v="84205"/>
    <n v="15940"/>
    <n v="8"/>
    <n v="3"/>
    <n v="16"/>
    <n v="5"/>
    <n v="70"/>
    <s v="Yes"/>
    <s v="No"/>
    <s v="Very Often"/>
    <n v="5"/>
    <n v="12"/>
    <n v="182"/>
    <n v="30"/>
    <x v="1"/>
    <s v="No"/>
    <s v="Average"/>
    <n v="100145"/>
    <n v="23.5"/>
    <s v="20-30"/>
    <n v="0"/>
  </r>
  <r>
    <n v="1905"/>
    <s v="Employee_904"/>
    <x v="0"/>
    <x v="0"/>
    <s v="Female"/>
    <n v="47"/>
    <n v="34"/>
    <s v="Master's"/>
    <n v="2021"/>
    <n v="140694"/>
    <n v="11618"/>
    <n v="29"/>
    <n v="2"/>
    <n v="17"/>
    <n v="1"/>
    <n v="75"/>
    <s v="Yes"/>
    <s v="Yes"/>
    <s v="Often"/>
    <n v="10"/>
    <n v="1"/>
    <n v="172"/>
    <n v="47"/>
    <x v="3"/>
    <s v="Yes"/>
    <s v="Average"/>
    <n v="152312"/>
    <n v="23.8"/>
    <s v="41-50"/>
    <n v="1"/>
  </r>
  <r>
    <n v="1906"/>
    <s v="Employee_905"/>
    <x v="3"/>
    <x v="3"/>
    <s v="Female"/>
    <n v="30"/>
    <n v="10"/>
    <s v="Master's"/>
    <n v="2014"/>
    <n v="98475"/>
    <n v="4793"/>
    <n v="28"/>
    <n v="1"/>
    <n v="10"/>
    <n v="2"/>
    <n v="24"/>
    <s v="No"/>
    <s v="Yes"/>
    <s v="Often"/>
    <n v="3"/>
    <n v="3"/>
    <n v="170"/>
    <n v="34"/>
    <x v="3"/>
    <s v="Yes"/>
    <s v="LOW"/>
    <n v="103268"/>
    <n v="10.4"/>
    <s v="31-40"/>
    <n v="1"/>
  </r>
  <r>
    <n v="1907"/>
    <s v="Employee_906"/>
    <x v="1"/>
    <x v="2"/>
    <s v="Male"/>
    <n v="26"/>
    <n v="33"/>
    <s v="PhD"/>
    <n v="2020"/>
    <n v="94341"/>
    <n v="8373"/>
    <n v="25"/>
    <n v="2"/>
    <n v="15"/>
    <n v="7"/>
    <n v="66"/>
    <s v="No"/>
    <s v="Yes"/>
    <s v="Rarely"/>
    <n v="7"/>
    <n v="11"/>
    <n v="149"/>
    <n v="36"/>
    <x v="0"/>
    <s v="No"/>
    <s v="Average"/>
    <n v="102714"/>
    <n v="22.8"/>
    <s v="20-30"/>
    <n v="0"/>
  </r>
  <r>
    <n v="1908"/>
    <s v="Employee_907"/>
    <x v="2"/>
    <x v="0"/>
    <s v="Female"/>
    <n v="53"/>
    <n v="15"/>
    <s v="Master's"/>
    <n v="2005"/>
    <n v="125377"/>
    <n v="3513"/>
    <n v="13"/>
    <n v="1"/>
    <n v="11"/>
    <n v="0"/>
    <n v="89"/>
    <s v="No"/>
    <s v="No"/>
    <s v="Rarely"/>
    <n v="4"/>
    <n v="6"/>
    <n v="162"/>
    <n v="46"/>
    <x v="2"/>
    <s v="Yes"/>
    <s v="LOW"/>
    <n v="128890"/>
    <n v="23.3"/>
    <s v="51-60"/>
    <n v="1"/>
  </r>
  <r>
    <n v="1909"/>
    <s v="Employee_908"/>
    <x v="4"/>
    <x v="3"/>
    <s v="Male"/>
    <n v="41"/>
    <n v="8"/>
    <s v="Master's"/>
    <n v="2018"/>
    <n v="72863"/>
    <n v="3327"/>
    <n v="3"/>
    <n v="5"/>
    <n v="12"/>
    <n v="2"/>
    <n v="3"/>
    <s v="No"/>
    <s v="No"/>
    <s v="Often"/>
    <n v="4"/>
    <n v="6"/>
    <n v="140"/>
    <n v="46"/>
    <x v="2"/>
    <s v="Yes"/>
    <s v="At Par"/>
    <n v="76190"/>
    <n v="7.2"/>
    <s v="41-50"/>
    <n v="1"/>
  </r>
  <r>
    <n v="1910"/>
    <s v="Employee_909"/>
    <x v="3"/>
    <x v="2"/>
    <s v="Male"/>
    <n v="32"/>
    <n v="31"/>
    <s v="Master's"/>
    <n v="2017"/>
    <n v="111837"/>
    <n v="9809"/>
    <n v="3"/>
    <n v="2"/>
    <n v="15"/>
    <n v="9"/>
    <n v="99"/>
    <s v="No"/>
    <s v="Yes"/>
    <s v="Rarely"/>
    <n v="1"/>
    <n v="7"/>
    <n v="106"/>
    <n v="35"/>
    <x v="1"/>
    <s v="No"/>
    <s v="Average"/>
    <n v="121646"/>
    <n v="30"/>
    <s v="31-40"/>
    <n v="0"/>
  </r>
  <r>
    <n v="1911"/>
    <s v="Employee_910"/>
    <x v="0"/>
    <x v="1"/>
    <s v="Other"/>
    <n v="36"/>
    <n v="14"/>
    <s v="Bachelor's"/>
    <n v="2005"/>
    <n v="95439"/>
    <n v="19549"/>
    <n v="20"/>
    <n v="5"/>
    <n v="0"/>
    <n v="0"/>
    <n v="78"/>
    <s v="Yes"/>
    <s v="Yes"/>
    <s v="Rarely"/>
    <n v="1"/>
    <n v="11"/>
    <n v="108"/>
    <n v="22"/>
    <x v="1"/>
    <s v="Yes"/>
    <s v="At Par"/>
    <n v="114988"/>
    <n v="15.600000000000001"/>
    <s v="31-40"/>
    <n v="1"/>
  </r>
  <r>
    <n v="1912"/>
    <s v="Employee_911"/>
    <x v="2"/>
    <x v="3"/>
    <s v="Other"/>
    <n v="53"/>
    <n v="11"/>
    <s v="Master's"/>
    <n v="2012"/>
    <n v="37194"/>
    <n v="7452"/>
    <n v="14"/>
    <n v="3"/>
    <n v="15"/>
    <n v="7"/>
    <n v="95"/>
    <s v="No"/>
    <s v="No"/>
    <s v="Very Often"/>
    <n v="10"/>
    <n v="14"/>
    <n v="103"/>
    <n v="35"/>
    <x v="2"/>
    <s v="No"/>
    <s v="Average"/>
    <n v="44646"/>
    <n v="28.6"/>
    <s v="51-60"/>
    <n v="0"/>
  </r>
  <r>
    <n v="1913"/>
    <s v="Employee_912"/>
    <x v="2"/>
    <x v="3"/>
    <s v="Other"/>
    <n v="49"/>
    <n v="32"/>
    <s v="Bachelor's"/>
    <n v="2000"/>
    <n v="101387"/>
    <n v="8642"/>
    <n v="7"/>
    <n v="1"/>
    <n v="14"/>
    <n v="0"/>
    <n v="92"/>
    <s v="No"/>
    <s v="No"/>
    <s v="Rarely"/>
    <n v="2"/>
    <n v="11"/>
    <n v="188"/>
    <n v="39"/>
    <x v="3"/>
    <s v="No"/>
    <s v="LOW"/>
    <n v="110029"/>
    <n v="25.400000000000002"/>
    <s v="41-50"/>
    <n v="0"/>
  </r>
  <r>
    <n v="1914"/>
    <s v="Employee_913"/>
    <x v="4"/>
    <x v="2"/>
    <s v="Other"/>
    <n v="43"/>
    <n v="13"/>
    <s v="Bachelor's"/>
    <n v="2022"/>
    <n v="111914"/>
    <n v="15435"/>
    <n v="25"/>
    <n v="3"/>
    <n v="5"/>
    <n v="4"/>
    <n v="73"/>
    <s v="No"/>
    <s v="No"/>
    <s v="Often"/>
    <n v="2"/>
    <n v="1"/>
    <n v="148"/>
    <n v="38"/>
    <x v="1"/>
    <s v="Yes"/>
    <s v="Average"/>
    <n v="127349"/>
    <n v="18.3"/>
    <s v="41-50"/>
    <n v="1"/>
  </r>
  <r>
    <n v="1915"/>
    <s v="Employee_914"/>
    <x v="0"/>
    <x v="1"/>
    <s v="Female"/>
    <n v="38"/>
    <n v="7"/>
    <s v="Master's"/>
    <n v="2022"/>
    <n v="96214"/>
    <n v="1992"/>
    <n v="3"/>
    <n v="1"/>
    <n v="11"/>
    <n v="3"/>
    <n v="84"/>
    <s v="No"/>
    <s v="No"/>
    <s v="Rarely"/>
    <n v="1"/>
    <n v="7"/>
    <n v="175"/>
    <n v="25"/>
    <x v="0"/>
    <s v="No"/>
    <s v="LOW"/>
    <n v="98206"/>
    <n v="23.2"/>
    <s v="31-40"/>
    <n v="0"/>
  </r>
  <r>
    <n v="1916"/>
    <s v="Employee_915"/>
    <x v="1"/>
    <x v="3"/>
    <s v="Other"/>
    <n v="47"/>
    <n v="7"/>
    <s v="Master's"/>
    <n v="2012"/>
    <n v="126176"/>
    <n v="6424"/>
    <n v="15"/>
    <n v="5"/>
    <n v="7"/>
    <n v="6"/>
    <n v="15"/>
    <s v="No"/>
    <s v="Yes"/>
    <s v="Very Often"/>
    <n v="8"/>
    <n v="2"/>
    <n v="105"/>
    <n v="24"/>
    <x v="3"/>
    <s v="No"/>
    <s v="At Par"/>
    <n v="132600"/>
    <n v="8.3000000000000007"/>
    <s v="41-50"/>
    <n v="0"/>
  </r>
  <r>
    <n v="1917"/>
    <s v="Employee_916"/>
    <x v="2"/>
    <x v="0"/>
    <s v="Male"/>
    <n v="28"/>
    <n v="26"/>
    <s v="Bachelor's"/>
    <n v="2006"/>
    <n v="129292"/>
    <n v="5381"/>
    <n v="20"/>
    <n v="4"/>
    <n v="6"/>
    <n v="4"/>
    <n v="18"/>
    <s v="Yes"/>
    <s v="No"/>
    <s v="Often"/>
    <n v="6"/>
    <n v="6"/>
    <n v="181"/>
    <n v="16"/>
    <x v="0"/>
    <s v="Yes"/>
    <s v="At Par"/>
    <n v="134673"/>
    <n v="7.8"/>
    <s v="20-30"/>
    <n v="1"/>
  </r>
  <r>
    <n v="1918"/>
    <s v="Employee_917"/>
    <x v="4"/>
    <x v="0"/>
    <s v="Female"/>
    <n v="47"/>
    <n v="11"/>
    <s v="Bachelor's"/>
    <n v="2014"/>
    <n v="59777"/>
    <n v="5782"/>
    <n v="27"/>
    <n v="2"/>
    <n v="1"/>
    <n v="7"/>
    <n v="28"/>
    <s v="No"/>
    <s v="No"/>
    <s v="Rarely"/>
    <n v="6"/>
    <n v="13"/>
    <n v="120"/>
    <n v="14"/>
    <x v="1"/>
    <s v="No"/>
    <s v="Average"/>
    <n v="65559"/>
    <n v="8.2000000000000011"/>
    <s v="41-50"/>
    <n v="0"/>
  </r>
  <r>
    <n v="1919"/>
    <s v="Employee_918"/>
    <x v="1"/>
    <x v="0"/>
    <s v="Other"/>
    <n v="46"/>
    <n v="0"/>
    <s v="Master's"/>
    <n v="2011"/>
    <n v="56183"/>
    <n v="8460"/>
    <n v="3"/>
    <n v="5"/>
    <n v="11"/>
    <n v="0"/>
    <n v="50"/>
    <s v="Yes"/>
    <s v="Yes"/>
    <s v="Often"/>
    <n v="10"/>
    <n v="8"/>
    <n v="114"/>
    <n v="36"/>
    <x v="2"/>
    <s v="Yes"/>
    <s v="At Par"/>
    <n v="64643"/>
    <n v="15.5"/>
    <s v="41-50"/>
    <n v="1"/>
  </r>
  <r>
    <n v="1920"/>
    <s v="Employee_919"/>
    <x v="0"/>
    <x v="1"/>
    <s v="Male"/>
    <n v="31"/>
    <n v="10"/>
    <s v="Master's"/>
    <n v="2000"/>
    <n v="57445"/>
    <n v="3983"/>
    <n v="29"/>
    <n v="1"/>
    <n v="13"/>
    <n v="4"/>
    <n v="17"/>
    <s v="No"/>
    <s v="Yes"/>
    <s v="Rarely"/>
    <n v="10"/>
    <n v="13"/>
    <n v="166"/>
    <n v="44"/>
    <x v="1"/>
    <s v="Yes"/>
    <s v="LOW"/>
    <n v="61428"/>
    <n v="11.100000000000001"/>
    <s v="31-40"/>
    <n v="1"/>
  </r>
  <r>
    <n v="1921"/>
    <s v="Employee_920"/>
    <x v="2"/>
    <x v="3"/>
    <s v="Female"/>
    <n v="40"/>
    <n v="30"/>
    <s v="PhD"/>
    <n v="2014"/>
    <n v="97038"/>
    <n v="15182"/>
    <n v="15"/>
    <n v="1"/>
    <n v="15"/>
    <n v="3"/>
    <n v="57"/>
    <s v="No"/>
    <s v="Yes"/>
    <s v="Very Often"/>
    <n v="9"/>
    <n v="5"/>
    <n v="165"/>
    <n v="3"/>
    <x v="2"/>
    <s v="No"/>
    <s v="LOW"/>
    <n v="112220"/>
    <n v="19.8"/>
    <s v="31-40"/>
    <n v="0"/>
  </r>
  <r>
    <n v="1922"/>
    <s v="Employee_921"/>
    <x v="1"/>
    <x v="0"/>
    <s v="Female"/>
    <n v="32"/>
    <n v="16"/>
    <s v="Bachelor's"/>
    <n v="2003"/>
    <n v="146477"/>
    <n v="3523"/>
    <n v="21"/>
    <n v="1"/>
    <n v="10"/>
    <n v="2"/>
    <n v="43"/>
    <s v="No"/>
    <s v="No"/>
    <s v="Rarely"/>
    <n v="5"/>
    <n v="10"/>
    <n v="155"/>
    <n v="21"/>
    <x v="3"/>
    <s v="Yes"/>
    <s v="LOW"/>
    <n v="150000"/>
    <n v="14.2"/>
    <s v="31-40"/>
    <n v="1"/>
  </r>
  <r>
    <n v="1923"/>
    <s v="Employee_922"/>
    <x v="1"/>
    <x v="1"/>
    <s v="Other"/>
    <n v="34"/>
    <n v="32"/>
    <s v="Bachelor's"/>
    <n v="2012"/>
    <n v="117201"/>
    <n v="10677"/>
    <n v="11"/>
    <n v="1"/>
    <n v="19"/>
    <n v="4"/>
    <n v="15"/>
    <s v="Yes"/>
    <s v="No"/>
    <s v="Often"/>
    <n v="4"/>
    <n v="3"/>
    <n v="167"/>
    <n v="16"/>
    <x v="1"/>
    <s v="No"/>
    <s v="LOW"/>
    <n v="127878"/>
    <n v="13.7"/>
    <s v="31-40"/>
    <n v="0"/>
  </r>
  <r>
    <n v="1924"/>
    <s v="Employee_923"/>
    <x v="1"/>
    <x v="0"/>
    <s v="Female"/>
    <n v="29"/>
    <n v="31"/>
    <s v="PhD"/>
    <n v="2022"/>
    <n v="46198"/>
    <n v="11292"/>
    <n v="15"/>
    <n v="2"/>
    <n v="8"/>
    <n v="9"/>
    <n v="64"/>
    <s v="No"/>
    <s v="No"/>
    <s v="Often"/>
    <n v="6"/>
    <n v="11"/>
    <n v="131"/>
    <n v="21"/>
    <x v="1"/>
    <s v="Yes"/>
    <s v="Average"/>
    <n v="57490"/>
    <n v="19.5"/>
    <s v="20-30"/>
    <n v="1"/>
  </r>
  <r>
    <n v="1925"/>
    <s v="Employee_924"/>
    <x v="2"/>
    <x v="2"/>
    <s v="Male"/>
    <n v="25"/>
    <n v="28"/>
    <s v="Bachelor's"/>
    <n v="2024"/>
    <n v="51411"/>
    <n v="16089"/>
    <n v="18"/>
    <n v="3"/>
    <n v="9"/>
    <n v="2"/>
    <n v="1"/>
    <s v="No"/>
    <s v="No"/>
    <s v="Often"/>
    <n v="8"/>
    <n v="8"/>
    <n v="165"/>
    <n v="16"/>
    <x v="1"/>
    <s v="No"/>
    <s v="Average"/>
    <n v="67500"/>
    <n v="5.3"/>
    <s v="20-30"/>
    <n v="0"/>
  </r>
  <r>
    <n v="1926"/>
    <s v="Employee_925"/>
    <x v="2"/>
    <x v="3"/>
    <s v="Female"/>
    <n v="52"/>
    <n v="20"/>
    <s v="High School"/>
    <n v="2004"/>
    <n v="80577"/>
    <n v="5581"/>
    <n v="7"/>
    <n v="4"/>
    <n v="16"/>
    <n v="7"/>
    <n v="55"/>
    <s v="No"/>
    <s v="Yes"/>
    <s v="Rarely"/>
    <n v="1"/>
    <n v="8"/>
    <n v="128"/>
    <n v="13"/>
    <x v="3"/>
    <s v="No"/>
    <s v="At Par"/>
    <n v="86158"/>
    <n v="21.1"/>
    <s v="51-60"/>
    <n v="0"/>
  </r>
  <r>
    <n v="1927"/>
    <s v="Employee_926"/>
    <x v="3"/>
    <x v="3"/>
    <s v="Male"/>
    <n v="49"/>
    <n v="20"/>
    <s v="Bachelor's"/>
    <n v="2001"/>
    <n v="45867"/>
    <n v="12907"/>
    <n v="5"/>
    <n v="2"/>
    <n v="11"/>
    <n v="2"/>
    <n v="78"/>
    <s v="No"/>
    <s v="Yes"/>
    <s v="Rarely"/>
    <n v="7"/>
    <n v="4"/>
    <n v="165"/>
    <n v="13"/>
    <x v="0"/>
    <s v="Yes"/>
    <s v="Average"/>
    <n v="58774"/>
    <n v="21.700000000000003"/>
    <s v="41-50"/>
    <n v="1"/>
  </r>
  <r>
    <n v="1928"/>
    <s v="Employee_927"/>
    <x v="0"/>
    <x v="1"/>
    <s v="Female"/>
    <n v="32"/>
    <n v="22"/>
    <s v="PhD"/>
    <n v="2022"/>
    <n v="92501"/>
    <n v="6609"/>
    <n v="9"/>
    <n v="1"/>
    <n v="5"/>
    <n v="0"/>
    <n v="27"/>
    <s v="No"/>
    <s v="No"/>
    <s v="Rarely"/>
    <n v="8"/>
    <n v="8"/>
    <n v="133"/>
    <n v="16"/>
    <x v="0"/>
    <s v="Yes"/>
    <s v="LOW"/>
    <n v="99110"/>
    <n v="7.9"/>
    <s v="31-40"/>
    <n v="1"/>
  </r>
  <r>
    <n v="1929"/>
    <s v="Employee_928"/>
    <x v="4"/>
    <x v="1"/>
    <s v="Other"/>
    <n v="22"/>
    <n v="5"/>
    <s v="High School"/>
    <n v="2000"/>
    <n v="44266"/>
    <n v="19385"/>
    <n v="4"/>
    <n v="2"/>
    <n v="18"/>
    <n v="8"/>
    <n v="64"/>
    <s v="No"/>
    <s v="No"/>
    <s v="Very Often"/>
    <n v="9"/>
    <n v="5"/>
    <n v="126"/>
    <n v="7"/>
    <x v="2"/>
    <s v="No"/>
    <s v="Average"/>
    <n v="63651"/>
    <n v="24.200000000000003"/>
    <s v="20-30"/>
    <n v="0"/>
  </r>
  <r>
    <n v="1930"/>
    <s v="Employee_929"/>
    <x v="1"/>
    <x v="3"/>
    <s v="Male"/>
    <n v="59"/>
    <n v="21"/>
    <s v="Master's"/>
    <n v="2015"/>
    <n v="69422"/>
    <n v="18771"/>
    <n v="28"/>
    <n v="5"/>
    <n v="10"/>
    <n v="8"/>
    <n v="4"/>
    <s v="No"/>
    <s v="No"/>
    <s v="Very Often"/>
    <n v="8"/>
    <n v="13"/>
    <n v="159"/>
    <n v="33"/>
    <x v="1"/>
    <s v="No"/>
    <s v="At Par"/>
    <n v="88193"/>
    <n v="8.1999999999999993"/>
    <s v="51-60"/>
    <n v="0"/>
  </r>
  <r>
    <n v="1931"/>
    <s v="Employee_930"/>
    <x v="3"/>
    <x v="0"/>
    <s v="Female"/>
    <n v="45"/>
    <n v="7"/>
    <s v="PhD"/>
    <n v="2022"/>
    <n v="65208"/>
    <n v="12375"/>
    <n v="17"/>
    <n v="1"/>
    <n v="8"/>
    <n v="5"/>
    <n v="21"/>
    <s v="Yes"/>
    <s v="Yes"/>
    <s v="Very Often"/>
    <n v="7"/>
    <n v="11"/>
    <n v="138"/>
    <n v="25"/>
    <x v="0"/>
    <s v="Yes"/>
    <s v="LOW"/>
    <n v="77583"/>
    <n v="9.6999999999999993"/>
    <s v="41-50"/>
    <n v="1"/>
  </r>
  <r>
    <n v="1932"/>
    <s v="Employee_931"/>
    <x v="4"/>
    <x v="0"/>
    <s v="Female"/>
    <n v="52"/>
    <n v="34"/>
    <s v="PhD"/>
    <n v="2005"/>
    <n v="138538"/>
    <n v="18414"/>
    <n v="9"/>
    <n v="4"/>
    <n v="5"/>
    <n v="9"/>
    <n v="99"/>
    <s v="No"/>
    <s v="No"/>
    <s v="Often"/>
    <n v="3"/>
    <n v="5"/>
    <n v="143"/>
    <n v="44"/>
    <x v="3"/>
    <s v="No"/>
    <s v="At Par"/>
    <n v="156952"/>
    <n v="25"/>
    <s v="51-60"/>
    <n v="0"/>
  </r>
  <r>
    <n v="1933"/>
    <s v="Employee_932"/>
    <x v="3"/>
    <x v="2"/>
    <s v="Female"/>
    <n v="47"/>
    <n v="10"/>
    <s v="Master's"/>
    <n v="2022"/>
    <n v="61213"/>
    <n v="10957"/>
    <n v="9"/>
    <n v="1"/>
    <n v="15"/>
    <n v="0"/>
    <n v="12"/>
    <s v="No"/>
    <s v="Yes"/>
    <s v="Often"/>
    <n v="2"/>
    <n v="3"/>
    <n v="181"/>
    <n v="29"/>
    <x v="1"/>
    <s v="No"/>
    <s v="LOW"/>
    <n v="72170"/>
    <n v="9.9"/>
    <s v="41-50"/>
    <n v="0"/>
  </r>
  <r>
    <n v="1934"/>
    <s v="Employee_933"/>
    <x v="2"/>
    <x v="0"/>
    <s v="Male"/>
    <n v="26"/>
    <n v="23"/>
    <s v="PhD"/>
    <n v="2015"/>
    <n v="37367"/>
    <n v="13955"/>
    <n v="6"/>
    <n v="4"/>
    <n v="19"/>
    <n v="7"/>
    <n v="64"/>
    <s v="No"/>
    <s v="No"/>
    <s v="Often"/>
    <n v="3"/>
    <n v="7"/>
    <n v="135"/>
    <n v="21"/>
    <x v="2"/>
    <s v="Yes"/>
    <s v="At Par"/>
    <n v="51322"/>
    <n v="24.4"/>
    <s v="20-30"/>
    <n v="1"/>
  </r>
  <r>
    <n v="1935"/>
    <s v="Employee_934"/>
    <x v="1"/>
    <x v="1"/>
    <s v="Male"/>
    <n v="41"/>
    <n v="20"/>
    <s v="Bachelor's"/>
    <n v="2013"/>
    <n v="109026"/>
    <n v="2220"/>
    <n v="17"/>
    <n v="4"/>
    <n v="15"/>
    <n v="1"/>
    <n v="15"/>
    <s v="Yes"/>
    <s v="Yes"/>
    <s v="Often"/>
    <n v="4"/>
    <n v="11"/>
    <n v="118"/>
    <n v="15"/>
    <x v="0"/>
    <s v="Yes"/>
    <s v="At Par"/>
    <n v="111246"/>
    <n v="10.8"/>
    <s v="41-50"/>
    <n v="1"/>
  </r>
  <r>
    <n v="1936"/>
    <s v="Employee_935"/>
    <x v="4"/>
    <x v="1"/>
    <s v="Male"/>
    <n v="32"/>
    <n v="1"/>
    <s v="Master's"/>
    <n v="2002"/>
    <n v="65362"/>
    <n v="14163"/>
    <n v="0"/>
    <n v="3"/>
    <n v="5"/>
    <n v="8"/>
    <n v="85"/>
    <s v="Yes"/>
    <s v="Yes"/>
    <s v="Often"/>
    <n v="4"/>
    <n v="14"/>
    <n v="190"/>
    <n v="29"/>
    <x v="3"/>
    <s v="No"/>
    <s v="Average"/>
    <n v="79525"/>
    <n v="21.9"/>
    <s v="31-40"/>
    <n v="0"/>
  </r>
  <r>
    <n v="1937"/>
    <s v="Employee_936"/>
    <x v="4"/>
    <x v="0"/>
    <s v="Other"/>
    <n v="54"/>
    <n v="18"/>
    <s v="PhD"/>
    <n v="2014"/>
    <n v="149377"/>
    <n v="14289"/>
    <n v="6"/>
    <n v="3"/>
    <n v="4"/>
    <n v="7"/>
    <n v="63"/>
    <s v="No"/>
    <s v="No"/>
    <s v="Rarely"/>
    <n v="6"/>
    <n v="11"/>
    <n v="144"/>
    <n v="15"/>
    <x v="3"/>
    <s v="Yes"/>
    <s v="Average"/>
    <n v="163666"/>
    <n v="16.700000000000003"/>
    <s v="51-60"/>
    <n v="1"/>
  </r>
  <r>
    <n v="1938"/>
    <s v="Employee_937"/>
    <x v="4"/>
    <x v="1"/>
    <s v="Other"/>
    <n v="59"/>
    <n v="27"/>
    <s v="Master's"/>
    <n v="2002"/>
    <n v="81588"/>
    <n v="13537"/>
    <n v="20"/>
    <n v="2"/>
    <n v="3"/>
    <n v="2"/>
    <n v="31"/>
    <s v="Yes"/>
    <s v="Yes"/>
    <s v="Often"/>
    <n v="7"/>
    <n v="9"/>
    <n v="183"/>
    <n v="37"/>
    <x v="2"/>
    <s v="Yes"/>
    <s v="Average"/>
    <n v="95125"/>
    <n v="8.3000000000000007"/>
    <s v="51-60"/>
    <n v="1"/>
  </r>
  <r>
    <n v="1939"/>
    <s v="Employee_938"/>
    <x v="4"/>
    <x v="3"/>
    <s v="Male"/>
    <n v="48"/>
    <n v="16"/>
    <s v="Master's"/>
    <n v="2022"/>
    <n v="68285"/>
    <n v="10810"/>
    <n v="0"/>
    <n v="2"/>
    <n v="1"/>
    <n v="4"/>
    <n v="79"/>
    <s v="No"/>
    <s v="Yes"/>
    <s v="Rarely"/>
    <n v="4"/>
    <n v="9"/>
    <n v="120"/>
    <n v="23"/>
    <x v="0"/>
    <s v="No"/>
    <s v="Average"/>
    <n v="79095"/>
    <n v="17.5"/>
    <s v="41-50"/>
    <n v="0"/>
  </r>
  <r>
    <n v="1940"/>
    <s v="Employee_939"/>
    <x v="4"/>
    <x v="3"/>
    <s v="Female"/>
    <n v="55"/>
    <n v="5"/>
    <s v="Master's"/>
    <n v="2001"/>
    <n v="104755"/>
    <n v="10455"/>
    <n v="14"/>
    <n v="4"/>
    <n v="5"/>
    <n v="8"/>
    <n v="50"/>
    <s v="No"/>
    <s v="No"/>
    <s v="Very Often"/>
    <n v="10"/>
    <n v="1"/>
    <n v="122"/>
    <n v="35"/>
    <x v="1"/>
    <s v="Yes"/>
    <s v="At Par"/>
    <n v="115210"/>
    <n v="14.9"/>
    <s v="51-60"/>
    <n v="1"/>
  </r>
  <r>
    <n v="1941"/>
    <s v="Employee_940"/>
    <x v="3"/>
    <x v="0"/>
    <s v="Other"/>
    <n v="36"/>
    <n v="18"/>
    <s v="High School"/>
    <n v="2000"/>
    <n v="101846"/>
    <n v="10063"/>
    <n v="3"/>
    <n v="1"/>
    <n v="8"/>
    <n v="0"/>
    <n v="78"/>
    <s v="Yes"/>
    <s v="Yes"/>
    <s v="Very Often"/>
    <n v="6"/>
    <n v="1"/>
    <n v="193"/>
    <n v="34"/>
    <x v="3"/>
    <s v="Yes"/>
    <s v="LOW"/>
    <n v="111909"/>
    <n v="19.600000000000001"/>
    <s v="31-40"/>
    <n v="1"/>
  </r>
  <r>
    <n v="1942"/>
    <s v="Employee_941"/>
    <x v="1"/>
    <x v="3"/>
    <s v="Male"/>
    <n v="53"/>
    <n v="27"/>
    <s v="PhD"/>
    <n v="2008"/>
    <n v="66307"/>
    <n v="1834"/>
    <n v="27"/>
    <n v="5"/>
    <n v="16"/>
    <n v="8"/>
    <n v="57"/>
    <s v="No"/>
    <s v="No"/>
    <s v="Very Often"/>
    <n v="9"/>
    <n v="10"/>
    <n v="188"/>
    <n v="5"/>
    <x v="2"/>
    <s v="No"/>
    <s v="At Par"/>
    <n v="68141"/>
    <n v="21.8"/>
    <s v="51-60"/>
    <n v="0"/>
  </r>
  <r>
    <n v="1943"/>
    <s v="Employee_942"/>
    <x v="2"/>
    <x v="3"/>
    <s v="Female"/>
    <n v="42"/>
    <n v="1"/>
    <s v="High School"/>
    <n v="2008"/>
    <n v="125167"/>
    <n v="2724"/>
    <n v="28"/>
    <n v="5"/>
    <n v="13"/>
    <n v="3"/>
    <n v="45"/>
    <s v="Yes"/>
    <s v="Yes"/>
    <s v="Very Often"/>
    <n v="6"/>
    <n v="12"/>
    <n v="194"/>
    <n v="3"/>
    <x v="3"/>
    <s v="Yes"/>
    <s v="At Par"/>
    <n v="127891"/>
    <n v="16.399999999999999"/>
    <s v="41-50"/>
    <n v="1"/>
  </r>
  <r>
    <n v="1944"/>
    <s v="Employee_943"/>
    <x v="2"/>
    <x v="2"/>
    <s v="Other"/>
    <n v="26"/>
    <n v="3"/>
    <s v="PhD"/>
    <n v="2022"/>
    <n v="110280"/>
    <n v="3413"/>
    <n v="19"/>
    <n v="1"/>
    <n v="6"/>
    <n v="3"/>
    <n v="51"/>
    <s v="Yes"/>
    <s v="Yes"/>
    <s v="Very Often"/>
    <n v="3"/>
    <n v="12"/>
    <n v="126"/>
    <n v="17"/>
    <x v="3"/>
    <s v="No"/>
    <s v="LOW"/>
    <n v="113693"/>
    <n v="14.100000000000001"/>
    <s v="20-30"/>
    <n v="0"/>
  </r>
  <r>
    <n v="1945"/>
    <s v="Employee_944"/>
    <x v="2"/>
    <x v="2"/>
    <s v="Female"/>
    <n v="27"/>
    <n v="21"/>
    <s v="Bachelor's"/>
    <n v="2006"/>
    <n v="49867"/>
    <n v="10505"/>
    <n v="9"/>
    <n v="1"/>
    <n v="18"/>
    <n v="3"/>
    <n v="62"/>
    <s v="Yes"/>
    <s v="Yes"/>
    <s v="Often"/>
    <n v="1"/>
    <n v="11"/>
    <n v="197"/>
    <n v="5"/>
    <x v="0"/>
    <s v="Yes"/>
    <s v="LOW"/>
    <n v="60372"/>
    <n v="22.3"/>
    <s v="20-30"/>
    <n v="1"/>
  </r>
  <r>
    <n v="1946"/>
    <s v="Employee_945"/>
    <x v="2"/>
    <x v="3"/>
    <s v="Female"/>
    <n v="59"/>
    <n v="25"/>
    <s v="Bachelor's"/>
    <n v="2002"/>
    <n v="86523"/>
    <n v="5498"/>
    <n v="22"/>
    <n v="3"/>
    <n v="0"/>
    <n v="9"/>
    <n v="75"/>
    <s v="No"/>
    <s v="Yes"/>
    <s v="Often"/>
    <n v="10"/>
    <n v="5"/>
    <n v="171"/>
    <n v="25"/>
    <x v="0"/>
    <s v="Yes"/>
    <s v="Average"/>
    <n v="92021"/>
    <n v="17.7"/>
    <s v="51-60"/>
    <n v="1"/>
  </r>
  <r>
    <n v="1947"/>
    <s v="Employee_946"/>
    <x v="3"/>
    <x v="0"/>
    <s v="Female"/>
    <n v="43"/>
    <n v="12"/>
    <s v="Bachelor's"/>
    <n v="2017"/>
    <n v="114161"/>
    <n v="3105"/>
    <n v="8"/>
    <n v="5"/>
    <n v="19"/>
    <n v="8"/>
    <n v="59"/>
    <s v="No"/>
    <s v="No"/>
    <s v="Often"/>
    <n v="10"/>
    <n v="1"/>
    <n v="118"/>
    <n v="36"/>
    <x v="1"/>
    <s v="No"/>
    <s v="At Par"/>
    <n v="117266"/>
    <n v="23.700000000000003"/>
    <s v="41-50"/>
    <n v="0"/>
  </r>
  <r>
    <n v="1948"/>
    <s v="Employee_947"/>
    <x v="0"/>
    <x v="2"/>
    <s v="Female"/>
    <n v="39"/>
    <n v="31"/>
    <s v="PhD"/>
    <n v="2010"/>
    <n v="36378"/>
    <n v="3568"/>
    <n v="1"/>
    <n v="4"/>
    <n v="14"/>
    <n v="5"/>
    <n v="64"/>
    <s v="No"/>
    <s v="No"/>
    <s v="Very Often"/>
    <n v="5"/>
    <n v="4"/>
    <n v="140"/>
    <n v="26"/>
    <x v="3"/>
    <s v="Yes"/>
    <s v="At Par"/>
    <n v="39946"/>
    <n v="21.3"/>
    <s v="31-40"/>
    <n v="1"/>
  </r>
  <r>
    <n v="1949"/>
    <s v="Employee_948"/>
    <x v="1"/>
    <x v="1"/>
    <s v="Other"/>
    <n v="35"/>
    <n v="16"/>
    <s v="Master's"/>
    <n v="2006"/>
    <n v="114685"/>
    <n v="10330"/>
    <n v="27"/>
    <n v="2"/>
    <n v="17"/>
    <n v="7"/>
    <n v="80"/>
    <s v="No"/>
    <s v="No"/>
    <s v="Very Often"/>
    <n v="10"/>
    <n v="12"/>
    <n v="125"/>
    <n v="40"/>
    <x v="2"/>
    <s v="Yes"/>
    <s v="Average"/>
    <n v="125015"/>
    <n v="26.6"/>
    <s v="31-40"/>
    <n v="1"/>
  </r>
  <r>
    <n v="1950"/>
    <s v="Employee_949"/>
    <x v="4"/>
    <x v="1"/>
    <s v="Other"/>
    <n v="31"/>
    <n v="18"/>
    <s v="Master's"/>
    <n v="2008"/>
    <n v="137669"/>
    <n v="17593"/>
    <n v="13"/>
    <n v="3"/>
    <n v="2"/>
    <n v="3"/>
    <n v="54"/>
    <s v="No"/>
    <s v="Yes"/>
    <s v="Rarely"/>
    <n v="10"/>
    <n v="1"/>
    <n v="127"/>
    <n v="10"/>
    <x v="3"/>
    <s v="Yes"/>
    <s v="Average"/>
    <n v="155262"/>
    <n v="12.700000000000001"/>
    <s v="31-40"/>
    <n v="1"/>
  </r>
  <r>
    <n v="1951"/>
    <s v="Employee_950"/>
    <x v="0"/>
    <x v="1"/>
    <s v="Other"/>
    <n v="34"/>
    <n v="34"/>
    <s v="High School"/>
    <n v="2000"/>
    <n v="106958"/>
    <n v="5911"/>
    <n v="15"/>
    <n v="5"/>
    <n v="17"/>
    <n v="2"/>
    <n v="56"/>
    <s v="No"/>
    <s v="Yes"/>
    <s v="Often"/>
    <n v="3"/>
    <n v="2"/>
    <n v="163"/>
    <n v="37"/>
    <x v="2"/>
    <s v="Yes"/>
    <s v="At Par"/>
    <n v="112869"/>
    <n v="20.3"/>
    <s v="31-40"/>
    <n v="1"/>
  </r>
  <r>
    <n v="1952"/>
    <s v="Employee_951"/>
    <x v="2"/>
    <x v="0"/>
    <s v="Male"/>
    <n v="52"/>
    <n v="27"/>
    <s v="High School"/>
    <n v="2013"/>
    <n v="57926"/>
    <n v="19604"/>
    <n v="0"/>
    <n v="1"/>
    <n v="1"/>
    <n v="0"/>
    <n v="91"/>
    <s v="No"/>
    <s v="No"/>
    <s v="Very Often"/>
    <n v="8"/>
    <n v="2"/>
    <n v="167"/>
    <n v="15"/>
    <x v="3"/>
    <s v="Yes"/>
    <s v="LOW"/>
    <n v="77530"/>
    <n v="18.7"/>
    <s v="51-60"/>
    <n v="1"/>
  </r>
  <r>
    <n v="1953"/>
    <s v="Employee_952"/>
    <x v="0"/>
    <x v="3"/>
    <s v="Other"/>
    <n v="51"/>
    <n v="0"/>
    <s v="Bachelor's"/>
    <n v="2019"/>
    <n v="133215"/>
    <n v="17617"/>
    <n v="1"/>
    <n v="5"/>
    <n v="9"/>
    <n v="9"/>
    <n v="70"/>
    <s v="Yes"/>
    <s v="No"/>
    <s v="Very Often"/>
    <n v="10"/>
    <n v="4"/>
    <n v="194"/>
    <n v="18"/>
    <x v="2"/>
    <s v="Yes"/>
    <s v="At Par"/>
    <n v="150832"/>
    <n v="21.2"/>
    <s v="51-60"/>
    <n v="1"/>
  </r>
  <r>
    <n v="1954"/>
    <s v="Employee_953"/>
    <x v="1"/>
    <x v="1"/>
    <s v="Female"/>
    <n v="24"/>
    <n v="17"/>
    <s v="High School"/>
    <n v="2005"/>
    <n v="128707"/>
    <n v="1792"/>
    <n v="6"/>
    <n v="4"/>
    <n v="10"/>
    <n v="6"/>
    <n v="72"/>
    <s v="No"/>
    <s v="No"/>
    <s v="Very Often"/>
    <n v="1"/>
    <n v="8"/>
    <n v="179"/>
    <n v="42"/>
    <x v="3"/>
    <s v="No"/>
    <s v="At Par"/>
    <n v="130499"/>
    <n v="21.2"/>
    <s v="20-30"/>
    <n v="0"/>
  </r>
  <r>
    <n v="1955"/>
    <s v="Employee_954"/>
    <x v="4"/>
    <x v="0"/>
    <s v="Other"/>
    <n v="51"/>
    <n v="32"/>
    <s v="PhD"/>
    <n v="2006"/>
    <n v="43180"/>
    <n v="15195"/>
    <n v="28"/>
    <n v="3"/>
    <n v="2"/>
    <n v="3"/>
    <n v="85"/>
    <s v="No"/>
    <s v="No"/>
    <s v="Rarely"/>
    <n v="2"/>
    <n v="2"/>
    <n v="150"/>
    <n v="14"/>
    <x v="3"/>
    <s v="Yes"/>
    <s v="Average"/>
    <n v="58375"/>
    <n v="18.899999999999999"/>
    <s v="51-60"/>
    <n v="1"/>
  </r>
  <r>
    <n v="1956"/>
    <s v="Employee_955"/>
    <x v="4"/>
    <x v="2"/>
    <s v="Female"/>
    <n v="27"/>
    <n v="11"/>
    <s v="PhD"/>
    <n v="2009"/>
    <n v="122837"/>
    <n v="14901"/>
    <n v="9"/>
    <n v="1"/>
    <n v="6"/>
    <n v="7"/>
    <n v="25"/>
    <s v="No"/>
    <s v="Yes"/>
    <s v="Very Often"/>
    <n v="3"/>
    <n v="14"/>
    <n v="173"/>
    <n v="25"/>
    <x v="1"/>
    <s v="Yes"/>
    <s v="LOW"/>
    <n v="137738"/>
    <n v="10.1"/>
    <s v="20-30"/>
    <n v="1"/>
  </r>
  <r>
    <n v="1957"/>
    <s v="Employee_956"/>
    <x v="1"/>
    <x v="3"/>
    <s v="Male"/>
    <n v="50"/>
    <n v="7"/>
    <s v="High School"/>
    <n v="2006"/>
    <n v="148070"/>
    <n v="16762"/>
    <n v="21"/>
    <n v="4"/>
    <n v="7"/>
    <n v="2"/>
    <n v="11"/>
    <s v="Yes"/>
    <s v="No"/>
    <s v="Rarely"/>
    <n v="3"/>
    <n v="9"/>
    <n v="147"/>
    <n v="40"/>
    <x v="0"/>
    <s v="No"/>
    <s v="At Par"/>
    <n v="164832"/>
    <n v="6.3000000000000007"/>
    <s v="51-60"/>
    <n v="0"/>
  </r>
  <r>
    <n v="1958"/>
    <s v="Employee_957"/>
    <x v="1"/>
    <x v="2"/>
    <s v="Female"/>
    <n v="29"/>
    <n v="23"/>
    <s v="High School"/>
    <n v="2001"/>
    <n v="66931"/>
    <n v="19550"/>
    <n v="19"/>
    <n v="2"/>
    <n v="18"/>
    <n v="0"/>
    <n v="70"/>
    <s v="Yes"/>
    <s v="Yes"/>
    <s v="Rarely"/>
    <n v="8"/>
    <n v="12"/>
    <n v="109"/>
    <n v="30"/>
    <x v="0"/>
    <s v="No"/>
    <s v="Average"/>
    <n v="86481"/>
    <n v="23"/>
    <s v="20-30"/>
    <n v="0"/>
  </r>
  <r>
    <n v="1959"/>
    <s v="Employee_958"/>
    <x v="2"/>
    <x v="0"/>
    <s v="Female"/>
    <n v="54"/>
    <n v="15"/>
    <s v="High School"/>
    <n v="2003"/>
    <n v="54014"/>
    <n v="9526"/>
    <n v="0"/>
    <n v="3"/>
    <n v="17"/>
    <n v="4"/>
    <n v="45"/>
    <s v="Yes"/>
    <s v="No"/>
    <s v="Often"/>
    <n v="5"/>
    <n v="9"/>
    <n v="172"/>
    <n v="18"/>
    <x v="2"/>
    <s v="No"/>
    <s v="Average"/>
    <n v="63540"/>
    <n v="18.7"/>
    <s v="51-60"/>
    <n v="0"/>
  </r>
  <r>
    <n v="1960"/>
    <s v="Employee_959"/>
    <x v="4"/>
    <x v="1"/>
    <s v="Female"/>
    <n v="38"/>
    <n v="3"/>
    <s v="High School"/>
    <n v="2020"/>
    <n v="144775"/>
    <n v="16898"/>
    <n v="12"/>
    <n v="4"/>
    <n v="12"/>
    <n v="1"/>
    <n v="46"/>
    <s v="No"/>
    <s v="Yes"/>
    <s v="Very Often"/>
    <n v="8"/>
    <n v="2"/>
    <n v="138"/>
    <n v="23"/>
    <x v="3"/>
    <s v="Yes"/>
    <s v="At Par"/>
    <n v="161673"/>
    <n v="15.500000000000002"/>
    <s v="31-40"/>
    <n v="1"/>
  </r>
  <r>
    <n v="1961"/>
    <s v="Employee_960"/>
    <x v="0"/>
    <x v="1"/>
    <s v="Male"/>
    <n v="32"/>
    <n v="26"/>
    <s v="Bachelor's"/>
    <n v="2016"/>
    <n v="126472"/>
    <n v="2214"/>
    <n v="0"/>
    <n v="4"/>
    <n v="12"/>
    <n v="2"/>
    <n v="78"/>
    <s v="Yes"/>
    <s v="No"/>
    <s v="Rarely"/>
    <n v="6"/>
    <n v="1"/>
    <n v="199"/>
    <n v="8"/>
    <x v="3"/>
    <s v="No"/>
    <s v="At Par"/>
    <n v="128686"/>
    <n v="22.200000000000003"/>
    <s v="31-40"/>
    <n v="0"/>
  </r>
  <r>
    <n v="1962"/>
    <s v="Employee_961"/>
    <x v="3"/>
    <x v="0"/>
    <s v="Other"/>
    <n v="34"/>
    <n v="8"/>
    <s v="Bachelor's"/>
    <n v="2000"/>
    <n v="109872"/>
    <n v="16346"/>
    <n v="4"/>
    <n v="1"/>
    <n v="18"/>
    <n v="5"/>
    <n v="37"/>
    <s v="Yes"/>
    <s v="No"/>
    <s v="Very Often"/>
    <n v="2"/>
    <n v="10"/>
    <n v="199"/>
    <n v="22"/>
    <x v="0"/>
    <s v="No"/>
    <s v="LOW"/>
    <n v="126218"/>
    <n v="17.899999999999999"/>
    <s v="31-40"/>
    <n v="0"/>
  </r>
  <r>
    <n v="1963"/>
    <s v="Employee_962"/>
    <x v="3"/>
    <x v="1"/>
    <s v="Other"/>
    <n v="32"/>
    <n v="15"/>
    <s v="High School"/>
    <n v="2009"/>
    <n v="88502"/>
    <n v="1212"/>
    <n v="15"/>
    <n v="2"/>
    <n v="11"/>
    <n v="2"/>
    <n v="20"/>
    <s v="No"/>
    <s v="Yes"/>
    <s v="Often"/>
    <n v="4"/>
    <n v="10"/>
    <n v="118"/>
    <n v="3"/>
    <x v="2"/>
    <s v="Yes"/>
    <s v="Average"/>
    <n v="89714"/>
    <n v="10.1"/>
    <s v="31-40"/>
    <n v="1"/>
  </r>
  <r>
    <n v="1964"/>
    <s v="Employee_963"/>
    <x v="1"/>
    <x v="3"/>
    <s v="Male"/>
    <n v="52"/>
    <n v="11"/>
    <s v="PhD"/>
    <n v="2018"/>
    <n v="117736"/>
    <n v="2658"/>
    <n v="14"/>
    <n v="4"/>
    <n v="16"/>
    <n v="2"/>
    <n v="13"/>
    <s v="No"/>
    <s v="Yes"/>
    <s v="Often"/>
    <n v="9"/>
    <n v="9"/>
    <n v="163"/>
    <n v="9"/>
    <x v="1"/>
    <s v="No"/>
    <s v="At Par"/>
    <n v="120394"/>
    <n v="11.2"/>
    <s v="51-60"/>
    <n v="0"/>
  </r>
  <r>
    <n v="1965"/>
    <s v="Employee_964"/>
    <x v="2"/>
    <x v="0"/>
    <s v="Female"/>
    <n v="49"/>
    <n v="30"/>
    <s v="Bachelor's"/>
    <n v="2014"/>
    <n v="35470"/>
    <n v="13270"/>
    <n v="16"/>
    <n v="3"/>
    <n v="11"/>
    <n v="5"/>
    <n v="1"/>
    <s v="No"/>
    <s v="No"/>
    <s v="Rarely"/>
    <n v="4"/>
    <n v="2"/>
    <n v="118"/>
    <n v="8"/>
    <x v="1"/>
    <s v="Yes"/>
    <s v="Average"/>
    <n v="48740"/>
    <n v="7.2"/>
    <s v="41-50"/>
    <n v="1"/>
  </r>
  <r>
    <n v="1966"/>
    <s v="Employee_965"/>
    <x v="3"/>
    <x v="2"/>
    <s v="Other"/>
    <n v="27"/>
    <n v="23"/>
    <s v="PhD"/>
    <n v="2009"/>
    <n v="126395"/>
    <n v="15029"/>
    <n v="27"/>
    <n v="4"/>
    <n v="12"/>
    <n v="4"/>
    <n v="71"/>
    <s v="Yes"/>
    <s v="Yes"/>
    <s v="Often"/>
    <n v="5"/>
    <n v="8"/>
    <n v="175"/>
    <n v="18"/>
    <x v="1"/>
    <s v="Yes"/>
    <s v="At Par"/>
    <n v="141424"/>
    <n v="21.4"/>
    <s v="20-30"/>
    <n v="1"/>
  </r>
  <r>
    <n v="1967"/>
    <s v="Employee_966"/>
    <x v="4"/>
    <x v="0"/>
    <s v="Male"/>
    <n v="37"/>
    <n v="13"/>
    <s v="Master's"/>
    <n v="2018"/>
    <n v="44953"/>
    <n v="6024"/>
    <n v="22"/>
    <n v="5"/>
    <n v="11"/>
    <n v="9"/>
    <n v="69"/>
    <s v="No"/>
    <s v="No"/>
    <s v="Often"/>
    <n v="5"/>
    <n v="14"/>
    <n v="161"/>
    <n v="14"/>
    <x v="3"/>
    <s v="Yes"/>
    <s v="At Par"/>
    <n v="50977"/>
    <n v="22"/>
    <s v="31-40"/>
    <n v="1"/>
  </r>
  <r>
    <n v="1968"/>
    <s v="Employee_967"/>
    <x v="1"/>
    <x v="3"/>
    <s v="Other"/>
    <n v="25"/>
    <n v="24"/>
    <s v="PhD"/>
    <n v="2011"/>
    <n v="134580"/>
    <n v="14039"/>
    <n v="15"/>
    <n v="3"/>
    <n v="18"/>
    <n v="8"/>
    <n v="32"/>
    <s v="No"/>
    <s v="Yes"/>
    <s v="Often"/>
    <n v="10"/>
    <n v="3"/>
    <n v="112"/>
    <n v="33"/>
    <x v="2"/>
    <s v="Yes"/>
    <s v="Average"/>
    <n v="148619"/>
    <n v="17.8"/>
    <s v="20-30"/>
    <n v="1"/>
  </r>
  <r>
    <n v="1969"/>
    <s v="Employee_968"/>
    <x v="0"/>
    <x v="3"/>
    <s v="Male"/>
    <n v="56"/>
    <n v="33"/>
    <s v="High School"/>
    <n v="2023"/>
    <n v="68507"/>
    <n v="6141"/>
    <n v="12"/>
    <n v="3"/>
    <n v="13"/>
    <n v="0"/>
    <n v="5"/>
    <s v="No"/>
    <s v="No"/>
    <s v="Very Often"/>
    <n v="8"/>
    <n v="1"/>
    <n v="124"/>
    <n v="41"/>
    <x v="0"/>
    <s v="Yes"/>
    <s v="Average"/>
    <n v="74648"/>
    <n v="7.5"/>
    <s v="51-60"/>
    <n v="1"/>
  </r>
  <r>
    <n v="1970"/>
    <s v="Employee_969"/>
    <x v="1"/>
    <x v="0"/>
    <s v="Female"/>
    <n v="47"/>
    <n v="2"/>
    <s v="Master's"/>
    <n v="2015"/>
    <n v="148961"/>
    <n v="19178"/>
    <n v="10"/>
    <n v="4"/>
    <n v="6"/>
    <n v="2"/>
    <n v="89"/>
    <s v="No"/>
    <s v="No"/>
    <s v="Very Often"/>
    <n v="6"/>
    <n v="11"/>
    <n v="199"/>
    <n v="18"/>
    <x v="3"/>
    <s v="No"/>
    <s v="At Par"/>
    <n v="168139"/>
    <n v="21.400000000000002"/>
    <s v="41-50"/>
    <n v="0"/>
  </r>
  <r>
    <n v="1971"/>
    <s v="Employee_970"/>
    <x v="0"/>
    <x v="0"/>
    <s v="Other"/>
    <n v="33"/>
    <n v="23"/>
    <s v="Bachelor's"/>
    <n v="2008"/>
    <n v="122969"/>
    <n v="6988"/>
    <n v="16"/>
    <n v="1"/>
    <n v="12"/>
    <n v="2"/>
    <n v="36"/>
    <s v="No"/>
    <s v="No"/>
    <s v="Rarely"/>
    <n v="10"/>
    <n v="1"/>
    <n v="188"/>
    <n v="48"/>
    <x v="3"/>
    <s v="Yes"/>
    <s v="LOW"/>
    <n v="129957"/>
    <n v="13.8"/>
    <s v="31-40"/>
    <n v="1"/>
  </r>
  <r>
    <n v="1972"/>
    <s v="Employee_971"/>
    <x v="1"/>
    <x v="1"/>
    <s v="Male"/>
    <n v="32"/>
    <n v="8"/>
    <s v="Bachelor's"/>
    <n v="2014"/>
    <n v="121493"/>
    <n v="14777"/>
    <n v="16"/>
    <n v="3"/>
    <n v="5"/>
    <n v="5"/>
    <n v="13"/>
    <s v="No"/>
    <s v="No"/>
    <s v="Rarely"/>
    <n v="7"/>
    <n v="10"/>
    <n v="191"/>
    <n v="20"/>
    <x v="1"/>
    <s v="No"/>
    <s v="Average"/>
    <n v="136270"/>
    <n v="6.6"/>
    <s v="31-40"/>
    <n v="0"/>
  </r>
  <r>
    <n v="1973"/>
    <s v="Employee_972"/>
    <x v="1"/>
    <x v="3"/>
    <s v="Other"/>
    <n v="58"/>
    <n v="25"/>
    <s v="Master's"/>
    <n v="2016"/>
    <n v="36523"/>
    <n v="6578"/>
    <n v="1"/>
    <n v="5"/>
    <n v="18"/>
    <n v="7"/>
    <n v="36"/>
    <s v="Yes"/>
    <s v="No"/>
    <s v="Often"/>
    <n v="6"/>
    <n v="2"/>
    <n v="141"/>
    <n v="33"/>
    <x v="2"/>
    <s v="Yes"/>
    <s v="At Par"/>
    <n v="43101"/>
    <n v="18.3"/>
    <s v="51-60"/>
    <n v="1"/>
  </r>
  <r>
    <n v="1974"/>
    <s v="Employee_973"/>
    <x v="1"/>
    <x v="0"/>
    <s v="Other"/>
    <n v="46"/>
    <n v="19"/>
    <s v="PhD"/>
    <n v="2013"/>
    <n v="116923"/>
    <n v="16051"/>
    <n v="12"/>
    <n v="1"/>
    <n v="18"/>
    <n v="2"/>
    <n v="7"/>
    <s v="No"/>
    <s v="No"/>
    <s v="Often"/>
    <n v="5"/>
    <n v="7"/>
    <n v="138"/>
    <n v="16"/>
    <x v="2"/>
    <s v="No"/>
    <s v="LOW"/>
    <n v="132974"/>
    <n v="11"/>
    <s v="41-50"/>
    <n v="0"/>
  </r>
  <r>
    <n v="1975"/>
    <s v="Employee_974"/>
    <x v="0"/>
    <x v="0"/>
    <s v="Other"/>
    <n v="39"/>
    <n v="9"/>
    <s v="Bachelor's"/>
    <n v="2017"/>
    <n v="87190"/>
    <n v="4845"/>
    <n v="13"/>
    <n v="1"/>
    <n v="3"/>
    <n v="2"/>
    <n v="76"/>
    <s v="Yes"/>
    <s v="No"/>
    <s v="Rarely"/>
    <n v="5"/>
    <n v="12"/>
    <n v="129"/>
    <n v="17"/>
    <x v="1"/>
    <s v="Yes"/>
    <s v="LOW"/>
    <n v="92035"/>
    <n v="17.3"/>
    <s v="31-40"/>
    <n v="1"/>
  </r>
  <r>
    <n v="1976"/>
    <s v="Employee_975"/>
    <x v="0"/>
    <x v="3"/>
    <s v="Other"/>
    <n v="40"/>
    <n v="18"/>
    <s v="High School"/>
    <n v="2001"/>
    <n v="77761"/>
    <n v="12882"/>
    <n v="10"/>
    <n v="1"/>
    <n v="18"/>
    <n v="5"/>
    <n v="12"/>
    <s v="Yes"/>
    <s v="No"/>
    <s v="Often"/>
    <n v="3"/>
    <n v="6"/>
    <n v="104"/>
    <n v="16"/>
    <x v="1"/>
    <s v="Yes"/>
    <s v="LOW"/>
    <n v="90643"/>
    <n v="12.9"/>
    <s v="31-40"/>
    <n v="1"/>
  </r>
  <r>
    <n v="1977"/>
    <s v="Employee_976"/>
    <x v="1"/>
    <x v="0"/>
    <s v="Male"/>
    <n v="44"/>
    <n v="2"/>
    <s v="Master's"/>
    <n v="2003"/>
    <n v="61169"/>
    <n v="15247"/>
    <n v="27"/>
    <n v="3"/>
    <n v="8"/>
    <n v="7"/>
    <n v="39"/>
    <s v="No"/>
    <s v="Yes"/>
    <s v="Rarely"/>
    <n v="7"/>
    <n v="12"/>
    <n v="180"/>
    <n v="1"/>
    <x v="1"/>
    <s v="Yes"/>
    <s v="Average"/>
    <n v="76416"/>
    <n v="13.9"/>
    <s v="41-50"/>
    <n v="1"/>
  </r>
  <r>
    <n v="1978"/>
    <s v="Employee_977"/>
    <x v="3"/>
    <x v="1"/>
    <s v="Female"/>
    <n v="59"/>
    <n v="23"/>
    <s v="High School"/>
    <n v="2017"/>
    <n v="75641"/>
    <n v="12484"/>
    <n v="9"/>
    <n v="1"/>
    <n v="15"/>
    <n v="5"/>
    <n v="91"/>
    <s v="Yes"/>
    <s v="Yes"/>
    <s v="Very Often"/>
    <n v="10"/>
    <n v="11"/>
    <n v="117"/>
    <n v="0"/>
    <x v="3"/>
    <s v="No"/>
    <s v="LOW"/>
    <n v="88125"/>
    <n v="27.2"/>
    <s v="51-60"/>
    <n v="0"/>
  </r>
  <r>
    <n v="1979"/>
    <s v="Employee_978"/>
    <x v="2"/>
    <x v="3"/>
    <s v="Male"/>
    <n v="39"/>
    <n v="4"/>
    <s v="Master's"/>
    <n v="2006"/>
    <n v="52990"/>
    <n v="1378"/>
    <n v="2"/>
    <n v="4"/>
    <n v="3"/>
    <n v="9"/>
    <n v="57"/>
    <s v="Yes"/>
    <s v="Yes"/>
    <s v="Often"/>
    <n v="5"/>
    <n v="2"/>
    <n v="120"/>
    <n v="42"/>
    <x v="3"/>
    <s v="No"/>
    <s v="At Par"/>
    <n v="54368"/>
    <n v="15.6"/>
    <s v="31-40"/>
    <n v="0"/>
  </r>
  <r>
    <n v="1980"/>
    <s v="Employee_979"/>
    <x v="2"/>
    <x v="1"/>
    <s v="Male"/>
    <n v="47"/>
    <n v="2"/>
    <s v="Bachelor's"/>
    <n v="2012"/>
    <n v="59661"/>
    <n v="4293"/>
    <n v="28"/>
    <n v="1"/>
    <n v="5"/>
    <n v="2"/>
    <n v="17"/>
    <s v="Yes"/>
    <s v="No"/>
    <s v="Often"/>
    <n v="7"/>
    <n v="4"/>
    <n v="185"/>
    <n v="9"/>
    <x v="3"/>
    <s v="No"/>
    <s v="LOW"/>
    <n v="63954"/>
    <n v="6.5"/>
    <s v="41-50"/>
    <n v="0"/>
  </r>
  <r>
    <n v="1981"/>
    <s v="Employee_980"/>
    <x v="2"/>
    <x v="1"/>
    <s v="Male"/>
    <n v="27"/>
    <n v="26"/>
    <s v="PhD"/>
    <n v="2014"/>
    <n v="43419"/>
    <n v="12630"/>
    <n v="26"/>
    <n v="5"/>
    <n v="7"/>
    <n v="3"/>
    <n v="56"/>
    <s v="No"/>
    <s v="No"/>
    <s v="Often"/>
    <n v="2"/>
    <n v="2"/>
    <n v="149"/>
    <n v="36"/>
    <x v="0"/>
    <s v="Yes"/>
    <s v="At Par"/>
    <n v="56049"/>
    <n v="15.600000000000001"/>
    <s v="20-30"/>
    <n v="1"/>
  </r>
  <r>
    <n v="1982"/>
    <s v="Employee_981"/>
    <x v="0"/>
    <x v="1"/>
    <s v="Female"/>
    <n v="25"/>
    <n v="15"/>
    <s v="Master's"/>
    <n v="2024"/>
    <n v="44457"/>
    <n v="14660"/>
    <n v="16"/>
    <n v="2"/>
    <n v="15"/>
    <n v="0"/>
    <n v="82"/>
    <s v="Yes"/>
    <s v="No"/>
    <s v="Very Often"/>
    <n v="9"/>
    <n v="1"/>
    <n v="105"/>
    <n v="47"/>
    <x v="0"/>
    <s v="Yes"/>
    <s v="Average"/>
    <n v="59117"/>
    <n v="23.900000000000002"/>
    <s v="20-30"/>
    <n v="1"/>
  </r>
  <r>
    <n v="1983"/>
    <s v="Employee_982"/>
    <x v="0"/>
    <x v="1"/>
    <s v="Other"/>
    <n v="50"/>
    <n v="14"/>
    <s v="Master's"/>
    <n v="2022"/>
    <n v="97600"/>
    <n v="17608"/>
    <n v="14"/>
    <n v="5"/>
    <n v="4"/>
    <n v="7"/>
    <n v="37"/>
    <s v="Yes"/>
    <s v="Yes"/>
    <s v="Very Often"/>
    <n v="8"/>
    <n v="12"/>
    <n v="149"/>
    <n v="4"/>
    <x v="2"/>
    <s v="No"/>
    <s v="At Par"/>
    <n v="115208"/>
    <n v="11.5"/>
    <s v="51-60"/>
    <n v="0"/>
  </r>
  <r>
    <n v="1984"/>
    <s v="Employee_983"/>
    <x v="3"/>
    <x v="3"/>
    <s v="Other"/>
    <n v="55"/>
    <n v="34"/>
    <s v="High School"/>
    <n v="2021"/>
    <n v="133619"/>
    <n v="1737"/>
    <n v="8"/>
    <n v="3"/>
    <n v="9"/>
    <n v="3"/>
    <n v="31"/>
    <s v="Yes"/>
    <s v="Yes"/>
    <s v="Often"/>
    <n v="5"/>
    <n v="3"/>
    <n v="179"/>
    <n v="11"/>
    <x v="1"/>
    <s v="Yes"/>
    <s v="Average"/>
    <n v="135356"/>
    <n v="11.6"/>
    <s v="51-60"/>
    <n v="1"/>
  </r>
  <r>
    <n v="1985"/>
    <s v="Employee_984"/>
    <x v="2"/>
    <x v="1"/>
    <s v="Other"/>
    <n v="38"/>
    <n v="11"/>
    <s v="Bachelor's"/>
    <n v="2000"/>
    <n v="106102"/>
    <n v="17619"/>
    <n v="9"/>
    <n v="1"/>
    <n v="12"/>
    <n v="5"/>
    <n v="85"/>
    <s v="Yes"/>
    <s v="Yes"/>
    <s v="Rarely"/>
    <n v="2"/>
    <n v="4"/>
    <n v="165"/>
    <n v="35"/>
    <x v="1"/>
    <s v="No"/>
    <s v="LOW"/>
    <n v="123721"/>
    <n v="24.5"/>
    <s v="31-40"/>
    <n v="0"/>
  </r>
  <r>
    <n v="1986"/>
    <s v="Employee_985"/>
    <x v="2"/>
    <x v="1"/>
    <s v="Female"/>
    <n v="37"/>
    <n v="25"/>
    <s v="High School"/>
    <n v="2010"/>
    <n v="63085"/>
    <n v="13470"/>
    <n v="7"/>
    <n v="1"/>
    <n v="13"/>
    <n v="2"/>
    <n v="65"/>
    <s v="No"/>
    <s v="Yes"/>
    <s v="Very Often"/>
    <n v="6"/>
    <n v="10"/>
    <n v="100"/>
    <n v="30"/>
    <x v="3"/>
    <s v="Yes"/>
    <s v="LOW"/>
    <n v="76555"/>
    <n v="20.100000000000001"/>
    <s v="31-40"/>
    <n v="1"/>
  </r>
  <r>
    <n v="1987"/>
    <s v="Employee_986"/>
    <x v="1"/>
    <x v="0"/>
    <s v="Other"/>
    <n v="23"/>
    <n v="33"/>
    <s v="Bachelor's"/>
    <n v="2009"/>
    <n v="127064"/>
    <n v="18095"/>
    <n v="20"/>
    <n v="4"/>
    <n v="6"/>
    <n v="5"/>
    <n v="76"/>
    <s v="No"/>
    <s v="Yes"/>
    <s v="Often"/>
    <n v="8"/>
    <n v="5"/>
    <n v="156"/>
    <n v="37"/>
    <x v="0"/>
    <s v="No"/>
    <s v="At Par"/>
    <n v="145159"/>
    <n v="19.700000000000003"/>
    <s v="20-30"/>
    <n v="0"/>
  </r>
  <r>
    <n v="1988"/>
    <s v="Employee_987"/>
    <x v="0"/>
    <x v="3"/>
    <s v="Female"/>
    <n v="55"/>
    <n v="22"/>
    <s v="High School"/>
    <n v="2024"/>
    <n v="80654"/>
    <n v="17117"/>
    <n v="12"/>
    <n v="1"/>
    <n v="19"/>
    <n v="8"/>
    <n v="86"/>
    <s v="Yes"/>
    <s v="No"/>
    <s v="Often"/>
    <n v="7"/>
    <n v="5"/>
    <n v="129"/>
    <n v="8"/>
    <x v="1"/>
    <s v="No"/>
    <s v="LOW"/>
    <n v="97771"/>
    <n v="29.099999999999998"/>
    <s v="51-60"/>
    <n v="0"/>
  </r>
  <r>
    <n v="1989"/>
    <s v="Employee_988"/>
    <x v="2"/>
    <x v="3"/>
    <s v="Other"/>
    <n v="29"/>
    <n v="30"/>
    <s v="Master's"/>
    <n v="2004"/>
    <n v="36130"/>
    <n v="15779"/>
    <n v="26"/>
    <n v="5"/>
    <n v="5"/>
    <n v="8"/>
    <n v="24"/>
    <s v="No"/>
    <s v="Yes"/>
    <s v="Very Often"/>
    <n v="8"/>
    <n v="7"/>
    <n v="157"/>
    <n v="43"/>
    <x v="2"/>
    <s v="Yes"/>
    <s v="At Par"/>
    <n v="51909"/>
    <n v="9.7000000000000011"/>
    <s v="20-30"/>
    <n v="1"/>
  </r>
  <r>
    <n v="1990"/>
    <s v="Employee_989"/>
    <x v="3"/>
    <x v="2"/>
    <s v="Other"/>
    <n v="34"/>
    <n v="19"/>
    <s v="High School"/>
    <n v="2015"/>
    <n v="135723"/>
    <n v="19272"/>
    <n v="17"/>
    <n v="3"/>
    <n v="6"/>
    <n v="9"/>
    <n v="91"/>
    <s v="No"/>
    <s v="No"/>
    <s v="Rarely"/>
    <n v="4"/>
    <n v="14"/>
    <n v="151"/>
    <n v="25"/>
    <x v="1"/>
    <s v="No"/>
    <s v="Average"/>
    <n v="154995"/>
    <n v="23.9"/>
    <s v="31-40"/>
    <n v="0"/>
  </r>
  <r>
    <n v="1991"/>
    <s v="Employee_990"/>
    <x v="3"/>
    <x v="3"/>
    <s v="Male"/>
    <n v="29"/>
    <n v="11"/>
    <s v="PhD"/>
    <n v="2010"/>
    <n v="32042"/>
    <n v="18643"/>
    <n v="4"/>
    <n v="2"/>
    <n v="4"/>
    <n v="2"/>
    <n v="57"/>
    <s v="Yes"/>
    <s v="No"/>
    <s v="Often"/>
    <n v="3"/>
    <n v="10"/>
    <n v="136"/>
    <n v="14"/>
    <x v="3"/>
    <s v="Yes"/>
    <s v="Average"/>
    <n v="50685"/>
    <n v="14"/>
    <s v="20-30"/>
    <n v="1"/>
  </r>
  <r>
    <n v="1992"/>
    <s v="Employee_991"/>
    <x v="2"/>
    <x v="3"/>
    <s v="Female"/>
    <n v="51"/>
    <n v="22"/>
    <s v="Bachelor's"/>
    <n v="2020"/>
    <n v="100134"/>
    <n v="8271"/>
    <n v="5"/>
    <n v="1"/>
    <n v="17"/>
    <n v="2"/>
    <n v="74"/>
    <s v="No"/>
    <s v="No"/>
    <s v="Rarely"/>
    <n v="7"/>
    <n v="8"/>
    <n v="147"/>
    <n v="15"/>
    <x v="3"/>
    <s v="Yes"/>
    <s v="LOW"/>
    <n v="108405"/>
    <n v="23.9"/>
    <s v="51-60"/>
    <n v="1"/>
  </r>
  <r>
    <n v="1993"/>
    <s v="Employee_992"/>
    <x v="0"/>
    <x v="2"/>
    <s v="Male"/>
    <n v="53"/>
    <n v="3"/>
    <s v="Bachelor's"/>
    <n v="2005"/>
    <n v="72982"/>
    <n v="18132"/>
    <n v="29"/>
    <n v="2"/>
    <n v="11"/>
    <n v="3"/>
    <n v="32"/>
    <s v="No"/>
    <s v="Yes"/>
    <s v="Rarely"/>
    <n v="2"/>
    <n v="9"/>
    <n v="186"/>
    <n v="12"/>
    <x v="0"/>
    <s v="Yes"/>
    <s v="Average"/>
    <n v="91114"/>
    <n v="12.8"/>
    <s v="51-60"/>
    <n v="1"/>
  </r>
  <r>
    <n v="1994"/>
    <s v="Employee_993"/>
    <x v="3"/>
    <x v="3"/>
    <s v="Male"/>
    <n v="57"/>
    <n v="22"/>
    <s v="Master's"/>
    <n v="2008"/>
    <n v="128422"/>
    <n v="13178"/>
    <n v="16"/>
    <n v="1"/>
    <n v="5"/>
    <n v="6"/>
    <n v="87"/>
    <s v="Yes"/>
    <s v="Yes"/>
    <s v="Very Often"/>
    <n v="5"/>
    <n v="12"/>
    <n v="100"/>
    <n v="24"/>
    <x v="2"/>
    <s v="No"/>
    <s v="LOW"/>
    <n v="141600"/>
    <n v="21.700000000000003"/>
    <s v="51-60"/>
    <n v="0"/>
  </r>
  <r>
    <n v="1995"/>
    <s v="Employee_994"/>
    <x v="1"/>
    <x v="3"/>
    <s v="Male"/>
    <n v="51"/>
    <n v="0"/>
    <s v="Bachelor's"/>
    <n v="2012"/>
    <n v="95185"/>
    <n v="15490"/>
    <n v="10"/>
    <n v="3"/>
    <n v="0"/>
    <n v="2"/>
    <n v="65"/>
    <s v="Yes"/>
    <s v="No"/>
    <s v="Often"/>
    <n v="7"/>
    <n v="7"/>
    <n v="118"/>
    <n v="29"/>
    <x v="2"/>
    <s v="No"/>
    <s v="Average"/>
    <n v="110675"/>
    <n v="13.6"/>
    <s v="51-60"/>
    <n v="0"/>
  </r>
  <r>
    <n v="1996"/>
    <s v="Employee_995"/>
    <x v="3"/>
    <x v="3"/>
    <s v="Female"/>
    <n v="22"/>
    <n v="24"/>
    <s v="PhD"/>
    <n v="2023"/>
    <n v="63477"/>
    <n v="14863"/>
    <n v="19"/>
    <n v="5"/>
    <n v="3"/>
    <n v="9"/>
    <n v="29"/>
    <s v="No"/>
    <s v="Yes"/>
    <s v="Often"/>
    <n v="1"/>
    <n v="5"/>
    <n v="145"/>
    <n v="6"/>
    <x v="1"/>
    <s v="No"/>
    <s v="At Par"/>
    <n v="78340"/>
    <n v="10"/>
    <s v="20-30"/>
    <n v="0"/>
  </r>
  <r>
    <n v="1997"/>
    <s v="Employee_996"/>
    <x v="4"/>
    <x v="3"/>
    <s v="Female"/>
    <n v="38"/>
    <n v="1"/>
    <s v="High School"/>
    <n v="2007"/>
    <n v="144161"/>
    <n v="2823"/>
    <n v="15"/>
    <n v="3"/>
    <n v="18"/>
    <n v="7"/>
    <n v="80"/>
    <s v="No"/>
    <s v="Yes"/>
    <s v="Rarely"/>
    <n v="4"/>
    <n v="9"/>
    <n v="166"/>
    <n v="3"/>
    <x v="2"/>
    <s v="Yes"/>
    <s v="Average"/>
    <n v="146984"/>
    <n v="27.1"/>
    <s v="31-40"/>
    <n v="1"/>
  </r>
  <r>
    <n v="1998"/>
    <s v="Employee_997"/>
    <x v="4"/>
    <x v="2"/>
    <s v="Other"/>
    <n v="41"/>
    <n v="29"/>
    <s v="Master's"/>
    <n v="2013"/>
    <n v="82709"/>
    <n v="7852"/>
    <n v="8"/>
    <n v="2"/>
    <n v="11"/>
    <n v="7"/>
    <n v="33"/>
    <s v="No"/>
    <s v="No"/>
    <s v="Very Often"/>
    <n v="2"/>
    <n v="8"/>
    <n v="101"/>
    <n v="42"/>
    <x v="1"/>
    <s v="Yes"/>
    <s v="Average"/>
    <n v="90561"/>
    <n v="14.200000000000001"/>
    <s v="41-50"/>
    <n v="1"/>
  </r>
  <r>
    <n v="1999"/>
    <s v="Employee_998"/>
    <x v="0"/>
    <x v="3"/>
    <s v="Male"/>
    <n v="45"/>
    <n v="2"/>
    <s v="PhD"/>
    <n v="2023"/>
    <n v="58716"/>
    <n v="14072"/>
    <n v="1"/>
    <n v="1"/>
    <n v="14"/>
    <n v="5"/>
    <n v="85"/>
    <s v="No"/>
    <s v="No"/>
    <s v="Very Often"/>
    <n v="6"/>
    <n v="10"/>
    <n v="155"/>
    <n v="39"/>
    <x v="1"/>
    <s v="No"/>
    <s v="LOW"/>
    <n v="72788"/>
    <n v="25.5"/>
    <s v="41-50"/>
    <n v="0"/>
  </r>
  <r>
    <n v="2000"/>
    <s v="Employee_999"/>
    <x v="2"/>
    <x v="3"/>
    <s v="Other"/>
    <n v="43"/>
    <n v="20"/>
    <s v="Bachelor's"/>
    <n v="2000"/>
    <n v="108137"/>
    <n v="12133"/>
    <n v="4"/>
    <n v="2"/>
    <n v="2"/>
    <n v="3"/>
    <n v="68"/>
    <s v="Yes"/>
    <s v="No"/>
    <s v="Very Often"/>
    <n v="1"/>
    <n v="9"/>
    <n v="116"/>
    <n v="37"/>
    <x v="0"/>
    <s v="Yes"/>
    <s v="Average"/>
    <n v="120270"/>
    <n v="15.500000000000002"/>
    <s v="41-5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C656C-E820-48BB-A600-71628BD698D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1">
  <location ref="A4:K12" firstHeaderRow="1" firstDataRow="3" firstDataCol="1" rowPageCount="1" colPageCount="1"/>
  <pivotFields count="26"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axis="axisPage" showAll="0">
      <items count="36">
        <item x="13"/>
        <item x="7"/>
        <item x="10"/>
        <item x="24"/>
        <item x="27"/>
        <item x="32"/>
        <item x="16"/>
        <item x="8"/>
        <item x="2"/>
        <item x="3"/>
        <item x="26"/>
        <item x="28"/>
        <item x="11"/>
        <item x="21"/>
        <item x="30"/>
        <item x="33"/>
        <item x="22"/>
        <item x="23"/>
        <item x="29"/>
        <item x="17"/>
        <item x="5"/>
        <item x="1"/>
        <item x="25"/>
        <item x="6"/>
        <item x="15"/>
        <item x="20"/>
        <item x="9"/>
        <item x="4"/>
        <item x="0"/>
        <item x="18"/>
        <item x="31"/>
        <item x="14"/>
        <item x="34"/>
        <item x="12"/>
        <item x="19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2"/>
        <item x="3"/>
        <item x="1"/>
        <item x="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2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25"/>
    <field x="16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pageFields count="1">
    <pageField fld="6" item="5" hier="-1"/>
  </pageFields>
  <dataFields count="1">
    <dataField name="Count of Parformence Level" fld="25" subtotal="count" baseField="0" baseItem="0"/>
  </dataFields>
  <chartFormats count="6">
    <chartFormat chart="10" format="0" series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0"/>
          </reference>
          <reference field="25" count="1" selected="0">
            <x v="0"/>
          </reference>
        </references>
      </pivotArea>
    </chartFormat>
    <chartFormat chart="10" format="1" series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1"/>
          </reference>
          <reference field="25" count="1" selected="0">
            <x v="0"/>
          </reference>
        </references>
      </pivotArea>
    </chartFormat>
    <chartFormat chart="10" format="2" series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0"/>
          </reference>
          <reference field="25" count="1" selected="0">
            <x v="1"/>
          </reference>
        </references>
      </pivotArea>
    </chartFormat>
    <chartFormat chart="10" format="3" series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1"/>
          </reference>
          <reference field="25" count="1" selected="0">
            <x v="1"/>
          </reference>
        </references>
      </pivotArea>
    </chartFormat>
    <chartFormat chart="10" format="4" series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0"/>
          </reference>
          <reference field="25" count="1" selected="0">
            <x v="2"/>
          </reference>
        </references>
      </pivotArea>
    </chartFormat>
    <chartFormat chart="10" format="5" series="1">
      <pivotArea type="data" outline="0" fieldPosition="0">
        <references count="3">
          <reference field="4294967294" count="1" selected="0">
            <x v="0"/>
          </reference>
          <reference field="16" count="1" selected="0">
            <x v="1"/>
          </reference>
          <reference field="2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3B03E-0B11-45ED-B7A5-93D7ED1876F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3:I11" firstHeaderRow="1" firstDataRow="3" firstDataCol="1"/>
  <pivotFields count="26">
    <pivotField showAll="0"/>
    <pivotField showAll="0">
      <items count="1001">
        <item x="0"/>
        <item x="1"/>
        <item x="10"/>
        <item x="100"/>
        <item x="101"/>
        <item x="102"/>
        <item x="103"/>
        <item x="104"/>
        <item x="105"/>
        <item x="106"/>
        <item x="107"/>
        <item x="108"/>
        <item x="109"/>
        <item x="11"/>
        <item x="110"/>
        <item x="111"/>
        <item x="112"/>
        <item x="113"/>
        <item x="114"/>
        <item x="115"/>
        <item x="116"/>
        <item x="117"/>
        <item x="118"/>
        <item x="119"/>
        <item x="12"/>
        <item x="120"/>
        <item x="121"/>
        <item x="122"/>
        <item x="123"/>
        <item x="124"/>
        <item x="125"/>
        <item x="126"/>
        <item x="127"/>
        <item x="128"/>
        <item x="129"/>
        <item x="13"/>
        <item x="130"/>
        <item x="131"/>
        <item x="132"/>
        <item x="133"/>
        <item x="134"/>
        <item x="135"/>
        <item x="136"/>
        <item x="137"/>
        <item x="138"/>
        <item x="139"/>
        <item x="14"/>
        <item x="140"/>
        <item x="141"/>
        <item x="142"/>
        <item x="143"/>
        <item x="144"/>
        <item x="145"/>
        <item x="146"/>
        <item x="147"/>
        <item x="148"/>
        <item x="149"/>
        <item x="15"/>
        <item x="150"/>
        <item x="151"/>
        <item x="152"/>
        <item x="153"/>
        <item x="154"/>
        <item x="155"/>
        <item x="156"/>
        <item x="157"/>
        <item x="158"/>
        <item x="159"/>
        <item x="16"/>
        <item x="160"/>
        <item x="161"/>
        <item x="162"/>
        <item x="163"/>
        <item x="164"/>
        <item x="165"/>
        <item x="166"/>
        <item x="167"/>
        <item x="168"/>
        <item x="169"/>
        <item x="17"/>
        <item x="170"/>
        <item x="171"/>
        <item x="172"/>
        <item x="173"/>
        <item x="174"/>
        <item x="175"/>
        <item x="176"/>
        <item x="177"/>
        <item x="178"/>
        <item x="179"/>
        <item x="18"/>
        <item x="180"/>
        <item x="181"/>
        <item x="182"/>
        <item x="183"/>
        <item x="184"/>
        <item x="185"/>
        <item x="186"/>
        <item x="187"/>
        <item x="188"/>
        <item x="189"/>
        <item x="19"/>
        <item x="190"/>
        <item x="191"/>
        <item x="192"/>
        <item x="193"/>
        <item x="194"/>
        <item x="195"/>
        <item x="196"/>
        <item x="197"/>
        <item x="198"/>
        <item x="199"/>
        <item x="2"/>
        <item x="20"/>
        <item x="200"/>
        <item x="201"/>
        <item x="202"/>
        <item x="203"/>
        <item x="204"/>
        <item x="205"/>
        <item x="206"/>
        <item x="207"/>
        <item x="208"/>
        <item x="209"/>
        <item x="21"/>
        <item x="210"/>
        <item x="211"/>
        <item x="212"/>
        <item x="213"/>
        <item x="214"/>
        <item x="215"/>
        <item x="216"/>
        <item x="217"/>
        <item x="218"/>
        <item x="219"/>
        <item x="22"/>
        <item x="220"/>
        <item x="221"/>
        <item x="222"/>
        <item x="223"/>
        <item x="224"/>
        <item x="225"/>
        <item x="226"/>
        <item x="227"/>
        <item x="228"/>
        <item x="229"/>
        <item x="23"/>
        <item x="230"/>
        <item x="231"/>
        <item x="232"/>
        <item x="233"/>
        <item x="234"/>
        <item x="235"/>
        <item x="236"/>
        <item x="237"/>
        <item x="238"/>
        <item x="239"/>
        <item x="24"/>
        <item x="240"/>
        <item x="241"/>
        <item x="242"/>
        <item x="243"/>
        <item x="244"/>
        <item x="245"/>
        <item x="246"/>
        <item x="247"/>
        <item x="248"/>
        <item x="249"/>
        <item x="25"/>
        <item x="250"/>
        <item x="251"/>
        <item x="252"/>
        <item x="253"/>
        <item x="254"/>
        <item x="255"/>
        <item x="256"/>
        <item x="257"/>
        <item x="258"/>
        <item x="259"/>
        <item x="26"/>
        <item x="260"/>
        <item x="261"/>
        <item x="262"/>
        <item x="263"/>
        <item x="264"/>
        <item x="265"/>
        <item x="266"/>
        <item x="267"/>
        <item x="268"/>
        <item x="269"/>
        <item x="27"/>
        <item x="270"/>
        <item x="271"/>
        <item x="272"/>
        <item x="273"/>
        <item x="274"/>
        <item x="275"/>
        <item x="276"/>
        <item x="277"/>
        <item x="278"/>
        <item x="279"/>
        <item x="28"/>
        <item x="280"/>
        <item x="281"/>
        <item x="282"/>
        <item x="283"/>
        <item x="284"/>
        <item x="285"/>
        <item x="286"/>
        <item x="287"/>
        <item x="288"/>
        <item x="289"/>
        <item x="29"/>
        <item x="290"/>
        <item x="291"/>
        <item x="292"/>
        <item x="293"/>
        <item x="294"/>
        <item x="295"/>
        <item x="296"/>
        <item x="297"/>
        <item x="298"/>
        <item x="299"/>
        <item x="3"/>
        <item x="30"/>
        <item x="300"/>
        <item x="301"/>
        <item x="302"/>
        <item x="303"/>
        <item x="304"/>
        <item x="305"/>
        <item x="306"/>
        <item x="307"/>
        <item x="308"/>
        <item x="309"/>
        <item x="31"/>
        <item x="310"/>
        <item x="311"/>
        <item x="312"/>
        <item x="313"/>
        <item x="314"/>
        <item x="315"/>
        <item x="316"/>
        <item x="317"/>
        <item x="318"/>
        <item x="319"/>
        <item x="32"/>
        <item x="320"/>
        <item x="321"/>
        <item x="322"/>
        <item x="323"/>
        <item x="324"/>
        <item x="325"/>
        <item x="326"/>
        <item x="327"/>
        <item x="328"/>
        <item x="329"/>
        <item x="33"/>
        <item x="330"/>
        <item x="331"/>
        <item x="332"/>
        <item x="333"/>
        <item x="334"/>
        <item x="335"/>
        <item x="336"/>
        <item x="337"/>
        <item x="338"/>
        <item x="339"/>
        <item x="34"/>
        <item x="340"/>
        <item x="341"/>
        <item x="342"/>
        <item x="343"/>
        <item x="344"/>
        <item x="345"/>
        <item x="346"/>
        <item x="347"/>
        <item x="348"/>
        <item x="349"/>
        <item x="35"/>
        <item x="350"/>
        <item x="351"/>
        <item x="352"/>
        <item x="353"/>
        <item x="354"/>
        <item x="355"/>
        <item x="356"/>
        <item x="357"/>
        <item x="358"/>
        <item x="359"/>
        <item x="36"/>
        <item x="360"/>
        <item x="361"/>
        <item x="362"/>
        <item x="363"/>
        <item x="364"/>
        <item x="365"/>
        <item x="366"/>
        <item x="367"/>
        <item x="368"/>
        <item x="369"/>
        <item x="37"/>
        <item x="370"/>
        <item x="371"/>
        <item x="372"/>
        <item x="373"/>
        <item x="374"/>
        <item x="375"/>
        <item x="376"/>
        <item x="377"/>
        <item x="378"/>
        <item x="379"/>
        <item x="38"/>
        <item x="380"/>
        <item x="381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399"/>
        <item x="4"/>
        <item x="40"/>
        <item x="400"/>
        <item x="401"/>
        <item x="402"/>
        <item x="403"/>
        <item x="404"/>
        <item x="405"/>
        <item x="406"/>
        <item x="407"/>
        <item x="408"/>
        <item x="409"/>
        <item x="41"/>
        <item x="410"/>
        <item x="411"/>
        <item x="412"/>
        <item x="413"/>
        <item x="414"/>
        <item x="415"/>
        <item x="416"/>
        <item x="417"/>
        <item x="418"/>
        <item x="419"/>
        <item x="42"/>
        <item x="420"/>
        <item x="421"/>
        <item x="422"/>
        <item x="423"/>
        <item x="424"/>
        <item x="425"/>
        <item x="426"/>
        <item x="427"/>
        <item x="428"/>
        <item x="429"/>
        <item x="43"/>
        <item x="430"/>
        <item x="431"/>
        <item x="432"/>
        <item x="433"/>
        <item x="434"/>
        <item x="435"/>
        <item x="436"/>
        <item x="437"/>
        <item x="438"/>
        <item x="439"/>
        <item x="44"/>
        <item x="440"/>
        <item x="441"/>
        <item x="442"/>
        <item x="443"/>
        <item x="444"/>
        <item x="445"/>
        <item x="446"/>
        <item x="447"/>
        <item x="448"/>
        <item x="449"/>
        <item x="45"/>
        <item x="450"/>
        <item x="451"/>
        <item x="452"/>
        <item x="453"/>
        <item x="454"/>
        <item x="455"/>
        <item x="456"/>
        <item x="457"/>
        <item x="458"/>
        <item x="459"/>
        <item x="46"/>
        <item x="460"/>
        <item x="461"/>
        <item x="462"/>
        <item x="463"/>
        <item x="464"/>
        <item x="465"/>
        <item x="466"/>
        <item x="467"/>
        <item x="468"/>
        <item x="469"/>
        <item x="47"/>
        <item x="470"/>
        <item x="471"/>
        <item x="472"/>
        <item x="473"/>
        <item x="474"/>
        <item x="475"/>
        <item x="476"/>
        <item x="477"/>
        <item x="478"/>
        <item x="479"/>
        <item x="48"/>
        <item x="480"/>
        <item x="481"/>
        <item x="482"/>
        <item x="483"/>
        <item x="484"/>
        <item x="485"/>
        <item x="486"/>
        <item x="487"/>
        <item x="488"/>
        <item x="489"/>
        <item x="49"/>
        <item x="490"/>
        <item x="491"/>
        <item x="492"/>
        <item x="493"/>
        <item x="494"/>
        <item x="495"/>
        <item x="496"/>
        <item x="497"/>
        <item x="498"/>
        <item x="499"/>
        <item x="5"/>
        <item x="50"/>
        <item x="500"/>
        <item x="501"/>
        <item x="502"/>
        <item x="503"/>
        <item x="504"/>
        <item x="505"/>
        <item x="506"/>
        <item x="507"/>
        <item x="508"/>
        <item x="509"/>
        <item x="51"/>
        <item x="510"/>
        <item x="511"/>
        <item x="512"/>
        <item x="513"/>
        <item x="514"/>
        <item x="515"/>
        <item x="516"/>
        <item x="517"/>
        <item x="518"/>
        <item x="519"/>
        <item x="52"/>
        <item x="520"/>
        <item x="521"/>
        <item x="522"/>
        <item x="523"/>
        <item x="524"/>
        <item x="525"/>
        <item x="526"/>
        <item x="527"/>
        <item x="528"/>
        <item x="529"/>
        <item x="53"/>
        <item x="530"/>
        <item x="531"/>
        <item x="532"/>
        <item x="533"/>
        <item x="534"/>
        <item x="535"/>
        <item x="536"/>
        <item x="537"/>
        <item x="538"/>
        <item x="539"/>
        <item x="54"/>
        <item x="540"/>
        <item x="541"/>
        <item x="542"/>
        <item x="543"/>
        <item x="544"/>
        <item x="545"/>
        <item x="546"/>
        <item x="547"/>
        <item x="548"/>
        <item x="549"/>
        <item x="55"/>
        <item x="550"/>
        <item x="551"/>
        <item x="552"/>
        <item x="553"/>
        <item x="554"/>
        <item x="555"/>
        <item x="556"/>
        <item x="557"/>
        <item x="558"/>
        <item x="559"/>
        <item x="56"/>
        <item x="560"/>
        <item x="561"/>
        <item x="562"/>
        <item x="563"/>
        <item x="564"/>
        <item x="565"/>
        <item x="566"/>
        <item x="567"/>
        <item x="568"/>
        <item x="569"/>
        <item x="57"/>
        <item x="570"/>
        <item x="571"/>
        <item x="572"/>
        <item x="573"/>
        <item x="574"/>
        <item x="575"/>
        <item x="576"/>
        <item x="577"/>
        <item x="578"/>
        <item x="579"/>
        <item x="58"/>
        <item x="580"/>
        <item x="581"/>
        <item x="582"/>
        <item x="583"/>
        <item x="584"/>
        <item x="585"/>
        <item x="586"/>
        <item x="587"/>
        <item x="588"/>
        <item x="589"/>
        <item x="59"/>
        <item x="590"/>
        <item x="591"/>
        <item x="592"/>
        <item x="593"/>
        <item x="594"/>
        <item x="595"/>
        <item x="596"/>
        <item x="597"/>
        <item x="598"/>
        <item x="599"/>
        <item x="6"/>
        <item x="60"/>
        <item x="600"/>
        <item x="601"/>
        <item x="602"/>
        <item x="603"/>
        <item x="604"/>
        <item x="605"/>
        <item x="606"/>
        <item x="607"/>
        <item x="608"/>
        <item x="609"/>
        <item x="61"/>
        <item x="610"/>
        <item x="611"/>
        <item x="612"/>
        <item x="613"/>
        <item x="614"/>
        <item x="615"/>
        <item x="616"/>
        <item x="617"/>
        <item x="618"/>
        <item x="619"/>
        <item x="62"/>
        <item x="620"/>
        <item x="621"/>
        <item x="622"/>
        <item x="623"/>
        <item x="624"/>
        <item x="625"/>
        <item x="626"/>
        <item x="627"/>
        <item x="628"/>
        <item x="629"/>
        <item x="63"/>
        <item x="630"/>
        <item x="631"/>
        <item x="632"/>
        <item x="633"/>
        <item x="634"/>
        <item x="635"/>
        <item x="636"/>
        <item x="637"/>
        <item x="638"/>
        <item x="639"/>
        <item x="64"/>
        <item x="640"/>
        <item x="641"/>
        <item x="642"/>
        <item x="643"/>
        <item x="644"/>
        <item x="645"/>
        <item x="646"/>
        <item x="647"/>
        <item x="648"/>
        <item x="649"/>
        <item x="65"/>
        <item x="650"/>
        <item x="651"/>
        <item x="652"/>
        <item x="653"/>
        <item x="654"/>
        <item x="655"/>
        <item x="656"/>
        <item x="657"/>
        <item x="658"/>
        <item x="659"/>
        <item x="66"/>
        <item x="660"/>
        <item x="661"/>
        <item x="662"/>
        <item x="663"/>
        <item x="664"/>
        <item x="665"/>
        <item x="666"/>
        <item x="667"/>
        <item x="668"/>
        <item x="669"/>
        <item x="67"/>
        <item x="670"/>
        <item x="671"/>
        <item x="672"/>
        <item x="673"/>
        <item x="674"/>
        <item x="675"/>
        <item x="676"/>
        <item x="677"/>
        <item x="678"/>
        <item x="679"/>
        <item x="68"/>
        <item x="680"/>
        <item x="681"/>
        <item x="682"/>
        <item x="683"/>
        <item x="684"/>
        <item x="685"/>
        <item x="686"/>
        <item x="687"/>
        <item x="688"/>
        <item x="689"/>
        <item x="69"/>
        <item x="690"/>
        <item x="691"/>
        <item x="692"/>
        <item x="693"/>
        <item x="694"/>
        <item x="695"/>
        <item x="696"/>
        <item x="697"/>
        <item x="698"/>
        <item x="699"/>
        <item x="7"/>
        <item x="70"/>
        <item x="700"/>
        <item x="701"/>
        <item x="702"/>
        <item x="703"/>
        <item x="704"/>
        <item x="705"/>
        <item x="706"/>
        <item x="707"/>
        <item x="708"/>
        <item x="709"/>
        <item x="71"/>
        <item x="710"/>
        <item x="711"/>
        <item x="712"/>
        <item x="713"/>
        <item x="714"/>
        <item x="715"/>
        <item x="716"/>
        <item x="717"/>
        <item x="718"/>
        <item x="719"/>
        <item x="72"/>
        <item x="720"/>
        <item x="721"/>
        <item x="722"/>
        <item x="723"/>
        <item x="724"/>
        <item x="725"/>
        <item x="726"/>
        <item x="727"/>
        <item x="728"/>
        <item x="729"/>
        <item x="73"/>
        <item x="730"/>
        <item x="731"/>
        <item x="732"/>
        <item x="733"/>
        <item x="734"/>
        <item x="735"/>
        <item x="736"/>
        <item x="737"/>
        <item x="738"/>
        <item x="739"/>
        <item x="74"/>
        <item x="740"/>
        <item x="741"/>
        <item x="742"/>
        <item x="743"/>
        <item x="744"/>
        <item x="745"/>
        <item x="746"/>
        <item x="747"/>
        <item x="748"/>
        <item x="749"/>
        <item x="75"/>
        <item x="750"/>
        <item x="751"/>
        <item x="752"/>
        <item x="753"/>
        <item x="754"/>
        <item x="755"/>
        <item x="756"/>
        <item x="757"/>
        <item x="758"/>
        <item x="759"/>
        <item x="76"/>
        <item x="760"/>
        <item x="761"/>
        <item x="762"/>
        <item x="763"/>
        <item x="764"/>
        <item x="765"/>
        <item x="766"/>
        <item x="767"/>
        <item x="768"/>
        <item x="769"/>
        <item x="77"/>
        <item x="770"/>
        <item x="771"/>
        <item x="772"/>
        <item x="773"/>
        <item x="774"/>
        <item x="775"/>
        <item x="776"/>
        <item x="777"/>
        <item x="778"/>
        <item x="779"/>
        <item x="78"/>
        <item x="780"/>
        <item x="781"/>
        <item x="782"/>
        <item x="783"/>
        <item x="784"/>
        <item x="785"/>
        <item x="786"/>
        <item x="787"/>
        <item x="788"/>
        <item x="789"/>
        <item x="79"/>
        <item x="790"/>
        <item x="791"/>
        <item x="792"/>
        <item x="793"/>
        <item x="794"/>
        <item x="795"/>
        <item x="796"/>
        <item x="797"/>
        <item x="798"/>
        <item x="799"/>
        <item x="8"/>
        <item x="80"/>
        <item x="800"/>
        <item x="801"/>
        <item x="802"/>
        <item x="803"/>
        <item x="804"/>
        <item x="805"/>
        <item x="806"/>
        <item x="807"/>
        <item x="808"/>
        <item x="809"/>
        <item x="81"/>
        <item x="810"/>
        <item x="811"/>
        <item x="812"/>
        <item x="813"/>
        <item x="814"/>
        <item x="815"/>
        <item x="816"/>
        <item x="817"/>
        <item x="818"/>
        <item x="819"/>
        <item x="82"/>
        <item x="820"/>
        <item x="821"/>
        <item x="822"/>
        <item x="823"/>
        <item x="824"/>
        <item x="825"/>
        <item x="826"/>
        <item x="827"/>
        <item x="828"/>
        <item x="829"/>
        <item x="83"/>
        <item x="830"/>
        <item x="831"/>
        <item x="832"/>
        <item x="833"/>
        <item x="834"/>
        <item x="835"/>
        <item x="836"/>
        <item x="837"/>
        <item x="838"/>
        <item x="839"/>
        <item x="84"/>
        <item x="840"/>
        <item x="841"/>
        <item x="842"/>
        <item x="843"/>
        <item x="844"/>
        <item x="845"/>
        <item x="846"/>
        <item x="847"/>
        <item x="848"/>
        <item x="849"/>
        <item x="85"/>
        <item x="850"/>
        <item x="851"/>
        <item x="852"/>
        <item x="853"/>
        <item x="854"/>
        <item x="855"/>
        <item x="856"/>
        <item x="857"/>
        <item x="858"/>
        <item x="859"/>
        <item x="86"/>
        <item x="860"/>
        <item x="861"/>
        <item x="862"/>
        <item x="863"/>
        <item x="864"/>
        <item x="865"/>
        <item x="866"/>
        <item x="867"/>
        <item x="868"/>
        <item x="869"/>
        <item x="87"/>
        <item x="870"/>
        <item x="871"/>
        <item x="872"/>
        <item x="873"/>
        <item x="874"/>
        <item x="875"/>
        <item x="876"/>
        <item x="877"/>
        <item x="878"/>
        <item x="879"/>
        <item x="88"/>
        <item x="880"/>
        <item x="881"/>
        <item x="882"/>
        <item x="883"/>
        <item x="884"/>
        <item x="885"/>
        <item x="886"/>
        <item x="887"/>
        <item x="888"/>
        <item x="889"/>
        <item x="89"/>
        <item x="890"/>
        <item x="891"/>
        <item x="892"/>
        <item x="893"/>
        <item x="894"/>
        <item x="895"/>
        <item x="896"/>
        <item x="897"/>
        <item x="898"/>
        <item x="899"/>
        <item x="9"/>
        <item x="90"/>
        <item x="900"/>
        <item x="901"/>
        <item x="902"/>
        <item x="903"/>
        <item x="904"/>
        <item x="905"/>
        <item x="906"/>
        <item x="907"/>
        <item x="908"/>
        <item x="909"/>
        <item x="91"/>
        <item x="910"/>
        <item x="911"/>
        <item x="912"/>
        <item x="913"/>
        <item x="914"/>
        <item x="915"/>
        <item x="916"/>
        <item x="917"/>
        <item x="918"/>
        <item x="919"/>
        <item x="92"/>
        <item x="920"/>
        <item x="921"/>
        <item x="922"/>
        <item x="923"/>
        <item x="924"/>
        <item x="925"/>
        <item x="926"/>
        <item x="927"/>
        <item x="928"/>
        <item x="929"/>
        <item x="93"/>
        <item x="930"/>
        <item x="931"/>
        <item x="932"/>
        <item x="933"/>
        <item x="934"/>
        <item x="935"/>
        <item x="936"/>
        <item x="937"/>
        <item x="938"/>
        <item x="939"/>
        <item x="94"/>
        <item x="940"/>
        <item x="941"/>
        <item x="942"/>
        <item x="943"/>
        <item x="944"/>
        <item x="945"/>
        <item x="946"/>
        <item x="947"/>
        <item x="948"/>
        <item x="949"/>
        <item x="95"/>
        <item x="950"/>
        <item x="951"/>
        <item x="952"/>
        <item x="953"/>
        <item x="954"/>
        <item x="955"/>
        <item x="956"/>
        <item x="957"/>
        <item x="958"/>
        <item x="959"/>
        <item x="96"/>
        <item x="960"/>
        <item x="961"/>
        <item x="962"/>
        <item x="963"/>
        <item x="964"/>
        <item x="965"/>
        <item x="966"/>
        <item x="967"/>
        <item x="968"/>
        <item x="969"/>
        <item x="97"/>
        <item x="970"/>
        <item x="971"/>
        <item x="972"/>
        <item x="973"/>
        <item x="974"/>
        <item x="975"/>
        <item x="976"/>
        <item x="977"/>
        <item x="978"/>
        <item x="979"/>
        <item x="98"/>
        <item x="980"/>
        <item x="981"/>
        <item x="982"/>
        <item x="983"/>
        <item x="984"/>
        <item x="985"/>
        <item x="986"/>
        <item x="987"/>
        <item x="988"/>
        <item x="989"/>
        <item x="9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6">
        <item x="2"/>
        <item x="3"/>
        <item x="0"/>
        <item x="1"/>
        <item x="4"/>
        <item t="default"/>
      </items>
    </pivotField>
    <pivotField showAll="0"/>
    <pivotField axis="axisCol" dataField="1" showAll="0" countASubtotal="1">
      <items count="4">
        <item x="2"/>
        <item x="1"/>
        <item x="0"/>
        <item t="countA"/>
      </items>
    </pivotField>
    <pivotField showAll="0"/>
    <pivotField showAll="0">
      <items count="36">
        <item x="13"/>
        <item x="7"/>
        <item x="10"/>
        <item x="24"/>
        <item x="27"/>
        <item x="32"/>
        <item x="16"/>
        <item x="8"/>
        <item x="2"/>
        <item x="3"/>
        <item x="26"/>
        <item x="28"/>
        <item x="11"/>
        <item x="21"/>
        <item x="30"/>
        <item x="33"/>
        <item x="22"/>
        <item x="23"/>
        <item x="29"/>
        <item x="17"/>
        <item x="5"/>
        <item x="1"/>
        <item x="25"/>
        <item x="6"/>
        <item x="15"/>
        <item x="20"/>
        <item x="9"/>
        <item x="4"/>
        <item x="0"/>
        <item x="18"/>
        <item x="31"/>
        <item x="14"/>
        <item x="34"/>
        <item x="12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3"/>
        <item x="5"/>
        <item x="1"/>
        <item x="12"/>
        <item x="8"/>
        <item x="10"/>
        <item x="0"/>
        <item x="4"/>
        <item x="7"/>
        <item x="11"/>
        <item x="9"/>
        <item x="2"/>
        <item x="6"/>
        <item x="13"/>
        <item t="default"/>
      </items>
    </pivotField>
    <pivotField axis="axisRow" multipleItemSelectionAllowed="1" showAll="0" measureFilter="1" sortType="descending">
      <items count="101">
        <item x="46"/>
        <item x="11"/>
        <item x="99"/>
        <item x="97"/>
        <item x="48"/>
        <item x="14"/>
        <item x="59"/>
        <item x="19"/>
        <item x="39"/>
        <item x="12"/>
        <item x="0"/>
        <item x="5"/>
        <item x="29"/>
        <item x="58"/>
        <item x="3"/>
        <item x="65"/>
        <item x="30"/>
        <item x="70"/>
        <item x="83"/>
        <item x="92"/>
        <item x="77"/>
        <item x="51"/>
        <item x="23"/>
        <item x="44"/>
        <item x="6"/>
        <item x="79"/>
        <item x="72"/>
        <item x="9"/>
        <item x="2"/>
        <item x="86"/>
        <item x="47"/>
        <item x="96"/>
        <item x="94"/>
        <item x="78"/>
        <item x="25"/>
        <item x="66"/>
        <item x="1"/>
        <item x="60"/>
        <item x="10"/>
        <item x="88"/>
        <item x="13"/>
        <item x="36"/>
        <item x="75"/>
        <item x="40"/>
        <item x="35"/>
        <item x="85"/>
        <item x="37"/>
        <item x="24"/>
        <item x="4"/>
        <item x="42"/>
        <item x="34"/>
        <item x="52"/>
        <item x="80"/>
        <item x="20"/>
        <item x="28"/>
        <item x="21"/>
        <item x="27"/>
        <item x="90"/>
        <item x="38"/>
        <item x="82"/>
        <item x="93"/>
        <item x="89"/>
        <item x="16"/>
        <item x="54"/>
        <item x="74"/>
        <item x="71"/>
        <item x="43"/>
        <item x="73"/>
        <item x="76"/>
        <item x="69"/>
        <item x="68"/>
        <item x="91"/>
        <item x="33"/>
        <item x="98"/>
        <item x="87"/>
        <item x="41"/>
        <item x="31"/>
        <item x="26"/>
        <item x="63"/>
        <item x="49"/>
        <item x="56"/>
        <item x="15"/>
        <item x="55"/>
        <item x="32"/>
        <item x="53"/>
        <item x="18"/>
        <item x="64"/>
        <item x="81"/>
        <item x="95"/>
        <item x="84"/>
        <item x="8"/>
        <item x="7"/>
        <item x="45"/>
        <item x="50"/>
        <item x="17"/>
        <item x="22"/>
        <item x="67"/>
        <item x="61"/>
        <item x="57"/>
        <item x="62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6">
    <i>
      <x v="18"/>
    </i>
    <i>
      <x v="44"/>
    </i>
    <i>
      <x v="53"/>
    </i>
    <i>
      <x v="84"/>
    </i>
    <i>
      <x v="96"/>
    </i>
    <i t="grand">
      <x/>
    </i>
  </rowItems>
  <colFields count="2">
    <field x="4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erage of Team_Size" fld="20" subtotal="average" baseField="2" baseItem="0"/>
    <dataField name="Percent of Gender" fld="4" subtotal="count" showDataAs="percentOfRow" baseField="21" baseItem="3" numFmtId="10"/>
  </dataFields>
  <chartFormats count="17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E5BEA-80C1-4BDA-A451-0DF92212A81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I11" firstHeaderRow="1" firstDataRow="3" firstDataCol="1"/>
  <pivotFields count="26"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measureFilter="1">
      <items count="101">
        <item x="62"/>
        <item x="57"/>
        <item x="61"/>
        <item x="67"/>
        <item x="22"/>
        <item x="17"/>
        <item x="50"/>
        <item x="45"/>
        <item x="7"/>
        <item x="8"/>
        <item x="84"/>
        <item x="95"/>
        <item x="81"/>
        <item x="64"/>
        <item x="18"/>
        <item x="53"/>
        <item x="32"/>
        <item x="55"/>
        <item x="15"/>
        <item x="56"/>
        <item x="49"/>
        <item x="63"/>
        <item x="26"/>
        <item x="31"/>
        <item x="41"/>
        <item x="87"/>
        <item x="98"/>
        <item x="33"/>
        <item x="91"/>
        <item x="68"/>
        <item x="69"/>
        <item x="76"/>
        <item x="73"/>
        <item x="43"/>
        <item x="71"/>
        <item x="74"/>
        <item x="54"/>
        <item x="16"/>
        <item x="89"/>
        <item x="93"/>
        <item x="82"/>
        <item x="38"/>
        <item x="90"/>
        <item x="27"/>
        <item x="21"/>
        <item x="28"/>
        <item x="20"/>
        <item x="80"/>
        <item x="52"/>
        <item x="34"/>
        <item x="42"/>
        <item x="4"/>
        <item x="24"/>
        <item x="37"/>
        <item x="85"/>
        <item x="35"/>
        <item x="40"/>
        <item x="75"/>
        <item x="36"/>
        <item x="13"/>
        <item x="88"/>
        <item x="10"/>
        <item x="60"/>
        <item x="1"/>
        <item x="66"/>
        <item x="25"/>
        <item x="78"/>
        <item x="94"/>
        <item x="96"/>
        <item x="47"/>
        <item x="86"/>
        <item x="2"/>
        <item x="9"/>
        <item x="72"/>
        <item x="79"/>
        <item x="6"/>
        <item x="44"/>
        <item x="23"/>
        <item x="51"/>
        <item x="77"/>
        <item x="92"/>
        <item x="83"/>
        <item x="70"/>
        <item x="30"/>
        <item x="65"/>
        <item x="3"/>
        <item x="58"/>
        <item x="29"/>
        <item x="5"/>
        <item x="0"/>
        <item x="12"/>
        <item x="39"/>
        <item x="19"/>
        <item x="59"/>
        <item x="14"/>
        <item x="48"/>
        <item x="97"/>
        <item x="99"/>
        <item x="11"/>
        <item x="46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6">
    <i>
      <x v="3"/>
    </i>
    <i>
      <x v="15"/>
    </i>
    <i>
      <x v="46"/>
    </i>
    <i>
      <x v="55"/>
    </i>
    <i>
      <x v="81"/>
    </i>
    <i t="grand">
      <x/>
    </i>
  </rowItems>
  <colFields count="2">
    <field x="4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erage of Team_Size" fld="20" subtotal="average" baseField="21" baseItem="0"/>
    <dataField name="Percent of Gender" fld="4" subtotal="count" showDataAs="percentOfRow" baseField="21" baseItem="0" numFmtId="1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18A18-EC25-4995-AB0C-EEA7DAADF0B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F10" firstHeaderRow="1" firstDataRow="3" firstDataCol="1"/>
  <pivotFields count="26"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h="1" x="1"/>
        <item x="0"/>
        <item t="default"/>
      </items>
    </pivotField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24"/>
    <field x="18"/>
  </colFields>
  <colItems count="5">
    <i>
      <x v="1"/>
      <x/>
    </i>
    <i r="1">
      <x v="1"/>
    </i>
    <i r="1">
      <x v="2"/>
    </i>
    <i t="default">
      <x v="1"/>
    </i>
    <i t="grand">
      <x/>
    </i>
  </colItems>
  <dataFields count="1">
    <dataField name="Count of Resigned" fld="24" subtotal="count" baseField="0" baseItem="0"/>
  </dataFields>
  <chartFormats count="7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1"/>
          </reference>
          <reference field="24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2"/>
          </reference>
          <reference field="2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0"/>
          </reference>
          <reference field="2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1"/>
          </reference>
          <reference field="24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8" count="1" selected="0">
            <x v="2"/>
          </reference>
          <reference field="2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57913-47E6-4531-A340-C46999A99C4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B9" firstHeaderRow="1" firstDataRow="1" firstDataCol="1"/>
  <pivotFields count="27"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98">
        <item x="31"/>
        <item x="654"/>
        <item x="621"/>
        <item x="312"/>
        <item x="468"/>
        <item x="166"/>
        <item x="528"/>
        <item x="238"/>
        <item x="245"/>
        <item x="345"/>
        <item x="653"/>
        <item x="608"/>
        <item x="763"/>
        <item x="250"/>
        <item x="731"/>
        <item x="266"/>
        <item x="770"/>
        <item x="945"/>
        <item x="855"/>
        <item x="752"/>
        <item x="279"/>
        <item x="326"/>
        <item x="343"/>
        <item x="576"/>
        <item x="388"/>
        <item x="162"/>
        <item x="73"/>
        <item x="64"/>
        <item x="212"/>
        <item x="291"/>
        <item x="970"/>
        <item x="784"/>
        <item x="772"/>
        <item x="1"/>
        <item x="667"/>
        <item x="709"/>
        <item x="819"/>
        <item x="100"/>
        <item x="909"/>
        <item x="470"/>
        <item x="168"/>
        <item x="66"/>
        <item x="62"/>
        <item x="36"/>
        <item x="465"/>
        <item x="449"/>
        <item x="231"/>
        <item x="239"/>
        <item x="285"/>
        <item x="443"/>
        <item x="65"/>
        <item x="72"/>
        <item x="277"/>
        <item x="242"/>
        <item x="294"/>
        <item x="107"/>
        <item x="182"/>
        <item x="259"/>
        <item x="472"/>
        <item x="568"/>
        <item x="437"/>
        <item x="203"/>
        <item x="962"/>
        <item x="867"/>
        <item x="109"/>
        <item x="588"/>
        <item x="663"/>
        <item x="261"/>
        <item x="532"/>
        <item x="136"/>
        <item x="649"/>
        <item x="110"/>
        <item x="69"/>
        <item x="439"/>
        <item x="627"/>
        <item x="512"/>
        <item x="479"/>
        <item x="706"/>
        <item x="333"/>
        <item x="163"/>
        <item x="575"/>
        <item x="313"/>
        <item x="988"/>
        <item x="186"/>
        <item x="656"/>
        <item x="964"/>
        <item x="558"/>
        <item x="800"/>
        <item x="931"/>
        <item x="540"/>
        <item x="392"/>
        <item x="438"/>
        <item x="67"/>
        <item x="986"/>
        <item x="371"/>
        <item x="251"/>
        <item x="708"/>
        <item x="738"/>
        <item x="788"/>
        <item x="407"/>
        <item x="622"/>
        <item x="523"/>
        <item x="370"/>
        <item x="672"/>
        <item x="474"/>
        <item x="3"/>
        <item x="844"/>
        <item x="9"/>
        <item x="447"/>
        <item x="354"/>
        <item x="584"/>
        <item x="976"/>
        <item x="112"/>
        <item x="332"/>
        <item x="762"/>
        <item x="789"/>
        <item x="85"/>
        <item x="657"/>
        <item x="480"/>
        <item x="297"/>
        <item x="298"/>
        <item x="892"/>
        <item x="400"/>
        <item x="742"/>
        <item x="830"/>
        <item x="143"/>
        <item x="896"/>
        <item x="171"/>
        <item x="394"/>
        <item x="978"/>
        <item x="48"/>
        <item x="822"/>
        <item x="138"/>
        <item x="410"/>
        <item x="383"/>
        <item x="445"/>
        <item x="324"/>
        <item x="287"/>
        <item x="318"/>
        <item x="921"/>
        <item x="211"/>
        <item x="687"/>
        <item x="18"/>
        <item x="460"/>
        <item x="870"/>
        <item x="652"/>
        <item x="615"/>
        <item x="692"/>
        <item x="144"/>
        <item x="469"/>
        <item x="952"/>
        <item x="139"/>
        <item x="924"/>
        <item x="202"/>
        <item x="373"/>
        <item x="684"/>
        <item x="979"/>
        <item x="441"/>
        <item x="600"/>
        <item x="498"/>
        <item x="278"/>
        <item x="288"/>
        <item x="429"/>
        <item x="303"/>
        <item x="548"/>
        <item x="739"/>
        <item x="308"/>
        <item x="527"/>
        <item x="942"/>
        <item x="803"/>
        <item x="448"/>
        <item x="848"/>
        <item x="11"/>
        <item x="596"/>
        <item x="43"/>
        <item x="734"/>
        <item x="759"/>
        <item x="257"/>
        <item x="834"/>
        <item x="850"/>
        <item x="455"/>
        <item x="917"/>
        <item x="808"/>
        <item x="771"/>
        <item x="843"/>
        <item x="720"/>
        <item x="10"/>
        <item x="358"/>
        <item x="698"/>
        <item x="783"/>
        <item x="486"/>
        <item x="99"/>
        <item x="682"/>
        <item x="352"/>
        <item x="478"/>
        <item x="567"/>
        <item x="740"/>
        <item x="393"/>
        <item x="877"/>
        <item x="956"/>
        <item x="531"/>
        <item x="926"/>
        <item x="269"/>
        <item x="299"/>
        <item x="75"/>
        <item x="977"/>
        <item x="616"/>
        <item x="521"/>
        <item x="838"/>
        <item x="858"/>
        <item x="517"/>
        <item x="142"/>
        <item x="526"/>
        <item x="916"/>
        <item x="40"/>
        <item x="102"/>
        <item x="662"/>
        <item x="6"/>
        <item x="878"/>
        <item x="915"/>
        <item x="0"/>
        <item x="198"/>
        <item x="5"/>
        <item x="90"/>
        <item x="406"/>
        <item x="265"/>
        <item x="572"/>
        <item x="188"/>
        <item x="104"/>
        <item x="230"/>
        <item x="173"/>
        <item x="342"/>
        <item x="727"/>
        <item x="360"/>
        <item x="338"/>
        <item x="810"/>
        <item x="49"/>
        <item x="922"/>
        <item x="891"/>
        <item x="601"/>
        <item x="382"/>
        <item x="378"/>
        <item x="640"/>
        <item x="832"/>
        <item x="939"/>
        <item x="14"/>
        <item x="219"/>
        <item x="234"/>
        <item x="547"/>
        <item x="391"/>
        <item x="773"/>
        <item x="131"/>
        <item x="840"/>
        <item x="721"/>
        <item x="82"/>
        <item x="529"/>
        <item x="611"/>
        <item x="624"/>
        <item x="751"/>
        <item x="148"/>
        <item x="304"/>
        <item x="741"/>
        <item x="505"/>
        <item x="214"/>
        <item x="685"/>
        <item x="930"/>
        <item x="346"/>
        <item x="353"/>
        <item x="164"/>
        <item x="451"/>
        <item x="68"/>
        <item x="114"/>
        <item x="336"/>
        <item x="97"/>
        <item x="307"/>
        <item x="165"/>
        <item x="696"/>
        <item x="642"/>
        <item x="431"/>
        <item x="284"/>
        <item x="852"/>
        <item x="34"/>
        <item x="510"/>
        <item x="871"/>
        <item x="841"/>
        <item x="396"/>
        <item x="718"/>
        <item x="610"/>
        <item x="966"/>
        <item x="25"/>
        <item x="733"/>
        <item x="255"/>
        <item x="385"/>
        <item x="359"/>
        <item x="885"/>
        <item x="184"/>
        <item x="826"/>
        <item x="349"/>
        <item x="153"/>
        <item x="710"/>
        <item x="906"/>
        <item x="423"/>
        <item x="974"/>
        <item x="210"/>
        <item x="983"/>
        <item x="57"/>
        <item x="748"/>
        <item x="58"/>
        <item x="419"/>
        <item x="542"/>
        <item x="774"/>
        <item x="302"/>
        <item x="81"/>
        <item x="949"/>
        <item x="928"/>
        <item x="12"/>
        <item x="650"/>
        <item x="235"/>
        <item x="268"/>
        <item x="628"/>
        <item x="363"/>
        <item x="513"/>
        <item x="993"/>
        <item x="77"/>
        <item x="693"/>
        <item x="732"/>
        <item x="562"/>
        <item x="228"/>
        <item x="8"/>
        <item x="936"/>
        <item x="661"/>
        <item x="420"/>
        <item x="414"/>
        <item x="933"/>
        <item x="613"/>
        <item x="118"/>
        <item x="882"/>
        <item x="314"/>
        <item x="375"/>
        <item x="216"/>
        <item x="648"/>
        <item x="503"/>
        <item x="737"/>
        <item x="590"/>
        <item x="113"/>
        <item x="705"/>
        <item x="267"/>
        <item x="674"/>
        <item x="38"/>
        <item x="883"/>
        <item x="258"/>
        <item x="599"/>
        <item x="189"/>
        <item x="499"/>
        <item x="321"/>
        <item x="676"/>
        <item x="736"/>
        <item x="54"/>
        <item x="366"/>
        <item x="356"/>
        <item x="76"/>
        <item x="496"/>
        <item x="275"/>
        <item x="317"/>
        <item x="135"/>
        <item x="63"/>
        <item x="133"/>
        <item x="422"/>
        <item x="670"/>
        <item x="335"/>
        <item x="32"/>
        <item x="554"/>
        <item x="641"/>
        <item x="679"/>
        <item x="887"/>
        <item x="145"/>
        <item x="340"/>
        <item x="454"/>
        <item x="812"/>
        <item x="673"/>
        <item x="377"/>
        <item x="319"/>
        <item x="45"/>
        <item x="453"/>
        <item x="923"/>
        <item x="764"/>
        <item x="839"/>
        <item x="955"/>
        <item x="666"/>
        <item x="864"/>
        <item x="761"/>
        <item x="94"/>
        <item x="483"/>
        <item x="351"/>
        <item x="462"/>
        <item x="501"/>
        <item x="159"/>
        <item x="341"/>
        <item x="787"/>
        <item x="678"/>
        <item x="975"/>
        <item x="274"/>
        <item x="927"/>
        <item x="380"/>
        <item x="124"/>
        <item x="690"/>
        <item x="386"/>
        <item x="117"/>
        <item x="484"/>
        <item x="714"/>
        <item x="123"/>
        <item x="502"/>
        <item x="960"/>
        <item x="856"/>
        <item x="146"/>
        <item x="221"/>
        <item x="794"/>
        <item x="320"/>
        <item x="886"/>
        <item x="995"/>
        <item x="433"/>
        <item x="973"/>
        <item x="857"/>
        <item x="208"/>
        <item x="426"/>
        <item x="89"/>
        <item x="122"/>
        <item x="98"/>
        <item x="990"/>
        <item x="293"/>
        <item x="559"/>
        <item x="845"/>
        <item x="224"/>
        <item x="735"/>
        <item x="581"/>
        <item x="27"/>
        <item x="943"/>
        <item x="972"/>
        <item x="15"/>
        <item x="310"/>
        <item x="244"/>
        <item x="660"/>
        <item x="158"/>
        <item x="533"/>
        <item x="436"/>
        <item x="853"/>
        <item x="248"/>
        <item x="379"/>
        <item x="446"/>
        <item x="865"/>
        <item x="539"/>
        <item x="37"/>
        <item x="703"/>
        <item x="91"/>
        <item x="888"/>
        <item x="160"/>
        <item x="691"/>
        <item x="339"/>
        <item x="675"/>
        <item x="390"/>
        <item x="879"/>
        <item x="935"/>
        <item x="475"/>
        <item x="758"/>
        <item x="604"/>
        <item x="119"/>
        <item x="350"/>
        <item x="750"/>
        <item x="593"/>
        <item x="125"/>
        <item x="272"/>
        <item x="701"/>
        <item x="387"/>
        <item x="793"/>
        <item x="851"/>
        <item x="205"/>
        <item x="130"/>
        <item x="985"/>
        <item x="504"/>
        <item x="889"/>
        <item x="511"/>
        <item x="880"/>
        <item x="538"/>
        <item x="912"/>
        <item x="147"/>
        <item x="399"/>
        <item x="884"/>
        <item x="520"/>
        <item x="323"/>
        <item x="925"/>
        <item x="837"/>
        <item x="106"/>
        <item x="644"/>
        <item x="348"/>
        <item x="204"/>
        <item x="71"/>
        <item x="901"/>
        <item x="813"/>
        <item x="52"/>
        <item x="260"/>
        <item x="461"/>
        <item x="432"/>
        <item x="519"/>
        <item x="659"/>
        <item x="149"/>
        <item x="524"/>
        <item x="59"/>
        <item x="95"/>
        <item x="625"/>
        <item x="292"/>
        <item x="282"/>
        <item x="904"/>
        <item x="328"/>
        <item x="20"/>
        <item x="13"/>
        <item x="283"/>
        <item x="677"/>
        <item x="218"/>
        <item x="485"/>
        <item x="903"/>
        <item x="220"/>
        <item x="128"/>
        <item x="782"/>
        <item x="270"/>
        <item x="74"/>
        <item x="17"/>
        <item x="688"/>
        <item x="194"/>
        <item x="264"/>
        <item x="726"/>
        <item x="473"/>
        <item x="824"/>
        <item x="217"/>
        <item x="786"/>
        <item x="569"/>
        <item x="745"/>
        <item x="129"/>
        <item x="174"/>
        <item x="137"/>
        <item x="509"/>
        <item x="331"/>
        <item x="900"/>
        <item x="41"/>
        <item x="508"/>
        <item x="744"/>
        <item x="603"/>
        <item x="868"/>
        <item x="452"/>
        <item x="723"/>
        <item x="434"/>
        <item x="50"/>
        <item x="223"/>
        <item x="897"/>
        <item x="476"/>
        <item x="717"/>
        <item x="80"/>
        <item x="175"/>
        <item x="686"/>
        <item x="989"/>
        <item x="178"/>
        <item x="893"/>
        <item x="456"/>
        <item x="440"/>
        <item x="757"/>
        <item x="681"/>
        <item x="587"/>
        <item x="435"/>
        <item x="490"/>
        <item x="671"/>
        <item x="384"/>
        <item x="286"/>
        <item x="769"/>
        <item x="295"/>
        <item x="560"/>
        <item x="910"/>
        <item x="2"/>
        <item x="767"/>
        <item x="466"/>
        <item x="683"/>
        <item x="463"/>
        <item x="629"/>
        <item x="821"/>
        <item x="992"/>
        <item x="369"/>
        <item x="722"/>
        <item x="932"/>
        <item x="747"/>
        <item x="417"/>
        <item x="280"/>
        <item x="820"/>
        <item x="938"/>
        <item x="716"/>
        <item x="305"/>
        <item x="918"/>
        <item x="669"/>
        <item x="92"/>
        <item x="209"/>
        <item x="948"/>
        <item x="514"/>
        <item x="796"/>
        <item x="785"/>
        <item x="35"/>
        <item x="22"/>
        <item x="464"/>
        <item x="108"/>
        <item x="330"/>
        <item x="847"/>
        <item x="541"/>
        <item x="243"/>
        <item x="941"/>
        <item x="854"/>
        <item x="33"/>
        <item x="895"/>
        <item x="700"/>
        <item x="890"/>
        <item x="412"/>
        <item x="530"/>
        <item x="908"/>
        <item x="980"/>
        <item x="937"/>
        <item x="21"/>
        <item x="191"/>
        <item x="780"/>
        <item x="645"/>
        <item x="715"/>
        <item x="120"/>
        <item x="150"/>
        <item x="161"/>
        <item x="51"/>
        <item x="195"/>
        <item x="719"/>
        <item x="633"/>
        <item x="598"/>
        <item x="944"/>
        <item x="111"/>
        <item x="694"/>
        <item x="405"/>
        <item x="638"/>
        <item x="7"/>
        <item x="565"/>
        <item x="374"/>
        <item x="256"/>
        <item x="334"/>
        <item x="765"/>
        <item x="430"/>
        <item x="689"/>
        <item x="561"/>
        <item x="506"/>
        <item x="141"/>
        <item x="47"/>
        <item x="614"/>
        <item x="428"/>
        <item x="866"/>
        <item x="996"/>
        <item x="823"/>
        <item x="961"/>
        <item x="777"/>
        <item x="623"/>
        <item x="296"/>
        <item x="846"/>
        <item x="181"/>
        <item x="646"/>
        <item x="639"/>
        <item x="19"/>
        <item x="829"/>
        <item x="127"/>
        <item x="907"/>
        <item x="534"/>
        <item x="421"/>
        <item x="536"/>
        <item x="552"/>
        <item x="618"/>
        <item x="602"/>
        <item x="894"/>
        <item x="424"/>
        <item x="553"/>
        <item x="23"/>
        <item x="316"/>
        <item x="46"/>
        <item x="84"/>
        <item x="591"/>
        <item x="301"/>
        <item x="170"/>
        <item x="61"/>
        <item x="875"/>
        <item x="56"/>
        <item x="818"/>
        <item x="982"/>
        <item x="418"/>
        <item x="200"/>
        <item x="300"/>
        <item x="779"/>
        <item x="30"/>
        <item x="492"/>
        <item x="704"/>
        <item x="729"/>
        <item x="647"/>
        <item x="24"/>
        <item x="563"/>
        <item x="668"/>
        <item x="946"/>
        <item x="427"/>
        <item x="60"/>
        <item x="26"/>
        <item x="756"/>
        <item x="315"/>
        <item x="156"/>
        <item x="699"/>
        <item x="665"/>
        <item x="115"/>
        <item x="959"/>
        <item x="381"/>
        <item x="249"/>
        <item x="247"/>
        <item x="753"/>
        <item x="444"/>
        <item x="116"/>
        <item x="367"/>
        <item x="488"/>
        <item x="911"/>
        <item x="605"/>
        <item x="634"/>
        <item x="86"/>
        <item x="607"/>
        <item x="495"/>
        <item x="192"/>
        <item x="16"/>
        <item x="920"/>
        <item x="401"/>
        <item x="940"/>
        <item x="213"/>
        <item x="497"/>
        <item x="154"/>
        <item x="169"/>
        <item x="664"/>
        <item x="958"/>
        <item x="537"/>
        <item x="655"/>
        <item x="905"/>
        <item x="226"/>
        <item x="87"/>
        <item x="459"/>
        <item x="155"/>
        <item x="816"/>
        <item x="105"/>
        <item x="724"/>
        <item x="471"/>
        <item x="535"/>
        <item x="968"/>
        <item x="586"/>
        <item x="425"/>
        <item x="873"/>
        <item x="376"/>
        <item x="361"/>
        <item x="103"/>
        <item x="518"/>
        <item x="836"/>
        <item x="951"/>
        <item x="802"/>
        <item x="842"/>
        <item x="546"/>
        <item x="187"/>
        <item x="525"/>
        <item x="83"/>
        <item x="494"/>
        <item x="874"/>
        <item x="151"/>
        <item x="809"/>
        <item x="225"/>
        <item x="311"/>
        <item x="500"/>
        <item x="276"/>
        <item x="29"/>
        <item x="913"/>
        <item x="551"/>
        <item x="322"/>
        <item x="971"/>
        <item x="557"/>
        <item x="760"/>
        <item x="93"/>
        <item x="416"/>
        <item x="617"/>
        <item x="273"/>
        <item x="237"/>
        <item x="636"/>
        <item x="795"/>
        <item x="481"/>
        <item x="790"/>
        <item x="914"/>
        <item x="172"/>
        <item x="697"/>
        <item x="981"/>
        <item x="825"/>
        <item x="898"/>
        <item x="881"/>
        <item x="450"/>
        <item x="180"/>
        <item x="344"/>
        <item x="804"/>
        <item x="792"/>
        <item x="79"/>
        <item x="368"/>
        <item x="643"/>
        <item x="96"/>
        <item x="969"/>
        <item x="545"/>
        <item x="577"/>
        <item x="595"/>
        <item x="487"/>
        <item x="306"/>
        <item x="157"/>
        <item x="835"/>
        <item x="516"/>
        <item x="833"/>
        <item x="637"/>
        <item x="814"/>
        <item x="754"/>
        <item x="953"/>
        <item x="544"/>
        <item x="712"/>
        <item x="651"/>
        <item x="556"/>
        <item x="597"/>
        <item x="899"/>
        <item x="411"/>
        <item x="489"/>
        <item x="240"/>
        <item x="861"/>
        <item x="403"/>
        <item x="579"/>
        <item x="585"/>
        <item x="582"/>
        <item x="193"/>
        <item x="409"/>
        <item x="327"/>
        <item x="42"/>
        <item x="776"/>
        <item x="849"/>
        <item x="347"/>
        <item x="630"/>
        <item x="199"/>
        <item x="262"/>
        <item x="831"/>
        <item x="566"/>
        <item x="190"/>
        <item x="121"/>
        <item x="828"/>
        <item x="963"/>
        <item x="991"/>
        <item x="134"/>
        <item x="53"/>
        <item x="749"/>
        <item x="372"/>
        <item x="768"/>
        <item x="743"/>
        <item x="482"/>
        <item x="570"/>
        <item x="252"/>
        <item x="167"/>
        <item x="725"/>
        <item x="798"/>
        <item x="863"/>
        <item x="176"/>
        <item x="805"/>
        <item x="635"/>
        <item x="236"/>
        <item x="70"/>
        <item x="477"/>
        <item x="458"/>
        <item x="658"/>
        <item x="728"/>
        <item x="984"/>
        <item x="507"/>
        <item x="695"/>
        <item x="869"/>
        <item x="355"/>
        <item x="232"/>
        <item x="467"/>
        <item x="594"/>
        <item x="357"/>
        <item x="362"/>
        <item x="402"/>
        <item x="4"/>
        <item x="196"/>
        <item x="755"/>
        <item x="994"/>
        <item x="88"/>
        <item x="55"/>
        <item x="876"/>
        <item x="543"/>
        <item x="227"/>
        <item x="815"/>
        <item x="583"/>
        <item x="550"/>
        <item x="364"/>
        <item x="965"/>
        <item x="817"/>
        <item x="555"/>
        <item x="711"/>
        <item x="215"/>
        <item x="680"/>
        <item x="177"/>
        <item x="515"/>
        <item x="233"/>
        <item x="573"/>
        <item x="589"/>
        <item x="580"/>
        <item x="919"/>
        <item x="398"/>
        <item x="862"/>
        <item x="44"/>
        <item x="801"/>
        <item x="281"/>
        <item x="101"/>
        <item x="491"/>
        <item x="442"/>
        <item x="950"/>
        <item x="730"/>
        <item x="241"/>
        <item x="395"/>
        <item x="571"/>
        <item x="325"/>
        <item x="631"/>
        <item x="404"/>
        <item x="408"/>
        <item x="781"/>
        <item x="222"/>
        <item x="254"/>
        <item x="902"/>
        <item x="39"/>
        <item x="207"/>
        <item x="140"/>
        <item x="811"/>
        <item x="791"/>
        <item x="609"/>
        <item x="246"/>
        <item x="746"/>
        <item x="522"/>
        <item x="620"/>
        <item x="987"/>
        <item x="860"/>
        <item x="132"/>
        <item x="947"/>
        <item x="778"/>
        <item x="806"/>
        <item x="413"/>
        <item x="592"/>
        <item x="389"/>
        <item x="859"/>
        <item x="289"/>
        <item x="775"/>
        <item x="612"/>
        <item x="337"/>
        <item x="574"/>
        <item x="290"/>
        <item x="929"/>
        <item x="152"/>
        <item x="206"/>
        <item x="78"/>
        <item x="309"/>
        <item x="549"/>
        <item x="201"/>
        <item x="827"/>
        <item x="626"/>
        <item x="564"/>
        <item x="457"/>
        <item x="707"/>
        <item x="397"/>
        <item x="766"/>
        <item x="493"/>
        <item x="807"/>
        <item x="197"/>
        <item x="126"/>
        <item x="606"/>
        <item x="799"/>
        <item x="185"/>
        <item x="619"/>
        <item x="957"/>
        <item x="713"/>
        <item x="271"/>
        <item x="253"/>
        <item x="365"/>
        <item x="179"/>
        <item x="28"/>
        <item x="229"/>
        <item x="329"/>
        <item x="702"/>
        <item x="263"/>
        <item x="934"/>
        <item x="872"/>
        <item x="954"/>
        <item x="797"/>
        <item x="578"/>
        <item x="415"/>
        <item x="632"/>
        <item x="183"/>
        <item x="967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 per Employee" fld="2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8761A-8FAE-4772-BA71-44C03ADEC53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4:D9" firstHeaderRow="0" firstDataRow="1" firstDataCol="1" rowPageCount="1" colPageCount="1"/>
  <pivotFields count="27">
    <pivotField showAll="0"/>
    <pivotField showAll="0">
      <items count="1001">
        <item x="0"/>
        <item x="1"/>
        <item x="10"/>
        <item x="100"/>
        <item x="101"/>
        <item x="102"/>
        <item x="103"/>
        <item x="104"/>
        <item x="105"/>
        <item x="106"/>
        <item x="107"/>
        <item x="108"/>
        <item x="109"/>
        <item x="11"/>
        <item x="110"/>
        <item x="111"/>
        <item x="112"/>
        <item x="113"/>
        <item x="114"/>
        <item x="115"/>
        <item x="116"/>
        <item x="117"/>
        <item x="118"/>
        <item x="119"/>
        <item x="12"/>
        <item x="120"/>
        <item x="121"/>
        <item x="122"/>
        <item x="123"/>
        <item x="124"/>
        <item x="125"/>
        <item x="126"/>
        <item x="127"/>
        <item x="128"/>
        <item x="129"/>
        <item x="13"/>
        <item x="130"/>
        <item x="131"/>
        <item x="132"/>
        <item x="133"/>
        <item x="134"/>
        <item x="135"/>
        <item x="136"/>
        <item x="137"/>
        <item x="138"/>
        <item x="139"/>
        <item x="14"/>
        <item x="140"/>
        <item x="141"/>
        <item x="142"/>
        <item x="143"/>
        <item x="144"/>
        <item x="145"/>
        <item x="146"/>
        <item x="147"/>
        <item x="148"/>
        <item x="149"/>
        <item x="15"/>
        <item x="150"/>
        <item x="151"/>
        <item x="152"/>
        <item x="153"/>
        <item x="154"/>
        <item x="155"/>
        <item x="156"/>
        <item x="157"/>
        <item x="158"/>
        <item x="159"/>
        <item x="16"/>
        <item x="160"/>
        <item x="161"/>
        <item x="162"/>
        <item x="163"/>
        <item x="164"/>
        <item x="165"/>
        <item x="166"/>
        <item x="167"/>
        <item x="168"/>
        <item x="169"/>
        <item x="17"/>
        <item x="170"/>
        <item x="171"/>
        <item x="172"/>
        <item x="173"/>
        <item x="174"/>
        <item x="175"/>
        <item x="176"/>
        <item x="177"/>
        <item x="178"/>
        <item x="179"/>
        <item x="18"/>
        <item x="180"/>
        <item x="181"/>
        <item x="182"/>
        <item x="183"/>
        <item x="184"/>
        <item x="185"/>
        <item x="186"/>
        <item x="187"/>
        <item x="188"/>
        <item x="189"/>
        <item x="19"/>
        <item x="190"/>
        <item x="191"/>
        <item x="192"/>
        <item x="193"/>
        <item x="194"/>
        <item x="195"/>
        <item x="196"/>
        <item x="197"/>
        <item x="198"/>
        <item x="199"/>
        <item x="2"/>
        <item x="20"/>
        <item x="200"/>
        <item x="201"/>
        <item x="202"/>
        <item x="203"/>
        <item x="204"/>
        <item x="205"/>
        <item x="206"/>
        <item x="207"/>
        <item x="208"/>
        <item x="209"/>
        <item x="21"/>
        <item x="210"/>
        <item x="211"/>
        <item x="212"/>
        <item x="213"/>
        <item x="214"/>
        <item x="215"/>
        <item x="216"/>
        <item x="217"/>
        <item x="218"/>
        <item x="219"/>
        <item x="22"/>
        <item x="220"/>
        <item x="221"/>
        <item x="222"/>
        <item x="223"/>
        <item x="224"/>
        <item x="225"/>
        <item x="226"/>
        <item x="227"/>
        <item x="228"/>
        <item x="229"/>
        <item x="23"/>
        <item x="230"/>
        <item x="231"/>
        <item x="232"/>
        <item x="233"/>
        <item x="234"/>
        <item x="235"/>
        <item x="236"/>
        <item x="237"/>
        <item x="238"/>
        <item x="239"/>
        <item x="24"/>
        <item x="240"/>
        <item x="241"/>
        <item x="242"/>
        <item x="243"/>
        <item x="244"/>
        <item x="245"/>
        <item x="246"/>
        <item x="247"/>
        <item x="248"/>
        <item x="249"/>
        <item x="25"/>
        <item x="250"/>
        <item x="251"/>
        <item x="252"/>
        <item x="253"/>
        <item x="254"/>
        <item x="255"/>
        <item x="256"/>
        <item x="257"/>
        <item x="258"/>
        <item x="259"/>
        <item x="26"/>
        <item x="260"/>
        <item x="261"/>
        <item x="262"/>
        <item x="263"/>
        <item x="264"/>
        <item x="265"/>
        <item x="266"/>
        <item x="267"/>
        <item x="268"/>
        <item x="269"/>
        <item x="27"/>
        <item x="270"/>
        <item x="271"/>
        <item x="272"/>
        <item x="273"/>
        <item x="274"/>
        <item x="275"/>
        <item x="276"/>
        <item x="277"/>
        <item x="278"/>
        <item x="279"/>
        <item x="28"/>
        <item x="280"/>
        <item x="281"/>
        <item x="282"/>
        <item x="283"/>
        <item x="284"/>
        <item x="285"/>
        <item x="286"/>
        <item x="287"/>
        <item x="288"/>
        <item x="289"/>
        <item x="29"/>
        <item x="290"/>
        <item x="291"/>
        <item x="292"/>
        <item x="293"/>
        <item x="294"/>
        <item x="295"/>
        <item x="296"/>
        <item x="297"/>
        <item x="298"/>
        <item x="299"/>
        <item x="3"/>
        <item x="30"/>
        <item x="300"/>
        <item x="301"/>
        <item x="302"/>
        <item x="303"/>
        <item x="304"/>
        <item x="305"/>
        <item x="306"/>
        <item x="307"/>
        <item x="308"/>
        <item x="309"/>
        <item x="31"/>
        <item x="310"/>
        <item x="311"/>
        <item x="312"/>
        <item x="313"/>
        <item x="314"/>
        <item x="315"/>
        <item x="316"/>
        <item x="317"/>
        <item x="318"/>
        <item x="319"/>
        <item x="32"/>
        <item x="320"/>
        <item x="321"/>
        <item x="322"/>
        <item x="323"/>
        <item x="324"/>
        <item x="325"/>
        <item x="326"/>
        <item x="327"/>
        <item x="328"/>
        <item x="329"/>
        <item x="33"/>
        <item x="330"/>
        <item x="331"/>
        <item x="332"/>
        <item x="333"/>
        <item x="334"/>
        <item x="335"/>
        <item x="336"/>
        <item x="337"/>
        <item x="338"/>
        <item x="339"/>
        <item x="34"/>
        <item x="340"/>
        <item x="341"/>
        <item x="342"/>
        <item x="343"/>
        <item x="344"/>
        <item x="345"/>
        <item x="346"/>
        <item x="347"/>
        <item x="348"/>
        <item x="349"/>
        <item x="35"/>
        <item x="350"/>
        <item x="351"/>
        <item x="352"/>
        <item x="353"/>
        <item x="354"/>
        <item x="355"/>
        <item x="356"/>
        <item x="357"/>
        <item x="358"/>
        <item x="359"/>
        <item x="36"/>
        <item x="360"/>
        <item x="361"/>
        <item x="362"/>
        <item x="363"/>
        <item x="364"/>
        <item x="365"/>
        <item x="366"/>
        <item x="367"/>
        <item x="368"/>
        <item x="369"/>
        <item x="37"/>
        <item x="370"/>
        <item x="371"/>
        <item x="372"/>
        <item x="373"/>
        <item x="374"/>
        <item x="375"/>
        <item x="376"/>
        <item x="377"/>
        <item x="378"/>
        <item x="379"/>
        <item x="38"/>
        <item x="380"/>
        <item x="381"/>
        <item x="382"/>
        <item x="383"/>
        <item x="384"/>
        <item x="385"/>
        <item x="386"/>
        <item x="387"/>
        <item x="388"/>
        <item x="389"/>
        <item x="39"/>
        <item x="390"/>
        <item x="391"/>
        <item x="392"/>
        <item x="393"/>
        <item x="394"/>
        <item x="395"/>
        <item x="396"/>
        <item x="397"/>
        <item x="398"/>
        <item x="399"/>
        <item x="4"/>
        <item x="40"/>
        <item x="400"/>
        <item x="401"/>
        <item x="402"/>
        <item x="403"/>
        <item x="404"/>
        <item x="405"/>
        <item x="406"/>
        <item x="407"/>
        <item x="408"/>
        <item x="409"/>
        <item x="41"/>
        <item x="410"/>
        <item x="411"/>
        <item x="412"/>
        <item x="413"/>
        <item x="414"/>
        <item x="415"/>
        <item x="416"/>
        <item x="417"/>
        <item x="418"/>
        <item x="419"/>
        <item x="42"/>
        <item x="420"/>
        <item x="421"/>
        <item x="422"/>
        <item x="423"/>
        <item x="424"/>
        <item x="425"/>
        <item x="426"/>
        <item x="427"/>
        <item x="428"/>
        <item x="429"/>
        <item x="43"/>
        <item x="430"/>
        <item x="431"/>
        <item x="432"/>
        <item x="433"/>
        <item x="434"/>
        <item x="435"/>
        <item x="436"/>
        <item x="437"/>
        <item x="438"/>
        <item x="439"/>
        <item x="44"/>
        <item x="440"/>
        <item x="441"/>
        <item x="442"/>
        <item x="443"/>
        <item x="444"/>
        <item x="445"/>
        <item x="446"/>
        <item x="447"/>
        <item x="448"/>
        <item x="449"/>
        <item x="45"/>
        <item x="450"/>
        <item x="451"/>
        <item x="452"/>
        <item x="453"/>
        <item x="454"/>
        <item x="455"/>
        <item x="456"/>
        <item x="457"/>
        <item x="458"/>
        <item x="459"/>
        <item x="46"/>
        <item x="460"/>
        <item x="461"/>
        <item x="462"/>
        <item x="463"/>
        <item x="464"/>
        <item x="465"/>
        <item x="466"/>
        <item x="467"/>
        <item x="468"/>
        <item x="469"/>
        <item x="47"/>
        <item x="470"/>
        <item x="471"/>
        <item x="472"/>
        <item x="473"/>
        <item x="474"/>
        <item x="475"/>
        <item x="476"/>
        <item x="477"/>
        <item x="478"/>
        <item x="479"/>
        <item x="48"/>
        <item x="480"/>
        <item x="481"/>
        <item x="482"/>
        <item x="483"/>
        <item x="484"/>
        <item x="485"/>
        <item x="486"/>
        <item x="487"/>
        <item x="488"/>
        <item x="489"/>
        <item x="49"/>
        <item x="490"/>
        <item x="491"/>
        <item x="492"/>
        <item x="493"/>
        <item x="494"/>
        <item x="495"/>
        <item x="496"/>
        <item x="497"/>
        <item x="498"/>
        <item x="499"/>
        <item x="5"/>
        <item x="50"/>
        <item x="500"/>
        <item x="501"/>
        <item x="502"/>
        <item x="503"/>
        <item x="504"/>
        <item x="505"/>
        <item x="506"/>
        <item x="507"/>
        <item x="508"/>
        <item x="509"/>
        <item x="51"/>
        <item x="510"/>
        <item x="511"/>
        <item x="512"/>
        <item x="513"/>
        <item x="514"/>
        <item x="515"/>
        <item x="516"/>
        <item x="517"/>
        <item x="518"/>
        <item x="519"/>
        <item x="52"/>
        <item x="520"/>
        <item x="521"/>
        <item x="522"/>
        <item x="523"/>
        <item x="524"/>
        <item x="525"/>
        <item x="526"/>
        <item x="527"/>
        <item x="528"/>
        <item x="529"/>
        <item x="53"/>
        <item x="530"/>
        <item x="531"/>
        <item x="532"/>
        <item x="533"/>
        <item x="534"/>
        <item x="535"/>
        <item x="536"/>
        <item x="537"/>
        <item x="538"/>
        <item x="539"/>
        <item x="54"/>
        <item x="540"/>
        <item x="541"/>
        <item x="542"/>
        <item x="543"/>
        <item x="544"/>
        <item x="545"/>
        <item x="546"/>
        <item x="547"/>
        <item x="548"/>
        <item x="549"/>
        <item x="55"/>
        <item x="550"/>
        <item x="551"/>
        <item x="552"/>
        <item x="553"/>
        <item x="554"/>
        <item x="555"/>
        <item x="556"/>
        <item x="557"/>
        <item x="558"/>
        <item x="559"/>
        <item x="56"/>
        <item x="560"/>
        <item x="561"/>
        <item x="562"/>
        <item x="563"/>
        <item x="564"/>
        <item x="565"/>
        <item x="566"/>
        <item x="567"/>
        <item x="568"/>
        <item x="569"/>
        <item x="57"/>
        <item x="570"/>
        <item x="571"/>
        <item x="572"/>
        <item x="573"/>
        <item x="574"/>
        <item x="575"/>
        <item x="576"/>
        <item x="577"/>
        <item x="578"/>
        <item x="579"/>
        <item x="58"/>
        <item x="580"/>
        <item x="581"/>
        <item x="582"/>
        <item x="583"/>
        <item x="584"/>
        <item x="585"/>
        <item x="586"/>
        <item x="587"/>
        <item x="588"/>
        <item x="589"/>
        <item x="59"/>
        <item x="590"/>
        <item x="591"/>
        <item x="592"/>
        <item x="593"/>
        <item x="594"/>
        <item x="595"/>
        <item x="596"/>
        <item x="597"/>
        <item x="598"/>
        <item x="599"/>
        <item x="6"/>
        <item x="60"/>
        <item x="600"/>
        <item x="601"/>
        <item x="602"/>
        <item x="603"/>
        <item x="604"/>
        <item x="605"/>
        <item x="606"/>
        <item x="607"/>
        <item x="608"/>
        <item x="609"/>
        <item x="61"/>
        <item x="610"/>
        <item x="611"/>
        <item x="612"/>
        <item x="613"/>
        <item x="614"/>
        <item x="615"/>
        <item x="616"/>
        <item x="617"/>
        <item x="618"/>
        <item x="619"/>
        <item x="62"/>
        <item x="620"/>
        <item x="621"/>
        <item x="622"/>
        <item x="623"/>
        <item x="624"/>
        <item x="625"/>
        <item x="626"/>
        <item x="627"/>
        <item x="628"/>
        <item x="629"/>
        <item x="63"/>
        <item x="630"/>
        <item x="631"/>
        <item x="632"/>
        <item x="633"/>
        <item x="634"/>
        <item x="635"/>
        <item x="636"/>
        <item x="637"/>
        <item x="638"/>
        <item x="639"/>
        <item x="64"/>
        <item x="640"/>
        <item x="641"/>
        <item x="642"/>
        <item x="643"/>
        <item x="644"/>
        <item x="645"/>
        <item x="646"/>
        <item x="647"/>
        <item x="648"/>
        <item x="649"/>
        <item x="65"/>
        <item x="650"/>
        <item x="651"/>
        <item x="652"/>
        <item x="653"/>
        <item x="654"/>
        <item x="655"/>
        <item x="656"/>
        <item x="657"/>
        <item x="658"/>
        <item x="659"/>
        <item x="66"/>
        <item x="660"/>
        <item x="661"/>
        <item x="662"/>
        <item x="663"/>
        <item x="664"/>
        <item x="665"/>
        <item x="666"/>
        <item x="667"/>
        <item x="668"/>
        <item x="669"/>
        <item x="67"/>
        <item x="670"/>
        <item x="671"/>
        <item x="672"/>
        <item x="673"/>
        <item x="674"/>
        <item x="675"/>
        <item x="676"/>
        <item x="677"/>
        <item x="678"/>
        <item x="679"/>
        <item x="68"/>
        <item x="680"/>
        <item x="681"/>
        <item x="682"/>
        <item x="683"/>
        <item x="684"/>
        <item x="685"/>
        <item x="686"/>
        <item x="687"/>
        <item x="688"/>
        <item x="689"/>
        <item x="69"/>
        <item x="690"/>
        <item x="691"/>
        <item x="692"/>
        <item x="693"/>
        <item x="694"/>
        <item x="695"/>
        <item x="696"/>
        <item x="697"/>
        <item x="698"/>
        <item x="699"/>
        <item x="7"/>
        <item x="70"/>
        <item x="700"/>
        <item x="701"/>
        <item x="702"/>
        <item x="703"/>
        <item x="704"/>
        <item x="705"/>
        <item x="706"/>
        <item x="707"/>
        <item x="708"/>
        <item x="709"/>
        <item x="71"/>
        <item x="710"/>
        <item x="711"/>
        <item x="712"/>
        <item x="713"/>
        <item x="714"/>
        <item x="715"/>
        <item x="716"/>
        <item x="717"/>
        <item x="718"/>
        <item x="719"/>
        <item x="72"/>
        <item x="720"/>
        <item x="721"/>
        <item x="722"/>
        <item x="723"/>
        <item x="724"/>
        <item x="725"/>
        <item x="726"/>
        <item x="727"/>
        <item x="728"/>
        <item x="729"/>
        <item x="73"/>
        <item x="730"/>
        <item x="731"/>
        <item x="732"/>
        <item x="733"/>
        <item x="734"/>
        <item x="735"/>
        <item x="736"/>
        <item x="737"/>
        <item x="738"/>
        <item x="739"/>
        <item x="74"/>
        <item x="740"/>
        <item x="741"/>
        <item x="742"/>
        <item x="743"/>
        <item x="744"/>
        <item x="745"/>
        <item x="746"/>
        <item x="747"/>
        <item x="748"/>
        <item x="749"/>
        <item x="75"/>
        <item x="750"/>
        <item x="751"/>
        <item x="752"/>
        <item x="753"/>
        <item x="754"/>
        <item x="755"/>
        <item x="756"/>
        <item x="757"/>
        <item x="758"/>
        <item x="759"/>
        <item x="76"/>
        <item x="760"/>
        <item x="761"/>
        <item x="762"/>
        <item x="763"/>
        <item x="764"/>
        <item x="765"/>
        <item x="766"/>
        <item x="767"/>
        <item x="768"/>
        <item x="769"/>
        <item x="77"/>
        <item x="770"/>
        <item x="771"/>
        <item x="772"/>
        <item x="773"/>
        <item x="774"/>
        <item x="775"/>
        <item x="776"/>
        <item x="777"/>
        <item x="778"/>
        <item x="779"/>
        <item x="78"/>
        <item x="780"/>
        <item x="781"/>
        <item x="782"/>
        <item x="783"/>
        <item x="784"/>
        <item x="785"/>
        <item x="786"/>
        <item x="787"/>
        <item x="788"/>
        <item x="789"/>
        <item x="79"/>
        <item x="790"/>
        <item x="791"/>
        <item x="792"/>
        <item x="793"/>
        <item x="794"/>
        <item x="795"/>
        <item x="796"/>
        <item x="797"/>
        <item x="798"/>
        <item x="799"/>
        <item x="8"/>
        <item x="80"/>
        <item x="800"/>
        <item x="801"/>
        <item x="802"/>
        <item x="803"/>
        <item x="804"/>
        <item x="805"/>
        <item x="806"/>
        <item x="807"/>
        <item x="808"/>
        <item x="809"/>
        <item x="81"/>
        <item x="810"/>
        <item x="811"/>
        <item x="812"/>
        <item x="813"/>
        <item x="814"/>
        <item x="815"/>
        <item x="816"/>
        <item x="817"/>
        <item x="818"/>
        <item x="819"/>
        <item x="82"/>
        <item x="820"/>
        <item x="821"/>
        <item x="822"/>
        <item x="823"/>
        <item x="824"/>
        <item x="825"/>
        <item x="826"/>
        <item x="827"/>
        <item x="828"/>
        <item x="829"/>
        <item x="83"/>
        <item x="830"/>
        <item x="831"/>
        <item x="832"/>
        <item x="833"/>
        <item x="834"/>
        <item x="835"/>
        <item x="836"/>
        <item x="837"/>
        <item x="838"/>
        <item x="839"/>
        <item x="84"/>
        <item x="840"/>
        <item x="841"/>
        <item x="842"/>
        <item x="843"/>
        <item x="844"/>
        <item x="845"/>
        <item x="846"/>
        <item x="847"/>
        <item x="848"/>
        <item x="849"/>
        <item x="85"/>
        <item x="850"/>
        <item x="851"/>
        <item x="852"/>
        <item x="853"/>
        <item x="854"/>
        <item x="855"/>
        <item x="856"/>
        <item x="857"/>
        <item x="858"/>
        <item x="859"/>
        <item x="86"/>
        <item x="860"/>
        <item x="861"/>
        <item x="862"/>
        <item x="863"/>
        <item x="864"/>
        <item x="865"/>
        <item x="866"/>
        <item x="867"/>
        <item x="868"/>
        <item x="869"/>
        <item x="87"/>
        <item x="870"/>
        <item x="871"/>
        <item x="872"/>
        <item x="873"/>
        <item x="874"/>
        <item x="875"/>
        <item x="876"/>
        <item x="877"/>
        <item x="878"/>
        <item x="879"/>
        <item x="88"/>
        <item x="880"/>
        <item x="881"/>
        <item x="882"/>
        <item x="883"/>
        <item x="884"/>
        <item x="885"/>
        <item x="886"/>
        <item x="887"/>
        <item x="888"/>
        <item x="889"/>
        <item x="89"/>
        <item x="890"/>
        <item x="891"/>
        <item x="892"/>
        <item x="893"/>
        <item x="894"/>
        <item x="895"/>
        <item x="896"/>
        <item x="897"/>
        <item x="898"/>
        <item x="899"/>
        <item x="9"/>
        <item x="90"/>
        <item x="900"/>
        <item x="901"/>
        <item x="902"/>
        <item x="903"/>
        <item x="904"/>
        <item x="905"/>
        <item x="906"/>
        <item x="907"/>
        <item x="908"/>
        <item x="909"/>
        <item x="91"/>
        <item x="910"/>
        <item x="911"/>
        <item x="912"/>
        <item x="913"/>
        <item x="914"/>
        <item x="915"/>
        <item x="916"/>
        <item x="917"/>
        <item x="918"/>
        <item x="919"/>
        <item x="92"/>
        <item x="920"/>
        <item x="921"/>
        <item x="922"/>
        <item x="923"/>
        <item x="924"/>
        <item x="925"/>
        <item x="926"/>
        <item x="927"/>
        <item x="928"/>
        <item x="929"/>
        <item x="93"/>
        <item x="930"/>
        <item x="931"/>
        <item x="932"/>
        <item x="933"/>
        <item x="934"/>
        <item x="935"/>
        <item x="936"/>
        <item x="937"/>
        <item x="938"/>
        <item x="939"/>
        <item x="94"/>
        <item x="940"/>
        <item x="941"/>
        <item x="942"/>
        <item x="943"/>
        <item x="944"/>
        <item x="945"/>
        <item x="946"/>
        <item x="947"/>
        <item x="948"/>
        <item x="949"/>
        <item x="95"/>
        <item x="950"/>
        <item x="951"/>
        <item x="952"/>
        <item x="953"/>
        <item x="954"/>
        <item x="955"/>
        <item x="956"/>
        <item x="957"/>
        <item x="958"/>
        <item x="959"/>
        <item x="96"/>
        <item x="960"/>
        <item x="961"/>
        <item x="962"/>
        <item x="963"/>
        <item x="964"/>
        <item x="965"/>
        <item x="966"/>
        <item x="967"/>
        <item x="968"/>
        <item x="969"/>
        <item x="97"/>
        <item x="970"/>
        <item x="971"/>
        <item x="972"/>
        <item x="973"/>
        <item x="974"/>
        <item x="975"/>
        <item x="976"/>
        <item x="977"/>
        <item x="978"/>
        <item x="979"/>
        <item x="98"/>
        <item x="980"/>
        <item x="981"/>
        <item x="982"/>
        <item x="983"/>
        <item x="984"/>
        <item x="985"/>
        <item x="986"/>
        <item x="987"/>
        <item x="988"/>
        <item x="989"/>
        <item x="9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dataField="1" showAll="0"/>
    <pivotField dataField="1" showAll="0"/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item="0" hier="-1"/>
  </pageFields>
  <dataFields count="3">
    <dataField name="Average of Age" fld="5" subtotal="average" baseField="1" baseItem="0"/>
    <dataField name="Average of Experience_Years" fld="6" subtotal="average" baseField="7" baseItem="0"/>
    <dataField name="Average of Salary" fld="9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D517D-88FF-4110-A048-DEE18DA6C7B9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G9" firstHeaderRow="1" firstDataRow="2" firstDataCol="1"/>
  <pivotFields count="28">
    <pivotField showAll="0"/>
    <pivotField showAll="0"/>
    <pivotField axis="axisCol" showAll="0">
      <items count="6">
        <item x="2"/>
        <item x="3"/>
        <item x="0"/>
        <item x="1"/>
        <item x="4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Engagement Score" fld="27" subtotal="average" baseField="2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311E2-C4E2-43BD-9B25-59A2E458C4C2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C9" firstHeaderRow="0" firstDataRow="1" firstDataCol="1"/>
  <pivotFields count="28"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Overtime_Hours" fld="22" subtotal="average" baseField="2" baseItem="0"/>
    <dataField name="Average of Performance_Score" fld="12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05242-C73B-4708-8B6A-94860D08AB2B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F10" firstHeaderRow="1" firstDataRow="2" firstDataCol="1"/>
  <pivotFields count="29"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3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Experience_Years" fld="6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E08BA-C814-4EA9-B816-CB0EC6C1B8EF}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E10" firstHeaderRow="1" firstDataRow="2" firstDataCol="1"/>
  <pivotFields count="31"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Salary" fld="9" subtotal="average" baseField="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0A4D6-0200-46F6-BA68-38D06B0423DB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F10" firstHeaderRow="1" firstDataRow="2" firstDataCol="1" rowPageCount="1" colPageCount="1"/>
  <pivotFields count="30"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23" item="0" hier="-1"/>
  </pageFields>
  <dataFields count="1">
    <dataField name="Average of Resigned_Flag" fld="29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F7A5-BAD1-48F2-8A4A-AC1EF9C80654}">
  <dimension ref="A2:K38"/>
  <sheetViews>
    <sheetView workbookViewId="0">
      <selection activeCell="B7" sqref="B7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3.77734375" bestFit="1" customWidth="1"/>
    <col min="4" max="4" width="10.77734375" bestFit="1" customWidth="1"/>
    <col min="5" max="5" width="9.88671875" bestFit="1" customWidth="1"/>
    <col min="6" max="6" width="3.77734375" bestFit="1" customWidth="1"/>
    <col min="7" max="7" width="12.5546875" bestFit="1" customWidth="1"/>
    <col min="8" max="8" width="7" bestFit="1" customWidth="1"/>
    <col min="9" max="9" width="3.77734375" bestFit="1" customWidth="1"/>
    <col min="10" max="10" width="9.6640625" bestFit="1" customWidth="1"/>
    <col min="11" max="11" width="10.77734375" bestFit="1" customWidth="1"/>
    <col min="12" max="12" width="3" bestFit="1" customWidth="1"/>
    <col min="13" max="13" width="8.44140625" bestFit="1" customWidth="1"/>
    <col min="14" max="14" width="10.77734375" bestFit="1" customWidth="1"/>
    <col min="15" max="15" width="2" bestFit="1" customWidth="1"/>
    <col min="16" max="16" width="12.5546875" bestFit="1" customWidth="1"/>
    <col min="17" max="17" width="7" bestFit="1" customWidth="1"/>
    <col min="18" max="18" width="9.6640625" bestFit="1" customWidth="1"/>
    <col min="19" max="19" width="8.44140625" bestFit="1" customWidth="1"/>
    <col min="20" max="20" width="10.77734375" bestFit="1" customWidth="1"/>
  </cols>
  <sheetData>
    <row r="2" spans="1:11" x14ac:dyDescent="0.3">
      <c r="A2" s="3" t="s">
        <v>6</v>
      </c>
      <c r="B2" s="4">
        <v>5</v>
      </c>
    </row>
    <row r="4" spans="1:11" x14ac:dyDescent="0.3">
      <c r="A4" s="3" t="s">
        <v>1060</v>
      </c>
      <c r="B4" s="3" t="s">
        <v>1053</v>
      </c>
    </row>
    <row r="5" spans="1:11" x14ac:dyDescent="0.3">
      <c r="B5" t="s">
        <v>1054</v>
      </c>
      <c r="D5" t="s">
        <v>1057</v>
      </c>
      <c r="E5" t="s">
        <v>1055</v>
      </c>
      <c r="G5" t="s">
        <v>1058</v>
      </c>
      <c r="H5" t="s">
        <v>1056</v>
      </c>
      <c r="J5" t="s">
        <v>1059</v>
      </c>
      <c r="K5" t="s">
        <v>1051</v>
      </c>
    </row>
    <row r="6" spans="1:11" x14ac:dyDescent="0.3">
      <c r="A6" s="3" t="s">
        <v>1050</v>
      </c>
      <c r="B6" t="s">
        <v>30</v>
      </c>
      <c r="C6" t="s">
        <v>31</v>
      </c>
      <c r="E6" t="s">
        <v>30</v>
      </c>
      <c r="F6" t="s">
        <v>31</v>
      </c>
      <c r="H6" t="s">
        <v>30</v>
      </c>
      <c r="I6" t="s">
        <v>31</v>
      </c>
    </row>
    <row r="7" spans="1:11" x14ac:dyDescent="0.3">
      <c r="A7" s="4" t="s">
        <v>40</v>
      </c>
      <c r="B7">
        <v>1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  <c r="J7">
        <v>2</v>
      </c>
      <c r="K7">
        <v>6</v>
      </c>
    </row>
    <row r="8" spans="1:11" x14ac:dyDescent="0.3">
      <c r="A8" s="4" t="s">
        <v>48</v>
      </c>
      <c r="E8">
        <v>2</v>
      </c>
      <c r="F8">
        <v>2</v>
      </c>
      <c r="G8">
        <v>4</v>
      </c>
      <c r="K8">
        <v>4</v>
      </c>
    </row>
    <row r="9" spans="1:11" x14ac:dyDescent="0.3">
      <c r="A9" s="4" t="s">
        <v>26</v>
      </c>
      <c r="E9">
        <v>2</v>
      </c>
      <c r="G9">
        <v>2</v>
      </c>
      <c r="H9">
        <v>1</v>
      </c>
      <c r="J9">
        <v>1</v>
      </c>
      <c r="K9">
        <v>3</v>
      </c>
    </row>
    <row r="10" spans="1:11" x14ac:dyDescent="0.3">
      <c r="A10" s="4" t="s">
        <v>35</v>
      </c>
      <c r="C10">
        <v>1</v>
      </c>
      <c r="D10">
        <v>1</v>
      </c>
      <c r="E10">
        <v>1</v>
      </c>
      <c r="F10">
        <v>1</v>
      </c>
      <c r="G10">
        <v>2</v>
      </c>
      <c r="K10">
        <v>3</v>
      </c>
    </row>
    <row r="11" spans="1:11" x14ac:dyDescent="0.3">
      <c r="A11" s="4" t="s">
        <v>68</v>
      </c>
      <c r="B11">
        <v>2</v>
      </c>
      <c r="C11">
        <v>1</v>
      </c>
      <c r="D11">
        <v>3</v>
      </c>
      <c r="E11">
        <v>1</v>
      </c>
      <c r="F11">
        <v>1</v>
      </c>
      <c r="G11">
        <v>2</v>
      </c>
      <c r="H11">
        <v>2</v>
      </c>
      <c r="J11">
        <v>2</v>
      </c>
      <c r="K11">
        <v>7</v>
      </c>
    </row>
    <row r="12" spans="1:11" x14ac:dyDescent="0.3">
      <c r="A12" s="4" t="s">
        <v>1051</v>
      </c>
      <c r="B12">
        <v>3</v>
      </c>
      <c r="C12">
        <v>2</v>
      </c>
      <c r="D12">
        <v>5</v>
      </c>
      <c r="E12">
        <v>7</v>
      </c>
      <c r="F12">
        <v>6</v>
      </c>
      <c r="G12">
        <v>13</v>
      </c>
      <c r="H12">
        <v>4</v>
      </c>
      <c r="I12">
        <v>1</v>
      </c>
      <c r="J12">
        <v>5</v>
      </c>
      <c r="K12">
        <v>23</v>
      </c>
    </row>
    <row r="30" spans="1:11" x14ac:dyDescent="0.3">
      <c r="A30" s="6"/>
      <c r="B30" s="6" t="s">
        <v>1053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">
      <c r="A31" s="6"/>
      <c r="B31" s="6" t="s">
        <v>1054</v>
      </c>
      <c r="C31" s="6"/>
      <c r="D31" s="7" t="s">
        <v>1057</v>
      </c>
      <c r="E31" s="6" t="s">
        <v>1055</v>
      </c>
      <c r="F31" s="6"/>
      <c r="G31" s="7" t="s">
        <v>1058</v>
      </c>
      <c r="H31" s="6" t="s">
        <v>1056</v>
      </c>
      <c r="I31" s="6"/>
      <c r="J31" s="7" t="s">
        <v>1059</v>
      </c>
      <c r="K31" s="6" t="s">
        <v>1051</v>
      </c>
    </row>
    <row r="32" spans="1:11" x14ac:dyDescent="0.3">
      <c r="A32" s="8" t="s">
        <v>1050</v>
      </c>
      <c r="B32" s="8" t="s">
        <v>30</v>
      </c>
      <c r="C32" s="8" t="s">
        <v>31</v>
      </c>
      <c r="D32" s="9"/>
      <c r="E32" s="8" t="s">
        <v>30</v>
      </c>
      <c r="F32" s="8" t="s">
        <v>31</v>
      </c>
      <c r="G32" s="9"/>
      <c r="H32" s="8" t="s">
        <v>30</v>
      </c>
      <c r="I32" s="8" t="s">
        <v>31</v>
      </c>
      <c r="J32" s="9"/>
      <c r="K32" s="8"/>
    </row>
    <row r="33" spans="1:11" x14ac:dyDescent="0.3">
      <c r="A33" s="4" t="s">
        <v>40</v>
      </c>
      <c r="B33">
        <v>1</v>
      </c>
      <c r="D33" s="10">
        <v>1</v>
      </c>
      <c r="E33">
        <v>1</v>
      </c>
      <c r="F33">
        <v>2</v>
      </c>
      <c r="G33" s="10">
        <v>3</v>
      </c>
      <c r="H33">
        <v>1</v>
      </c>
      <c r="I33">
        <v>1</v>
      </c>
      <c r="J33" s="10">
        <v>2</v>
      </c>
      <c r="K33">
        <v>6</v>
      </c>
    </row>
    <row r="34" spans="1:11" x14ac:dyDescent="0.3">
      <c r="A34" s="4" t="s">
        <v>48</v>
      </c>
      <c r="D34" s="10"/>
      <c r="E34">
        <v>2</v>
      </c>
      <c r="F34">
        <v>2</v>
      </c>
      <c r="G34" s="10">
        <v>4</v>
      </c>
      <c r="J34" s="10"/>
      <c r="K34">
        <v>4</v>
      </c>
    </row>
    <row r="35" spans="1:11" x14ac:dyDescent="0.3">
      <c r="A35" s="4" t="s">
        <v>26</v>
      </c>
      <c r="D35" s="10"/>
      <c r="E35">
        <v>2</v>
      </c>
      <c r="G35" s="10">
        <v>2</v>
      </c>
      <c r="H35">
        <v>1</v>
      </c>
      <c r="J35" s="10">
        <v>1</v>
      </c>
      <c r="K35">
        <v>3</v>
      </c>
    </row>
    <row r="36" spans="1:11" x14ac:dyDescent="0.3">
      <c r="A36" s="4" t="s">
        <v>35</v>
      </c>
      <c r="C36">
        <v>1</v>
      </c>
      <c r="D36" s="10">
        <v>1</v>
      </c>
      <c r="E36">
        <v>1</v>
      </c>
      <c r="F36">
        <v>1</v>
      </c>
      <c r="G36" s="10">
        <v>2</v>
      </c>
      <c r="J36" s="10"/>
      <c r="K36">
        <v>3</v>
      </c>
    </row>
    <row r="37" spans="1:11" x14ac:dyDescent="0.3">
      <c r="A37" s="4" t="s">
        <v>68</v>
      </c>
      <c r="B37">
        <v>2</v>
      </c>
      <c r="C37">
        <v>1</v>
      </c>
      <c r="D37" s="10">
        <v>3</v>
      </c>
      <c r="E37">
        <v>1</v>
      </c>
      <c r="F37">
        <v>1</v>
      </c>
      <c r="G37" s="10">
        <v>2</v>
      </c>
      <c r="H37">
        <v>2</v>
      </c>
      <c r="J37" s="10">
        <v>2</v>
      </c>
      <c r="K37">
        <v>7</v>
      </c>
    </row>
    <row r="38" spans="1:11" x14ac:dyDescent="0.3">
      <c r="A38" s="12" t="s">
        <v>1051</v>
      </c>
      <c r="B38" s="11">
        <v>3</v>
      </c>
      <c r="C38" s="11">
        <v>2</v>
      </c>
      <c r="D38" s="11">
        <v>5</v>
      </c>
      <c r="E38" s="11">
        <v>7</v>
      </c>
      <c r="F38" s="11">
        <v>6</v>
      </c>
      <c r="G38" s="11">
        <v>13</v>
      </c>
      <c r="H38" s="11">
        <v>4</v>
      </c>
      <c r="I38" s="11">
        <v>1</v>
      </c>
      <c r="J38" s="11">
        <v>5</v>
      </c>
      <c r="K38" s="11">
        <v>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9230-0B84-469C-9E58-458BCD2CD88D}">
  <dimension ref="A3:I11"/>
  <sheetViews>
    <sheetView workbookViewId="0">
      <selection activeCell="G3" sqref="G3"/>
    </sheetView>
  </sheetViews>
  <sheetFormatPr defaultRowHeight="14.4" x14ac:dyDescent="0.3"/>
  <cols>
    <col min="1" max="1" width="12.5546875" bestFit="1" customWidth="1"/>
    <col min="2" max="2" width="19.6640625" bestFit="1" customWidth="1"/>
    <col min="3" max="3" width="16.33203125" bestFit="1" customWidth="1"/>
    <col min="4" max="4" width="19.6640625" bestFit="1" customWidth="1"/>
    <col min="5" max="5" width="16.33203125" bestFit="1" customWidth="1"/>
    <col min="6" max="6" width="19.6640625" bestFit="1" customWidth="1"/>
    <col min="7" max="7" width="16.33203125" bestFit="1" customWidth="1"/>
    <col min="8" max="8" width="24.44140625" bestFit="1" customWidth="1"/>
    <col min="9" max="9" width="21.109375" bestFit="1" customWidth="1"/>
    <col min="10" max="10" width="7" bestFit="1" customWidth="1"/>
    <col min="11" max="11" width="5.21875" bestFit="1" customWidth="1"/>
    <col min="12" max="12" width="5.77734375" bestFit="1" customWidth="1"/>
    <col min="13" max="13" width="6.6640625" bestFit="1" customWidth="1"/>
    <col min="14" max="14" width="7" bestFit="1" customWidth="1"/>
    <col min="15" max="15" width="5.21875" bestFit="1" customWidth="1"/>
    <col min="16" max="16" width="5.77734375" bestFit="1" customWidth="1"/>
    <col min="17" max="17" width="6.6640625" bestFit="1" customWidth="1"/>
    <col min="18" max="18" width="7" bestFit="1" customWidth="1"/>
    <col min="19" max="19" width="5.21875" bestFit="1" customWidth="1"/>
    <col min="20" max="20" width="5.77734375" bestFit="1" customWidth="1"/>
    <col min="21" max="21" width="6.6640625" bestFit="1" customWidth="1"/>
    <col min="22" max="22" width="7" bestFit="1" customWidth="1"/>
    <col min="23" max="23" width="5.21875" bestFit="1" customWidth="1"/>
    <col min="24" max="24" width="5.77734375" bestFit="1" customWidth="1"/>
    <col min="25" max="25" width="6.6640625" bestFit="1" customWidth="1"/>
    <col min="26" max="26" width="7" bestFit="1" customWidth="1"/>
    <col min="27" max="27" width="5.21875" bestFit="1" customWidth="1"/>
    <col min="28" max="28" width="5.77734375" bestFit="1" customWidth="1"/>
    <col min="29" max="29" width="6.6640625" bestFit="1" customWidth="1"/>
    <col min="30" max="30" width="7" bestFit="1" customWidth="1"/>
    <col min="31" max="31" width="5.21875" bestFit="1" customWidth="1"/>
    <col min="32" max="32" width="5.77734375" bestFit="1" customWidth="1"/>
    <col min="33" max="33" width="6.6640625" bestFit="1" customWidth="1"/>
    <col min="34" max="34" width="7" bestFit="1" customWidth="1"/>
    <col min="35" max="35" width="5.21875" bestFit="1" customWidth="1"/>
    <col min="36" max="36" width="5.77734375" bestFit="1" customWidth="1"/>
    <col min="37" max="37" width="6.6640625" bestFit="1" customWidth="1"/>
    <col min="38" max="38" width="7" bestFit="1" customWidth="1"/>
    <col min="39" max="39" width="5.21875" bestFit="1" customWidth="1"/>
    <col min="40" max="40" width="5.77734375" bestFit="1" customWidth="1"/>
    <col min="41" max="41" width="7.6640625" bestFit="1" customWidth="1"/>
    <col min="42" max="42" width="7" bestFit="1" customWidth="1"/>
    <col min="43" max="43" width="5.21875" bestFit="1" customWidth="1"/>
    <col min="44" max="44" width="5.77734375" bestFit="1" customWidth="1"/>
    <col min="45" max="45" width="7.6640625" bestFit="1" customWidth="1"/>
    <col min="46" max="46" width="7" bestFit="1" customWidth="1"/>
    <col min="47" max="47" width="5.21875" bestFit="1" customWidth="1"/>
    <col min="48" max="48" width="5.77734375" bestFit="1" customWidth="1"/>
    <col min="49" max="49" width="7.6640625" bestFit="1" customWidth="1"/>
    <col min="50" max="50" width="7" bestFit="1" customWidth="1"/>
    <col min="51" max="51" width="5.21875" bestFit="1" customWidth="1"/>
    <col min="52" max="52" width="5.77734375" bestFit="1" customWidth="1"/>
    <col min="53" max="53" width="7.6640625" bestFit="1" customWidth="1"/>
    <col min="54" max="54" width="7" bestFit="1" customWidth="1"/>
    <col min="55" max="55" width="5.21875" bestFit="1" customWidth="1"/>
    <col min="56" max="56" width="5.77734375" bestFit="1" customWidth="1"/>
    <col min="57" max="57" width="7.6640625" bestFit="1" customWidth="1"/>
    <col min="58" max="58" width="10.77734375" bestFit="1" customWidth="1"/>
  </cols>
  <sheetData>
    <row r="3" spans="1:9" x14ac:dyDescent="0.3">
      <c r="B3" s="3" t="s">
        <v>1053</v>
      </c>
    </row>
    <row r="4" spans="1:9" x14ac:dyDescent="0.3">
      <c r="B4" t="s">
        <v>51</v>
      </c>
      <c r="D4" t="s">
        <v>36</v>
      </c>
      <c r="F4" t="s">
        <v>28</v>
      </c>
      <c r="H4" t="s">
        <v>1062</v>
      </c>
      <c r="I4" t="s">
        <v>1063</v>
      </c>
    </row>
    <row r="5" spans="1:9" x14ac:dyDescent="0.3">
      <c r="A5" s="3" t="s">
        <v>1050</v>
      </c>
      <c r="B5" t="s">
        <v>1061</v>
      </c>
      <c r="C5" t="s">
        <v>1064</v>
      </c>
      <c r="D5" t="s">
        <v>1061</v>
      </c>
      <c r="E5" t="s">
        <v>1064</v>
      </c>
      <c r="F5" t="s">
        <v>1061</v>
      </c>
      <c r="G5" t="s">
        <v>1064</v>
      </c>
    </row>
    <row r="6" spans="1:9" x14ac:dyDescent="0.3">
      <c r="A6" s="4">
        <v>181</v>
      </c>
      <c r="B6">
        <v>10.333333333333334</v>
      </c>
      <c r="C6" s="13">
        <v>0.3</v>
      </c>
      <c r="D6">
        <v>9</v>
      </c>
      <c r="E6" s="13">
        <v>0.4</v>
      </c>
      <c r="F6">
        <v>10.666666666666666</v>
      </c>
      <c r="G6" s="13">
        <v>0.3</v>
      </c>
      <c r="H6">
        <v>9.9</v>
      </c>
      <c r="I6" s="13">
        <v>1</v>
      </c>
    </row>
    <row r="7" spans="1:9" x14ac:dyDescent="0.3">
      <c r="A7" s="4">
        <v>155</v>
      </c>
      <c r="B7">
        <v>9.8333333333333339</v>
      </c>
      <c r="C7" s="13">
        <v>0.5</v>
      </c>
      <c r="D7">
        <v>10.75</v>
      </c>
      <c r="E7" s="13">
        <v>0.33333333333333331</v>
      </c>
      <c r="F7">
        <v>8.5</v>
      </c>
      <c r="G7" s="13">
        <v>0.16666666666666666</v>
      </c>
      <c r="H7">
        <v>9.9166666666666661</v>
      </c>
      <c r="I7" s="13">
        <v>1</v>
      </c>
    </row>
    <row r="8" spans="1:9" x14ac:dyDescent="0.3">
      <c r="A8" s="4">
        <v>146</v>
      </c>
      <c r="B8">
        <v>10.5</v>
      </c>
      <c r="C8" s="13">
        <v>0.4</v>
      </c>
      <c r="D8">
        <v>10.5</v>
      </c>
      <c r="E8" s="13">
        <v>0.4</v>
      </c>
      <c r="F8">
        <v>10</v>
      </c>
      <c r="G8" s="13">
        <v>0.2</v>
      </c>
      <c r="H8">
        <v>10.4</v>
      </c>
      <c r="I8" s="13">
        <v>1</v>
      </c>
    </row>
    <row r="9" spans="1:9" x14ac:dyDescent="0.3">
      <c r="A9" s="4">
        <v>115</v>
      </c>
      <c r="B9">
        <v>11</v>
      </c>
      <c r="C9" s="13">
        <v>0.6</v>
      </c>
      <c r="E9" s="13">
        <v>0</v>
      </c>
      <c r="F9">
        <v>10.5</v>
      </c>
      <c r="G9" s="13">
        <v>0.4</v>
      </c>
      <c r="H9">
        <v>10.8</v>
      </c>
      <c r="I9" s="13">
        <v>1</v>
      </c>
    </row>
    <row r="10" spans="1:9" x14ac:dyDescent="0.3">
      <c r="A10" s="4">
        <v>103</v>
      </c>
      <c r="B10">
        <v>9.25</v>
      </c>
      <c r="C10" s="13">
        <v>0.44444444444444442</v>
      </c>
      <c r="D10">
        <v>14</v>
      </c>
      <c r="E10" s="13">
        <v>0.1111111111111111</v>
      </c>
      <c r="F10">
        <v>11</v>
      </c>
      <c r="G10" s="13">
        <v>0.44444444444444442</v>
      </c>
      <c r="H10">
        <v>10.555555555555555</v>
      </c>
      <c r="I10" s="13">
        <v>1</v>
      </c>
    </row>
    <row r="11" spans="1:9" x14ac:dyDescent="0.3">
      <c r="A11" s="4" t="s">
        <v>1051</v>
      </c>
      <c r="B11">
        <v>10.1</v>
      </c>
      <c r="C11" s="13">
        <v>0.43478260869565216</v>
      </c>
      <c r="D11">
        <v>10.384615384615385</v>
      </c>
      <c r="E11" s="13">
        <v>0.28260869565217389</v>
      </c>
      <c r="F11">
        <v>10.307692307692308</v>
      </c>
      <c r="G11" s="13">
        <v>0.28260869565217389</v>
      </c>
      <c r="H11">
        <v>10.239130434782609</v>
      </c>
      <c r="I11" s="1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FC0A-88F5-46F5-BB21-1D5D7473ED8E}">
  <dimension ref="A3:I1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9.6640625" bestFit="1" customWidth="1"/>
    <col min="3" max="3" width="16.33203125" bestFit="1" customWidth="1"/>
    <col min="4" max="4" width="19.6640625" bestFit="1" customWidth="1"/>
    <col min="5" max="5" width="16.33203125" bestFit="1" customWidth="1"/>
    <col min="6" max="6" width="19.6640625" bestFit="1" customWidth="1"/>
    <col min="7" max="7" width="16.33203125" bestFit="1" customWidth="1"/>
    <col min="8" max="8" width="24.44140625" bestFit="1" customWidth="1"/>
    <col min="9" max="9" width="21.109375" bestFit="1" customWidth="1"/>
  </cols>
  <sheetData>
    <row r="3" spans="1:9" x14ac:dyDescent="0.3">
      <c r="B3" s="3" t="s">
        <v>1053</v>
      </c>
    </row>
    <row r="4" spans="1:9" x14ac:dyDescent="0.3">
      <c r="B4" t="s">
        <v>51</v>
      </c>
      <c r="D4" t="s">
        <v>36</v>
      </c>
      <c r="F4" t="s">
        <v>28</v>
      </c>
      <c r="H4" t="s">
        <v>1062</v>
      </c>
      <c r="I4" t="s">
        <v>1063</v>
      </c>
    </row>
    <row r="5" spans="1:9" x14ac:dyDescent="0.3">
      <c r="A5" s="3" t="s">
        <v>1050</v>
      </c>
      <c r="B5" t="s">
        <v>1061</v>
      </c>
      <c r="C5" t="s">
        <v>1064</v>
      </c>
      <c r="D5" t="s">
        <v>1061</v>
      </c>
      <c r="E5" t="s">
        <v>1064</v>
      </c>
      <c r="F5" t="s">
        <v>1061</v>
      </c>
      <c r="G5" t="s">
        <v>1064</v>
      </c>
    </row>
    <row r="6" spans="1:9" x14ac:dyDescent="0.3">
      <c r="A6" s="4">
        <v>103</v>
      </c>
      <c r="B6">
        <v>9.25</v>
      </c>
      <c r="C6" s="13">
        <v>0.44444444444444442</v>
      </c>
      <c r="D6">
        <v>14</v>
      </c>
      <c r="E6" s="13">
        <v>0.1111111111111111</v>
      </c>
      <c r="F6">
        <v>11</v>
      </c>
      <c r="G6" s="13">
        <v>0.44444444444444442</v>
      </c>
      <c r="H6">
        <v>10.555555555555555</v>
      </c>
      <c r="I6" s="13">
        <v>1</v>
      </c>
    </row>
    <row r="7" spans="1:9" x14ac:dyDescent="0.3">
      <c r="A7" s="4">
        <v>115</v>
      </c>
      <c r="B7">
        <v>11</v>
      </c>
      <c r="C7" s="13">
        <v>0.6</v>
      </c>
      <c r="E7" s="13">
        <v>0</v>
      </c>
      <c r="F7">
        <v>10.5</v>
      </c>
      <c r="G7" s="13">
        <v>0.4</v>
      </c>
      <c r="H7">
        <v>10.8</v>
      </c>
      <c r="I7" s="13">
        <v>1</v>
      </c>
    </row>
    <row r="8" spans="1:9" x14ac:dyDescent="0.3">
      <c r="A8" s="4">
        <v>146</v>
      </c>
      <c r="B8">
        <v>10.5</v>
      </c>
      <c r="C8" s="13">
        <v>0.4</v>
      </c>
      <c r="D8">
        <v>10.5</v>
      </c>
      <c r="E8" s="13">
        <v>0.4</v>
      </c>
      <c r="F8">
        <v>10</v>
      </c>
      <c r="G8" s="13">
        <v>0.2</v>
      </c>
      <c r="H8">
        <v>10.4</v>
      </c>
      <c r="I8" s="13">
        <v>1</v>
      </c>
    </row>
    <row r="9" spans="1:9" x14ac:dyDescent="0.3">
      <c r="A9" s="4">
        <v>155</v>
      </c>
      <c r="B9">
        <v>9.8333333333333339</v>
      </c>
      <c r="C9" s="13">
        <v>0.5</v>
      </c>
      <c r="D9">
        <v>10.75</v>
      </c>
      <c r="E9" s="13">
        <v>0.33333333333333331</v>
      </c>
      <c r="F9">
        <v>8.5</v>
      </c>
      <c r="G9" s="13">
        <v>0.16666666666666666</v>
      </c>
      <c r="H9">
        <v>9.9166666666666661</v>
      </c>
      <c r="I9" s="13">
        <v>1</v>
      </c>
    </row>
    <row r="10" spans="1:9" x14ac:dyDescent="0.3">
      <c r="A10" s="4">
        <v>181</v>
      </c>
      <c r="B10">
        <v>10.333333333333334</v>
      </c>
      <c r="C10" s="13">
        <v>0.3</v>
      </c>
      <c r="D10">
        <v>9</v>
      </c>
      <c r="E10" s="13">
        <v>0.4</v>
      </c>
      <c r="F10">
        <v>10.666666666666666</v>
      </c>
      <c r="G10" s="13">
        <v>0.3</v>
      </c>
      <c r="H10">
        <v>9.9</v>
      </c>
      <c r="I10" s="13">
        <v>1</v>
      </c>
    </row>
    <row r="11" spans="1:9" x14ac:dyDescent="0.3">
      <c r="A11" s="4" t="s">
        <v>1051</v>
      </c>
      <c r="B11">
        <v>10.1</v>
      </c>
      <c r="C11" s="13">
        <v>0.43478260869565216</v>
      </c>
      <c r="D11">
        <v>10.384615384615385</v>
      </c>
      <c r="E11" s="13">
        <v>0.28260869565217389</v>
      </c>
      <c r="F11">
        <v>10.307692307692308</v>
      </c>
      <c r="G11" s="13">
        <v>0.28260869565217389</v>
      </c>
      <c r="H11">
        <v>10.239130434782609</v>
      </c>
      <c r="I11" s="1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DA09-A684-4B8A-9B70-BE49DB33D23C}">
  <dimension ref="A3:F10"/>
  <sheetViews>
    <sheetView workbookViewId="0">
      <selection activeCell="A3" sqref="A3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6.21875" bestFit="1" customWidth="1"/>
    <col min="4" max="4" width="10.109375" bestFit="1" customWidth="1"/>
    <col min="5" max="5" width="8.44140625" bestFit="1" customWidth="1"/>
    <col min="6" max="6" width="10.77734375" bestFit="1" customWidth="1"/>
    <col min="7" max="7" width="14.88671875" bestFit="1" customWidth="1"/>
    <col min="8" max="8" width="10.77734375" bestFit="1" customWidth="1"/>
    <col min="9" max="9" width="8.44140625" bestFit="1" customWidth="1"/>
    <col min="10" max="11" width="10.77734375" bestFit="1" customWidth="1"/>
  </cols>
  <sheetData>
    <row r="3" spans="1:6" x14ac:dyDescent="0.3">
      <c r="A3" s="3" t="s">
        <v>1065</v>
      </c>
      <c r="B3" s="3" t="s">
        <v>1053</v>
      </c>
    </row>
    <row r="4" spans="1:6" x14ac:dyDescent="0.3">
      <c r="B4" t="s">
        <v>31</v>
      </c>
      <c r="E4" t="s">
        <v>1066</v>
      </c>
      <c r="F4" t="s">
        <v>1051</v>
      </c>
    </row>
    <row r="5" spans="1:6" x14ac:dyDescent="0.3">
      <c r="A5" s="3" t="s">
        <v>1050</v>
      </c>
      <c r="B5" t="s">
        <v>45</v>
      </c>
      <c r="C5" t="s">
        <v>42</v>
      </c>
      <c r="D5" t="s">
        <v>32</v>
      </c>
    </row>
    <row r="6" spans="1:6" x14ac:dyDescent="0.3">
      <c r="A6" s="4" t="s">
        <v>56</v>
      </c>
      <c r="B6">
        <v>43</v>
      </c>
      <c r="C6">
        <v>35</v>
      </c>
      <c r="D6">
        <v>43</v>
      </c>
      <c r="E6">
        <v>121</v>
      </c>
      <c r="F6">
        <v>121</v>
      </c>
    </row>
    <row r="7" spans="1:6" x14ac:dyDescent="0.3">
      <c r="A7" s="4" t="s">
        <v>49</v>
      </c>
      <c r="B7">
        <v>39</v>
      </c>
      <c r="C7">
        <v>48</v>
      </c>
      <c r="D7">
        <v>53</v>
      </c>
      <c r="E7">
        <v>140</v>
      </c>
      <c r="F7">
        <v>140</v>
      </c>
    </row>
    <row r="8" spans="1:6" x14ac:dyDescent="0.3">
      <c r="A8" s="4" t="s">
        <v>58</v>
      </c>
      <c r="B8">
        <v>42</v>
      </c>
      <c r="C8">
        <v>41</v>
      </c>
      <c r="D8">
        <v>39</v>
      </c>
      <c r="E8">
        <v>122</v>
      </c>
      <c r="F8">
        <v>122</v>
      </c>
    </row>
    <row r="9" spans="1:6" x14ac:dyDescent="0.3">
      <c r="A9" s="4" t="s">
        <v>27</v>
      </c>
      <c r="B9">
        <v>37</v>
      </c>
      <c r="C9">
        <v>39</v>
      </c>
      <c r="D9">
        <v>35</v>
      </c>
      <c r="E9">
        <v>111</v>
      </c>
      <c r="F9">
        <v>111</v>
      </c>
    </row>
    <row r="10" spans="1:6" x14ac:dyDescent="0.3">
      <c r="A10" s="4" t="s">
        <v>1051</v>
      </c>
      <c r="B10">
        <v>161</v>
      </c>
      <c r="C10">
        <v>163</v>
      </c>
      <c r="D10">
        <v>170</v>
      </c>
      <c r="E10">
        <v>494</v>
      </c>
      <c r="F10">
        <v>494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59A4-0F39-4303-A8FB-6E6EA7CB8F0F}">
  <dimension ref="A3:B9"/>
  <sheetViews>
    <sheetView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27.21875" bestFit="1" customWidth="1"/>
    <col min="3" max="272" width="6" bestFit="1" customWidth="1"/>
    <col min="273" max="273" width="7" bestFit="1" customWidth="1"/>
    <col min="274" max="493" width="6" bestFit="1" customWidth="1"/>
    <col min="494" max="998" width="7" bestFit="1" customWidth="1"/>
    <col min="999" max="999" width="10.77734375" bestFit="1" customWidth="1"/>
  </cols>
  <sheetData>
    <row r="3" spans="1:2" x14ac:dyDescent="0.3">
      <c r="A3" s="3" t="s">
        <v>1050</v>
      </c>
      <c r="B3" t="s">
        <v>1068</v>
      </c>
    </row>
    <row r="4" spans="1:2" x14ac:dyDescent="0.3">
      <c r="A4" s="4" t="s">
        <v>40</v>
      </c>
      <c r="B4" s="15">
        <v>19343064</v>
      </c>
    </row>
    <row r="5" spans="1:2" x14ac:dyDescent="0.3">
      <c r="A5" s="4" t="s">
        <v>48</v>
      </c>
      <c r="B5" s="15">
        <v>18692014</v>
      </c>
    </row>
    <row r="6" spans="1:2" x14ac:dyDescent="0.3">
      <c r="A6" s="4" t="s">
        <v>26</v>
      </c>
      <c r="B6" s="15">
        <v>20687725</v>
      </c>
    </row>
    <row r="7" spans="1:2" x14ac:dyDescent="0.3">
      <c r="A7" s="4" t="s">
        <v>35</v>
      </c>
      <c r="B7" s="15">
        <v>21020772</v>
      </c>
    </row>
    <row r="8" spans="1:2" x14ac:dyDescent="0.3">
      <c r="A8" s="4" t="s">
        <v>68</v>
      </c>
      <c r="B8" s="15">
        <v>20558322</v>
      </c>
    </row>
    <row r="9" spans="1:2" x14ac:dyDescent="0.3">
      <c r="A9" s="4" t="s">
        <v>1051</v>
      </c>
      <c r="B9" s="15">
        <v>100301897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5D23-BB98-4D9C-9FF5-38008F883731}">
  <dimension ref="A2:D9"/>
  <sheetViews>
    <sheetView workbookViewId="0">
      <selection activeCell="F3" sqref="F3"/>
    </sheetView>
  </sheetViews>
  <sheetFormatPr defaultRowHeight="14.4" x14ac:dyDescent="0.3"/>
  <cols>
    <col min="1" max="1" width="12.5546875" bestFit="1" customWidth="1"/>
    <col min="2" max="2" width="13.88671875" bestFit="1" customWidth="1"/>
    <col min="3" max="3" width="25.5546875" bestFit="1" customWidth="1"/>
    <col min="4" max="4" width="15.77734375" bestFit="1" customWidth="1"/>
    <col min="5" max="5" width="13.88671875" bestFit="1" customWidth="1"/>
    <col min="6" max="6" width="23.6640625" bestFit="1" customWidth="1"/>
    <col min="7" max="7" width="12.5546875" bestFit="1" customWidth="1"/>
    <col min="8" max="8" width="13.88671875" bestFit="1" customWidth="1"/>
    <col min="9" max="9" width="23.6640625" bestFit="1" customWidth="1"/>
    <col min="10" max="10" width="12.5546875" bestFit="1" customWidth="1"/>
    <col min="11" max="11" width="13.88671875" bestFit="1" customWidth="1"/>
    <col min="12" max="12" width="23.6640625" bestFit="1" customWidth="1"/>
    <col min="13" max="13" width="12.5546875" bestFit="1" customWidth="1"/>
    <col min="14" max="14" width="18.6640625" bestFit="1" customWidth="1"/>
    <col min="15" max="15" width="28.44140625" bestFit="1" customWidth="1"/>
    <col min="16" max="16" width="17.44140625" bestFit="1" customWidth="1"/>
  </cols>
  <sheetData>
    <row r="2" spans="1:4" x14ac:dyDescent="0.3">
      <c r="A2" s="3" t="s">
        <v>24</v>
      </c>
      <c r="B2" t="s">
        <v>30</v>
      </c>
    </row>
    <row r="4" spans="1:4" x14ac:dyDescent="0.3">
      <c r="A4" s="3" t="s">
        <v>1050</v>
      </c>
      <c r="B4" t="s">
        <v>1069</v>
      </c>
      <c r="C4" t="s">
        <v>1070</v>
      </c>
      <c r="D4" t="s">
        <v>1071</v>
      </c>
    </row>
    <row r="5" spans="1:4" x14ac:dyDescent="0.3">
      <c r="A5" s="4" t="s">
        <v>44</v>
      </c>
      <c r="B5" s="15">
        <v>40.75</v>
      </c>
      <c r="C5" s="15">
        <v>16.391666666666666</v>
      </c>
      <c r="D5" s="15">
        <v>93549.333333333328</v>
      </c>
    </row>
    <row r="6" spans="1:4" x14ac:dyDescent="0.3">
      <c r="A6" s="4" t="s">
        <v>29</v>
      </c>
      <c r="B6" s="15">
        <v>41.785123966942152</v>
      </c>
      <c r="C6" s="15">
        <v>17.06611570247934</v>
      </c>
      <c r="D6" s="15">
        <v>86836.099173553725</v>
      </c>
    </row>
    <row r="7" spans="1:4" x14ac:dyDescent="0.3">
      <c r="A7" s="4" t="s">
        <v>61</v>
      </c>
      <c r="B7" s="15">
        <v>39.261538461538464</v>
      </c>
      <c r="C7" s="15">
        <v>15.707692307692307</v>
      </c>
      <c r="D7" s="15">
        <v>89193.915384615379</v>
      </c>
    </row>
    <row r="8" spans="1:4" x14ac:dyDescent="0.3">
      <c r="A8" s="4" t="s">
        <v>37</v>
      </c>
      <c r="B8" s="15">
        <v>40.385185185185186</v>
      </c>
      <c r="C8" s="15">
        <v>17.703703703703702</v>
      </c>
      <c r="D8" s="15">
        <v>93486.333333333328</v>
      </c>
    </row>
    <row r="9" spans="1:4" x14ac:dyDescent="0.3">
      <c r="A9" s="4" t="s">
        <v>1051</v>
      </c>
      <c r="B9" s="15">
        <v>40.51778656126482</v>
      </c>
      <c r="C9" s="15">
        <v>16.727272727272727</v>
      </c>
      <c r="D9" s="15">
        <v>90808.205533596833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9B30-3AFD-4EA9-9F6A-6DEDF808C0D1}">
  <dimension ref="A3:G9"/>
  <sheetViews>
    <sheetView workbookViewId="0">
      <selection activeCell="A5" sqref="A5"/>
    </sheetView>
  </sheetViews>
  <sheetFormatPr defaultRowHeight="14.4" x14ac:dyDescent="0.3"/>
  <cols>
    <col min="1" max="1" width="26.6640625" bestFit="1" customWidth="1"/>
    <col min="2" max="2" width="15.5546875" bestFit="1" customWidth="1"/>
    <col min="3" max="7" width="12" bestFit="1" customWidth="1"/>
  </cols>
  <sheetData>
    <row r="3" spans="1:7" x14ac:dyDescent="0.3">
      <c r="A3" s="3" t="s">
        <v>1073</v>
      </c>
      <c r="B3" s="3" t="s">
        <v>1053</v>
      </c>
    </row>
    <row r="4" spans="1:7" x14ac:dyDescent="0.3">
      <c r="A4" s="3" t="s">
        <v>1050</v>
      </c>
      <c r="B4" t="s">
        <v>40</v>
      </c>
      <c r="C4" t="s">
        <v>48</v>
      </c>
      <c r="D4" t="s">
        <v>26</v>
      </c>
      <c r="E4" t="s">
        <v>35</v>
      </c>
      <c r="F4" t="s">
        <v>68</v>
      </c>
      <c r="G4" t="s">
        <v>1051</v>
      </c>
    </row>
    <row r="5" spans="1:7" x14ac:dyDescent="0.3">
      <c r="A5" s="4" t="s">
        <v>56</v>
      </c>
      <c r="B5" s="15">
        <v>16.40444444444444</v>
      </c>
      <c r="C5" s="15">
        <v>16.388235294117649</v>
      </c>
      <c r="D5" s="15">
        <v>16.873076923076926</v>
      </c>
      <c r="E5" s="15">
        <v>14.87254901960784</v>
      </c>
      <c r="F5" s="15">
        <v>16.747916666666665</v>
      </c>
      <c r="G5" s="15">
        <v>16.250202429149802</v>
      </c>
    </row>
    <row r="6" spans="1:7" x14ac:dyDescent="0.3">
      <c r="A6" s="4" t="s">
        <v>49</v>
      </c>
      <c r="B6" s="15">
        <v>16.072093023255814</v>
      </c>
      <c r="C6" s="15">
        <v>15.567924528301891</v>
      </c>
      <c r="D6" s="15">
        <v>16.896428571428569</v>
      </c>
      <c r="E6" s="15">
        <v>15.092000000000002</v>
      </c>
      <c r="F6" s="15">
        <v>16.598437500000006</v>
      </c>
      <c r="G6" s="15">
        <v>16.087593984962396</v>
      </c>
    </row>
    <row r="7" spans="1:7" x14ac:dyDescent="0.3">
      <c r="A7" s="4" t="s">
        <v>58</v>
      </c>
      <c r="B7" s="15">
        <v>17.295833333333331</v>
      </c>
      <c r="C7" s="15">
        <v>16.068627450980397</v>
      </c>
      <c r="D7" s="15">
        <v>15.4962962962963</v>
      </c>
      <c r="E7" s="15">
        <v>16.133333333333329</v>
      </c>
      <c r="F7" s="15">
        <v>15.16666666666667</v>
      </c>
      <c r="G7" s="15">
        <v>16.010980392156874</v>
      </c>
    </row>
    <row r="8" spans="1:7" x14ac:dyDescent="0.3">
      <c r="A8" s="4" t="s">
        <v>27</v>
      </c>
      <c r="B8" s="15">
        <v>16.538888888888888</v>
      </c>
      <c r="C8" s="15">
        <v>14.565714285714284</v>
      </c>
      <c r="D8" s="15">
        <v>16.122727272727271</v>
      </c>
      <c r="E8" s="15">
        <v>15.405769230769234</v>
      </c>
      <c r="F8" s="15">
        <v>16.114893617021277</v>
      </c>
      <c r="G8" s="15">
        <v>15.822413793103443</v>
      </c>
    </row>
    <row r="9" spans="1:7" x14ac:dyDescent="0.3">
      <c r="A9" s="4" t="s">
        <v>1051</v>
      </c>
      <c r="B9" s="15">
        <v>16.592631578947362</v>
      </c>
      <c r="C9" s="15">
        <v>15.737894736842092</v>
      </c>
      <c r="D9" s="15">
        <v>16.35825242718446</v>
      </c>
      <c r="E9" s="15">
        <v>15.377450980392149</v>
      </c>
      <c r="F9" s="15">
        <v>16.176666666666669</v>
      </c>
      <c r="G9" s="15">
        <v>16.046700000000001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1DCF-0262-4F45-8718-D50AD4879AB8}">
  <dimension ref="A3:C9"/>
  <sheetViews>
    <sheetView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24.5546875" bestFit="1" customWidth="1"/>
    <col min="3" max="3" width="27.5546875" bestFit="1" customWidth="1"/>
  </cols>
  <sheetData>
    <row r="3" spans="1:3" x14ac:dyDescent="0.3">
      <c r="A3" s="3" t="s">
        <v>1050</v>
      </c>
      <c r="B3" t="s">
        <v>1075</v>
      </c>
      <c r="C3" t="s">
        <v>1074</v>
      </c>
    </row>
    <row r="4" spans="1:3" x14ac:dyDescent="0.3">
      <c r="A4" s="4" t="s">
        <v>40</v>
      </c>
      <c r="B4" s="15">
        <v>25.368421052631579</v>
      </c>
      <c r="C4" s="15">
        <v>3.094736842105263</v>
      </c>
    </row>
    <row r="5" spans="1:3" x14ac:dyDescent="0.3">
      <c r="A5" s="4" t="s">
        <v>48</v>
      </c>
      <c r="B5" s="15">
        <v>25.326315789473686</v>
      </c>
      <c r="C5" s="15">
        <v>2.8473684210526318</v>
      </c>
    </row>
    <row r="6" spans="1:3" x14ac:dyDescent="0.3">
      <c r="A6" s="4" t="s">
        <v>26</v>
      </c>
      <c r="B6" s="15">
        <v>24.95145631067961</v>
      </c>
      <c r="C6" s="15">
        <v>2.7135922330097086</v>
      </c>
    </row>
    <row r="7" spans="1:3" x14ac:dyDescent="0.3">
      <c r="A7" s="4" t="s">
        <v>35</v>
      </c>
      <c r="B7" s="15">
        <v>23.284313725490197</v>
      </c>
      <c r="C7" s="15">
        <v>2.8186274509803924</v>
      </c>
    </row>
    <row r="8" spans="1:3" x14ac:dyDescent="0.3">
      <c r="A8" s="4" t="s">
        <v>68</v>
      </c>
      <c r="B8" s="15">
        <v>25.928571428571427</v>
      </c>
      <c r="C8" s="15">
        <v>2.961904761904762</v>
      </c>
    </row>
    <row r="9" spans="1:3" x14ac:dyDescent="0.3">
      <c r="A9" s="4" t="s">
        <v>1051</v>
      </c>
      <c r="B9" s="15">
        <v>24.966999999999999</v>
      </c>
      <c r="C9" s="15">
        <v>2.8849999999999998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C023-21BF-4C7F-89B3-F11B151A2A3B}">
  <dimension ref="A3:F10"/>
  <sheetViews>
    <sheetView topLeftCell="B1" workbookViewId="0">
      <selection activeCell="A5" sqref="A5"/>
    </sheetView>
  </sheetViews>
  <sheetFormatPr defaultRowHeight="14.4" x14ac:dyDescent="0.3"/>
  <cols>
    <col min="1" max="1" width="25.5546875" bestFit="1" customWidth="1"/>
    <col min="2" max="2" width="15.5546875" bestFit="1" customWidth="1"/>
    <col min="3" max="6" width="12" bestFit="1" customWidth="1"/>
  </cols>
  <sheetData>
    <row r="3" spans="1:6" x14ac:dyDescent="0.3">
      <c r="A3" s="3" t="s">
        <v>1070</v>
      </c>
      <c r="B3" s="3" t="s">
        <v>1053</v>
      </c>
    </row>
    <row r="4" spans="1:6" x14ac:dyDescent="0.3">
      <c r="A4" s="3" t="s">
        <v>1050</v>
      </c>
      <c r="B4" t="s">
        <v>1077</v>
      </c>
      <c r="C4" t="s">
        <v>1078</v>
      </c>
      <c r="D4" t="s">
        <v>1079</v>
      </c>
      <c r="E4" t="s">
        <v>1080</v>
      </c>
      <c r="F4" t="s">
        <v>1051</v>
      </c>
    </row>
    <row r="5" spans="1:6" x14ac:dyDescent="0.3">
      <c r="A5" s="4" t="s">
        <v>40</v>
      </c>
      <c r="B5" s="15">
        <v>18.100000000000001</v>
      </c>
      <c r="C5" s="15">
        <v>20.09090909090909</v>
      </c>
      <c r="D5" s="15">
        <v>15.063829787234043</v>
      </c>
      <c r="E5" s="15">
        <v>18.362068965517242</v>
      </c>
      <c r="F5" s="15">
        <v>18.005263157894738</v>
      </c>
    </row>
    <row r="6" spans="1:6" x14ac:dyDescent="0.3">
      <c r="A6" s="4" t="s">
        <v>48</v>
      </c>
      <c r="B6" s="15">
        <v>17.1875</v>
      </c>
      <c r="C6" s="15">
        <v>18.966101694915253</v>
      </c>
      <c r="D6" s="15">
        <v>15.035087719298245</v>
      </c>
      <c r="E6" s="15">
        <v>16.333333333333332</v>
      </c>
      <c r="F6" s="15">
        <v>16.905263157894737</v>
      </c>
    </row>
    <row r="7" spans="1:6" x14ac:dyDescent="0.3">
      <c r="A7" s="4" t="s">
        <v>26</v>
      </c>
      <c r="B7" s="15">
        <v>16.533333333333335</v>
      </c>
      <c r="C7" s="15">
        <v>16.372881355932204</v>
      </c>
      <c r="D7" s="15">
        <v>19.560975609756099</v>
      </c>
      <c r="E7" s="15">
        <v>19.295081967213115</v>
      </c>
      <c r="F7" s="15">
        <v>17.907766990291261</v>
      </c>
    </row>
    <row r="8" spans="1:6" x14ac:dyDescent="0.3">
      <c r="A8" s="4" t="s">
        <v>35</v>
      </c>
      <c r="B8" s="15">
        <v>20.627906976744185</v>
      </c>
      <c r="C8" s="15">
        <v>16.696428571428573</v>
      </c>
      <c r="D8" s="15">
        <v>13.610169491525424</v>
      </c>
      <c r="E8" s="15">
        <v>15.413043478260869</v>
      </c>
      <c r="F8" s="15">
        <v>16.343137254901961</v>
      </c>
    </row>
    <row r="9" spans="1:6" x14ac:dyDescent="0.3">
      <c r="A9" s="4" t="s">
        <v>68</v>
      </c>
      <c r="B9" s="15">
        <v>13.104166666666666</v>
      </c>
      <c r="C9" s="15">
        <v>15.846153846153847</v>
      </c>
      <c r="D9" s="15">
        <v>18.48076923076923</v>
      </c>
      <c r="E9" s="15">
        <v>17.120689655172413</v>
      </c>
      <c r="F9" s="15">
        <v>16.223809523809525</v>
      </c>
    </row>
    <row r="10" spans="1:6" x14ac:dyDescent="0.3">
      <c r="A10" s="4" t="s">
        <v>1051</v>
      </c>
      <c r="B10" s="15">
        <v>16.934343434343436</v>
      </c>
      <c r="C10" s="15">
        <v>17.612099644128115</v>
      </c>
      <c r="D10" s="15">
        <v>16.13671875</v>
      </c>
      <c r="E10" s="15">
        <v>17.471698113207548</v>
      </c>
      <c r="F10" s="15">
        <v>17.062999999999999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803F-4D7A-45AB-80B2-9BDBE06B3026}">
  <dimension ref="A3:E10"/>
  <sheetViews>
    <sheetView workbookViewId="0">
      <selection activeCell="A6" sqref="A6"/>
    </sheetView>
  </sheetViews>
  <sheetFormatPr defaultRowHeight="14.4" x14ac:dyDescent="0.3"/>
  <cols>
    <col min="1" max="1" width="15.77734375" bestFit="1" customWidth="1"/>
    <col min="2" max="2" width="15.5546875" bestFit="1" customWidth="1"/>
    <col min="3" max="5" width="12" bestFit="1" customWidth="1"/>
  </cols>
  <sheetData>
    <row r="3" spans="1:5" x14ac:dyDescent="0.3">
      <c r="A3" s="3" t="s">
        <v>1071</v>
      </c>
      <c r="B3" s="3" t="s">
        <v>1053</v>
      </c>
    </row>
    <row r="4" spans="1:5" x14ac:dyDescent="0.3">
      <c r="A4" s="3" t="s">
        <v>1050</v>
      </c>
      <c r="B4" t="s">
        <v>51</v>
      </c>
      <c r="C4" t="s">
        <v>36</v>
      </c>
      <c r="D4" t="s">
        <v>28</v>
      </c>
      <c r="E4" t="s">
        <v>1051</v>
      </c>
    </row>
    <row r="5" spans="1:5" x14ac:dyDescent="0.3">
      <c r="A5" s="4" t="s">
        <v>40</v>
      </c>
      <c r="B5" s="15">
        <v>88366.44927536232</v>
      </c>
      <c r="C5" s="15">
        <v>92721.756410256407</v>
      </c>
      <c r="D5" s="15">
        <v>93870.348837209298</v>
      </c>
      <c r="E5" s="15">
        <v>91400.03684210527</v>
      </c>
    </row>
    <row r="6" spans="1:5" x14ac:dyDescent="0.3">
      <c r="A6" s="4" t="s">
        <v>48</v>
      </c>
      <c r="B6" s="15">
        <v>85076.588235294112</v>
      </c>
      <c r="C6" s="15">
        <v>85055.438596491222</v>
      </c>
      <c r="D6" s="15">
        <v>92681.876923076925</v>
      </c>
      <c r="E6" s="15">
        <v>87672.052631578947</v>
      </c>
    </row>
    <row r="7" spans="1:5" x14ac:dyDescent="0.3">
      <c r="A7" s="4" t="s">
        <v>26</v>
      </c>
      <c r="B7" s="15">
        <v>91237.866666666669</v>
      </c>
      <c r="C7" s="15">
        <v>92497.507462686568</v>
      </c>
      <c r="D7" s="15">
        <v>88017.921875</v>
      </c>
      <c r="E7" s="15">
        <v>90647.184466019418</v>
      </c>
    </row>
    <row r="8" spans="1:5" x14ac:dyDescent="0.3">
      <c r="A8" s="4" t="s">
        <v>35</v>
      </c>
      <c r="B8" s="15">
        <v>95877.888888888891</v>
      </c>
      <c r="C8" s="15">
        <v>83578</v>
      </c>
      <c r="D8" s="15">
        <v>99591.742857142861</v>
      </c>
      <c r="E8" s="15">
        <v>92871.406862745105</v>
      </c>
    </row>
    <row r="9" spans="1:5" x14ac:dyDescent="0.3">
      <c r="A9" s="4" t="s">
        <v>68</v>
      </c>
      <c r="B9" s="15">
        <v>90146.929577464791</v>
      </c>
      <c r="C9" s="15">
        <v>94081.984848484848</v>
      </c>
      <c r="D9" s="15">
        <v>79039.410958904104</v>
      </c>
      <c r="E9" s="15">
        <v>87522.476190476184</v>
      </c>
    </row>
    <row r="10" spans="1:5" x14ac:dyDescent="0.3">
      <c r="A10" s="4" t="s">
        <v>1051</v>
      </c>
      <c r="B10" s="15">
        <v>90075.352601156075</v>
      </c>
      <c r="C10" s="15">
        <v>89738.16814159292</v>
      </c>
      <c r="D10" s="15">
        <v>90270.453968253962</v>
      </c>
      <c r="E10" s="15">
        <v>90022.504000000001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299D-CC24-4668-B371-B419F03D6A98}">
  <dimension ref="A1:F10"/>
  <sheetViews>
    <sheetView workbookViewId="0">
      <selection activeCell="B7" sqref="B7"/>
    </sheetView>
  </sheetViews>
  <sheetFormatPr defaultRowHeight="14.4" x14ac:dyDescent="0.3"/>
  <cols>
    <col min="1" max="1" width="22.77734375" bestFit="1" customWidth="1"/>
    <col min="2" max="2" width="15.5546875" bestFit="1" customWidth="1"/>
    <col min="3" max="22" width="12" bestFit="1" customWidth="1"/>
  </cols>
  <sheetData>
    <row r="1" spans="1:6" x14ac:dyDescent="0.3">
      <c r="A1" s="3" t="s">
        <v>23</v>
      </c>
      <c r="B1" t="s">
        <v>46</v>
      </c>
    </row>
    <row r="3" spans="1:6" x14ac:dyDescent="0.3">
      <c r="A3" s="3" t="s">
        <v>1082</v>
      </c>
      <c r="B3" s="3" t="s">
        <v>1053</v>
      </c>
    </row>
    <row r="4" spans="1:6" x14ac:dyDescent="0.3">
      <c r="A4" s="3" t="s">
        <v>1050</v>
      </c>
      <c r="B4" t="s">
        <v>56</v>
      </c>
      <c r="C4" t="s">
        <v>49</v>
      </c>
      <c r="D4" t="s">
        <v>58</v>
      </c>
      <c r="E4" t="s">
        <v>27</v>
      </c>
      <c r="F4" t="s">
        <v>1051</v>
      </c>
    </row>
    <row r="5" spans="1:6" x14ac:dyDescent="0.3">
      <c r="A5" s="4" t="s">
        <v>40</v>
      </c>
      <c r="B5" s="15">
        <v>0.25</v>
      </c>
      <c r="C5" s="15">
        <v>0.61538461538461542</v>
      </c>
      <c r="D5" s="15">
        <v>0.38461538461538464</v>
      </c>
      <c r="E5" s="15">
        <v>0.30769230769230771</v>
      </c>
      <c r="F5" s="15">
        <v>0.41860465116279072</v>
      </c>
    </row>
    <row r="6" spans="1:6" x14ac:dyDescent="0.3">
      <c r="A6" s="4" t="s">
        <v>48</v>
      </c>
      <c r="B6" s="15">
        <v>0.66666666666666663</v>
      </c>
      <c r="C6" s="15">
        <v>0.75</v>
      </c>
      <c r="D6" s="15">
        <v>0.5714285714285714</v>
      </c>
      <c r="E6" s="15">
        <v>0.6</v>
      </c>
      <c r="F6" s="15">
        <v>0.65384615384615385</v>
      </c>
    </row>
    <row r="7" spans="1:6" x14ac:dyDescent="0.3">
      <c r="A7" s="4" t="s">
        <v>26</v>
      </c>
      <c r="B7" s="15">
        <v>0.58333333333333337</v>
      </c>
      <c r="C7" s="15">
        <v>0.46666666666666667</v>
      </c>
      <c r="D7" s="15">
        <v>0.5625</v>
      </c>
      <c r="E7" s="15">
        <v>0.66666666666666663</v>
      </c>
      <c r="F7" s="15">
        <v>0.55769230769230771</v>
      </c>
    </row>
    <row r="8" spans="1:6" x14ac:dyDescent="0.3">
      <c r="A8" s="4" t="s">
        <v>35</v>
      </c>
      <c r="B8" s="15">
        <v>0.35714285714285715</v>
      </c>
      <c r="C8" s="15">
        <v>0.66666666666666663</v>
      </c>
      <c r="D8" s="15">
        <v>0.53846153846153844</v>
      </c>
      <c r="E8" s="15">
        <v>0.45454545454545453</v>
      </c>
      <c r="F8" s="15">
        <v>0.5178571428571429</v>
      </c>
    </row>
    <row r="9" spans="1:6" x14ac:dyDescent="0.3">
      <c r="A9" s="4" t="s">
        <v>68</v>
      </c>
      <c r="B9" s="15">
        <v>0.41666666666666669</v>
      </c>
      <c r="C9" s="15">
        <v>0.5625</v>
      </c>
      <c r="D9" s="15">
        <v>0.36363636363636365</v>
      </c>
      <c r="E9" s="15">
        <v>0.3</v>
      </c>
      <c r="F9" s="15">
        <v>0.41666666666666669</v>
      </c>
    </row>
    <row r="10" spans="1:6" x14ac:dyDescent="0.3">
      <c r="A10" s="4" t="s">
        <v>1051</v>
      </c>
      <c r="B10" s="15">
        <v>0.48148148148148145</v>
      </c>
      <c r="C10" s="15">
        <v>0.61538461538461542</v>
      </c>
      <c r="D10" s="15">
        <v>0.47435897435897434</v>
      </c>
      <c r="E10" s="15">
        <v>0.45283018867924529</v>
      </c>
      <c r="F10" s="15">
        <v>0.51330798479087447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W1" workbookViewId="0">
      <selection activeCell="AD2" sqref="AD2"/>
    </sheetView>
  </sheetViews>
  <sheetFormatPr defaultColWidth="14.44140625" defaultRowHeight="15" customHeight="1" x14ac:dyDescent="0.3"/>
  <cols>
    <col min="1" max="1" width="12.109375" bestFit="1" customWidth="1"/>
    <col min="2" max="2" width="13.109375" bestFit="1" customWidth="1"/>
    <col min="3" max="3" width="11.109375" bestFit="1" customWidth="1"/>
    <col min="4" max="6" width="8.6640625" customWidth="1"/>
    <col min="7" max="7" width="15.6640625" bestFit="1" customWidth="1"/>
    <col min="8" max="8" width="14.88671875" bestFit="1" customWidth="1"/>
    <col min="9" max="9" width="11.5546875" bestFit="1" customWidth="1"/>
    <col min="10" max="11" width="8.6640625" customWidth="1"/>
    <col min="12" max="12" width="12.77734375" bestFit="1" customWidth="1"/>
    <col min="13" max="13" width="17.77734375" bestFit="1" customWidth="1"/>
    <col min="14" max="14" width="15.88671875" bestFit="1" customWidth="1"/>
    <col min="15" max="15" width="12" bestFit="1" customWidth="1"/>
    <col min="16" max="16" width="13.77734375" bestFit="1" customWidth="1"/>
    <col min="17" max="17" width="18.6640625" bestFit="1" customWidth="1"/>
    <col min="18" max="18" width="17" bestFit="1" customWidth="1"/>
    <col min="19" max="19" width="16" bestFit="1" customWidth="1"/>
    <col min="20" max="20" width="20.109375" bestFit="1" customWidth="1"/>
    <col min="21" max="21" width="9.88671875" bestFit="1" customWidth="1"/>
    <col min="22" max="22" width="11.33203125" bestFit="1" customWidth="1"/>
    <col min="23" max="23" width="14.77734375" bestFit="1" customWidth="1"/>
    <col min="24" max="24" width="13.33203125" bestFit="1" customWidth="1"/>
    <col min="25" max="25" width="8.6640625" customWidth="1"/>
    <col min="26" max="26" width="16.77734375" bestFit="1" customWidth="1"/>
    <col min="27" max="27" width="20.5546875" bestFit="1" customWidth="1"/>
    <col min="28" max="28" width="16.7773437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1052</v>
      </c>
      <c r="AA1" s="14" t="s">
        <v>1067</v>
      </c>
      <c r="AB1" s="16" t="s">
        <v>1072</v>
      </c>
      <c r="AC1" s="17" t="s">
        <v>1076</v>
      </c>
      <c r="AD1" s="18" t="s">
        <v>1081</v>
      </c>
      <c r="AE1" s="18"/>
    </row>
    <row r="2" spans="1:31" ht="14.4" x14ac:dyDescent="0.3">
      <c r="A2" s="2">
        <v>1001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51</v>
      </c>
      <c r="G2" s="2">
        <v>28</v>
      </c>
      <c r="H2" s="2" t="s">
        <v>29</v>
      </c>
      <c r="I2" s="2">
        <v>2019</v>
      </c>
      <c r="J2" s="2">
        <v>61376</v>
      </c>
      <c r="K2" s="2">
        <v>4250</v>
      </c>
      <c r="L2" s="2">
        <v>7</v>
      </c>
      <c r="M2" s="2">
        <v>1</v>
      </c>
      <c r="N2" s="2">
        <v>4</v>
      </c>
      <c r="O2" s="2">
        <v>6</v>
      </c>
      <c r="P2" s="2">
        <v>10</v>
      </c>
      <c r="Q2" s="2" t="s">
        <v>30</v>
      </c>
      <c r="R2" s="2" t="s">
        <v>31</v>
      </c>
      <c r="S2" s="2" t="s">
        <v>32</v>
      </c>
      <c r="T2" s="2">
        <v>9</v>
      </c>
      <c r="U2" s="2">
        <v>7</v>
      </c>
      <c r="V2" s="2">
        <v>189</v>
      </c>
      <c r="W2" s="2">
        <v>27</v>
      </c>
      <c r="X2" s="2" t="s">
        <v>33</v>
      </c>
      <c r="Y2" s="2" t="s">
        <v>31</v>
      </c>
      <c r="Z2" t="str" cm="1">
        <f t="array" ref="Z2">_xlfn.IFS(M2&lt;2,"LOW",M2&lt;4,"Average",M2&gt;=4,"At Par")</f>
        <v>LOW</v>
      </c>
      <c r="AA2">
        <f>J2+K2</f>
        <v>65626</v>
      </c>
      <c r="AB2">
        <f>P2*0.2+O2*0.3+N2*0.5</f>
        <v>5.8</v>
      </c>
      <c r="AC2" t="str">
        <f>IF(F2&lt;30,"20-30",IF(F2&lt;=40,"31-40",IF(F2&lt;50,"41-50",IF(F2&lt;60,"51-60","60+"))))</f>
        <v>51-60</v>
      </c>
      <c r="AD2">
        <f>IF(Y2="Yes", 1, 0)</f>
        <v>1</v>
      </c>
    </row>
    <row r="3" spans="1:31" ht="14.4" x14ac:dyDescent="0.3">
      <c r="A3" s="2">
        <v>1002</v>
      </c>
      <c r="B3" s="2" t="s">
        <v>34</v>
      </c>
      <c r="C3" s="2" t="s">
        <v>35</v>
      </c>
      <c r="D3" s="2" t="s">
        <v>27</v>
      </c>
      <c r="E3" s="2" t="s">
        <v>36</v>
      </c>
      <c r="F3" s="2">
        <v>27</v>
      </c>
      <c r="G3" s="2">
        <v>21</v>
      </c>
      <c r="H3" s="2" t="s">
        <v>37</v>
      </c>
      <c r="I3" s="2">
        <v>2012</v>
      </c>
      <c r="J3" s="2">
        <v>34823</v>
      </c>
      <c r="K3" s="2">
        <v>9061</v>
      </c>
      <c r="L3" s="2">
        <v>24</v>
      </c>
      <c r="M3" s="2">
        <v>4</v>
      </c>
      <c r="N3" s="2">
        <v>7</v>
      </c>
      <c r="O3" s="2">
        <v>9</v>
      </c>
      <c r="P3" s="2">
        <v>95</v>
      </c>
      <c r="Q3" s="2" t="s">
        <v>30</v>
      </c>
      <c r="R3" s="2" t="s">
        <v>31</v>
      </c>
      <c r="S3" s="2" t="s">
        <v>32</v>
      </c>
      <c r="T3" s="2">
        <v>4</v>
      </c>
      <c r="U3" s="2">
        <v>3</v>
      </c>
      <c r="V3" s="2">
        <v>163</v>
      </c>
      <c r="W3" s="2">
        <v>17</v>
      </c>
      <c r="X3" s="2" t="s">
        <v>38</v>
      </c>
      <c r="Y3" s="2" t="s">
        <v>30</v>
      </c>
      <c r="Z3" t="str" cm="1">
        <f t="array" ref="Z3">_xlfn.IFS(M3&lt;2,"LOW",M3&lt;4,"Average",M3&gt;=4,"At Par")</f>
        <v>At Par</v>
      </c>
      <c r="AA3">
        <f t="shared" ref="AA3:AA66" si="0">J3+K3</f>
        <v>43884</v>
      </c>
      <c r="AB3">
        <f t="shared" ref="AB3:AB66" si="1">P3*0.2+O3*0.3+N3*0.5</f>
        <v>25.2</v>
      </c>
      <c r="AC3" t="str">
        <f t="shared" ref="AC3:AC66" si="2">IF(F3&lt;30,"20-30",IF(F3&lt;=40,"31-40",IF(F3&lt;50,"41-50",IF(F3&lt;60,"51-60","60+"))))</f>
        <v>20-30</v>
      </c>
      <c r="AD3">
        <f t="shared" ref="AD3:AD66" si="3">IF(Y3="Yes", 1, 0)</f>
        <v>0</v>
      </c>
    </row>
    <row r="4" spans="1:31" ht="14.4" x14ac:dyDescent="0.3">
      <c r="A4" s="2">
        <v>1003</v>
      </c>
      <c r="B4" s="2" t="s">
        <v>39</v>
      </c>
      <c r="C4" s="2" t="s">
        <v>40</v>
      </c>
      <c r="D4" s="2" t="s">
        <v>27</v>
      </c>
      <c r="E4" s="2" t="s">
        <v>28</v>
      </c>
      <c r="F4" s="2">
        <v>38</v>
      </c>
      <c r="G4" s="2">
        <v>8</v>
      </c>
      <c r="H4" s="2" t="s">
        <v>29</v>
      </c>
      <c r="I4" s="2">
        <v>2014</v>
      </c>
      <c r="J4" s="2">
        <v>100456</v>
      </c>
      <c r="K4" s="2">
        <v>9609</v>
      </c>
      <c r="L4" s="2">
        <v>9</v>
      </c>
      <c r="M4" s="2">
        <v>4</v>
      </c>
      <c r="N4" s="2">
        <v>18</v>
      </c>
      <c r="O4" s="2">
        <v>3</v>
      </c>
      <c r="P4" s="2">
        <v>26</v>
      </c>
      <c r="Q4" s="2" t="s">
        <v>31</v>
      </c>
      <c r="R4" s="2" t="s">
        <v>31</v>
      </c>
      <c r="S4" s="2" t="s">
        <v>32</v>
      </c>
      <c r="T4" s="2">
        <v>7</v>
      </c>
      <c r="U4" s="2">
        <v>12</v>
      </c>
      <c r="V4" s="2">
        <v>171</v>
      </c>
      <c r="W4" s="2">
        <v>32</v>
      </c>
      <c r="X4" s="2" t="s">
        <v>38</v>
      </c>
      <c r="Y4" s="2" t="s">
        <v>30</v>
      </c>
      <c r="Z4" t="str" cm="1">
        <f t="array" ref="Z4">_xlfn.IFS(M4&lt;2,"LOW",M4&lt;4,"Average",M4&gt;=4,"At Par")</f>
        <v>At Par</v>
      </c>
      <c r="AA4">
        <f t="shared" si="0"/>
        <v>110065</v>
      </c>
      <c r="AB4">
        <f t="shared" si="1"/>
        <v>15.1</v>
      </c>
      <c r="AC4" t="str">
        <f t="shared" si="2"/>
        <v>31-40</v>
      </c>
      <c r="AD4">
        <f t="shared" si="3"/>
        <v>0</v>
      </c>
    </row>
    <row r="5" spans="1:31" ht="14.4" x14ac:dyDescent="0.3">
      <c r="A5" s="2">
        <v>1004</v>
      </c>
      <c r="B5" s="2" t="s">
        <v>41</v>
      </c>
      <c r="C5" s="2" t="s">
        <v>35</v>
      </c>
      <c r="D5" s="2" t="s">
        <v>27</v>
      </c>
      <c r="E5" s="2" t="s">
        <v>36</v>
      </c>
      <c r="F5" s="2">
        <v>40</v>
      </c>
      <c r="G5" s="2">
        <v>9</v>
      </c>
      <c r="H5" s="2" t="s">
        <v>37</v>
      </c>
      <c r="I5" s="2">
        <v>2013</v>
      </c>
      <c r="J5" s="2">
        <v>49585</v>
      </c>
      <c r="K5" s="2">
        <v>3603</v>
      </c>
      <c r="L5" s="2">
        <v>1</v>
      </c>
      <c r="M5" s="2">
        <v>2</v>
      </c>
      <c r="N5" s="2">
        <v>17</v>
      </c>
      <c r="O5" s="2">
        <v>7</v>
      </c>
      <c r="P5" s="2">
        <v>20</v>
      </c>
      <c r="Q5" s="2" t="s">
        <v>30</v>
      </c>
      <c r="R5" s="2" t="s">
        <v>31</v>
      </c>
      <c r="S5" s="2" t="s">
        <v>42</v>
      </c>
      <c r="T5" s="2">
        <v>9</v>
      </c>
      <c r="U5" s="2">
        <v>1</v>
      </c>
      <c r="V5" s="2">
        <v>185</v>
      </c>
      <c r="W5" s="2">
        <v>14</v>
      </c>
      <c r="X5" s="2" t="s">
        <v>38</v>
      </c>
      <c r="Y5" s="2" t="s">
        <v>30</v>
      </c>
      <c r="Z5" t="str" cm="1">
        <f t="array" ref="Z5">_xlfn.IFS(M5&lt;2,"LOW",M5&lt;4,"Average",M5&gt;=4,"At Par")</f>
        <v>Average</v>
      </c>
      <c r="AA5">
        <f t="shared" si="0"/>
        <v>53188</v>
      </c>
      <c r="AB5">
        <f t="shared" si="1"/>
        <v>14.6</v>
      </c>
      <c r="AC5" t="str">
        <f t="shared" si="2"/>
        <v>31-40</v>
      </c>
      <c r="AD5">
        <f t="shared" si="3"/>
        <v>0</v>
      </c>
    </row>
    <row r="6" spans="1:31" ht="14.4" x14ac:dyDescent="0.3">
      <c r="A6" s="2">
        <v>1005</v>
      </c>
      <c r="B6" s="2" t="s">
        <v>43</v>
      </c>
      <c r="C6" s="2" t="s">
        <v>35</v>
      </c>
      <c r="D6" s="2" t="s">
        <v>27</v>
      </c>
      <c r="E6" s="2" t="s">
        <v>28</v>
      </c>
      <c r="F6" s="2">
        <v>56</v>
      </c>
      <c r="G6" s="2">
        <v>27</v>
      </c>
      <c r="H6" s="2" t="s">
        <v>44</v>
      </c>
      <c r="I6" s="2">
        <v>2023</v>
      </c>
      <c r="J6" s="2">
        <v>133775</v>
      </c>
      <c r="K6" s="2">
        <v>13046</v>
      </c>
      <c r="L6" s="2">
        <v>8</v>
      </c>
      <c r="M6" s="2">
        <v>1</v>
      </c>
      <c r="N6" s="2">
        <v>17</v>
      </c>
      <c r="O6" s="2">
        <v>8</v>
      </c>
      <c r="P6" s="2">
        <v>12</v>
      </c>
      <c r="Q6" s="2" t="s">
        <v>31</v>
      </c>
      <c r="R6" s="2" t="s">
        <v>30</v>
      </c>
      <c r="S6" s="2" t="s">
        <v>45</v>
      </c>
      <c r="T6" s="2">
        <v>5</v>
      </c>
      <c r="U6" s="2">
        <v>8</v>
      </c>
      <c r="V6" s="2">
        <v>151</v>
      </c>
      <c r="W6" s="2">
        <v>21</v>
      </c>
      <c r="X6" s="2" t="s">
        <v>46</v>
      </c>
      <c r="Y6" s="2" t="s">
        <v>30</v>
      </c>
      <c r="Z6" t="str" cm="1">
        <f t="array" ref="Z6">_xlfn.IFS(M6&lt;2,"LOW",M6&lt;4,"Average",M6&gt;=4,"At Par")</f>
        <v>LOW</v>
      </c>
      <c r="AA6">
        <f t="shared" si="0"/>
        <v>146821</v>
      </c>
      <c r="AB6">
        <f t="shared" si="1"/>
        <v>13.3</v>
      </c>
      <c r="AC6" t="str">
        <f t="shared" si="2"/>
        <v>51-60</v>
      </c>
      <c r="AD6">
        <f t="shared" si="3"/>
        <v>0</v>
      </c>
    </row>
    <row r="7" spans="1:31" ht="14.4" x14ac:dyDescent="0.3">
      <c r="A7" s="2">
        <v>1006</v>
      </c>
      <c r="B7" s="2" t="s">
        <v>47</v>
      </c>
      <c r="C7" s="2" t="s">
        <v>48</v>
      </c>
      <c r="D7" s="2" t="s">
        <v>49</v>
      </c>
      <c r="E7" s="2" t="s">
        <v>28</v>
      </c>
      <c r="F7" s="2">
        <v>47</v>
      </c>
      <c r="G7" s="2">
        <v>27</v>
      </c>
      <c r="H7" s="2" t="s">
        <v>29</v>
      </c>
      <c r="I7" s="2">
        <v>2024</v>
      </c>
      <c r="J7" s="2">
        <v>47272</v>
      </c>
      <c r="K7" s="2">
        <v>18485</v>
      </c>
      <c r="L7" s="2">
        <v>23</v>
      </c>
      <c r="M7" s="2">
        <v>3</v>
      </c>
      <c r="N7" s="2">
        <v>0</v>
      </c>
      <c r="O7" s="2">
        <v>2</v>
      </c>
      <c r="P7" s="2">
        <v>85</v>
      </c>
      <c r="Q7" s="2" t="s">
        <v>30</v>
      </c>
      <c r="R7" s="2" t="s">
        <v>30</v>
      </c>
      <c r="S7" s="2" t="s">
        <v>42</v>
      </c>
      <c r="T7" s="2">
        <v>2</v>
      </c>
      <c r="U7" s="2">
        <v>7</v>
      </c>
      <c r="V7" s="2">
        <v>188</v>
      </c>
      <c r="W7" s="2">
        <v>40</v>
      </c>
      <c r="X7" s="2" t="s">
        <v>46</v>
      </c>
      <c r="Y7" s="2" t="s">
        <v>31</v>
      </c>
      <c r="Z7" t="str" cm="1">
        <f t="array" ref="Z7">_xlfn.IFS(M7&lt;2,"LOW",M7&lt;4,"Average",M7&gt;=4,"At Par")</f>
        <v>Average</v>
      </c>
      <c r="AA7">
        <f t="shared" si="0"/>
        <v>65757</v>
      </c>
      <c r="AB7">
        <f t="shared" si="1"/>
        <v>17.600000000000001</v>
      </c>
      <c r="AC7" t="str">
        <f t="shared" si="2"/>
        <v>41-50</v>
      </c>
      <c r="AD7">
        <f t="shared" si="3"/>
        <v>1</v>
      </c>
    </row>
    <row r="8" spans="1:31" ht="14.4" x14ac:dyDescent="0.3">
      <c r="A8" s="2">
        <v>1007</v>
      </c>
      <c r="B8" s="2" t="s">
        <v>50</v>
      </c>
      <c r="C8" s="2" t="s">
        <v>40</v>
      </c>
      <c r="D8" s="2" t="s">
        <v>27</v>
      </c>
      <c r="E8" s="2" t="s">
        <v>51</v>
      </c>
      <c r="F8" s="2">
        <v>26</v>
      </c>
      <c r="G8" s="2">
        <v>20</v>
      </c>
      <c r="H8" s="2" t="s">
        <v>44</v>
      </c>
      <c r="I8" s="2">
        <v>2018</v>
      </c>
      <c r="J8" s="2">
        <v>56619</v>
      </c>
      <c r="K8" s="2">
        <v>8857</v>
      </c>
      <c r="L8" s="2">
        <v>22</v>
      </c>
      <c r="M8" s="2">
        <v>1</v>
      </c>
      <c r="N8" s="2">
        <v>14</v>
      </c>
      <c r="O8" s="2">
        <v>4</v>
      </c>
      <c r="P8" s="2">
        <v>34</v>
      </c>
      <c r="Q8" s="2" t="s">
        <v>31</v>
      </c>
      <c r="R8" s="2" t="s">
        <v>31</v>
      </c>
      <c r="S8" s="2" t="s">
        <v>45</v>
      </c>
      <c r="T8" s="2">
        <v>5</v>
      </c>
      <c r="U8" s="2">
        <v>2</v>
      </c>
      <c r="V8" s="2">
        <v>175</v>
      </c>
      <c r="W8" s="2">
        <v>26</v>
      </c>
      <c r="X8" s="2" t="s">
        <v>52</v>
      </c>
      <c r="Y8" s="2" t="s">
        <v>31</v>
      </c>
      <c r="Z8" t="str" cm="1">
        <f t="array" ref="Z8">_xlfn.IFS(M8&lt;2,"LOW",M8&lt;4,"Average",M8&gt;=4,"At Par")</f>
        <v>LOW</v>
      </c>
      <c r="AA8">
        <f t="shared" si="0"/>
        <v>65476</v>
      </c>
      <c r="AB8">
        <f t="shared" si="1"/>
        <v>15</v>
      </c>
      <c r="AC8" t="str">
        <f t="shared" si="2"/>
        <v>20-30</v>
      </c>
      <c r="AD8">
        <f t="shared" si="3"/>
        <v>1</v>
      </c>
    </row>
    <row r="9" spans="1:31" ht="14.4" x14ac:dyDescent="0.3">
      <c r="A9" s="2">
        <v>1008</v>
      </c>
      <c r="B9" s="2" t="s">
        <v>53</v>
      </c>
      <c r="C9" s="2" t="s">
        <v>40</v>
      </c>
      <c r="D9" s="2" t="s">
        <v>49</v>
      </c>
      <c r="E9" s="2" t="s">
        <v>36</v>
      </c>
      <c r="F9" s="2">
        <v>50</v>
      </c>
      <c r="G9" s="2">
        <v>23</v>
      </c>
      <c r="H9" s="2" t="s">
        <v>29</v>
      </c>
      <c r="I9" s="2">
        <v>2005</v>
      </c>
      <c r="J9" s="2">
        <v>105069</v>
      </c>
      <c r="K9" s="2">
        <v>12620</v>
      </c>
      <c r="L9" s="2">
        <v>2</v>
      </c>
      <c r="M9" s="2">
        <v>4</v>
      </c>
      <c r="N9" s="2">
        <v>17</v>
      </c>
      <c r="O9" s="2">
        <v>3</v>
      </c>
      <c r="P9" s="2">
        <v>46</v>
      </c>
      <c r="Q9" s="2" t="s">
        <v>30</v>
      </c>
      <c r="R9" s="2" t="s">
        <v>31</v>
      </c>
      <c r="S9" s="2" t="s">
        <v>45</v>
      </c>
      <c r="T9" s="2">
        <v>4</v>
      </c>
      <c r="U9" s="2">
        <v>7</v>
      </c>
      <c r="V9" s="2">
        <v>108</v>
      </c>
      <c r="W9" s="2">
        <v>36</v>
      </c>
      <c r="X9" s="2" t="s">
        <v>46</v>
      </c>
      <c r="Y9" s="2" t="s">
        <v>31</v>
      </c>
      <c r="Z9" t="str" cm="1">
        <f t="array" ref="Z9">_xlfn.IFS(M9&lt;2,"LOW",M9&lt;4,"Average",M9&gt;=4,"At Par")</f>
        <v>At Par</v>
      </c>
      <c r="AA9">
        <f t="shared" si="0"/>
        <v>117689</v>
      </c>
      <c r="AB9">
        <f t="shared" si="1"/>
        <v>18.600000000000001</v>
      </c>
      <c r="AC9" t="str">
        <f t="shared" si="2"/>
        <v>51-60</v>
      </c>
      <c r="AD9">
        <f t="shared" si="3"/>
        <v>1</v>
      </c>
    </row>
    <row r="10" spans="1:31" ht="14.4" x14ac:dyDescent="0.3">
      <c r="A10" s="2">
        <v>1009</v>
      </c>
      <c r="B10" s="2" t="s">
        <v>54</v>
      </c>
      <c r="C10" s="2" t="s">
        <v>40</v>
      </c>
      <c r="D10" s="2" t="s">
        <v>27</v>
      </c>
      <c r="E10" s="2" t="s">
        <v>51</v>
      </c>
      <c r="F10" s="2">
        <v>58</v>
      </c>
      <c r="G10" s="2">
        <v>1</v>
      </c>
      <c r="H10" s="2" t="s">
        <v>29</v>
      </c>
      <c r="I10" s="2">
        <v>2009</v>
      </c>
      <c r="J10" s="2">
        <v>69895</v>
      </c>
      <c r="K10" s="2">
        <v>9177</v>
      </c>
      <c r="L10" s="2">
        <v>17</v>
      </c>
      <c r="M10" s="2">
        <v>2</v>
      </c>
      <c r="N10" s="2">
        <v>6</v>
      </c>
      <c r="O10" s="2">
        <v>9</v>
      </c>
      <c r="P10" s="2">
        <v>85</v>
      </c>
      <c r="Q10" s="2" t="s">
        <v>31</v>
      </c>
      <c r="R10" s="2" t="s">
        <v>31</v>
      </c>
      <c r="S10" s="2" t="s">
        <v>42</v>
      </c>
      <c r="T10" s="2">
        <v>8</v>
      </c>
      <c r="U10" s="2">
        <v>3</v>
      </c>
      <c r="V10" s="2">
        <v>109</v>
      </c>
      <c r="W10" s="2">
        <v>31</v>
      </c>
      <c r="X10" s="2" t="s">
        <v>52</v>
      </c>
      <c r="Y10" s="2" t="s">
        <v>30</v>
      </c>
      <c r="Z10" t="str" cm="1">
        <f t="array" ref="Z10">_xlfn.IFS(M10&lt;2,"LOW",M10&lt;4,"Average",M10&gt;=4,"At Par")</f>
        <v>Average</v>
      </c>
      <c r="AA10">
        <f t="shared" si="0"/>
        <v>79072</v>
      </c>
      <c r="AB10">
        <f t="shared" si="1"/>
        <v>22.7</v>
      </c>
      <c r="AC10" t="str">
        <f t="shared" si="2"/>
        <v>51-60</v>
      </c>
      <c r="AD10">
        <f t="shared" si="3"/>
        <v>0</v>
      </c>
    </row>
    <row r="11" spans="1:31" ht="14.4" x14ac:dyDescent="0.3">
      <c r="A11" s="2">
        <v>1010</v>
      </c>
      <c r="B11" s="2" t="s">
        <v>55</v>
      </c>
      <c r="C11" s="2" t="s">
        <v>35</v>
      </c>
      <c r="D11" s="2" t="s">
        <v>56</v>
      </c>
      <c r="E11" s="2" t="s">
        <v>36</v>
      </c>
      <c r="F11" s="2">
        <v>41</v>
      </c>
      <c r="G11" s="2">
        <v>7</v>
      </c>
      <c r="H11" s="2" t="s">
        <v>37</v>
      </c>
      <c r="I11" s="2">
        <v>2014</v>
      </c>
      <c r="J11" s="2">
        <v>33720</v>
      </c>
      <c r="K11" s="2">
        <v>19645</v>
      </c>
      <c r="L11" s="2">
        <v>6</v>
      </c>
      <c r="M11" s="2">
        <v>2</v>
      </c>
      <c r="N11" s="2">
        <v>15</v>
      </c>
      <c r="O11" s="2">
        <v>5</v>
      </c>
      <c r="P11" s="2">
        <v>27</v>
      </c>
      <c r="Q11" s="2" t="s">
        <v>31</v>
      </c>
      <c r="R11" s="2" t="s">
        <v>30</v>
      </c>
      <c r="S11" s="2" t="s">
        <v>42</v>
      </c>
      <c r="T11" s="2">
        <v>5</v>
      </c>
      <c r="U11" s="2">
        <v>13</v>
      </c>
      <c r="V11" s="2">
        <v>109</v>
      </c>
      <c r="W11" s="2">
        <v>44</v>
      </c>
      <c r="X11" s="2" t="s">
        <v>46</v>
      </c>
      <c r="Y11" s="2" t="s">
        <v>30</v>
      </c>
      <c r="Z11" t="str" cm="1">
        <f t="array" ref="Z11">_xlfn.IFS(M11&lt;2,"LOW",M11&lt;4,"Average",M11&gt;=4,"At Par")</f>
        <v>Average</v>
      </c>
      <c r="AA11">
        <f t="shared" si="0"/>
        <v>53365</v>
      </c>
      <c r="AB11">
        <f t="shared" si="1"/>
        <v>14.4</v>
      </c>
      <c r="AC11" t="str">
        <f t="shared" si="2"/>
        <v>41-50</v>
      </c>
      <c r="AD11">
        <f t="shared" si="3"/>
        <v>0</v>
      </c>
    </row>
    <row r="12" spans="1:31" ht="14.4" x14ac:dyDescent="0.3">
      <c r="A12" s="2">
        <v>1011</v>
      </c>
      <c r="B12" s="2" t="s">
        <v>57</v>
      </c>
      <c r="C12" s="2" t="s">
        <v>26</v>
      </c>
      <c r="D12" s="2" t="s">
        <v>58</v>
      </c>
      <c r="E12" s="2" t="s">
        <v>28</v>
      </c>
      <c r="F12" s="2">
        <v>42</v>
      </c>
      <c r="G12" s="2">
        <v>26</v>
      </c>
      <c r="H12" s="2" t="s">
        <v>44</v>
      </c>
      <c r="I12" s="2">
        <v>2020</v>
      </c>
      <c r="J12" s="2">
        <v>49267</v>
      </c>
      <c r="K12" s="2">
        <v>12826</v>
      </c>
      <c r="L12" s="2">
        <v>14</v>
      </c>
      <c r="M12" s="2">
        <v>3</v>
      </c>
      <c r="N12" s="2">
        <v>15</v>
      </c>
      <c r="O12" s="2">
        <v>9</v>
      </c>
      <c r="P12" s="2">
        <v>20</v>
      </c>
      <c r="Q12" s="2" t="s">
        <v>30</v>
      </c>
      <c r="R12" s="2" t="s">
        <v>30</v>
      </c>
      <c r="S12" s="2" t="s">
        <v>45</v>
      </c>
      <c r="T12" s="2">
        <v>9</v>
      </c>
      <c r="U12" s="2">
        <v>9</v>
      </c>
      <c r="V12" s="2">
        <v>172</v>
      </c>
      <c r="W12" s="2">
        <v>18</v>
      </c>
      <c r="X12" s="2" t="s">
        <v>52</v>
      </c>
      <c r="Y12" s="2" t="s">
        <v>30</v>
      </c>
      <c r="Z12" t="str" cm="1">
        <f t="array" ref="Z12">_xlfn.IFS(M12&lt;2,"LOW",M12&lt;4,"Average",M12&gt;=4,"At Par")</f>
        <v>Average</v>
      </c>
      <c r="AA12">
        <f t="shared" si="0"/>
        <v>62093</v>
      </c>
      <c r="AB12">
        <f t="shared" si="1"/>
        <v>14.2</v>
      </c>
      <c r="AC12" t="str">
        <f t="shared" si="2"/>
        <v>41-50</v>
      </c>
      <c r="AD12">
        <f t="shared" si="3"/>
        <v>0</v>
      </c>
    </row>
    <row r="13" spans="1:31" ht="14.4" x14ac:dyDescent="0.3">
      <c r="A13" s="2">
        <v>1012</v>
      </c>
      <c r="B13" s="2" t="s">
        <v>59</v>
      </c>
      <c r="C13" s="2" t="s">
        <v>40</v>
      </c>
      <c r="D13" s="2" t="s">
        <v>49</v>
      </c>
      <c r="E13" s="2" t="s">
        <v>28</v>
      </c>
      <c r="F13" s="2">
        <v>31</v>
      </c>
      <c r="G13" s="2">
        <v>21</v>
      </c>
      <c r="H13" s="2" t="s">
        <v>29</v>
      </c>
      <c r="I13" s="2">
        <v>2021</v>
      </c>
      <c r="J13" s="2">
        <v>45696</v>
      </c>
      <c r="K13" s="2">
        <v>14890</v>
      </c>
      <c r="L13" s="2">
        <v>20</v>
      </c>
      <c r="M13" s="2">
        <v>2</v>
      </c>
      <c r="N13" s="2">
        <v>14</v>
      </c>
      <c r="O13" s="2">
        <v>3</v>
      </c>
      <c r="P13" s="2">
        <v>17</v>
      </c>
      <c r="Q13" s="2" t="s">
        <v>31</v>
      </c>
      <c r="R13" s="2" t="s">
        <v>30</v>
      </c>
      <c r="S13" s="2" t="s">
        <v>45</v>
      </c>
      <c r="T13" s="2">
        <v>9</v>
      </c>
      <c r="U13" s="2">
        <v>8</v>
      </c>
      <c r="V13" s="2">
        <v>161</v>
      </c>
      <c r="W13" s="2">
        <v>27</v>
      </c>
      <c r="X13" s="2" t="s">
        <v>33</v>
      </c>
      <c r="Y13" s="2" t="s">
        <v>31</v>
      </c>
      <c r="Z13" t="str" cm="1">
        <f t="array" ref="Z13">_xlfn.IFS(M13&lt;2,"LOW",M13&lt;4,"Average",M13&gt;=4,"At Par")</f>
        <v>Average</v>
      </c>
      <c r="AA13">
        <f t="shared" si="0"/>
        <v>60586</v>
      </c>
      <c r="AB13">
        <f t="shared" si="1"/>
        <v>11.3</v>
      </c>
      <c r="AC13" t="str">
        <f t="shared" si="2"/>
        <v>31-40</v>
      </c>
      <c r="AD13">
        <f t="shared" si="3"/>
        <v>1</v>
      </c>
    </row>
    <row r="14" spans="1:31" ht="14.4" x14ac:dyDescent="0.3">
      <c r="A14" s="2">
        <v>1013</v>
      </c>
      <c r="B14" s="2" t="s">
        <v>60</v>
      </c>
      <c r="C14" s="2" t="s">
        <v>35</v>
      </c>
      <c r="D14" s="2" t="s">
        <v>27</v>
      </c>
      <c r="E14" s="2" t="s">
        <v>36</v>
      </c>
      <c r="F14" s="2">
        <v>26</v>
      </c>
      <c r="G14" s="2">
        <v>26</v>
      </c>
      <c r="H14" s="2" t="s">
        <v>61</v>
      </c>
      <c r="I14" s="2">
        <v>2019</v>
      </c>
      <c r="J14" s="2">
        <v>59968</v>
      </c>
      <c r="K14" s="2">
        <v>17892</v>
      </c>
      <c r="L14" s="2">
        <v>21</v>
      </c>
      <c r="M14" s="2">
        <v>2</v>
      </c>
      <c r="N14" s="2">
        <v>5</v>
      </c>
      <c r="O14" s="2">
        <v>7</v>
      </c>
      <c r="P14" s="2">
        <v>30</v>
      </c>
      <c r="Q14" s="2" t="s">
        <v>30</v>
      </c>
      <c r="R14" s="2" t="s">
        <v>31</v>
      </c>
      <c r="S14" s="2" t="s">
        <v>45</v>
      </c>
      <c r="T14" s="2">
        <v>3</v>
      </c>
      <c r="U14" s="2">
        <v>5</v>
      </c>
      <c r="V14" s="2">
        <v>189</v>
      </c>
      <c r="W14" s="2">
        <v>27</v>
      </c>
      <c r="X14" s="2" t="s">
        <v>52</v>
      </c>
      <c r="Y14" s="2" t="s">
        <v>30</v>
      </c>
      <c r="Z14" t="str" cm="1">
        <f t="array" ref="Z14">_xlfn.IFS(M14&lt;2,"LOW",M14&lt;4,"Average",M14&gt;=4,"At Par")</f>
        <v>Average</v>
      </c>
      <c r="AA14">
        <f t="shared" si="0"/>
        <v>77860</v>
      </c>
      <c r="AB14">
        <f t="shared" si="1"/>
        <v>10.6</v>
      </c>
      <c r="AC14" t="str">
        <f t="shared" si="2"/>
        <v>20-30</v>
      </c>
      <c r="AD14">
        <f t="shared" si="3"/>
        <v>0</v>
      </c>
    </row>
    <row r="15" spans="1:31" ht="14.4" x14ac:dyDescent="0.3">
      <c r="A15" s="2">
        <v>1014</v>
      </c>
      <c r="B15" s="2" t="s">
        <v>62</v>
      </c>
      <c r="C15" s="2" t="s">
        <v>48</v>
      </c>
      <c r="D15" s="2" t="s">
        <v>56</v>
      </c>
      <c r="E15" s="2" t="s">
        <v>51</v>
      </c>
      <c r="F15" s="2">
        <v>57</v>
      </c>
      <c r="G15" s="2">
        <v>28</v>
      </c>
      <c r="H15" s="2" t="s">
        <v>44</v>
      </c>
      <c r="I15" s="2">
        <v>2005</v>
      </c>
      <c r="J15" s="2">
        <v>83364</v>
      </c>
      <c r="K15" s="2">
        <v>19763</v>
      </c>
      <c r="L15" s="2">
        <v>19</v>
      </c>
      <c r="M15" s="2">
        <v>2</v>
      </c>
      <c r="N15" s="2">
        <v>8</v>
      </c>
      <c r="O15" s="2">
        <v>2</v>
      </c>
      <c r="P15" s="2">
        <v>59</v>
      </c>
      <c r="Q15" s="2" t="s">
        <v>31</v>
      </c>
      <c r="R15" s="2" t="s">
        <v>31</v>
      </c>
      <c r="S15" s="2" t="s">
        <v>32</v>
      </c>
      <c r="T15" s="2">
        <v>10</v>
      </c>
      <c r="U15" s="2">
        <v>7</v>
      </c>
      <c r="V15" s="2">
        <v>198</v>
      </c>
      <c r="W15" s="2">
        <v>9</v>
      </c>
      <c r="X15" s="2" t="s">
        <v>33</v>
      </c>
      <c r="Y15" s="2" t="s">
        <v>30</v>
      </c>
      <c r="Z15" t="str" cm="1">
        <f t="array" ref="Z15">_xlfn.IFS(M15&lt;2,"LOW",M15&lt;4,"Average",M15&gt;=4,"At Par")</f>
        <v>Average</v>
      </c>
      <c r="AA15">
        <f t="shared" si="0"/>
        <v>103127</v>
      </c>
      <c r="AB15">
        <f t="shared" si="1"/>
        <v>16.399999999999999</v>
      </c>
      <c r="AC15" t="str">
        <f t="shared" si="2"/>
        <v>51-60</v>
      </c>
      <c r="AD15">
        <f t="shared" si="3"/>
        <v>0</v>
      </c>
    </row>
    <row r="16" spans="1:31" ht="14.4" x14ac:dyDescent="0.3">
      <c r="A16" s="2">
        <v>1015</v>
      </c>
      <c r="B16" s="2" t="s">
        <v>63</v>
      </c>
      <c r="C16" s="2" t="s">
        <v>26</v>
      </c>
      <c r="D16" s="2" t="s">
        <v>58</v>
      </c>
      <c r="E16" s="2" t="s">
        <v>51</v>
      </c>
      <c r="F16" s="2">
        <v>27</v>
      </c>
      <c r="G16" s="2">
        <v>2</v>
      </c>
      <c r="H16" s="2" t="s">
        <v>44</v>
      </c>
      <c r="I16" s="2">
        <v>2022</v>
      </c>
      <c r="J16" s="2">
        <v>53345</v>
      </c>
      <c r="K16" s="2">
        <v>14830</v>
      </c>
      <c r="L16" s="2">
        <v>17</v>
      </c>
      <c r="M16" s="2">
        <v>2</v>
      </c>
      <c r="N16" s="2">
        <v>6</v>
      </c>
      <c r="O16" s="2">
        <v>4</v>
      </c>
      <c r="P16" s="2">
        <v>36</v>
      </c>
      <c r="Q16" s="2" t="s">
        <v>30</v>
      </c>
      <c r="R16" s="2" t="s">
        <v>31</v>
      </c>
      <c r="S16" s="2" t="s">
        <v>45</v>
      </c>
      <c r="T16" s="2">
        <v>6</v>
      </c>
      <c r="U16" s="2">
        <v>3</v>
      </c>
      <c r="V16" s="2">
        <v>190</v>
      </c>
      <c r="W16" s="2">
        <v>19</v>
      </c>
      <c r="X16" s="2" t="s">
        <v>52</v>
      </c>
      <c r="Y16" s="2" t="s">
        <v>31</v>
      </c>
      <c r="Z16" t="str" cm="1">
        <f t="array" ref="Z16">_xlfn.IFS(M16&lt;2,"LOW",M16&lt;4,"Average",M16&gt;=4,"At Par")</f>
        <v>Average</v>
      </c>
      <c r="AA16">
        <f t="shared" si="0"/>
        <v>68175</v>
      </c>
      <c r="AB16">
        <f t="shared" si="1"/>
        <v>11.4</v>
      </c>
      <c r="AC16" t="str">
        <f t="shared" si="2"/>
        <v>20-30</v>
      </c>
      <c r="AD16">
        <f t="shared" si="3"/>
        <v>1</v>
      </c>
    </row>
    <row r="17" spans="1:30" ht="14.4" x14ac:dyDescent="0.3">
      <c r="A17" s="2">
        <v>1016</v>
      </c>
      <c r="B17" s="2" t="s">
        <v>64</v>
      </c>
      <c r="C17" s="2" t="s">
        <v>48</v>
      </c>
      <c r="D17" s="2" t="s">
        <v>49</v>
      </c>
      <c r="E17" s="2" t="s">
        <v>51</v>
      </c>
      <c r="F17" s="2">
        <v>47</v>
      </c>
      <c r="G17" s="2">
        <v>12</v>
      </c>
      <c r="H17" s="2" t="s">
        <v>44</v>
      </c>
      <c r="I17" s="2">
        <v>2024</v>
      </c>
      <c r="J17" s="2">
        <v>81567</v>
      </c>
      <c r="K17" s="2">
        <v>10484</v>
      </c>
      <c r="L17" s="2">
        <v>24</v>
      </c>
      <c r="M17" s="2">
        <v>2</v>
      </c>
      <c r="N17" s="2">
        <v>13</v>
      </c>
      <c r="O17" s="2">
        <v>0</v>
      </c>
      <c r="P17" s="2">
        <v>20</v>
      </c>
      <c r="Q17" s="2" t="s">
        <v>30</v>
      </c>
      <c r="R17" s="2" t="s">
        <v>31</v>
      </c>
      <c r="S17" s="2" t="s">
        <v>42</v>
      </c>
      <c r="T17" s="2">
        <v>6</v>
      </c>
      <c r="U17" s="2">
        <v>1</v>
      </c>
      <c r="V17" s="2">
        <v>159</v>
      </c>
      <c r="W17" s="2">
        <v>24</v>
      </c>
      <c r="X17" s="2" t="s">
        <v>46</v>
      </c>
      <c r="Y17" s="2" t="s">
        <v>31</v>
      </c>
      <c r="Z17" t="str" cm="1">
        <f t="array" ref="Z17">_xlfn.IFS(M17&lt;2,"LOW",M17&lt;4,"Average",M17&gt;=4,"At Par")</f>
        <v>Average</v>
      </c>
      <c r="AA17">
        <f t="shared" si="0"/>
        <v>92051</v>
      </c>
      <c r="AB17">
        <f t="shared" si="1"/>
        <v>10.5</v>
      </c>
      <c r="AC17" t="str">
        <f t="shared" si="2"/>
        <v>41-50</v>
      </c>
      <c r="AD17">
        <f t="shared" si="3"/>
        <v>1</v>
      </c>
    </row>
    <row r="18" spans="1:30" ht="14.4" x14ac:dyDescent="0.3">
      <c r="A18" s="2">
        <v>1017</v>
      </c>
      <c r="B18" s="2" t="s">
        <v>65</v>
      </c>
      <c r="C18" s="2" t="s">
        <v>26</v>
      </c>
      <c r="D18" s="2" t="s">
        <v>58</v>
      </c>
      <c r="E18" s="2" t="s">
        <v>51</v>
      </c>
      <c r="F18" s="2">
        <v>25</v>
      </c>
      <c r="G18" s="2">
        <v>9</v>
      </c>
      <c r="H18" s="2" t="s">
        <v>37</v>
      </c>
      <c r="I18" s="2">
        <v>2009</v>
      </c>
      <c r="J18" s="2">
        <v>121229</v>
      </c>
      <c r="K18" s="2">
        <v>6495</v>
      </c>
      <c r="L18" s="2">
        <v>2</v>
      </c>
      <c r="M18" s="2">
        <v>4</v>
      </c>
      <c r="N18" s="2">
        <v>10</v>
      </c>
      <c r="O18" s="2">
        <v>5</v>
      </c>
      <c r="P18" s="2">
        <v>13</v>
      </c>
      <c r="Q18" s="2" t="s">
        <v>30</v>
      </c>
      <c r="R18" s="2" t="s">
        <v>31</v>
      </c>
      <c r="S18" s="2" t="s">
        <v>42</v>
      </c>
      <c r="T18" s="2">
        <v>4</v>
      </c>
      <c r="U18" s="2">
        <v>1</v>
      </c>
      <c r="V18" s="2">
        <v>194</v>
      </c>
      <c r="W18" s="2">
        <v>20</v>
      </c>
      <c r="X18" s="2" t="s">
        <v>46</v>
      </c>
      <c r="Y18" s="2" t="s">
        <v>30</v>
      </c>
      <c r="Z18" t="str" cm="1">
        <f t="array" ref="Z18">_xlfn.IFS(M18&lt;2,"LOW",M18&lt;4,"Average",M18&gt;=4,"At Par")</f>
        <v>At Par</v>
      </c>
      <c r="AA18">
        <f t="shared" si="0"/>
        <v>127724</v>
      </c>
      <c r="AB18">
        <f t="shared" si="1"/>
        <v>9.1</v>
      </c>
      <c r="AC18" t="str">
        <f t="shared" si="2"/>
        <v>20-30</v>
      </c>
      <c r="AD18">
        <f t="shared" si="3"/>
        <v>0</v>
      </c>
    </row>
    <row r="19" spans="1:30" ht="14.4" x14ac:dyDescent="0.3">
      <c r="A19" s="2">
        <v>1018</v>
      </c>
      <c r="B19" s="2" t="s">
        <v>66</v>
      </c>
      <c r="C19" s="2" t="s">
        <v>35</v>
      </c>
      <c r="D19" s="2" t="s">
        <v>56</v>
      </c>
      <c r="E19" s="2" t="s">
        <v>28</v>
      </c>
      <c r="F19" s="2">
        <v>56</v>
      </c>
      <c r="G19" s="2">
        <v>8</v>
      </c>
      <c r="H19" s="2" t="s">
        <v>61</v>
      </c>
      <c r="I19" s="2">
        <v>2006</v>
      </c>
      <c r="J19" s="2">
        <v>91607</v>
      </c>
      <c r="K19" s="2">
        <v>12267</v>
      </c>
      <c r="L19" s="2">
        <v>27</v>
      </c>
      <c r="M19" s="2">
        <v>1</v>
      </c>
      <c r="N19" s="2">
        <v>15</v>
      </c>
      <c r="O19" s="2">
        <v>4</v>
      </c>
      <c r="P19" s="2">
        <v>88</v>
      </c>
      <c r="Q19" s="2" t="s">
        <v>30</v>
      </c>
      <c r="R19" s="2" t="s">
        <v>30</v>
      </c>
      <c r="S19" s="2" t="s">
        <v>42</v>
      </c>
      <c r="T19" s="2">
        <v>10</v>
      </c>
      <c r="U19" s="2">
        <v>11</v>
      </c>
      <c r="V19" s="2">
        <v>118</v>
      </c>
      <c r="W19" s="2">
        <v>13</v>
      </c>
      <c r="X19" s="2" t="s">
        <v>33</v>
      </c>
      <c r="Y19" s="2" t="s">
        <v>31</v>
      </c>
      <c r="Z19" t="str" cm="1">
        <f t="array" ref="Z19">_xlfn.IFS(M19&lt;2,"LOW",M19&lt;4,"Average",M19&gt;=4,"At Par")</f>
        <v>LOW</v>
      </c>
      <c r="AA19">
        <f t="shared" si="0"/>
        <v>103874</v>
      </c>
      <c r="AB19">
        <f t="shared" si="1"/>
        <v>26.3</v>
      </c>
      <c r="AC19" t="str">
        <f t="shared" si="2"/>
        <v>51-60</v>
      </c>
      <c r="AD19">
        <f t="shared" si="3"/>
        <v>1</v>
      </c>
    </row>
    <row r="20" spans="1:30" ht="14.4" x14ac:dyDescent="0.3">
      <c r="A20" s="2">
        <v>1019</v>
      </c>
      <c r="B20" s="2" t="s">
        <v>67</v>
      </c>
      <c r="C20" s="2" t="s">
        <v>68</v>
      </c>
      <c r="D20" s="2" t="s">
        <v>49</v>
      </c>
      <c r="E20" s="2" t="s">
        <v>28</v>
      </c>
      <c r="F20" s="2">
        <v>22</v>
      </c>
      <c r="G20" s="2">
        <v>26</v>
      </c>
      <c r="H20" s="2" t="s">
        <v>44</v>
      </c>
      <c r="I20" s="2">
        <v>2021</v>
      </c>
      <c r="J20" s="2">
        <v>49385</v>
      </c>
      <c r="K20" s="2">
        <v>8398</v>
      </c>
      <c r="L20" s="2">
        <v>29</v>
      </c>
      <c r="M20" s="2">
        <v>5</v>
      </c>
      <c r="N20" s="2">
        <v>5</v>
      </c>
      <c r="O20" s="2">
        <v>7</v>
      </c>
      <c r="P20" s="2">
        <v>90</v>
      </c>
      <c r="Q20" s="2" t="s">
        <v>31</v>
      </c>
      <c r="R20" s="2" t="s">
        <v>31</v>
      </c>
      <c r="S20" s="2" t="s">
        <v>45</v>
      </c>
      <c r="T20" s="2">
        <v>3</v>
      </c>
      <c r="U20" s="2">
        <v>2</v>
      </c>
      <c r="V20" s="2">
        <v>137</v>
      </c>
      <c r="W20" s="2">
        <v>21</v>
      </c>
      <c r="X20" s="2" t="s">
        <v>38</v>
      </c>
      <c r="Y20" s="2" t="s">
        <v>30</v>
      </c>
      <c r="Z20" t="str" cm="1">
        <f t="array" ref="Z20">_xlfn.IFS(M20&lt;2,"LOW",M20&lt;4,"Average",M20&gt;=4,"At Par")</f>
        <v>At Par</v>
      </c>
      <c r="AA20">
        <f t="shared" si="0"/>
        <v>57783</v>
      </c>
      <c r="AB20">
        <f t="shared" si="1"/>
        <v>22.6</v>
      </c>
      <c r="AC20" t="str">
        <f t="shared" si="2"/>
        <v>20-30</v>
      </c>
      <c r="AD20">
        <f t="shared" si="3"/>
        <v>0</v>
      </c>
    </row>
    <row r="21" spans="1:30" ht="15.75" customHeight="1" x14ac:dyDescent="0.3">
      <c r="A21" s="2">
        <v>1020</v>
      </c>
      <c r="B21" s="2" t="s">
        <v>69</v>
      </c>
      <c r="C21" s="2" t="s">
        <v>26</v>
      </c>
      <c r="D21" s="2" t="s">
        <v>58</v>
      </c>
      <c r="E21" s="2" t="s">
        <v>28</v>
      </c>
      <c r="F21" s="2">
        <v>45</v>
      </c>
      <c r="G21" s="2">
        <v>33</v>
      </c>
      <c r="H21" s="2" t="s">
        <v>29</v>
      </c>
      <c r="I21" s="2">
        <v>2016</v>
      </c>
      <c r="J21" s="2">
        <v>113658</v>
      </c>
      <c r="K21" s="2">
        <v>7743</v>
      </c>
      <c r="L21" s="2">
        <v>22</v>
      </c>
      <c r="M21" s="2">
        <v>2</v>
      </c>
      <c r="N21" s="2">
        <v>15</v>
      </c>
      <c r="O21" s="2">
        <v>8</v>
      </c>
      <c r="P21" s="2">
        <v>59</v>
      </c>
      <c r="Q21" s="2" t="s">
        <v>30</v>
      </c>
      <c r="R21" s="2" t="s">
        <v>30</v>
      </c>
      <c r="S21" s="2" t="s">
        <v>45</v>
      </c>
      <c r="T21" s="2">
        <v>1</v>
      </c>
      <c r="U21" s="2">
        <v>8</v>
      </c>
      <c r="V21" s="2">
        <v>105</v>
      </c>
      <c r="W21" s="2">
        <v>25</v>
      </c>
      <c r="X21" s="2" t="s">
        <v>38</v>
      </c>
      <c r="Y21" s="2" t="s">
        <v>31</v>
      </c>
      <c r="Z21" t="str" cm="1">
        <f t="array" ref="Z21">_xlfn.IFS(M21&lt;2,"LOW",M21&lt;4,"Average",M21&gt;=4,"At Par")</f>
        <v>Average</v>
      </c>
      <c r="AA21">
        <f t="shared" si="0"/>
        <v>121401</v>
      </c>
      <c r="AB21">
        <f t="shared" si="1"/>
        <v>21.700000000000003</v>
      </c>
      <c r="AC21" t="str">
        <f t="shared" si="2"/>
        <v>41-50</v>
      </c>
      <c r="AD21">
        <f t="shared" si="3"/>
        <v>1</v>
      </c>
    </row>
    <row r="22" spans="1:30" ht="15.75" customHeight="1" x14ac:dyDescent="0.3">
      <c r="A22" s="2">
        <v>1021</v>
      </c>
      <c r="B22" s="2" t="s">
        <v>70</v>
      </c>
      <c r="C22" s="2" t="s">
        <v>48</v>
      </c>
      <c r="D22" s="2" t="s">
        <v>27</v>
      </c>
      <c r="E22" s="2" t="s">
        <v>28</v>
      </c>
      <c r="F22" s="2">
        <v>57</v>
      </c>
      <c r="G22" s="2">
        <v>0</v>
      </c>
      <c r="H22" s="2" t="s">
        <v>29</v>
      </c>
      <c r="I22" s="2">
        <v>2017</v>
      </c>
      <c r="J22" s="2">
        <v>96900</v>
      </c>
      <c r="K22" s="2">
        <v>6171</v>
      </c>
      <c r="L22" s="2">
        <v>13</v>
      </c>
      <c r="M22" s="2">
        <v>5</v>
      </c>
      <c r="N22" s="2">
        <v>19</v>
      </c>
      <c r="O22" s="2">
        <v>7</v>
      </c>
      <c r="P22" s="2">
        <v>22</v>
      </c>
      <c r="Q22" s="2" t="s">
        <v>30</v>
      </c>
      <c r="R22" s="2" t="s">
        <v>30</v>
      </c>
      <c r="S22" s="2" t="s">
        <v>32</v>
      </c>
      <c r="T22" s="2">
        <v>7</v>
      </c>
      <c r="U22" s="2">
        <v>1</v>
      </c>
      <c r="V22" s="2">
        <v>114</v>
      </c>
      <c r="W22" s="2">
        <v>43</v>
      </c>
      <c r="X22" s="2" t="s">
        <v>52</v>
      </c>
      <c r="Y22" s="2" t="s">
        <v>30</v>
      </c>
      <c r="Z22" t="str" cm="1">
        <f t="array" ref="Z22">_xlfn.IFS(M22&lt;2,"LOW",M22&lt;4,"Average",M22&gt;=4,"At Par")</f>
        <v>At Par</v>
      </c>
      <c r="AA22">
        <f t="shared" si="0"/>
        <v>103071</v>
      </c>
      <c r="AB22">
        <f t="shared" si="1"/>
        <v>16</v>
      </c>
      <c r="AC22" t="str">
        <f t="shared" si="2"/>
        <v>51-60</v>
      </c>
      <c r="AD22">
        <f t="shared" si="3"/>
        <v>0</v>
      </c>
    </row>
    <row r="23" spans="1:30" ht="15.75" customHeight="1" x14ac:dyDescent="0.3">
      <c r="A23" s="2">
        <v>1022</v>
      </c>
      <c r="B23" s="2" t="s">
        <v>71</v>
      </c>
      <c r="C23" s="2" t="s">
        <v>35</v>
      </c>
      <c r="D23" s="2" t="s">
        <v>49</v>
      </c>
      <c r="E23" s="2" t="s">
        <v>28</v>
      </c>
      <c r="F23" s="2">
        <v>27</v>
      </c>
      <c r="G23" s="2">
        <v>31</v>
      </c>
      <c r="H23" s="2" t="s">
        <v>37</v>
      </c>
      <c r="I23" s="2">
        <v>2016</v>
      </c>
      <c r="J23" s="2">
        <v>98244</v>
      </c>
      <c r="K23" s="2">
        <v>17005</v>
      </c>
      <c r="L23" s="2">
        <v>23</v>
      </c>
      <c r="M23" s="2">
        <v>5</v>
      </c>
      <c r="N23" s="2">
        <v>15</v>
      </c>
      <c r="O23" s="2">
        <v>7</v>
      </c>
      <c r="P23" s="2">
        <v>94</v>
      </c>
      <c r="Q23" s="2" t="s">
        <v>30</v>
      </c>
      <c r="R23" s="2" t="s">
        <v>30</v>
      </c>
      <c r="S23" s="2" t="s">
        <v>32</v>
      </c>
      <c r="T23" s="2">
        <v>5</v>
      </c>
      <c r="U23" s="2">
        <v>11</v>
      </c>
      <c r="V23" s="2">
        <v>192</v>
      </c>
      <c r="W23" s="2">
        <v>10</v>
      </c>
      <c r="X23" s="2" t="s">
        <v>46</v>
      </c>
      <c r="Y23" s="2" t="s">
        <v>31</v>
      </c>
      <c r="Z23" t="str" cm="1">
        <f t="array" ref="Z23">_xlfn.IFS(M23&lt;2,"LOW",M23&lt;4,"Average",M23&gt;=4,"At Par")</f>
        <v>At Par</v>
      </c>
      <c r="AA23">
        <f t="shared" si="0"/>
        <v>115249</v>
      </c>
      <c r="AB23">
        <f t="shared" si="1"/>
        <v>28.400000000000002</v>
      </c>
      <c r="AC23" t="str">
        <f t="shared" si="2"/>
        <v>20-30</v>
      </c>
      <c r="AD23">
        <f t="shared" si="3"/>
        <v>1</v>
      </c>
    </row>
    <row r="24" spans="1:30" ht="15.75" customHeight="1" x14ac:dyDescent="0.3">
      <c r="A24" s="2">
        <v>1023</v>
      </c>
      <c r="B24" s="2" t="s">
        <v>72</v>
      </c>
      <c r="C24" s="2" t="s">
        <v>26</v>
      </c>
      <c r="D24" s="2" t="s">
        <v>58</v>
      </c>
      <c r="E24" s="2" t="s">
        <v>51</v>
      </c>
      <c r="F24" s="2">
        <v>52</v>
      </c>
      <c r="G24" s="2">
        <v>24</v>
      </c>
      <c r="H24" s="2" t="s">
        <v>29</v>
      </c>
      <c r="I24" s="2">
        <v>2008</v>
      </c>
      <c r="J24" s="2">
        <v>95425</v>
      </c>
      <c r="K24" s="2">
        <v>17708</v>
      </c>
      <c r="L24" s="2">
        <v>1</v>
      </c>
      <c r="M24" s="2">
        <v>4</v>
      </c>
      <c r="N24" s="2">
        <v>11</v>
      </c>
      <c r="O24" s="2">
        <v>2</v>
      </c>
      <c r="P24" s="2">
        <v>28</v>
      </c>
      <c r="Q24" s="2" t="s">
        <v>30</v>
      </c>
      <c r="R24" s="2" t="s">
        <v>30</v>
      </c>
      <c r="S24" s="2" t="s">
        <v>42</v>
      </c>
      <c r="T24" s="2">
        <v>10</v>
      </c>
      <c r="U24" s="2">
        <v>12</v>
      </c>
      <c r="V24" s="2">
        <v>146</v>
      </c>
      <c r="W24" s="2">
        <v>6</v>
      </c>
      <c r="X24" s="2" t="s">
        <v>38</v>
      </c>
      <c r="Y24" s="2" t="s">
        <v>31</v>
      </c>
      <c r="Z24" t="str" cm="1">
        <f t="array" ref="Z24">_xlfn.IFS(M24&lt;2,"LOW",M24&lt;4,"Average",M24&gt;=4,"At Par")</f>
        <v>At Par</v>
      </c>
      <c r="AA24">
        <f t="shared" si="0"/>
        <v>113133</v>
      </c>
      <c r="AB24">
        <f t="shared" si="1"/>
        <v>11.7</v>
      </c>
      <c r="AC24" t="str">
        <f t="shared" si="2"/>
        <v>51-60</v>
      </c>
      <c r="AD24">
        <f t="shared" si="3"/>
        <v>1</v>
      </c>
    </row>
    <row r="25" spans="1:30" ht="15.75" customHeight="1" x14ac:dyDescent="0.3">
      <c r="A25" s="2">
        <v>1024</v>
      </c>
      <c r="B25" s="2" t="s">
        <v>73</v>
      </c>
      <c r="C25" s="2" t="s">
        <v>68</v>
      </c>
      <c r="D25" s="2" t="s">
        <v>56</v>
      </c>
      <c r="E25" s="2" t="s">
        <v>51</v>
      </c>
      <c r="F25" s="2">
        <v>41</v>
      </c>
      <c r="G25" s="2">
        <v>28</v>
      </c>
      <c r="H25" s="2" t="s">
        <v>44</v>
      </c>
      <c r="I25" s="2">
        <v>2009</v>
      </c>
      <c r="J25" s="2">
        <v>108518</v>
      </c>
      <c r="K25" s="2">
        <v>14004</v>
      </c>
      <c r="L25" s="2">
        <v>13</v>
      </c>
      <c r="M25" s="2">
        <v>2</v>
      </c>
      <c r="N25" s="2">
        <v>16</v>
      </c>
      <c r="O25" s="2">
        <v>3</v>
      </c>
      <c r="P25" s="2">
        <v>46</v>
      </c>
      <c r="Q25" s="2" t="s">
        <v>30</v>
      </c>
      <c r="R25" s="2" t="s">
        <v>30</v>
      </c>
      <c r="S25" s="2" t="s">
        <v>32</v>
      </c>
      <c r="T25" s="2">
        <v>7</v>
      </c>
      <c r="U25" s="2">
        <v>5</v>
      </c>
      <c r="V25" s="2">
        <v>144</v>
      </c>
      <c r="W25" s="2">
        <v>16</v>
      </c>
      <c r="X25" s="2" t="s">
        <v>46</v>
      </c>
      <c r="Y25" s="2" t="s">
        <v>31</v>
      </c>
      <c r="Z25" t="str" cm="1">
        <f t="array" ref="Z25">_xlfn.IFS(M25&lt;2,"LOW",M25&lt;4,"Average",M25&gt;=4,"At Par")</f>
        <v>Average</v>
      </c>
      <c r="AA25">
        <f t="shared" si="0"/>
        <v>122522</v>
      </c>
      <c r="AB25">
        <f t="shared" si="1"/>
        <v>18.100000000000001</v>
      </c>
      <c r="AC25" t="str">
        <f t="shared" si="2"/>
        <v>41-50</v>
      </c>
      <c r="AD25">
        <f t="shared" si="3"/>
        <v>1</v>
      </c>
    </row>
    <row r="26" spans="1:30" ht="15.75" customHeight="1" x14ac:dyDescent="0.3">
      <c r="A26" s="2">
        <v>1025</v>
      </c>
      <c r="B26" s="2" t="s">
        <v>74</v>
      </c>
      <c r="C26" s="2" t="s">
        <v>68</v>
      </c>
      <c r="D26" s="2" t="s">
        <v>56</v>
      </c>
      <c r="E26" s="2" t="s">
        <v>51</v>
      </c>
      <c r="F26" s="2">
        <v>45</v>
      </c>
      <c r="G26" s="2">
        <v>6</v>
      </c>
      <c r="H26" s="2" t="s">
        <v>29</v>
      </c>
      <c r="I26" s="2">
        <v>2009</v>
      </c>
      <c r="J26" s="2">
        <v>112844</v>
      </c>
      <c r="K26" s="2">
        <v>11962</v>
      </c>
      <c r="L26" s="2">
        <v>21</v>
      </c>
      <c r="M26" s="2">
        <v>5</v>
      </c>
      <c r="N26" s="2">
        <v>4</v>
      </c>
      <c r="O26" s="2">
        <v>3</v>
      </c>
      <c r="P26" s="2">
        <v>29</v>
      </c>
      <c r="Q26" s="2" t="s">
        <v>31</v>
      </c>
      <c r="R26" s="2" t="s">
        <v>31</v>
      </c>
      <c r="S26" s="2" t="s">
        <v>32</v>
      </c>
      <c r="T26" s="2">
        <v>1</v>
      </c>
      <c r="U26" s="2">
        <v>9</v>
      </c>
      <c r="V26" s="2">
        <v>104</v>
      </c>
      <c r="W26" s="2">
        <v>17</v>
      </c>
      <c r="X26" s="2" t="s">
        <v>46</v>
      </c>
      <c r="Y26" s="2" t="s">
        <v>31</v>
      </c>
      <c r="Z26" t="str" cm="1">
        <f t="array" ref="Z26">_xlfn.IFS(M26&lt;2,"LOW",M26&lt;4,"Average",M26&gt;=4,"At Par")</f>
        <v>At Par</v>
      </c>
      <c r="AA26">
        <f t="shared" si="0"/>
        <v>124806</v>
      </c>
      <c r="AB26">
        <f t="shared" si="1"/>
        <v>8.7000000000000011</v>
      </c>
      <c r="AC26" t="str">
        <f t="shared" si="2"/>
        <v>41-50</v>
      </c>
      <c r="AD26">
        <f t="shared" si="3"/>
        <v>1</v>
      </c>
    </row>
    <row r="27" spans="1:30" ht="15.75" customHeight="1" x14ac:dyDescent="0.3">
      <c r="A27" s="2">
        <v>1026</v>
      </c>
      <c r="B27" s="2" t="s">
        <v>75</v>
      </c>
      <c r="C27" s="2" t="s">
        <v>40</v>
      </c>
      <c r="D27" s="2" t="s">
        <v>49</v>
      </c>
      <c r="E27" s="2" t="s">
        <v>51</v>
      </c>
      <c r="F27" s="2">
        <v>46</v>
      </c>
      <c r="G27" s="2">
        <v>2</v>
      </c>
      <c r="H27" s="2" t="s">
        <v>44</v>
      </c>
      <c r="I27" s="2">
        <v>2024</v>
      </c>
      <c r="J27" s="2">
        <v>62919</v>
      </c>
      <c r="K27" s="2">
        <v>11775</v>
      </c>
      <c r="L27" s="2">
        <v>10</v>
      </c>
      <c r="M27" s="2">
        <v>2</v>
      </c>
      <c r="N27" s="2">
        <v>12</v>
      </c>
      <c r="O27" s="2">
        <v>4</v>
      </c>
      <c r="P27" s="2">
        <v>89</v>
      </c>
      <c r="Q27" s="2" t="s">
        <v>30</v>
      </c>
      <c r="R27" s="2" t="s">
        <v>31</v>
      </c>
      <c r="S27" s="2" t="s">
        <v>42</v>
      </c>
      <c r="T27" s="2">
        <v>8</v>
      </c>
      <c r="U27" s="2">
        <v>12</v>
      </c>
      <c r="V27" s="2">
        <v>177</v>
      </c>
      <c r="W27" s="2">
        <v>6</v>
      </c>
      <c r="X27" s="2" t="s">
        <v>46</v>
      </c>
      <c r="Y27" s="2" t="s">
        <v>30</v>
      </c>
      <c r="Z27" t="str" cm="1">
        <f t="array" ref="Z27">_xlfn.IFS(M27&lt;2,"LOW",M27&lt;4,"Average",M27&gt;=4,"At Par")</f>
        <v>Average</v>
      </c>
      <c r="AA27">
        <f t="shared" si="0"/>
        <v>74694</v>
      </c>
      <c r="AB27">
        <f t="shared" si="1"/>
        <v>25</v>
      </c>
      <c r="AC27" t="str">
        <f t="shared" si="2"/>
        <v>41-50</v>
      </c>
      <c r="AD27">
        <f t="shared" si="3"/>
        <v>0</v>
      </c>
    </row>
    <row r="28" spans="1:30" ht="15.75" customHeight="1" x14ac:dyDescent="0.3">
      <c r="A28" s="2">
        <v>1027</v>
      </c>
      <c r="B28" s="2" t="s">
        <v>76</v>
      </c>
      <c r="C28" s="2" t="s">
        <v>40</v>
      </c>
      <c r="D28" s="2" t="s">
        <v>58</v>
      </c>
      <c r="E28" s="2" t="s">
        <v>28</v>
      </c>
      <c r="F28" s="2">
        <v>57</v>
      </c>
      <c r="G28" s="2">
        <v>19</v>
      </c>
      <c r="H28" s="2" t="s">
        <v>29</v>
      </c>
      <c r="I28" s="2">
        <v>2006</v>
      </c>
      <c r="J28" s="2">
        <v>120697</v>
      </c>
      <c r="K28" s="2">
        <v>4557</v>
      </c>
      <c r="L28" s="2">
        <v>15</v>
      </c>
      <c r="M28" s="2">
        <v>3</v>
      </c>
      <c r="N28" s="2">
        <v>7</v>
      </c>
      <c r="O28" s="2">
        <v>8</v>
      </c>
      <c r="P28" s="2">
        <v>83</v>
      </c>
      <c r="Q28" s="2" t="s">
        <v>31</v>
      </c>
      <c r="R28" s="2" t="s">
        <v>31</v>
      </c>
      <c r="S28" s="2" t="s">
        <v>45</v>
      </c>
      <c r="T28" s="2">
        <v>3</v>
      </c>
      <c r="U28" s="2">
        <v>9</v>
      </c>
      <c r="V28" s="2">
        <v>152</v>
      </c>
      <c r="W28" s="2">
        <v>19</v>
      </c>
      <c r="X28" s="2" t="s">
        <v>52</v>
      </c>
      <c r="Y28" s="2" t="s">
        <v>30</v>
      </c>
      <c r="Z28" t="str" cm="1">
        <f t="array" ref="Z28">_xlfn.IFS(M28&lt;2,"LOW",M28&lt;4,"Average",M28&gt;=4,"At Par")</f>
        <v>Average</v>
      </c>
      <c r="AA28">
        <f t="shared" si="0"/>
        <v>125254</v>
      </c>
      <c r="AB28">
        <f t="shared" si="1"/>
        <v>22.5</v>
      </c>
      <c r="AC28" t="str">
        <f t="shared" si="2"/>
        <v>51-60</v>
      </c>
      <c r="AD28">
        <f t="shared" si="3"/>
        <v>0</v>
      </c>
    </row>
    <row r="29" spans="1:30" ht="15.75" customHeight="1" x14ac:dyDescent="0.3">
      <c r="A29" s="2">
        <v>1028</v>
      </c>
      <c r="B29" s="2" t="s">
        <v>77</v>
      </c>
      <c r="C29" s="2" t="s">
        <v>48</v>
      </c>
      <c r="D29" s="2" t="s">
        <v>49</v>
      </c>
      <c r="E29" s="2" t="s">
        <v>28</v>
      </c>
      <c r="F29" s="2">
        <v>42</v>
      </c>
      <c r="G29" s="2">
        <v>19</v>
      </c>
      <c r="H29" s="2" t="s">
        <v>61</v>
      </c>
      <c r="I29" s="2">
        <v>2015</v>
      </c>
      <c r="J29" s="2">
        <v>87196</v>
      </c>
      <c r="K29" s="2">
        <v>4587</v>
      </c>
      <c r="L29" s="2">
        <v>7</v>
      </c>
      <c r="M29" s="2">
        <v>3</v>
      </c>
      <c r="N29" s="2">
        <v>4</v>
      </c>
      <c r="O29" s="2">
        <v>8</v>
      </c>
      <c r="P29" s="2">
        <v>37</v>
      </c>
      <c r="Q29" s="2" t="s">
        <v>31</v>
      </c>
      <c r="R29" s="2" t="s">
        <v>30</v>
      </c>
      <c r="S29" s="2" t="s">
        <v>32</v>
      </c>
      <c r="T29" s="2">
        <v>7</v>
      </c>
      <c r="U29" s="2">
        <v>2</v>
      </c>
      <c r="V29" s="2">
        <v>165</v>
      </c>
      <c r="W29" s="2">
        <v>37</v>
      </c>
      <c r="X29" s="2" t="s">
        <v>33</v>
      </c>
      <c r="Y29" s="2" t="s">
        <v>31</v>
      </c>
      <c r="Z29" t="str" cm="1">
        <f t="array" ref="Z29">_xlfn.IFS(M29&lt;2,"LOW",M29&lt;4,"Average",M29&gt;=4,"At Par")</f>
        <v>Average</v>
      </c>
      <c r="AA29">
        <f t="shared" si="0"/>
        <v>91783</v>
      </c>
      <c r="AB29">
        <f t="shared" si="1"/>
        <v>11.8</v>
      </c>
      <c r="AC29" t="str">
        <f t="shared" si="2"/>
        <v>41-50</v>
      </c>
      <c r="AD29">
        <f t="shared" si="3"/>
        <v>1</v>
      </c>
    </row>
    <row r="30" spans="1:30" ht="15.75" customHeight="1" x14ac:dyDescent="0.3">
      <c r="A30" s="2">
        <v>1029</v>
      </c>
      <c r="B30" s="2" t="s">
        <v>78</v>
      </c>
      <c r="C30" s="2" t="s">
        <v>26</v>
      </c>
      <c r="D30" s="2" t="s">
        <v>49</v>
      </c>
      <c r="E30" s="2" t="s">
        <v>28</v>
      </c>
      <c r="F30" s="2">
        <v>51</v>
      </c>
      <c r="G30" s="2">
        <v>29</v>
      </c>
      <c r="H30" s="2" t="s">
        <v>37</v>
      </c>
      <c r="I30" s="2">
        <v>2017</v>
      </c>
      <c r="J30" s="2">
        <v>145600</v>
      </c>
      <c r="K30" s="2">
        <v>17535</v>
      </c>
      <c r="L30" s="2">
        <v>6</v>
      </c>
      <c r="M30" s="2">
        <v>3</v>
      </c>
      <c r="N30" s="2">
        <v>11</v>
      </c>
      <c r="O30" s="2">
        <v>9</v>
      </c>
      <c r="P30" s="2">
        <v>82</v>
      </c>
      <c r="Q30" s="2" t="s">
        <v>30</v>
      </c>
      <c r="R30" s="2" t="s">
        <v>30</v>
      </c>
      <c r="S30" s="2" t="s">
        <v>45</v>
      </c>
      <c r="T30" s="2">
        <v>3</v>
      </c>
      <c r="U30" s="2">
        <v>7</v>
      </c>
      <c r="V30" s="2">
        <v>161</v>
      </c>
      <c r="W30" s="2">
        <v>10</v>
      </c>
      <c r="X30" s="2" t="s">
        <v>52</v>
      </c>
      <c r="Y30" s="2" t="s">
        <v>30</v>
      </c>
      <c r="Z30" t="str" cm="1">
        <f t="array" ref="Z30">_xlfn.IFS(M30&lt;2,"LOW",M30&lt;4,"Average",M30&gt;=4,"At Par")</f>
        <v>Average</v>
      </c>
      <c r="AA30">
        <f t="shared" si="0"/>
        <v>163135</v>
      </c>
      <c r="AB30">
        <f t="shared" si="1"/>
        <v>24.6</v>
      </c>
      <c r="AC30" t="str">
        <f t="shared" si="2"/>
        <v>51-60</v>
      </c>
      <c r="AD30">
        <f t="shared" si="3"/>
        <v>0</v>
      </c>
    </row>
    <row r="31" spans="1:30" ht="15.75" customHeight="1" x14ac:dyDescent="0.3">
      <c r="A31" s="2">
        <v>1030</v>
      </c>
      <c r="B31" s="2" t="s">
        <v>79</v>
      </c>
      <c r="C31" s="2" t="s">
        <v>26</v>
      </c>
      <c r="D31" s="2" t="s">
        <v>58</v>
      </c>
      <c r="E31" s="2" t="s">
        <v>36</v>
      </c>
      <c r="F31" s="2">
        <v>45</v>
      </c>
      <c r="G31" s="2">
        <v>34</v>
      </c>
      <c r="H31" s="2" t="s">
        <v>37</v>
      </c>
      <c r="I31" s="2">
        <v>2005</v>
      </c>
      <c r="J31" s="2">
        <v>130625</v>
      </c>
      <c r="K31" s="2">
        <v>1954</v>
      </c>
      <c r="L31" s="2">
        <v>10</v>
      </c>
      <c r="M31" s="2">
        <v>5</v>
      </c>
      <c r="N31" s="2">
        <v>8</v>
      </c>
      <c r="O31" s="2">
        <v>0</v>
      </c>
      <c r="P31" s="2">
        <v>26</v>
      </c>
      <c r="Q31" s="2" t="s">
        <v>30</v>
      </c>
      <c r="R31" s="2" t="s">
        <v>30</v>
      </c>
      <c r="S31" s="2" t="s">
        <v>42</v>
      </c>
      <c r="T31" s="2">
        <v>3</v>
      </c>
      <c r="U31" s="2">
        <v>11</v>
      </c>
      <c r="V31" s="2">
        <v>122</v>
      </c>
      <c r="W31" s="2">
        <v>43</v>
      </c>
      <c r="X31" s="2" t="s">
        <v>38</v>
      </c>
      <c r="Y31" s="2" t="s">
        <v>31</v>
      </c>
      <c r="Z31" t="str" cm="1">
        <f t="array" ref="Z31">_xlfn.IFS(M31&lt;2,"LOW",M31&lt;4,"Average",M31&gt;=4,"At Par")</f>
        <v>At Par</v>
      </c>
      <c r="AA31">
        <f t="shared" si="0"/>
        <v>132579</v>
      </c>
      <c r="AB31">
        <f t="shared" si="1"/>
        <v>9.1999999999999993</v>
      </c>
      <c r="AC31" t="str">
        <f t="shared" si="2"/>
        <v>41-50</v>
      </c>
      <c r="AD31">
        <f t="shared" si="3"/>
        <v>1</v>
      </c>
    </row>
    <row r="32" spans="1:30" ht="15.75" customHeight="1" x14ac:dyDescent="0.3">
      <c r="A32" s="2">
        <v>1031</v>
      </c>
      <c r="B32" s="2" t="s">
        <v>80</v>
      </c>
      <c r="C32" s="2" t="s">
        <v>40</v>
      </c>
      <c r="D32" s="2" t="s">
        <v>58</v>
      </c>
      <c r="E32" s="2" t="s">
        <v>51</v>
      </c>
      <c r="F32" s="2">
        <v>51</v>
      </c>
      <c r="G32" s="2">
        <v>34</v>
      </c>
      <c r="H32" s="2" t="s">
        <v>61</v>
      </c>
      <c r="I32" s="2">
        <v>2019</v>
      </c>
      <c r="J32" s="2">
        <v>109401</v>
      </c>
      <c r="K32" s="2">
        <v>14794</v>
      </c>
      <c r="L32" s="2">
        <v>2</v>
      </c>
      <c r="M32" s="2">
        <v>3</v>
      </c>
      <c r="N32" s="2">
        <v>2</v>
      </c>
      <c r="O32" s="2">
        <v>7</v>
      </c>
      <c r="P32" s="2">
        <v>88</v>
      </c>
      <c r="Q32" s="2" t="s">
        <v>31</v>
      </c>
      <c r="R32" s="2" t="s">
        <v>30</v>
      </c>
      <c r="S32" s="2" t="s">
        <v>42</v>
      </c>
      <c r="T32" s="2">
        <v>10</v>
      </c>
      <c r="U32" s="2">
        <v>1</v>
      </c>
      <c r="V32" s="2">
        <v>143</v>
      </c>
      <c r="W32" s="2">
        <v>15</v>
      </c>
      <c r="X32" s="2" t="s">
        <v>33</v>
      </c>
      <c r="Y32" s="2" t="s">
        <v>31</v>
      </c>
      <c r="Z32" t="str" cm="1">
        <f t="array" ref="Z32">_xlfn.IFS(M32&lt;2,"LOW",M32&lt;4,"Average",M32&gt;=4,"At Par")</f>
        <v>Average</v>
      </c>
      <c r="AA32">
        <f t="shared" si="0"/>
        <v>124195</v>
      </c>
      <c r="AB32">
        <f t="shared" si="1"/>
        <v>20.700000000000003</v>
      </c>
      <c r="AC32" t="str">
        <f t="shared" si="2"/>
        <v>51-60</v>
      </c>
      <c r="AD32">
        <f t="shared" si="3"/>
        <v>1</v>
      </c>
    </row>
    <row r="33" spans="1:30" ht="15.75" customHeight="1" x14ac:dyDescent="0.3">
      <c r="A33" s="2">
        <v>1032</v>
      </c>
      <c r="B33" s="2" t="s">
        <v>81</v>
      </c>
      <c r="C33" s="2" t="s">
        <v>26</v>
      </c>
      <c r="D33" s="2" t="s">
        <v>27</v>
      </c>
      <c r="E33" s="2" t="s">
        <v>51</v>
      </c>
      <c r="F33" s="2">
        <v>43</v>
      </c>
      <c r="G33" s="2">
        <v>26</v>
      </c>
      <c r="H33" s="2" t="s">
        <v>61</v>
      </c>
      <c r="I33" s="2">
        <v>2000</v>
      </c>
      <c r="J33" s="2">
        <v>30495</v>
      </c>
      <c r="K33" s="2">
        <v>1687</v>
      </c>
      <c r="L33" s="2">
        <v>16</v>
      </c>
      <c r="M33" s="2">
        <v>4</v>
      </c>
      <c r="N33" s="2">
        <v>2</v>
      </c>
      <c r="O33" s="2">
        <v>0</v>
      </c>
      <c r="P33" s="2">
        <v>86</v>
      </c>
      <c r="Q33" s="2" t="s">
        <v>31</v>
      </c>
      <c r="R33" s="2" t="s">
        <v>30</v>
      </c>
      <c r="S33" s="2" t="s">
        <v>32</v>
      </c>
      <c r="T33" s="2">
        <v>9</v>
      </c>
      <c r="U33" s="2">
        <v>3</v>
      </c>
      <c r="V33" s="2">
        <v>151</v>
      </c>
      <c r="W33" s="2">
        <v>26</v>
      </c>
      <c r="X33" s="2" t="s">
        <v>38</v>
      </c>
      <c r="Y33" s="2" t="s">
        <v>30</v>
      </c>
      <c r="Z33" t="str" cm="1">
        <f t="array" ref="Z33">_xlfn.IFS(M33&lt;2,"LOW",M33&lt;4,"Average",M33&gt;=4,"At Par")</f>
        <v>At Par</v>
      </c>
      <c r="AA33">
        <f t="shared" si="0"/>
        <v>32182</v>
      </c>
      <c r="AB33">
        <f t="shared" si="1"/>
        <v>18.2</v>
      </c>
      <c r="AC33" t="str">
        <f t="shared" si="2"/>
        <v>41-50</v>
      </c>
      <c r="AD33">
        <f t="shared" si="3"/>
        <v>0</v>
      </c>
    </row>
    <row r="34" spans="1:30" ht="15.75" customHeight="1" x14ac:dyDescent="0.3">
      <c r="A34" s="2">
        <v>1033</v>
      </c>
      <c r="B34" s="2" t="s">
        <v>82</v>
      </c>
      <c r="C34" s="2" t="s">
        <v>26</v>
      </c>
      <c r="D34" s="2" t="s">
        <v>58</v>
      </c>
      <c r="E34" s="2" t="s">
        <v>28</v>
      </c>
      <c r="F34" s="2">
        <v>49</v>
      </c>
      <c r="G34" s="2">
        <v>25</v>
      </c>
      <c r="H34" s="2" t="s">
        <v>37</v>
      </c>
      <c r="I34" s="2">
        <v>2000</v>
      </c>
      <c r="J34" s="2">
        <v>74755</v>
      </c>
      <c r="K34" s="2">
        <v>9501</v>
      </c>
      <c r="L34" s="2">
        <v>13</v>
      </c>
      <c r="M34" s="2">
        <v>4</v>
      </c>
      <c r="N34" s="2">
        <v>0</v>
      </c>
      <c r="O34" s="2">
        <v>1</v>
      </c>
      <c r="P34" s="2">
        <v>92</v>
      </c>
      <c r="Q34" s="2" t="s">
        <v>31</v>
      </c>
      <c r="R34" s="2" t="s">
        <v>30</v>
      </c>
      <c r="S34" s="2" t="s">
        <v>42</v>
      </c>
      <c r="T34" s="2">
        <v>2</v>
      </c>
      <c r="U34" s="2">
        <v>6</v>
      </c>
      <c r="V34" s="2">
        <v>145</v>
      </c>
      <c r="W34" s="2">
        <v>10</v>
      </c>
      <c r="X34" s="2" t="s">
        <v>33</v>
      </c>
      <c r="Y34" s="2" t="s">
        <v>30</v>
      </c>
      <c r="Z34" t="str" cm="1">
        <f t="array" ref="Z34">_xlfn.IFS(M34&lt;2,"LOW",M34&lt;4,"Average",M34&gt;=4,"At Par")</f>
        <v>At Par</v>
      </c>
      <c r="AA34">
        <f t="shared" si="0"/>
        <v>84256</v>
      </c>
      <c r="AB34">
        <f t="shared" si="1"/>
        <v>18.700000000000003</v>
      </c>
      <c r="AC34" t="str">
        <f t="shared" si="2"/>
        <v>41-50</v>
      </c>
      <c r="AD34">
        <f t="shared" si="3"/>
        <v>0</v>
      </c>
    </row>
    <row r="35" spans="1:30" ht="15.75" customHeight="1" x14ac:dyDescent="0.3">
      <c r="A35" s="2">
        <v>1034</v>
      </c>
      <c r="B35" s="2" t="s">
        <v>83</v>
      </c>
      <c r="C35" s="2" t="s">
        <v>68</v>
      </c>
      <c r="D35" s="2" t="s">
        <v>56</v>
      </c>
      <c r="E35" s="2" t="s">
        <v>51</v>
      </c>
      <c r="F35" s="2">
        <v>28</v>
      </c>
      <c r="G35" s="2">
        <v>13</v>
      </c>
      <c r="H35" s="2" t="s">
        <v>61</v>
      </c>
      <c r="I35" s="2">
        <v>2011</v>
      </c>
      <c r="J35" s="2">
        <v>97684</v>
      </c>
      <c r="K35" s="2">
        <v>16138</v>
      </c>
      <c r="L35" s="2">
        <v>5</v>
      </c>
      <c r="M35" s="2">
        <v>5</v>
      </c>
      <c r="N35" s="2">
        <v>17</v>
      </c>
      <c r="O35" s="2">
        <v>6</v>
      </c>
      <c r="P35" s="2">
        <v>14</v>
      </c>
      <c r="Q35" s="2" t="s">
        <v>30</v>
      </c>
      <c r="R35" s="2" t="s">
        <v>31</v>
      </c>
      <c r="S35" s="2" t="s">
        <v>42</v>
      </c>
      <c r="T35" s="2">
        <v>4</v>
      </c>
      <c r="U35" s="2">
        <v>9</v>
      </c>
      <c r="V35" s="2">
        <v>118</v>
      </c>
      <c r="W35" s="2">
        <v>15</v>
      </c>
      <c r="X35" s="2" t="s">
        <v>33</v>
      </c>
      <c r="Y35" s="2" t="s">
        <v>30</v>
      </c>
      <c r="Z35" t="str" cm="1">
        <f t="array" ref="Z35">_xlfn.IFS(M35&lt;2,"LOW",M35&lt;4,"Average",M35&gt;=4,"At Par")</f>
        <v>At Par</v>
      </c>
      <c r="AA35">
        <f t="shared" si="0"/>
        <v>113822</v>
      </c>
      <c r="AB35">
        <f t="shared" si="1"/>
        <v>13.1</v>
      </c>
      <c r="AC35" t="str">
        <f t="shared" si="2"/>
        <v>20-30</v>
      </c>
      <c r="AD35">
        <f t="shared" si="3"/>
        <v>0</v>
      </c>
    </row>
    <row r="36" spans="1:30" ht="15.75" customHeight="1" x14ac:dyDescent="0.3">
      <c r="A36" s="2">
        <v>1035</v>
      </c>
      <c r="B36" s="2" t="s">
        <v>84</v>
      </c>
      <c r="C36" s="2" t="s">
        <v>40</v>
      </c>
      <c r="D36" s="2" t="s">
        <v>49</v>
      </c>
      <c r="E36" s="2" t="s">
        <v>51</v>
      </c>
      <c r="F36" s="2">
        <v>56</v>
      </c>
      <c r="G36" s="2">
        <v>16</v>
      </c>
      <c r="H36" s="2" t="s">
        <v>44</v>
      </c>
      <c r="I36" s="2">
        <v>2020</v>
      </c>
      <c r="J36" s="2">
        <v>63324</v>
      </c>
      <c r="K36" s="2">
        <v>10694</v>
      </c>
      <c r="L36" s="2">
        <v>7</v>
      </c>
      <c r="M36" s="2">
        <v>2</v>
      </c>
      <c r="N36" s="2">
        <v>11</v>
      </c>
      <c r="O36" s="2">
        <v>7</v>
      </c>
      <c r="P36" s="2">
        <v>58</v>
      </c>
      <c r="Q36" s="2" t="s">
        <v>31</v>
      </c>
      <c r="R36" s="2" t="s">
        <v>30</v>
      </c>
      <c r="S36" s="2" t="s">
        <v>42</v>
      </c>
      <c r="T36" s="2">
        <v>6</v>
      </c>
      <c r="U36" s="2">
        <v>10</v>
      </c>
      <c r="V36" s="2">
        <v>187</v>
      </c>
      <c r="W36" s="2">
        <v>22</v>
      </c>
      <c r="X36" s="2" t="s">
        <v>52</v>
      </c>
      <c r="Y36" s="2" t="s">
        <v>30</v>
      </c>
      <c r="Z36" t="str" cm="1">
        <f t="array" ref="Z36">_xlfn.IFS(M36&lt;2,"LOW",M36&lt;4,"Average",M36&gt;=4,"At Par")</f>
        <v>Average</v>
      </c>
      <c r="AA36">
        <f t="shared" si="0"/>
        <v>74018</v>
      </c>
      <c r="AB36">
        <f t="shared" si="1"/>
        <v>19.200000000000003</v>
      </c>
      <c r="AC36" t="str">
        <f t="shared" si="2"/>
        <v>51-60</v>
      </c>
      <c r="AD36">
        <f t="shared" si="3"/>
        <v>0</v>
      </c>
    </row>
    <row r="37" spans="1:30" ht="15.75" customHeight="1" x14ac:dyDescent="0.3">
      <c r="A37" s="2">
        <v>1036</v>
      </c>
      <c r="B37" s="2" t="s">
        <v>85</v>
      </c>
      <c r="C37" s="2" t="s">
        <v>35</v>
      </c>
      <c r="D37" s="2" t="s">
        <v>49</v>
      </c>
      <c r="E37" s="2" t="s">
        <v>28</v>
      </c>
      <c r="F37" s="2">
        <v>49</v>
      </c>
      <c r="G37" s="2">
        <v>17</v>
      </c>
      <c r="H37" s="2" t="s">
        <v>29</v>
      </c>
      <c r="I37" s="2">
        <v>2001</v>
      </c>
      <c r="J37" s="2">
        <v>108929</v>
      </c>
      <c r="K37" s="2">
        <v>4127</v>
      </c>
      <c r="L37" s="2">
        <v>21</v>
      </c>
      <c r="M37" s="2">
        <v>1</v>
      </c>
      <c r="N37" s="2">
        <v>8</v>
      </c>
      <c r="O37" s="2">
        <v>0</v>
      </c>
      <c r="P37" s="2">
        <v>2</v>
      </c>
      <c r="Q37" s="2" t="s">
        <v>31</v>
      </c>
      <c r="R37" s="2" t="s">
        <v>30</v>
      </c>
      <c r="S37" s="2" t="s">
        <v>32</v>
      </c>
      <c r="T37" s="2">
        <v>3</v>
      </c>
      <c r="U37" s="2">
        <v>2</v>
      </c>
      <c r="V37" s="2">
        <v>183</v>
      </c>
      <c r="W37" s="2">
        <v>11</v>
      </c>
      <c r="X37" s="2" t="s">
        <v>46</v>
      </c>
      <c r="Y37" s="2" t="s">
        <v>30</v>
      </c>
      <c r="Z37" t="str" cm="1">
        <f t="array" ref="Z37">_xlfn.IFS(M37&lt;2,"LOW",M37&lt;4,"Average",M37&gt;=4,"At Par")</f>
        <v>LOW</v>
      </c>
      <c r="AA37">
        <f t="shared" si="0"/>
        <v>113056</v>
      </c>
      <c r="AB37">
        <f t="shared" si="1"/>
        <v>4.4000000000000004</v>
      </c>
      <c r="AC37" t="str">
        <f t="shared" si="2"/>
        <v>41-50</v>
      </c>
      <c r="AD37">
        <f t="shared" si="3"/>
        <v>0</v>
      </c>
    </row>
    <row r="38" spans="1:30" ht="15.75" customHeight="1" x14ac:dyDescent="0.3">
      <c r="A38" s="2">
        <v>1037</v>
      </c>
      <c r="B38" s="2" t="s">
        <v>86</v>
      </c>
      <c r="C38" s="2" t="s">
        <v>40</v>
      </c>
      <c r="D38" s="2" t="s">
        <v>56</v>
      </c>
      <c r="E38" s="2" t="s">
        <v>36</v>
      </c>
      <c r="F38" s="2">
        <v>35</v>
      </c>
      <c r="G38" s="2">
        <v>28</v>
      </c>
      <c r="H38" s="2" t="s">
        <v>37</v>
      </c>
      <c r="I38" s="2">
        <v>2003</v>
      </c>
      <c r="J38" s="2">
        <v>31552</v>
      </c>
      <c r="K38" s="2">
        <v>13760</v>
      </c>
      <c r="L38" s="2">
        <v>4</v>
      </c>
      <c r="M38" s="2">
        <v>2</v>
      </c>
      <c r="N38" s="2">
        <v>8</v>
      </c>
      <c r="O38" s="2">
        <v>2</v>
      </c>
      <c r="P38" s="2">
        <v>9</v>
      </c>
      <c r="Q38" s="2" t="s">
        <v>30</v>
      </c>
      <c r="R38" s="2" t="s">
        <v>31</v>
      </c>
      <c r="S38" s="2" t="s">
        <v>32</v>
      </c>
      <c r="T38" s="2">
        <v>10</v>
      </c>
      <c r="U38" s="2">
        <v>7</v>
      </c>
      <c r="V38" s="2">
        <v>146</v>
      </c>
      <c r="W38" s="2">
        <v>39</v>
      </c>
      <c r="X38" s="2" t="s">
        <v>46</v>
      </c>
      <c r="Y38" s="2" t="s">
        <v>30</v>
      </c>
      <c r="Z38" t="str" cm="1">
        <f t="array" ref="Z38">_xlfn.IFS(M38&lt;2,"LOW",M38&lt;4,"Average",M38&gt;=4,"At Par")</f>
        <v>Average</v>
      </c>
      <c r="AA38">
        <f t="shared" si="0"/>
        <v>45312</v>
      </c>
      <c r="AB38">
        <f t="shared" si="1"/>
        <v>6.4</v>
      </c>
      <c r="AC38" t="str">
        <f t="shared" si="2"/>
        <v>31-40</v>
      </c>
      <c r="AD38">
        <f t="shared" si="3"/>
        <v>0</v>
      </c>
    </row>
    <row r="39" spans="1:30" ht="15.75" customHeight="1" x14ac:dyDescent="0.3">
      <c r="A39" s="2">
        <v>1038</v>
      </c>
      <c r="B39" s="2" t="s">
        <v>87</v>
      </c>
      <c r="C39" s="2" t="s">
        <v>35</v>
      </c>
      <c r="D39" s="2" t="s">
        <v>58</v>
      </c>
      <c r="E39" s="2" t="s">
        <v>36</v>
      </c>
      <c r="F39" s="2">
        <v>31</v>
      </c>
      <c r="G39" s="2">
        <v>19</v>
      </c>
      <c r="H39" s="2" t="s">
        <v>61</v>
      </c>
      <c r="I39" s="2">
        <v>2016</v>
      </c>
      <c r="J39" s="2">
        <v>81272</v>
      </c>
      <c r="K39" s="2">
        <v>12559</v>
      </c>
      <c r="L39" s="2">
        <v>26</v>
      </c>
      <c r="M39" s="2">
        <v>2</v>
      </c>
      <c r="N39" s="2">
        <v>17</v>
      </c>
      <c r="O39" s="2">
        <v>6</v>
      </c>
      <c r="P39" s="2">
        <v>78</v>
      </c>
      <c r="Q39" s="2" t="s">
        <v>31</v>
      </c>
      <c r="R39" s="2" t="s">
        <v>30</v>
      </c>
      <c r="S39" s="2" t="s">
        <v>32</v>
      </c>
      <c r="T39" s="2">
        <v>10</v>
      </c>
      <c r="U39" s="2">
        <v>4</v>
      </c>
      <c r="V39" s="2">
        <v>190</v>
      </c>
      <c r="W39" s="2">
        <v>2</v>
      </c>
      <c r="X39" s="2" t="s">
        <v>33</v>
      </c>
      <c r="Y39" s="2" t="s">
        <v>30</v>
      </c>
      <c r="Z39" t="str" cm="1">
        <f t="array" ref="Z39">_xlfn.IFS(M39&lt;2,"LOW",M39&lt;4,"Average",M39&gt;=4,"At Par")</f>
        <v>Average</v>
      </c>
      <c r="AA39">
        <f t="shared" si="0"/>
        <v>93831</v>
      </c>
      <c r="AB39">
        <f t="shared" si="1"/>
        <v>25.900000000000002</v>
      </c>
      <c r="AC39" t="str">
        <f t="shared" si="2"/>
        <v>31-40</v>
      </c>
      <c r="AD39">
        <f t="shared" si="3"/>
        <v>0</v>
      </c>
    </row>
    <row r="40" spans="1:30" ht="15.75" customHeight="1" x14ac:dyDescent="0.3">
      <c r="A40" s="2">
        <v>1039</v>
      </c>
      <c r="B40" s="2" t="s">
        <v>88</v>
      </c>
      <c r="C40" s="2" t="s">
        <v>68</v>
      </c>
      <c r="D40" s="2" t="s">
        <v>56</v>
      </c>
      <c r="E40" s="2" t="s">
        <v>36</v>
      </c>
      <c r="F40" s="2">
        <v>37</v>
      </c>
      <c r="G40" s="2">
        <v>26</v>
      </c>
      <c r="H40" s="2" t="s">
        <v>44</v>
      </c>
      <c r="I40" s="2">
        <v>2003</v>
      </c>
      <c r="J40" s="2">
        <v>65853</v>
      </c>
      <c r="K40" s="2">
        <v>15796</v>
      </c>
      <c r="L40" s="2">
        <v>27</v>
      </c>
      <c r="M40" s="2">
        <v>2</v>
      </c>
      <c r="N40" s="2">
        <v>17</v>
      </c>
      <c r="O40" s="2">
        <v>8</v>
      </c>
      <c r="P40" s="2">
        <v>79</v>
      </c>
      <c r="Q40" s="2" t="s">
        <v>30</v>
      </c>
      <c r="R40" s="2" t="s">
        <v>31</v>
      </c>
      <c r="S40" s="2" t="s">
        <v>42</v>
      </c>
      <c r="T40" s="2">
        <v>7</v>
      </c>
      <c r="U40" s="2">
        <v>2</v>
      </c>
      <c r="V40" s="2">
        <v>151</v>
      </c>
      <c r="W40" s="2">
        <v>1</v>
      </c>
      <c r="X40" s="2" t="s">
        <v>52</v>
      </c>
      <c r="Y40" s="2" t="s">
        <v>31</v>
      </c>
      <c r="Z40" t="str" cm="1">
        <f t="array" ref="Z40">_xlfn.IFS(M40&lt;2,"LOW",M40&lt;4,"Average",M40&gt;=4,"At Par")</f>
        <v>Average</v>
      </c>
      <c r="AA40">
        <f t="shared" si="0"/>
        <v>81649</v>
      </c>
      <c r="AB40">
        <f t="shared" si="1"/>
        <v>26.7</v>
      </c>
      <c r="AC40" t="str">
        <f t="shared" si="2"/>
        <v>31-40</v>
      </c>
      <c r="AD40">
        <f t="shared" si="3"/>
        <v>1</v>
      </c>
    </row>
    <row r="41" spans="1:30" ht="15.75" customHeight="1" x14ac:dyDescent="0.3">
      <c r="A41" s="2">
        <v>1040</v>
      </c>
      <c r="B41" s="2" t="s">
        <v>89</v>
      </c>
      <c r="C41" s="2" t="s">
        <v>48</v>
      </c>
      <c r="D41" s="2" t="s">
        <v>56</v>
      </c>
      <c r="E41" s="2" t="s">
        <v>28</v>
      </c>
      <c r="F41" s="2">
        <v>37</v>
      </c>
      <c r="G41" s="2">
        <v>17</v>
      </c>
      <c r="H41" s="2" t="s">
        <v>37</v>
      </c>
      <c r="I41" s="2">
        <v>2010</v>
      </c>
      <c r="J41" s="2">
        <v>148192</v>
      </c>
      <c r="K41" s="2">
        <v>4395</v>
      </c>
      <c r="L41" s="2">
        <v>7</v>
      </c>
      <c r="M41" s="2">
        <v>2</v>
      </c>
      <c r="N41" s="2">
        <v>6</v>
      </c>
      <c r="O41" s="2">
        <v>7</v>
      </c>
      <c r="P41" s="2">
        <v>16</v>
      </c>
      <c r="Q41" s="2" t="s">
        <v>31</v>
      </c>
      <c r="R41" s="2" t="s">
        <v>31</v>
      </c>
      <c r="S41" s="2" t="s">
        <v>45</v>
      </c>
      <c r="T41" s="2">
        <v>7</v>
      </c>
      <c r="U41" s="2">
        <v>3</v>
      </c>
      <c r="V41" s="2">
        <v>123</v>
      </c>
      <c r="W41" s="2">
        <v>37</v>
      </c>
      <c r="X41" s="2" t="s">
        <v>38</v>
      </c>
      <c r="Y41" s="2" t="s">
        <v>30</v>
      </c>
      <c r="Z41" t="str" cm="1">
        <f t="array" ref="Z41">_xlfn.IFS(M41&lt;2,"LOW",M41&lt;4,"Average",M41&gt;=4,"At Par")</f>
        <v>Average</v>
      </c>
      <c r="AA41">
        <f t="shared" si="0"/>
        <v>152587</v>
      </c>
      <c r="AB41">
        <f t="shared" si="1"/>
        <v>8.3000000000000007</v>
      </c>
      <c r="AC41" t="str">
        <f t="shared" si="2"/>
        <v>31-40</v>
      </c>
      <c r="AD41">
        <f t="shared" si="3"/>
        <v>0</v>
      </c>
    </row>
    <row r="42" spans="1:30" ht="15.75" customHeight="1" x14ac:dyDescent="0.3">
      <c r="A42" s="2">
        <v>1041</v>
      </c>
      <c r="B42" s="2" t="s">
        <v>90</v>
      </c>
      <c r="C42" s="2" t="s">
        <v>26</v>
      </c>
      <c r="D42" s="2" t="s">
        <v>27</v>
      </c>
      <c r="E42" s="2" t="s">
        <v>51</v>
      </c>
      <c r="F42" s="2">
        <v>52</v>
      </c>
      <c r="G42" s="2">
        <v>3</v>
      </c>
      <c r="H42" s="2" t="s">
        <v>61</v>
      </c>
      <c r="I42" s="2">
        <v>2021</v>
      </c>
      <c r="J42" s="2">
        <v>62924</v>
      </c>
      <c r="K42" s="2">
        <v>1845</v>
      </c>
      <c r="L42" s="2">
        <v>1</v>
      </c>
      <c r="M42" s="2">
        <v>1</v>
      </c>
      <c r="N42" s="2">
        <v>3</v>
      </c>
      <c r="O42" s="2">
        <v>7</v>
      </c>
      <c r="P42" s="2">
        <v>82</v>
      </c>
      <c r="Q42" s="2" t="s">
        <v>30</v>
      </c>
      <c r="R42" s="2" t="s">
        <v>31</v>
      </c>
      <c r="S42" s="2" t="s">
        <v>42</v>
      </c>
      <c r="T42" s="2">
        <v>5</v>
      </c>
      <c r="U42" s="2">
        <v>6</v>
      </c>
      <c r="V42" s="2">
        <v>116</v>
      </c>
      <c r="W42" s="2">
        <v>47</v>
      </c>
      <c r="X42" s="2" t="s">
        <v>38</v>
      </c>
      <c r="Y42" s="2" t="s">
        <v>31</v>
      </c>
      <c r="Z42" t="str" cm="1">
        <f t="array" ref="Z42">_xlfn.IFS(M42&lt;2,"LOW",M42&lt;4,"Average",M42&gt;=4,"At Par")</f>
        <v>LOW</v>
      </c>
      <c r="AA42">
        <f t="shared" si="0"/>
        <v>64769</v>
      </c>
      <c r="AB42">
        <f t="shared" si="1"/>
        <v>20.000000000000004</v>
      </c>
      <c r="AC42" t="str">
        <f t="shared" si="2"/>
        <v>51-60</v>
      </c>
      <c r="AD42">
        <f t="shared" si="3"/>
        <v>1</v>
      </c>
    </row>
    <row r="43" spans="1:30" ht="15.75" customHeight="1" x14ac:dyDescent="0.3">
      <c r="A43" s="2">
        <v>1042</v>
      </c>
      <c r="B43" s="2" t="s">
        <v>91</v>
      </c>
      <c r="C43" s="2" t="s">
        <v>68</v>
      </c>
      <c r="D43" s="2" t="s">
        <v>56</v>
      </c>
      <c r="E43" s="2" t="s">
        <v>28</v>
      </c>
      <c r="F43" s="2">
        <v>46</v>
      </c>
      <c r="G43" s="2">
        <v>0</v>
      </c>
      <c r="H43" s="2" t="s">
        <v>37</v>
      </c>
      <c r="I43" s="2">
        <v>2003</v>
      </c>
      <c r="J43" s="2">
        <v>104462</v>
      </c>
      <c r="K43" s="2">
        <v>2164</v>
      </c>
      <c r="L43" s="2">
        <v>14</v>
      </c>
      <c r="M43" s="2">
        <v>3</v>
      </c>
      <c r="N43" s="2">
        <v>12</v>
      </c>
      <c r="O43" s="2">
        <v>8</v>
      </c>
      <c r="P43" s="2">
        <v>10</v>
      </c>
      <c r="Q43" s="2" t="s">
        <v>31</v>
      </c>
      <c r="R43" s="2" t="s">
        <v>30</v>
      </c>
      <c r="S43" s="2" t="s">
        <v>32</v>
      </c>
      <c r="T43" s="2">
        <v>3</v>
      </c>
      <c r="U43" s="2">
        <v>10</v>
      </c>
      <c r="V43" s="2">
        <v>188</v>
      </c>
      <c r="W43" s="2">
        <v>23</v>
      </c>
      <c r="X43" s="2" t="s">
        <v>46</v>
      </c>
      <c r="Y43" s="2" t="s">
        <v>30</v>
      </c>
      <c r="Z43" t="str" cm="1">
        <f t="array" ref="Z43">_xlfn.IFS(M43&lt;2,"LOW",M43&lt;4,"Average",M43&gt;=4,"At Par")</f>
        <v>Average</v>
      </c>
      <c r="AA43">
        <f t="shared" si="0"/>
        <v>106626</v>
      </c>
      <c r="AB43">
        <f t="shared" si="1"/>
        <v>10.4</v>
      </c>
      <c r="AC43" t="str">
        <f t="shared" si="2"/>
        <v>41-50</v>
      </c>
      <c r="AD43">
        <f t="shared" si="3"/>
        <v>0</v>
      </c>
    </row>
    <row r="44" spans="1:30" ht="15.75" customHeight="1" x14ac:dyDescent="0.3">
      <c r="A44" s="2">
        <v>1043</v>
      </c>
      <c r="B44" s="2" t="s">
        <v>92</v>
      </c>
      <c r="C44" s="2" t="s">
        <v>26</v>
      </c>
      <c r="D44" s="2" t="s">
        <v>49</v>
      </c>
      <c r="E44" s="2" t="s">
        <v>28</v>
      </c>
      <c r="F44" s="2">
        <v>34</v>
      </c>
      <c r="G44" s="2">
        <v>0</v>
      </c>
      <c r="H44" s="2" t="s">
        <v>61</v>
      </c>
      <c r="I44" s="2">
        <v>2000</v>
      </c>
      <c r="J44" s="2">
        <v>126387</v>
      </c>
      <c r="K44" s="2">
        <v>13954</v>
      </c>
      <c r="L44" s="2">
        <v>11</v>
      </c>
      <c r="M44" s="2">
        <v>2</v>
      </c>
      <c r="N44" s="2">
        <v>16</v>
      </c>
      <c r="O44" s="2">
        <v>9</v>
      </c>
      <c r="P44" s="2">
        <v>47</v>
      </c>
      <c r="Q44" s="2" t="s">
        <v>30</v>
      </c>
      <c r="R44" s="2" t="s">
        <v>31</v>
      </c>
      <c r="S44" s="2" t="s">
        <v>45</v>
      </c>
      <c r="T44" s="2">
        <v>2</v>
      </c>
      <c r="U44" s="2">
        <v>9</v>
      </c>
      <c r="V44" s="2">
        <v>145</v>
      </c>
      <c r="W44" s="2">
        <v>28</v>
      </c>
      <c r="X44" s="2" t="s">
        <v>46</v>
      </c>
      <c r="Y44" s="2" t="s">
        <v>30</v>
      </c>
      <c r="Z44" t="str" cm="1">
        <f t="array" ref="Z44">_xlfn.IFS(M44&lt;2,"LOW",M44&lt;4,"Average",M44&gt;=4,"At Par")</f>
        <v>Average</v>
      </c>
      <c r="AA44">
        <f t="shared" si="0"/>
        <v>140341</v>
      </c>
      <c r="AB44">
        <f t="shared" si="1"/>
        <v>20.100000000000001</v>
      </c>
      <c r="AC44" t="str">
        <f t="shared" si="2"/>
        <v>31-40</v>
      </c>
      <c r="AD44">
        <f t="shared" si="3"/>
        <v>0</v>
      </c>
    </row>
    <row r="45" spans="1:30" ht="15.75" customHeight="1" x14ac:dyDescent="0.3">
      <c r="A45" s="2">
        <v>1044</v>
      </c>
      <c r="B45" s="2" t="s">
        <v>93</v>
      </c>
      <c r="C45" s="2" t="s">
        <v>48</v>
      </c>
      <c r="D45" s="2" t="s">
        <v>56</v>
      </c>
      <c r="E45" s="2" t="s">
        <v>51</v>
      </c>
      <c r="F45" s="2">
        <v>27</v>
      </c>
      <c r="G45" s="2">
        <v>25</v>
      </c>
      <c r="H45" s="2" t="s">
        <v>37</v>
      </c>
      <c r="I45" s="2">
        <v>2006</v>
      </c>
      <c r="J45" s="2">
        <v>53889</v>
      </c>
      <c r="K45" s="2">
        <v>6904</v>
      </c>
      <c r="L45" s="2">
        <v>16</v>
      </c>
      <c r="M45" s="2">
        <v>4</v>
      </c>
      <c r="N45" s="2">
        <v>1</v>
      </c>
      <c r="O45" s="2">
        <v>2</v>
      </c>
      <c r="P45" s="2">
        <v>4</v>
      </c>
      <c r="Q45" s="2" t="s">
        <v>30</v>
      </c>
      <c r="R45" s="2" t="s">
        <v>31</v>
      </c>
      <c r="S45" s="2" t="s">
        <v>45</v>
      </c>
      <c r="T45" s="2">
        <v>4</v>
      </c>
      <c r="U45" s="2">
        <v>8</v>
      </c>
      <c r="V45" s="2">
        <v>163</v>
      </c>
      <c r="W45" s="2">
        <v>46</v>
      </c>
      <c r="X45" s="2" t="s">
        <v>38</v>
      </c>
      <c r="Y45" s="2" t="s">
        <v>31</v>
      </c>
      <c r="Z45" t="str" cm="1">
        <f t="array" ref="Z45">_xlfn.IFS(M45&lt;2,"LOW",M45&lt;4,"Average",M45&gt;=4,"At Par")</f>
        <v>At Par</v>
      </c>
      <c r="AA45">
        <f t="shared" si="0"/>
        <v>60793</v>
      </c>
      <c r="AB45">
        <f t="shared" si="1"/>
        <v>1.9</v>
      </c>
      <c r="AC45" t="str">
        <f t="shared" si="2"/>
        <v>20-30</v>
      </c>
      <c r="AD45">
        <f t="shared" si="3"/>
        <v>1</v>
      </c>
    </row>
    <row r="46" spans="1:30" ht="15.75" customHeight="1" x14ac:dyDescent="0.3">
      <c r="A46" s="2">
        <v>1045</v>
      </c>
      <c r="B46" s="2" t="s">
        <v>94</v>
      </c>
      <c r="C46" s="2" t="s">
        <v>48</v>
      </c>
      <c r="D46" s="2" t="s">
        <v>49</v>
      </c>
      <c r="E46" s="2" t="s">
        <v>36</v>
      </c>
      <c r="F46" s="2">
        <v>30</v>
      </c>
      <c r="G46" s="2">
        <v>19</v>
      </c>
      <c r="H46" s="2" t="s">
        <v>44</v>
      </c>
      <c r="I46" s="2">
        <v>2017</v>
      </c>
      <c r="J46" s="2">
        <v>135466</v>
      </c>
      <c r="K46" s="2">
        <v>14731</v>
      </c>
      <c r="L46" s="2">
        <v>0</v>
      </c>
      <c r="M46" s="2">
        <v>5</v>
      </c>
      <c r="N46" s="2">
        <v>13</v>
      </c>
      <c r="O46" s="2">
        <v>7</v>
      </c>
      <c r="P46" s="2">
        <v>68</v>
      </c>
      <c r="Q46" s="2" t="s">
        <v>31</v>
      </c>
      <c r="R46" s="2" t="s">
        <v>30</v>
      </c>
      <c r="S46" s="2" t="s">
        <v>32</v>
      </c>
      <c r="T46" s="2">
        <v>4</v>
      </c>
      <c r="U46" s="2">
        <v>10</v>
      </c>
      <c r="V46" s="2">
        <v>194</v>
      </c>
      <c r="W46" s="2">
        <v>45</v>
      </c>
      <c r="X46" s="2" t="s">
        <v>38</v>
      </c>
      <c r="Y46" s="2" t="s">
        <v>31</v>
      </c>
      <c r="Z46" t="str" cm="1">
        <f t="array" ref="Z46">_xlfn.IFS(M46&lt;2,"LOW",M46&lt;4,"Average",M46&gt;=4,"At Par")</f>
        <v>At Par</v>
      </c>
      <c r="AA46">
        <f t="shared" si="0"/>
        <v>150197</v>
      </c>
      <c r="AB46">
        <f t="shared" si="1"/>
        <v>22.200000000000003</v>
      </c>
      <c r="AC46" t="str">
        <f t="shared" si="2"/>
        <v>31-40</v>
      </c>
      <c r="AD46">
        <f t="shared" si="3"/>
        <v>1</v>
      </c>
    </row>
    <row r="47" spans="1:30" ht="15.75" customHeight="1" x14ac:dyDescent="0.3">
      <c r="A47" s="2">
        <v>1046</v>
      </c>
      <c r="B47" s="2" t="s">
        <v>95</v>
      </c>
      <c r="C47" s="2" t="s">
        <v>68</v>
      </c>
      <c r="D47" s="2" t="s">
        <v>49</v>
      </c>
      <c r="E47" s="2" t="s">
        <v>36</v>
      </c>
      <c r="F47" s="2">
        <v>57</v>
      </c>
      <c r="G47" s="2">
        <v>22</v>
      </c>
      <c r="H47" s="2" t="s">
        <v>44</v>
      </c>
      <c r="I47" s="2">
        <v>2008</v>
      </c>
      <c r="J47" s="2">
        <v>84675</v>
      </c>
      <c r="K47" s="2">
        <v>1354</v>
      </c>
      <c r="L47" s="2">
        <v>14</v>
      </c>
      <c r="M47" s="2">
        <v>5</v>
      </c>
      <c r="N47" s="2">
        <v>2</v>
      </c>
      <c r="O47" s="2">
        <v>0</v>
      </c>
      <c r="P47" s="2">
        <v>63</v>
      </c>
      <c r="Q47" s="2" t="s">
        <v>30</v>
      </c>
      <c r="R47" s="2" t="s">
        <v>31</v>
      </c>
      <c r="S47" s="2" t="s">
        <v>45</v>
      </c>
      <c r="T47" s="2">
        <v>8</v>
      </c>
      <c r="U47" s="2">
        <v>14</v>
      </c>
      <c r="V47" s="2">
        <v>127</v>
      </c>
      <c r="W47" s="2">
        <v>33</v>
      </c>
      <c r="X47" s="2" t="s">
        <v>52</v>
      </c>
      <c r="Y47" s="2" t="s">
        <v>31</v>
      </c>
      <c r="Z47" t="str" cm="1">
        <f t="array" ref="Z47">_xlfn.IFS(M47&lt;2,"LOW",M47&lt;4,"Average",M47&gt;=4,"At Par")</f>
        <v>At Par</v>
      </c>
      <c r="AA47">
        <f t="shared" si="0"/>
        <v>86029</v>
      </c>
      <c r="AB47">
        <f t="shared" si="1"/>
        <v>13.600000000000001</v>
      </c>
      <c r="AC47" t="str">
        <f t="shared" si="2"/>
        <v>51-60</v>
      </c>
      <c r="AD47">
        <f t="shared" si="3"/>
        <v>1</v>
      </c>
    </row>
    <row r="48" spans="1:30" ht="15.75" customHeight="1" x14ac:dyDescent="0.3">
      <c r="A48" s="2">
        <v>1047</v>
      </c>
      <c r="B48" s="2" t="s">
        <v>96</v>
      </c>
      <c r="C48" s="2" t="s">
        <v>48</v>
      </c>
      <c r="D48" s="2" t="s">
        <v>49</v>
      </c>
      <c r="E48" s="2" t="s">
        <v>28</v>
      </c>
      <c r="F48" s="2">
        <v>41</v>
      </c>
      <c r="G48" s="2">
        <v>9</v>
      </c>
      <c r="H48" s="2" t="s">
        <v>29</v>
      </c>
      <c r="I48" s="2">
        <v>2002</v>
      </c>
      <c r="J48" s="2">
        <v>103591</v>
      </c>
      <c r="K48" s="2">
        <v>19256</v>
      </c>
      <c r="L48" s="2">
        <v>13</v>
      </c>
      <c r="M48" s="2">
        <v>4</v>
      </c>
      <c r="N48" s="2">
        <v>4</v>
      </c>
      <c r="O48" s="2">
        <v>7</v>
      </c>
      <c r="P48" s="2">
        <v>13</v>
      </c>
      <c r="Q48" s="2" t="s">
        <v>31</v>
      </c>
      <c r="R48" s="2" t="s">
        <v>30</v>
      </c>
      <c r="S48" s="2" t="s">
        <v>45</v>
      </c>
      <c r="T48" s="2">
        <v>8</v>
      </c>
      <c r="U48" s="2">
        <v>11</v>
      </c>
      <c r="V48" s="2">
        <v>149</v>
      </c>
      <c r="W48" s="2">
        <v>19</v>
      </c>
      <c r="X48" s="2" t="s">
        <v>38</v>
      </c>
      <c r="Y48" s="2" t="s">
        <v>31</v>
      </c>
      <c r="Z48" t="str" cm="1">
        <f t="array" ref="Z48">_xlfn.IFS(M48&lt;2,"LOW",M48&lt;4,"Average",M48&gt;=4,"At Par")</f>
        <v>At Par</v>
      </c>
      <c r="AA48">
        <f t="shared" si="0"/>
        <v>122847</v>
      </c>
      <c r="AB48">
        <f t="shared" si="1"/>
        <v>6.7</v>
      </c>
      <c r="AC48" t="str">
        <f t="shared" si="2"/>
        <v>41-50</v>
      </c>
      <c r="AD48">
        <f t="shared" si="3"/>
        <v>1</v>
      </c>
    </row>
    <row r="49" spans="1:30" ht="15.75" customHeight="1" x14ac:dyDescent="0.3">
      <c r="A49" s="2">
        <v>1048</v>
      </c>
      <c r="B49" s="2" t="s">
        <v>97</v>
      </c>
      <c r="C49" s="2" t="s">
        <v>35</v>
      </c>
      <c r="D49" s="2" t="s">
        <v>58</v>
      </c>
      <c r="E49" s="2" t="s">
        <v>36</v>
      </c>
      <c r="F49" s="2">
        <v>39</v>
      </c>
      <c r="G49" s="2">
        <v>10</v>
      </c>
      <c r="H49" s="2" t="s">
        <v>37</v>
      </c>
      <c r="I49" s="2">
        <v>2007</v>
      </c>
      <c r="J49" s="2">
        <v>100190</v>
      </c>
      <c r="K49" s="2">
        <v>19408</v>
      </c>
      <c r="L49" s="2">
        <v>19</v>
      </c>
      <c r="M49" s="2">
        <v>2</v>
      </c>
      <c r="N49" s="2">
        <v>13</v>
      </c>
      <c r="O49" s="2">
        <v>6</v>
      </c>
      <c r="P49" s="2">
        <v>49</v>
      </c>
      <c r="Q49" s="2" t="s">
        <v>30</v>
      </c>
      <c r="R49" s="2" t="s">
        <v>30</v>
      </c>
      <c r="S49" s="2" t="s">
        <v>32</v>
      </c>
      <c r="T49" s="2">
        <v>5</v>
      </c>
      <c r="U49" s="2">
        <v>9</v>
      </c>
      <c r="V49" s="2">
        <v>163</v>
      </c>
      <c r="W49" s="2">
        <v>17</v>
      </c>
      <c r="X49" s="2" t="s">
        <v>52</v>
      </c>
      <c r="Y49" s="2" t="s">
        <v>30</v>
      </c>
      <c r="Z49" t="str" cm="1">
        <f t="array" ref="Z49">_xlfn.IFS(M49&lt;2,"LOW",M49&lt;4,"Average",M49&gt;=4,"At Par")</f>
        <v>Average</v>
      </c>
      <c r="AA49">
        <f t="shared" si="0"/>
        <v>119598</v>
      </c>
      <c r="AB49">
        <f t="shared" si="1"/>
        <v>18.100000000000001</v>
      </c>
      <c r="AC49" t="str">
        <f t="shared" si="2"/>
        <v>31-40</v>
      </c>
      <c r="AD49">
        <f t="shared" si="3"/>
        <v>0</v>
      </c>
    </row>
    <row r="50" spans="1:30" ht="15.75" customHeight="1" x14ac:dyDescent="0.3">
      <c r="A50" s="2">
        <v>1049</v>
      </c>
      <c r="B50" s="2" t="s">
        <v>98</v>
      </c>
      <c r="C50" s="2" t="s">
        <v>48</v>
      </c>
      <c r="D50" s="2" t="s">
        <v>27</v>
      </c>
      <c r="E50" s="2" t="s">
        <v>28</v>
      </c>
      <c r="F50" s="2">
        <v>42</v>
      </c>
      <c r="G50" s="2">
        <v>4</v>
      </c>
      <c r="H50" s="2" t="s">
        <v>29</v>
      </c>
      <c r="I50" s="2">
        <v>2023</v>
      </c>
      <c r="J50" s="2">
        <v>52634</v>
      </c>
      <c r="K50" s="2">
        <v>3817</v>
      </c>
      <c r="L50" s="2">
        <v>21</v>
      </c>
      <c r="M50" s="2">
        <v>1</v>
      </c>
      <c r="N50" s="2">
        <v>2</v>
      </c>
      <c r="O50" s="2">
        <v>7</v>
      </c>
      <c r="P50" s="2">
        <v>25</v>
      </c>
      <c r="Q50" s="2" t="s">
        <v>30</v>
      </c>
      <c r="R50" s="2" t="s">
        <v>31</v>
      </c>
      <c r="S50" s="2" t="s">
        <v>45</v>
      </c>
      <c r="T50" s="2">
        <v>6</v>
      </c>
      <c r="U50" s="2">
        <v>4</v>
      </c>
      <c r="V50" s="2">
        <v>127</v>
      </c>
      <c r="W50" s="2">
        <v>13</v>
      </c>
      <c r="X50" s="2" t="s">
        <v>46</v>
      </c>
      <c r="Y50" s="2" t="s">
        <v>30</v>
      </c>
      <c r="Z50" t="str" cm="1">
        <f t="array" ref="Z50">_xlfn.IFS(M50&lt;2,"LOW",M50&lt;4,"Average",M50&gt;=4,"At Par")</f>
        <v>LOW</v>
      </c>
      <c r="AA50">
        <f t="shared" si="0"/>
        <v>56451</v>
      </c>
      <c r="AB50">
        <f t="shared" si="1"/>
        <v>8.1</v>
      </c>
      <c r="AC50" t="str">
        <f t="shared" si="2"/>
        <v>41-50</v>
      </c>
      <c r="AD50">
        <f t="shared" si="3"/>
        <v>0</v>
      </c>
    </row>
    <row r="51" spans="1:30" ht="15.75" customHeight="1" x14ac:dyDescent="0.3">
      <c r="A51" s="2">
        <v>1050</v>
      </c>
      <c r="B51" s="2" t="s">
        <v>99</v>
      </c>
      <c r="C51" s="2" t="s">
        <v>26</v>
      </c>
      <c r="D51" s="2" t="s">
        <v>49</v>
      </c>
      <c r="E51" s="2" t="s">
        <v>28</v>
      </c>
      <c r="F51" s="2">
        <v>25</v>
      </c>
      <c r="G51" s="2">
        <v>0</v>
      </c>
      <c r="H51" s="2" t="s">
        <v>37</v>
      </c>
      <c r="I51" s="2">
        <v>2018</v>
      </c>
      <c r="J51" s="2">
        <v>62363</v>
      </c>
      <c r="K51" s="2">
        <v>4832</v>
      </c>
      <c r="L51" s="2">
        <v>15</v>
      </c>
      <c r="M51" s="2">
        <v>3</v>
      </c>
      <c r="N51" s="2">
        <v>6</v>
      </c>
      <c r="O51" s="2">
        <v>0</v>
      </c>
      <c r="P51" s="2">
        <v>71</v>
      </c>
      <c r="Q51" s="2" t="s">
        <v>30</v>
      </c>
      <c r="R51" s="2" t="s">
        <v>30</v>
      </c>
      <c r="S51" s="2" t="s">
        <v>45</v>
      </c>
      <c r="T51" s="2">
        <v>8</v>
      </c>
      <c r="U51" s="2">
        <v>12</v>
      </c>
      <c r="V51" s="2">
        <v>185</v>
      </c>
      <c r="W51" s="2">
        <v>17</v>
      </c>
      <c r="X51" s="2" t="s">
        <v>38</v>
      </c>
      <c r="Y51" s="2" t="s">
        <v>31</v>
      </c>
      <c r="Z51" t="str" cm="1">
        <f t="array" ref="Z51">_xlfn.IFS(M51&lt;2,"LOW",M51&lt;4,"Average",M51&gt;=4,"At Par")</f>
        <v>Average</v>
      </c>
      <c r="AA51">
        <f t="shared" si="0"/>
        <v>67195</v>
      </c>
      <c r="AB51">
        <f t="shared" si="1"/>
        <v>17.200000000000003</v>
      </c>
      <c r="AC51" t="str">
        <f t="shared" si="2"/>
        <v>20-30</v>
      </c>
      <c r="AD51">
        <f t="shared" si="3"/>
        <v>1</v>
      </c>
    </row>
    <row r="52" spans="1:30" ht="15.75" customHeight="1" x14ac:dyDescent="0.3">
      <c r="A52" s="2">
        <v>1051</v>
      </c>
      <c r="B52" s="2" t="s">
        <v>100</v>
      </c>
      <c r="C52" s="2" t="s">
        <v>26</v>
      </c>
      <c r="D52" s="2" t="s">
        <v>49</v>
      </c>
      <c r="E52" s="2" t="s">
        <v>51</v>
      </c>
      <c r="F52" s="2">
        <v>54</v>
      </c>
      <c r="G52" s="2">
        <v>16</v>
      </c>
      <c r="H52" s="2" t="s">
        <v>61</v>
      </c>
      <c r="I52" s="2">
        <v>2003</v>
      </c>
      <c r="J52" s="2">
        <v>93752</v>
      </c>
      <c r="K52" s="2">
        <v>13467</v>
      </c>
      <c r="L52" s="2">
        <v>28</v>
      </c>
      <c r="M52" s="2">
        <v>5</v>
      </c>
      <c r="N52" s="2">
        <v>17</v>
      </c>
      <c r="O52" s="2">
        <v>5</v>
      </c>
      <c r="P52" s="2">
        <v>68</v>
      </c>
      <c r="Q52" s="2" t="s">
        <v>30</v>
      </c>
      <c r="R52" s="2" t="s">
        <v>30</v>
      </c>
      <c r="S52" s="2" t="s">
        <v>32</v>
      </c>
      <c r="T52" s="2">
        <v>1</v>
      </c>
      <c r="U52" s="2">
        <v>4</v>
      </c>
      <c r="V52" s="2">
        <v>155</v>
      </c>
      <c r="W52" s="2">
        <v>1</v>
      </c>
      <c r="X52" s="2" t="s">
        <v>46</v>
      </c>
      <c r="Y52" s="2" t="s">
        <v>31</v>
      </c>
      <c r="Z52" t="str" cm="1">
        <f t="array" ref="Z52">_xlfn.IFS(M52&lt;2,"LOW",M52&lt;4,"Average",M52&gt;=4,"At Par")</f>
        <v>At Par</v>
      </c>
      <c r="AA52">
        <f t="shared" si="0"/>
        <v>107219</v>
      </c>
      <c r="AB52">
        <f t="shared" si="1"/>
        <v>23.6</v>
      </c>
      <c r="AC52" t="str">
        <f t="shared" si="2"/>
        <v>51-60</v>
      </c>
      <c r="AD52">
        <f t="shared" si="3"/>
        <v>1</v>
      </c>
    </row>
    <row r="53" spans="1:30" ht="15.75" customHeight="1" x14ac:dyDescent="0.3">
      <c r="A53" s="2">
        <v>1052</v>
      </c>
      <c r="B53" s="2" t="s">
        <v>101</v>
      </c>
      <c r="C53" s="2" t="s">
        <v>26</v>
      </c>
      <c r="D53" s="2" t="s">
        <v>58</v>
      </c>
      <c r="E53" s="2" t="s">
        <v>51</v>
      </c>
      <c r="F53" s="2">
        <v>48</v>
      </c>
      <c r="G53" s="2">
        <v>21</v>
      </c>
      <c r="H53" s="2" t="s">
        <v>61</v>
      </c>
      <c r="I53" s="2">
        <v>2017</v>
      </c>
      <c r="J53" s="2">
        <v>107004</v>
      </c>
      <c r="K53" s="2">
        <v>9257</v>
      </c>
      <c r="L53" s="2">
        <v>8</v>
      </c>
      <c r="M53" s="2">
        <v>3</v>
      </c>
      <c r="N53" s="2">
        <v>12</v>
      </c>
      <c r="O53" s="2">
        <v>6</v>
      </c>
      <c r="P53" s="2">
        <v>6</v>
      </c>
      <c r="Q53" s="2" t="s">
        <v>30</v>
      </c>
      <c r="R53" s="2" t="s">
        <v>31</v>
      </c>
      <c r="S53" s="2" t="s">
        <v>45</v>
      </c>
      <c r="T53" s="2">
        <v>5</v>
      </c>
      <c r="U53" s="2">
        <v>9</v>
      </c>
      <c r="V53" s="2">
        <v>158</v>
      </c>
      <c r="W53" s="2">
        <v>0</v>
      </c>
      <c r="X53" s="2" t="s">
        <v>33</v>
      </c>
      <c r="Y53" s="2" t="s">
        <v>30</v>
      </c>
      <c r="Z53" t="str" cm="1">
        <f t="array" ref="Z53">_xlfn.IFS(M53&lt;2,"LOW",M53&lt;4,"Average",M53&gt;=4,"At Par")</f>
        <v>Average</v>
      </c>
      <c r="AA53">
        <f t="shared" si="0"/>
        <v>116261</v>
      </c>
      <c r="AB53">
        <f t="shared" si="1"/>
        <v>9</v>
      </c>
      <c r="AC53" t="str">
        <f t="shared" si="2"/>
        <v>41-50</v>
      </c>
      <c r="AD53">
        <f t="shared" si="3"/>
        <v>0</v>
      </c>
    </row>
    <row r="54" spans="1:30" ht="15.75" customHeight="1" x14ac:dyDescent="0.3">
      <c r="A54" s="2">
        <v>1053</v>
      </c>
      <c r="B54" s="2" t="s">
        <v>102</v>
      </c>
      <c r="C54" s="2" t="s">
        <v>26</v>
      </c>
      <c r="D54" s="2" t="s">
        <v>49</v>
      </c>
      <c r="E54" s="2" t="s">
        <v>51</v>
      </c>
      <c r="F54" s="2">
        <v>28</v>
      </c>
      <c r="G54" s="2">
        <v>33</v>
      </c>
      <c r="H54" s="2" t="s">
        <v>29</v>
      </c>
      <c r="I54" s="2">
        <v>2019</v>
      </c>
      <c r="J54" s="2">
        <v>86398</v>
      </c>
      <c r="K54" s="2">
        <v>14107</v>
      </c>
      <c r="L54" s="2">
        <v>0</v>
      </c>
      <c r="M54" s="2">
        <v>1</v>
      </c>
      <c r="N54" s="2">
        <v>9</v>
      </c>
      <c r="O54" s="2">
        <v>4</v>
      </c>
      <c r="P54" s="2">
        <v>15</v>
      </c>
      <c r="Q54" s="2" t="s">
        <v>30</v>
      </c>
      <c r="R54" s="2" t="s">
        <v>31</v>
      </c>
      <c r="S54" s="2" t="s">
        <v>45</v>
      </c>
      <c r="T54" s="2">
        <v>4</v>
      </c>
      <c r="U54" s="2">
        <v>8</v>
      </c>
      <c r="V54" s="2">
        <v>104</v>
      </c>
      <c r="W54" s="2">
        <v>19</v>
      </c>
      <c r="X54" s="2" t="s">
        <v>33</v>
      </c>
      <c r="Y54" s="2" t="s">
        <v>30</v>
      </c>
      <c r="Z54" t="str" cm="1">
        <f t="array" ref="Z54">_xlfn.IFS(M54&lt;2,"LOW",M54&lt;4,"Average",M54&gt;=4,"At Par")</f>
        <v>LOW</v>
      </c>
      <c r="AA54">
        <f t="shared" si="0"/>
        <v>100505</v>
      </c>
      <c r="AB54">
        <f t="shared" si="1"/>
        <v>8.6999999999999993</v>
      </c>
      <c r="AC54" t="str">
        <f t="shared" si="2"/>
        <v>20-30</v>
      </c>
      <c r="AD54">
        <f t="shared" si="3"/>
        <v>0</v>
      </c>
    </row>
    <row r="55" spans="1:30" ht="15.75" customHeight="1" x14ac:dyDescent="0.3">
      <c r="A55" s="2">
        <v>1054</v>
      </c>
      <c r="B55" s="2" t="s">
        <v>103</v>
      </c>
      <c r="C55" s="2" t="s">
        <v>35</v>
      </c>
      <c r="D55" s="2" t="s">
        <v>56</v>
      </c>
      <c r="E55" s="2" t="s">
        <v>28</v>
      </c>
      <c r="F55" s="2">
        <v>27</v>
      </c>
      <c r="G55" s="2">
        <v>28</v>
      </c>
      <c r="H55" s="2" t="s">
        <v>37</v>
      </c>
      <c r="I55" s="2">
        <v>2010</v>
      </c>
      <c r="J55" s="2">
        <v>128458</v>
      </c>
      <c r="K55" s="2">
        <v>13458</v>
      </c>
      <c r="L55" s="2">
        <v>27</v>
      </c>
      <c r="M55" s="2">
        <v>5</v>
      </c>
      <c r="N55" s="2">
        <v>12</v>
      </c>
      <c r="O55" s="2">
        <v>4</v>
      </c>
      <c r="P55" s="2">
        <v>54</v>
      </c>
      <c r="Q55" s="2" t="s">
        <v>30</v>
      </c>
      <c r="R55" s="2" t="s">
        <v>31</v>
      </c>
      <c r="S55" s="2" t="s">
        <v>45</v>
      </c>
      <c r="T55" s="2">
        <v>4</v>
      </c>
      <c r="U55" s="2">
        <v>12</v>
      </c>
      <c r="V55" s="2">
        <v>153</v>
      </c>
      <c r="W55" s="2">
        <v>33</v>
      </c>
      <c r="X55" s="2" t="s">
        <v>33</v>
      </c>
      <c r="Y55" s="2" t="s">
        <v>31</v>
      </c>
      <c r="Z55" t="str" cm="1">
        <f t="array" ref="Z55">_xlfn.IFS(M55&lt;2,"LOW",M55&lt;4,"Average",M55&gt;=4,"At Par")</f>
        <v>At Par</v>
      </c>
      <c r="AA55">
        <f t="shared" si="0"/>
        <v>141916</v>
      </c>
      <c r="AB55">
        <f t="shared" si="1"/>
        <v>18</v>
      </c>
      <c r="AC55" t="str">
        <f t="shared" si="2"/>
        <v>20-30</v>
      </c>
      <c r="AD55">
        <f t="shared" si="3"/>
        <v>1</v>
      </c>
    </row>
    <row r="56" spans="1:30" ht="15.75" customHeight="1" x14ac:dyDescent="0.3">
      <c r="A56" s="2">
        <v>1055</v>
      </c>
      <c r="B56" s="2" t="s">
        <v>104</v>
      </c>
      <c r="C56" s="2" t="s">
        <v>40</v>
      </c>
      <c r="D56" s="2" t="s">
        <v>56</v>
      </c>
      <c r="E56" s="2" t="s">
        <v>51</v>
      </c>
      <c r="F56" s="2">
        <v>36</v>
      </c>
      <c r="G56" s="2">
        <v>3</v>
      </c>
      <c r="H56" s="2" t="s">
        <v>29</v>
      </c>
      <c r="I56" s="2">
        <v>2013</v>
      </c>
      <c r="J56" s="2">
        <v>70718</v>
      </c>
      <c r="K56" s="2">
        <v>11713</v>
      </c>
      <c r="L56" s="2">
        <v>16</v>
      </c>
      <c r="M56" s="2">
        <v>3</v>
      </c>
      <c r="N56" s="2">
        <v>15</v>
      </c>
      <c r="O56" s="2">
        <v>6</v>
      </c>
      <c r="P56" s="2">
        <v>77</v>
      </c>
      <c r="Q56" s="2" t="s">
        <v>31</v>
      </c>
      <c r="R56" s="2" t="s">
        <v>31</v>
      </c>
      <c r="S56" s="2" t="s">
        <v>45</v>
      </c>
      <c r="T56" s="2">
        <v>2</v>
      </c>
      <c r="U56" s="2">
        <v>2</v>
      </c>
      <c r="V56" s="2">
        <v>143</v>
      </c>
      <c r="W56" s="2">
        <v>40</v>
      </c>
      <c r="X56" s="2" t="s">
        <v>38</v>
      </c>
      <c r="Y56" s="2" t="s">
        <v>30</v>
      </c>
      <c r="Z56" t="str" cm="1">
        <f t="array" ref="Z56">_xlfn.IFS(M56&lt;2,"LOW",M56&lt;4,"Average",M56&gt;=4,"At Par")</f>
        <v>Average</v>
      </c>
      <c r="AA56">
        <f t="shared" si="0"/>
        <v>82431</v>
      </c>
      <c r="AB56">
        <f t="shared" si="1"/>
        <v>24.7</v>
      </c>
      <c r="AC56" t="str">
        <f t="shared" si="2"/>
        <v>31-40</v>
      </c>
      <c r="AD56">
        <f t="shared" si="3"/>
        <v>0</v>
      </c>
    </row>
    <row r="57" spans="1:30" ht="15.75" customHeight="1" x14ac:dyDescent="0.3">
      <c r="A57" s="2">
        <v>1056</v>
      </c>
      <c r="B57" s="2" t="s">
        <v>105</v>
      </c>
      <c r="C57" s="2" t="s">
        <v>68</v>
      </c>
      <c r="D57" s="2" t="s">
        <v>27</v>
      </c>
      <c r="E57" s="2" t="s">
        <v>36</v>
      </c>
      <c r="F57" s="2">
        <v>39</v>
      </c>
      <c r="G57" s="2">
        <v>4</v>
      </c>
      <c r="H57" s="2" t="s">
        <v>44</v>
      </c>
      <c r="I57" s="2">
        <v>2024</v>
      </c>
      <c r="J57" s="2">
        <v>143627</v>
      </c>
      <c r="K57" s="2">
        <v>3581</v>
      </c>
      <c r="L57" s="2">
        <v>28</v>
      </c>
      <c r="M57" s="2">
        <v>1</v>
      </c>
      <c r="N57" s="2">
        <v>8</v>
      </c>
      <c r="O57" s="2">
        <v>2</v>
      </c>
      <c r="P57" s="2">
        <v>55</v>
      </c>
      <c r="Q57" s="2" t="s">
        <v>31</v>
      </c>
      <c r="R57" s="2" t="s">
        <v>30</v>
      </c>
      <c r="S57" s="2" t="s">
        <v>32</v>
      </c>
      <c r="T57" s="2">
        <v>10</v>
      </c>
      <c r="U57" s="2">
        <v>8</v>
      </c>
      <c r="V57" s="2">
        <v>141</v>
      </c>
      <c r="W57" s="2">
        <v>40</v>
      </c>
      <c r="X57" s="2" t="s">
        <v>46</v>
      </c>
      <c r="Y57" s="2" t="s">
        <v>30</v>
      </c>
      <c r="Z57" t="str" cm="1">
        <f t="array" ref="Z57">_xlfn.IFS(M57&lt;2,"LOW",M57&lt;4,"Average",M57&gt;=4,"At Par")</f>
        <v>LOW</v>
      </c>
      <c r="AA57">
        <f t="shared" si="0"/>
        <v>147208</v>
      </c>
      <c r="AB57">
        <f t="shared" si="1"/>
        <v>15.6</v>
      </c>
      <c r="AC57" t="str">
        <f t="shared" si="2"/>
        <v>31-40</v>
      </c>
      <c r="AD57">
        <f t="shared" si="3"/>
        <v>0</v>
      </c>
    </row>
    <row r="58" spans="1:30" ht="15.75" customHeight="1" x14ac:dyDescent="0.3">
      <c r="A58" s="2">
        <v>1057</v>
      </c>
      <c r="B58" s="2" t="s">
        <v>106</v>
      </c>
      <c r="C58" s="2" t="s">
        <v>26</v>
      </c>
      <c r="D58" s="2" t="s">
        <v>49</v>
      </c>
      <c r="E58" s="2" t="s">
        <v>36</v>
      </c>
      <c r="F58" s="2">
        <v>53</v>
      </c>
      <c r="G58" s="2">
        <v>10</v>
      </c>
      <c r="H58" s="2" t="s">
        <v>29</v>
      </c>
      <c r="I58" s="2">
        <v>2017</v>
      </c>
      <c r="J58" s="2">
        <v>112916</v>
      </c>
      <c r="K58" s="2">
        <v>10582</v>
      </c>
      <c r="L58" s="2">
        <v>12</v>
      </c>
      <c r="M58" s="2">
        <v>3</v>
      </c>
      <c r="N58" s="2">
        <v>1</v>
      </c>
      <c r="O58" s="2">
        <v>5</v>
      </c>
      <c r="P58" s="2">
        <v>3</v>
      </c>
      <c r="Q58" s="2" t="s">
        <v>30</v>
      </c>
      <c r="R58" s="2" t="s">
        <v>31</v>
      </c>
      <c r="S58" s="2" t="s">
        <v>42</v>
      </c>
      <c r="T58" s="2">
        <v>1</v>
      </c>
      <c r="U58" s="2">
        <v>1</v>
      </c>
      <c r="V58" s="2">
        <v>171</v>
      </c>
      <c r="W58" s="2">
        <v>47</v>
      </c>
      <c r="X58" s="2" t="s">
        <v>38</v>
      </c>
      <c r="Y58" s="2" t="s">
        <v>31</v>
      </c>
      <c r="Z58" t="str" cm="1">
        <f t="array" ref="Z58">_xlfn.IFS(M58&lt;2,"LOW",M58&lt;4,"Average",M58&gt;=4,"At Par")</f>
        <v>Average</v>
      </c>
      <c r="AA58">
        <f t="shared" si="0"/>
        <v>123498</v>
      </c>
      <c r="AB58">
        <f t="shared" si="1"/>
        <v>2.6</v>
      </c>
      <c r="AC58" t="str">
        <f t="shared" si="2"/>
        <v>51-60</v>
      </c>
      <c r="AD58">
        <f t="shared" si="3"/>
        <v>1</v>
      </c>
    </row>
    <row r="59" spans="1:30" ht="15.75" customHeight="1" x14ac:dyDescent="0.3">
      <c r="A59" s="2">
        <v>1058</v>
      </c>
      <c r="B59" s="2" t="s">
        <v>107</v>
      </c>
      <c r="C59" s="2" t="s">
        <v>48</v>
      </c>
      <c r="D59" s="2" t="s">
        <v>58</v>
      </c>
      <c r="E59" s="2" t="s">
        <v>28</v>
      </c>
      <c r="F59" s="2">
        <v>32</v>
      </c>
      <c r="G59" s="2">
        <v>20</v>
      </c>
      <c r="H59" s="2" t="s">
        <v>29</v>
      </c>
      <c r="I59" s="2">
        <v>2015</v>
      </c>
      <c r="J59" s="2">
        <v>56870</v>
      </c>
      <c r="K59" s="2">
        <v>19870</v>
      </c>
      <c r="L59" s="2">
        <v>20</v>
      </c>
      <c r="M59" s="2">
        <v>2</v>
      </c>
      <c r="N59" s="2">
        <v>4</v>
      </c>
      <c r="O59" s="2">
        <v>6</v>
      </c>
      <c r="P59" s="2">
        <v>99</v>
      </c>
      <c r="Q59" s="2" t="s">
        <v>30</v>
      </c>
      <c r="R59" s="2" t="s">
        <v>31</v>
      </c>
      <c r="S59" s="2" t="s">
        <v>42</v>
      </c>
      <c r="T59" s="2">
        <v>6</v>
      </c>
      <c r="U59" s="2">
        <v>9</v>
      </c>
      <c r="V59" s="2">
        <v>191</v>
      </c>
      <c r="W59" s="2">
        <v>10</v>
      </c>
      <c r="X59" s="2" t="s">
        <v>46</v>
      </c>
      <c r="Y59" s="2" t="s">
        <v>31</v>
      </c>
      <c r="Z59" t="str" cm="1">
        <f t="array" ref="Z59">_xlfn.IFS(M59&lt;2,"LOW",M59&lt;4,"Average",M59&gt;=4,"At Par")</f>
        <v>Average</v>
      </c>
      <c r="AA59">
        <f t="shared" si="0"/>
        <v>76740</v>
      </c>
      <c r="AB59">
        <f t="shared" si="1"/>
        <v>23.6</v>
      </c>
      <c r="AC59" t="str">
        <f t="shared" si="2"/>
        <v>31-40</v>
      </c>
      <c r="AD59">
        <f t="shared" si="3"/>
        <v>1</v>
      </c>
    </row>
    <row r="60" spans="1:30" ht="15.75" customHeight="1" x14ac:dyDescent="0.3">
      <c r="A60" s="2">
        <v>1059</v>
      </c>
      <c r="B60" s="2" t="s">
        <v>108</v>
      </c>
      <c r="C60" s="2" t="s">
        <v>26</v>
      </c>
      <c r="D60" s="2" t="s">
        <v>56</v>
      </c>
      <c r="E60" s="2" t="s">
        <v>28</v>
      </c>
      <c r="F60" s="2">
        <v>41</v>
      </c>
      <c r="G60" s="2">
        <v>34</v>
      </c>
      <c r="H60" s="2" t="s">
        <v>61</v>
      </c>
      <c r="I60" s="2">
        <v>2002</v>
      </c>
      <c r="J60" s="2">
        <v>67394</v>
      </c>
      <c r="K60" s="2">
        <v>9418</v>
      </c>
      <c r="L60" s="2">
        <v>25</v>
      </c>
      <c r="M60" s="2">
        <v>1</v>
      </c>
      <c r="N60" s="2">
        <v>16</v>
      </c>
      <c r="O60" s="2">
        <v>0</v>
      </c>
      <c r="P60" s="2">
        <v>47</v>
      </c>
      <c r="Q60" s="2" t="s">
        <v>30</v>
      </c>
      <c r="R60" s="2" t="s">
        <v>31</v>
      </c>
      <c r="S60" s="2" t="s">
        <v>45</v>
      </c>
      <c r="T60" s="2">
        <v>7</v>
      </c>
      <c r="U60" s="2">
        <v>9</v>
      </c>
      <c r="V60" s="2">
        <v>156</v>
      </c>
      <c r="W60" s="2">
        <v>26</v>
      </c>
      <c r="X60" s="2" t="s">
        <v>52</v>
      </c>
      <c r="Y60" s="2" t="s">
        <v>31</v>
      </c>
      <c r="Z60" t="str" cm="1">
        <f t="array" ref="Z60">_xlfn.IFS(M60&lt;2,"LOW",M60&lt;4,"Average",M60&gt;=4,"At Par")</f>
        <v>LOW</v>
      </c>
      <c r="AA60">
        <f t="shared" si="0"/>
        <v>76812</v>
      </c>
      <c r="AB60">
        <f t="shared" si="1"/>
        <v>17.399999999999999</v>
      </c>
      <c r="AC60" t="str">
        <f t="shared" si="2"/>
        <v>41-50</v>
      </c>
      <c r="AD60">
        <f t="shared" si="3"/>
        <v>1</v>
      </c>
    </row>
    <row r="61" spans="1:30" ht="15.75" customHeight="1" x14ac:dyDescent="0.3">
      <c r="A61" s="2">
        <v>1060</v>
      </c>
      <c r="B61" s="2" t="s">
        <v>109</v>
      </c>
      <c r="C61" s="2" t="s">
        <v>48</v>
      </c>
      <c r="D61" s="2" t="s">
        <v>58</v>
      </c>
      <c r="E61" s="2" t="s">
        <v>51</v>
      </c>
      <c r="F61" s="2">
        <v>45</v>
      </c>
      <c r="G61" s="2">
        <v>11</v>
      </c>
      <c r="H61" s="2" t="s">
        <v>29</v>
      </c>
      <c r="I61" s="2">
        <v>2014</v>
      </c>
      <c r="J61" s="2">
        <v>82057</v>
      </c>
      <c r="K61" s="2">
        <v>19827</v>
      </c>
      <c r="L61" s="2">
        <v>20</v>
      </c>
      <c r="M61" s="2">
        <v>3</v>
      </c>
      <c r="N61" s="2">
        <v>3</v>
      </c>
      <c r="O61" s="2">
        <v>1</v>
      </c>
      <c r="P61" s="2">
        <v>16</v>
      </c>
      <c r="Q61" s="2" t="s">
        <v>31</v>
      </c>
      <c r="R61" s="2" t="s">
        <v>30</v>
      </c>
      <c r="S61" s="2" t="s">
        <v>32</v>
      </c>
      <c r="T61" s="2">
        <v>5</v>
      </c>
      <c r="U61" s="2">
        <v>13</v>
      </c>
      <c r="V61" s="2">
        <v>146</v>
      </c>
      <c r="W61" s="2">
        <v>22</v>
      </c>
      <c r="X61" s="2" t="s">
        <v>38</v>
      </c>
      <c r="Y61" s="2" t="s">
        <v>31</v>
      </c>
      <c r="Z61" t="str" cm="1">
        <f t="array" ref="Z61">_xlfn.IFS(M61&lt;2,"LOW",M61&lt;4,"Average",M61&gt;=4,"At Par")</f>
        <v>Average</v>
      </c>
      <c r="AA61">
        <f t="shared" si="0"/>
        <v>101884</v>
      </c>
      <c r="AB61">
        <f t="shared" si="1"/>
        <v>5</v>
      </c>
      <c r="AC61" t="str">
        <f t="shared" si="2"/>
        <v>41-50</v>
      </c>
      <c r="AD61">
        <f t="shared" si="3"/>
        <v>1</v>
      </c>
    </row>
    <row r="62" spans="1:30" ht="15.75" customHeight="1" x14ac:dyDescent="0.3">
      <c r="A62" s="2">
        <v>1061</v>
      </c>
      <c r="B62" s="2" t="s">
        <v>110</v>
      </c>
      <c r="C62" s="2" t="s">
        <v>48</v>
      </c>
      <c r="D62" s="2" t="s">
        <v>58</v>
      </c>
      <c r="E62" s="2" t="s">
        <v>28</v>
      </c>
      <c r="F62" s="2">
        <v>36</v>
      </c>
      <c r="G62" s="2">
        <v>25</v>
      </c>
      <c r="H62" s="2" t="s">
        <v>37</v>
      </c>
      <c r="I62" s="2">
        <v>2003</v>
      </c>
      <c r="J62" s="2">
        <v>109795</v>
      </c>
      <c r="K62" s="2">
        <v>15419</v>
      </c>
      <c r="L62" s="2">
        <v>4</v>
      </c>
      <c r="M62" s="2">
        <v>2</v>
      </c>
      <c r="N62" s="2">
        <v>16</v>
      </c>
      <c r="O62" s="2">
        <v>3</v>
      </c>
      <c r="P62" s="2">
        <v>35</v>
      </c>
      <c r="Q62" s="2" t="s">
        <v>30</v>
      </c>
      <c r="R62" s="2" t="s">
        <v>30</v>
      </c>
      <c r="S62" s="2" t="s">
        <v>32</v>
      </c>
      <c r="T62" s="2">
        <v>8</v>
      </c>
      <c r="U62" s="2">
        <v>8</v>
      </c>
      <c r="V62" s="2">
        <v>175</v>
      </c>
      <c r="W62" s="2">
        <v>37</v>
      </c>
      <c r="X62" s="2" t="s">
        <v>33</v>
      </c>
      <c r="Y62" s="2" t="s">
        <v>30</v>
      </c>
      <c r="Z62" t="str" cm="1">
        <f t="array" ref="Z62">_xlfn.IFS(M62&lt;2,"LOW",M62&lt;4,"Average",M62&gt;=4,"At Par")</f>
        <v>Average</v>
      </c>
      <c r="AA62">
        <f t="shared" si="0"/>
        <v>125214</v>
      </c>
      <c r="AB62">
        <f t="shared" si="1"/>
        <v>15.9</v>
      </c>
      <c r="AC62" t="str">
        <f t="shared" si="2"/>
        <v>31-40</v>
      </c>
      <c r="AD62">
        <f t="shared" si="3"/>
        <v>0</v>
      </c>
    </row>
    <row r="63" spans="1:30" ht="15.75" customHeight="1" x14ac:dyDescent="0.3">
      <c r="A63" s="2">
        <v>1062</v>
      </c>
      <c r="B63" s="2" t="s">
        <v>111</v>
      </c>
      <c r="C63" s="2" t="s">
        <v>26</v>
      </c>
      <c r="D63" s="2" t="s">
        <v>56</v>
      </c>
      <c r="E63" s="2" t="s">
        <v>28</v>
      </c>
      <c r="F63" s="2">
        <v>28</v>
      </c>
      <c r="G63" s="2">
        <v>18</v>
      </c>
      <c r="H63" s="2" t="s">
        <v>61</v>
      </c>
      <c r="I63" s="2">
        <v>2004</v>
      </c>
      <c r="J63" s="2">
        <v>110409</v>
      </c>
      <c r="K63" s="2">
        <v>12814</v>
      </c>
      <c r="L63" s="2">
        <v>9</v>
      </c>
      <c r="M63" s="2">
        <v>2</v>
      </c>
      <c r="N63" s="2">
        <v>8</v>
      </c>
      <c r="O63" s="2">
        <v>7</v>
      </c>
      <c r="P63" s="2">
        <v>69</v>
      </c>
      <c r="Q63" s="2" t="s">
        <v>31</v>
      </c>
      <c r="R63" s="2" t="s">
        <v>30</v>
      </c>
      <c r="S63" s="2" t="s">
        <v>45</v>
      </c>
      <c r="T63" s="2">
        <v>9</v>
      </c>
      <c r="U63" s="2">
        <v>11</v>
      </c>
      <c r="V63" s="2">
        <v>124</v>
      </c>
      <c r="W63" s="2">
        <v>43</v>
      </c>
      <c r="X63" s="2" t="s">
        <v>52</v>
      </c>
      <c r="Y63" s="2" t="s">
        <v>31</v>
      </c>
      <c r="Z63" t="str" cm="1">
        <f t="array" ref="Z63">_xlfn.IFS(M63&lt;2,"LOW",M63&lt;4,"Average",M63&gt;=4,"At Par")</f>
        <v>Average</v>
      </c>
      <c r="AA63">
        <f t="shared" si="0"/>
        <v>123223</v>
      </c>
      <c r="AB63">
        <f t="shared" si="1"/>
        <v>19.899999999999999</v>
      </c>
      <c r="AC63" t="str">
        <f t="shared" si="2"/>
        <v>20-30</v>
      </c>
      <c r="AD63">
        <f t="shared" si="3"/>
        <v>1</v>
      </c>
    </row>
    <row r="64" spans="1:30" ht="15.75" customHeight="1" x14ac:dyDescent="0.3">
      <c r="A64" s="2">
        <v>1063</v>
      </c>
      <c r="B64" s="2" t="s">
        <v>112</v>
      </c>
      <c r="C64" s="2" t="s">
        <v>35</v>
      </c>
      <c r="D64" s="2" t="s">
        <v>58</v>
      </c>
      <c r="E64" s="2" t="s">
        <v>36</v>
      </c>
      <c r="F64" s="2">
        <v>42</v>
      </c>
      <c r="G64" s="2">
        <v>6</v>
      </c>
      <c r="H64" s="2" t="s">
        <v>29</v>
      </c>
      <c r="I64" s="2">
        <v>2016</v>
      </c>
      <c r="J64" s="2">
        <v>43016</v>
      </c>
      <c r="K64" s="2">
        <v>2036</v>
      </c>
      <c r="L64" s="2">
        <v>5</v>
      </c>
      <c r="M64" s="2">
        <v>1</v>
      </c>
      <c r="N64" s="2">
        <v>19</v>
      </c>
      <c r="O64" s="2">
        <v>9</v>
      </c>
      <c r="P64" s="2">
        <v>79</v>
      </c>
      <c r="Q64" s="2" t="s">
        <v>30</v>
      </c>
      <c r="R64" s="2" t="s">
        <v>30</v>
      </c>
      <c r="S64" s="2" t="s">
        <v>42</v>
      </c>
      <c r="T64" s="2">
        <v>2</v>
      </c>
      <c r="U64" s="2">
        <v>5</v>
      </c>
      <c r="V64" s="2">
        <v>143</v>
      </c>
      <c r="W64" s="2">
        <v>2</v>
      </c>
      <c r="X64" s="2" t="s">
        <v>46</v>
      </c>
      <c r="Y64" s="2" t="s">
        <v>30</v>
      </c>
      <c r="Z64" t="str" cm="1">
        <f t="array" ref="Z64">_xlfn.IFS(M64&lt;2,"LOW",M64&lt;4,"Average",M64&gt;=4,"At Par")</f>
        <v>LOW</v>
      </c>
      <c r="AA64">
        <f t="shared" si="0"/>
        <v>45052</v>
      </c>
      <c r="AB64">
        <f t="shared" si="1"/>
        <v>28</v>
      </c>
      <c r="AC64" t="str">
        <f t="shared" si="2"/>
        <v>41-50</v>
      </c>
      <c r="AD64">
        <f t="shared" si="3"/>
        <v>0</v>
      </c>
    </row>
    <row r="65" spans="1:30" ht="15.75" customHeight="1" x14ac:dyDescent="0.3">
      <c r="A65" s="2">
        <v>1064</v>
      </c>
      <c r="B65" s="2" t="s">
        <v>113</v>
      </c>
      <c r="C65" s="2" t="s">
        <v>48</v>
      </c>
      <c r="D65" s="2" t="s">
        <v>56</v>
      </c>
      <c r="E65" s="2" t="s">
        <v>36</v>
      </c>
      <c r="F65" s="2">
        <v>47</v>
      </c>
      <c r="G65" s="2">
        <v>6</v>
      </c>
      <c r="H65" s="2" t="s">
        <v>44</v>
      </c>
      <c r="I65" s="2">
        <v>2006</v>
      </c>
      <c r="J65" s="2">
        <v>72137</v>
      </c>
      <c r="K65" s="2">
        <v>11024</v>
      </c>
      <c r="L65" s="2">
        <v>23</v>
      </c>
      <c r="M65" s="2">
        <v>4</v>
      </c>
      <c r="N65" s="2">
        <v>1</v>
      </c>
      <c r="O65" s="2">
        <v>5</v>
      </c>
      <c r="P65" s="2">
        <v>92</v>
      </c>
      <c r="Q65" s="2" t="s">
        <v>30</v>
      </c>
      <c r="R65" s="2" t="s">
        <v>30</v>
      </c>
      <c r="S65" s="2" t="s">
        <v>45</v>
      </c>
      <c r="T65" s="2">
        <v>4</v>
      </c>
      <c r="U65" s="2">
        <v>5</v>
      </c>
      <c r="V65" s="2">
        <v>114</v>
      </c>
      <c r="W65" s="2">
        <v>11</v>
      </c>
      <c r="X65" s="2" t="s">
        <v>38</v>
      </c>
      <c r="Y65" s="2" t="s">
        <v>30</v>
      </c>
      <c r="Z65" t="str" cm="1">
        <f t="array" ref="Z65">_xlfn.IFS(M65&lt;2,"LOW",M65&lt;4,"Average",M65&gt;=4,"At Par")</f>
        <v>At Par</v>
      </c>
      <c r="AA65">
        <f t="shared" si="0"/>
        <v>83161</v>
      </c>
      <c r="AB65">
        <f t="shared" si="1"/>
        <v>20.400000000000002</v>
      </c>
      <c r="AC65" t="str">
        <f t="shared" si="2"/>
        <v>41-50</v>
      </c>
      <c r="AD65">
        <f t="shared" si="3"/>
        <v>0</v>
      </c>
    </row>
    <row r="66" spans="1:30" ht="15.75" customHeight="1" x14ac:dyDescent="0.3">
      <c r="A66" s="2">
        <v>1065</v>
      </c>
      <c r="B66" s="2" t="s">
        <v>114</v>
      </c>
      <c r="C66" s="2" t="s">
        <v>48</v>
      </c>
      <c r="D66" s="2" t="s">
        <v>58</v>
      </c>
      <c r="E66" s="2" t="s">
        <v>51</v>
      </c>
      <c r="F66" s="2">
        <v>35</v>
      </c>
      <c r="G66" s="2">
        <v>25</v>
      </c>
      <c r="H66" s="2" t="s">
        <v>29</v>
      </c>
      <c r="I66" s="2">
        <v>2015</v>
      </c>
      <c r="J66" s="2">
        <v>30153</v>
      </c>
      <c r="K66" s="2">
        <v>11932</v>
      </c>
      <c r="L66" s="2">
        <v>18</v>
      </c>
      <c r="M66" s="2">
        <v>5</v>
      </c>
      <c r="N66" s="2">
        <v>17</v>
      </c>
      <c r="O66" s="2">
        <v>0</v>
      </c>
      <c r="P66" s="2">
        <v>99</v>
      </c>
      <c r="Q66" s="2" t="s">
        <v>30</v>
      </c>
      <c r="R66" s="2" t="s">
        <v>31</v>
      </c>
      <c r="S66" s="2" t="s">
        <v>32</v>
      </c>
      <c r="T66" s="2">
        <v>9</v>
      </c>
      <c r="U66" s="2">
        <v>13</v>
      </c>
      <c r="V66" s="2">
        <v>150</v>
      </c>
      <c r="W66" s="2">
        <v>29</v>
      </c>
      <c r="X66" s="2" t="s">
        <v>46</v>
      </c>
      <c r="Y66" s="2" t="s">
        <v>30</v>
      </c>
      <c r="Z66" t="str" cm="1">
        <f t="array" ref="Z66">_xlfn.IFS(M66&lt;2,"LOW",M66&lt;4,"Average",M66&gt;=4,"At Par")</f>
        <v>At Par</v>
      </c>
      <c r="AA66">
        <f t="shared" si="0"/>
        <v>42085</v>
      </c>
      <c r="AB66">
        <f t="shared" si="1"/>
        <v>28.3</v>
      </c>
      <c r="AC66" t="str">
        <f t="shared" si="2"/>
        <v>31-40</v>
      </c>
      <c r="AD66">
        <f t="shared" si="3"/>
        <v>0</v>
      </c>
    </row>
    <row r="67" spans="1:30" ht="15.75" customHeight="1" x14ac:dyDescent="0.3">
      <c r="A67" s="2">
        <v>1066</v>
      </c>
      <c r="B67" s="2" t="s">
        <v>115</v>
      </c>
      <c r="C67" s="2" t="s">
        <v>26</v>
      </c>
      <c r="D67" s="2" t="s">
        <v>56</v>
      </c>
      <c r="E67" s="2" t="s">
        <v>28</v>
      </c>
      <c r="F67" s="2">
        <v>58</v>
      </c>
      <c r="G67" s="2">
        <v>4</v>
      </c>
      <c r="H67" s="2" t="s">
        <v>29</v>
      </c>
      <c r="I67" s="2">
        <v>2013</v>
      </c>
      <c r="J67" s="2">
        <v>37853</v>
      </c>
      <c r="K67" s="2">
        <v>8435</v>
      </c>
      <c r="L67" s="2">
        <v>24</v>
      </c>
      <c r="M67" s="2">
        <v>1</v>
      </c>
      <c r="N67" s="2">
        <v>10</v>
      </c>
      <c r="O67" s="2">
        <v>9</v>
      </c>
      <c r="P67" s="2">
        <v>37</v>
      </c>
      <c r="Q67" s="2" t="s">
        <v>30</v>
      </c>
      <c r="R67" s="2" t="s">
        <v>30</v>
      </c>
      <c r="S67" s="2" t="s">
        <v>32</v>
      </c>
      <c r="T67" s="2">
        <v>5</v>
      </c>
      <c r="U67" s="2">
        <v>3</v>
      </c>
      <c r="V67" s="2">
        <v>152</v>
      </c>
      <c r="W67" s="2">
        <v>30</v>
      </c>
      <c r="X67" s="2" t="s">
        <v>46</v>
      </c>
      <c r="Y67" s="2" t="s">
        <v>30</v>
      </c>
      <c r="Z67" t="str" cm="1">
        <f t="array" ref="Z67">_xlfn.IFS(M67&lt;2,"LOW",M67&lt;4,"Average",M67&gt;=4,"At Par")</f>
        <v>LOW</v>
      </c>
      <c r="AA67">
        <f t="shared" ref="AA67:AA130" si="4">J67+K67</f>
        <v>46288</v>
      </c>
      <c r="AB67">
        <f t="shared" ref="AB67:AB130" si="5">P67*0.2+O67*0.3+N67*0.5</f>
        <v>15.1</v>
      </c>
      <c r="AC67" t="str">
        <f t="shared" ref="AC67:AC130" si="6">IF(F67&lt;30,"20-30",IF(F67&lt;=40,"31-40",IF(F67&lt;50,"41-50",IF(F67&lt;60,"51-60","60+"))))</f>
        <v>51-60</v>
      </c>
      <c r="AD67">
        <f t="shared" ref="AD67:AD130" si="7">IF(Y67="Yes", 1, 0)</f>
        <v>0</v>
      </c>
    </row>
    <row r="68" spans="1:30" ht="15.75" customHeight="1" x14ac:dyDescent="0.3">
      <c r="A68" s="2">
        <v>1067</v>
      </c>
      <c r="B68" s="2" t="s">
        <v>116</v>
      </c>
      <c r="C68" s="2" t="s">
        <v>48</v>
      </c>
      <c r="D68" s="2" t="s">
        <v>49</v>
      </c>
      <c r="E68" s="2" t="s">
        <v>28</v>
      </c>
      <c r="F68" s="2">
        <v>42</v>
      </c>
      <c r="G68" s="2">
        <v>20</v>
      </c>
      <c r="H68" s="2" t="s">
        <v>29</v>
      </c>
      <c r="I68" s="2">
        <v>2015</v>
      </c>
      <c r="J68" s="2">
        <v>42379</v>
      </c>
      <c r="K68" s="2">
        <v>2548</v>
      </c>
      <c r="L68" s="2">
        <v>12</v>
      </c>
      <c r="M68" s="2">
        <v>2</v>
      </c>
      <c r="N68" s="2">
        <v>12</v>
      </c>
      <c r="O68" s="2">
        <v>4</v>
      </c>
      <c r="P68" s="2">
        <v>61</v>
      </c>
      <c r="Q68" s="2" t="s">
        <v>30</v>
      </c>
      <c r="R68" s="2" t="s">
        <v>30</v>
      </c>
      <c r="S68" s="2" t="s">
        <v>42</v>
      </c>
      <c r="T68" s="2">
        <v>3</v>
      </c>
      <c r="U68" s="2">
        <v>5</v>
      </c>
      <c r="V68" s="2">
        <v>133</v>
      </c>
      <c r="W68" s="2">
        <v>22</v>
      </c>
      <c r="X68" s="2" t="s">
        <v>38</v>
      </c>
      <c r="Y68" s="2" t="s">
        <v>31</v>
      </c>
      <c r="Z68" t="str" cm="1">
        <f t="array" ref="Z68">_xlfn.IFS(M68&lt;2,"LOW",M68&lt;4,"Average",M68&gt;=4,"At Par")</f>
        <v>Average</v>
      </c>
      <c r="AA68">
        <f t="shared" si="4"/>
        <v>44927</v>
      </c>
      <c r="AB68">
        <f t="shared" si="5"/>
        <v>19.399999999999999</v>
      </c>
      <c r="AC68" t="str">
        <f t="shared" si="6"/>
        <v>41-50</v>
      </c>
      <c r="AD68">
        <f t="shared" si="7"/>
        <v>1</v>
      </c>
    </row>
    <row r="69" spans="1:30" ht="15.75" customHeight="1" x14ac:dyDescent="0.3">
      <c r="A69" s="2">
        <v>1068</v>
      </c>
      <c r="B69" s="2" t="s">
        <v>117</v>
      </c>
      <c r="C69" s="2" t="s">
        <v>48</v>
      </c>
      <c r="D69" s="2" t="s">
        <v>27</v>
      </c>
      <c r="E69" s="2" t="s">
        <v>36</v>
      </c>
      <c r="F69" s="2">
        <v>39</v>
      </c>
      <c r="G69" s="2">
        <v>13</v>
      </c>
      <c r="H69" s="2" t="s">
        <v>61</v>
      </c>
      <c r="I69" s="2">
        <v>2006</v>
      </c>
      <c r="J69" s="2">
        <v>45792</v>
      </c>
      <c r="K69" s="2">
        <v>6065</v>
      </c>
      <c r="L69" s="2">
        <v>0</v>
      </c>
      <c r="M69" s="2">
        <v>2</v>
      </c>
      <c r="N69" s="2">
        <v>7</v>
      </c>
      <c r="O69" s="2">
        <v>6</v>
      </c>
      <c r="P69" s="2">
        <v>47</v>
      </c>
      <c r="Q69" s="2" t="s">
        <v>31</v>
      </c>
      <c r="R69" s="2" t="s">
        <v>30</v>
      </c>
      <c r="S69" s="2" t="s">
        <v>32</v>
      </c>
      <c r="T69" s="2">
        <v>6</v>
      </c>
      <c r="U69" s="2">
        <v>4</v>
      </c>
      <c r="V69" s="2">
        <v>176</v>
      </c>
      <c r="W69" s="2">
        <v>0</v>
      </c>
      <c r="X69" s="2" t="s">
        <v>38</v>
      </c>
      <c r="Y69" s="2" t="s">
        <v>30</v>
      </c>
      <c r="Z69" t="str" cm="1">
        <f t="array" ref="Z69">_xlfn.IFS(M69&lt;2,"LOW",M69&lt;4,"Average",M69&gt;=4,"At Par")</f>
        <v>Average</v>
      </c>
      <c r="AA69">
        <f t="shared" si="4"/>
        <v>51857</v>
      </c>
      <c r="AB69">
        <f t="shared" si="5"/>
        <v>14.7</v>
      </c>
      <c r="AC69" t="str">
        <f t="shared" si="6"/>
        <v>31-40</v>
      </c>
      <c r="AD69">
        <f t="shared" si="7"/>
        <v>0</v>
      </c>
    </row>
    <row r="70" spans="1:30" ht="15.75" customHeight="1" x14ac:dyDescent="0.3">
      <c r="A70" s="2">
        <v>1069</v>
      </c>
      <c r="B70" s="2" t="s">
        <v>118</v>
      </c>
      <c r="C70" s="2" t="s">
        <v>26</v>
      </c>
      <c r="D70" s="2" t="s">
        <v>56</v>
      </c>
      <c r="E70" s="2" t="s">
        <v>28</v>
      </c>
      <c r="F70" s="2">
        <v>26</v>
      </c>
      <c r="G70" s="2">
        <v>3</v>
      </c>
      <c r="H70" s="2" t="s">
        <v>37</v>
      </c>
      <c r="I70" s="2">
        <v>2008</v>
      </c>
      <c r="J70" s="2">
        <v>68367</v>
      </c>
      <c r="K70" s="2">
        <v>4407</v>
      </c>
      <c r="L70" s="2">
        <v>19</v>
      </c>
      <c r="M70" s="2">
        <v>1</v>
      </c>
      <c r="N70" s="2">
        <v>0</v>
      </c>
      <c r="O70" s="2">
        <v>5</v>
      </c>
      <c r="P70" s="2">
        <v>9</v>
      </c>
      <c r="Q70" s="2" t="s">
        <v>30</v>
      </c>
      <c r="R70" s="2" t="s">
        <v>31</v>
      </c>
      <c r="S70" s="2" t="s">
        <v>32</v>
      </c>
      <c r="T70" s="2">
        <v>3</v>
      </c>
      <c r="U70" s="2">
        <v>1</v>
      </c>
      <c r="V70" s="2">
        <v>107</v>
      </c>
      <c r="W70" s="2">
        <v>40</v>
      </c>
      <c r="X70" s="2" t="s">
        <v>46</v>
      </c>
      <c r="Y70" s="2" t="s">
        <v>31</v>
      </c>
      <c r="Z70" t="str" cm="1">
        <f t="array" ref="Z70">_xlfn.IFS(M70&lt;2,"LOW",M70&lt;4,"Average",M70&gt;=4,"At Par")</f>
        <v>LOW</v>
      </c>
      <c r="AA70">
        <f t="shared" si="4"/>
        <v>72774</v>
      </c>
      <c r="AB70">
        <f t="shared" si="5"/>
        <v>3.3</v>
      </c>
      <c r="AC70" t="str">
        <f t="shared" si="6"/>
        <v>20-30</v>
      </c>
      <c r="AD70">
        <f t="shared" si="7"/>
        <v>1</v>
      </c>
    </row>
    <row r="71" spans="1:30" ht="15.75" customHeight="1" x14ac:dyDescent="0.3">
      <c r="A71" s="2">
        <v>1070</v>
      </c>
      <c r="B71" s="2" t="s">
        <v>119</v>
      </c>
      <c r="C71" s="2" t="s">
        <v>26</v>
      </c>
      <c r="D71" s="2" t="s">
        <v>56</v>
      </c>
      <c r="E71" s="2" t="s">
        <v>36</v>
      </c>
      <c r="F71" s="2">
        <v>24</v>
      </c>
      <c r="G71" s="2">
        <v>22</v>
      </c>
      <c r="H71" s="2" t="s">
        <v>44</v>
      </c>
      <c r="I71" s="2">
        <v>2003</v>
      </c>
      <c r="J71" s="2">
        <v>48100</v>
      </c>
      <c r="K71" s="2">
        <v>1639</v>
      </c>
      <c r="L71" s="2">
        <v>24</v>
      </c>
      <c r="M71" s="2">
        <v>4</v>
      </c>
      <c r="N71" s="2">
        <v>16</v>
      </c>
      <c r="O71" s="2">
        <v>8</v>
      </c>
      <c r="P71" s="2">
        <v>35</v>
      </c>
      <c r="Q71" s="2" t="s">
        <v>31</v>
      </c>
      <c r="R71" s="2" t="s">
        <v>31</v>
      </c>
      <c r="S71" s="2" t="s">
        <v>32</v>
      </c>
      <c r="T71" s="2">
        <v>5</v>
      </c>
      <c r="U71" s="2">
        <v>9</v>
      </c>
      <c r="V71" s="2">
        <v>176</v>
      </c>
      <c r="W71" s="2">
        <v>19</v>
      </c>
      <c r="X71" s="2" t="s">
        <v>46</v>
      </c>
      <c r="Y71" s="2" t="s">
        <v>30</v>
      </c>
      <c r="Z71" t="str" cm="1">
        <f t="array" ref="Z71">_xlfn.IFS(M71&lt;2,"LOW",M71&lt;4,"Average",M71&gt;=4,"At Par")</f>
        <v>At Par</v>
      </c>
      <c r="AA71">
        <f t="shared" si="4"/>
        <v>49739</v>
      </c>
      <c r="AB71">
        <f t="shared" si="5"/>
        <v>17.399999999999999</v>
      </c>
      <c r="AC71" t="str">
        <f t="shared" si="6"/>
        <v>20-30</v>
      </c>
      <c r="AD71">
        <f t="shared" si="7"/>
        <v>0</v>
      </c>
    </row>
    <row r="72" spans="1:30" ht="15.75" customHeight="1" x14ac:dyDescent="0.3">
      <c r="A72" s="2">
        <v>1071</v>
      </c>
      <c r="B72" s="2" t="s">
        <v>120</v>
      </c>
      <c r="C72" s="2" t="s">
        <v>68</v>
      </c>
      <c r="D72" s="2" t="s">
        <v>27</v>
      </c>
      <c r="E72" s="2" t="s">
        <v>51</v>
      </c>
      <c r="F72" s="2">
        <v>44</v>
      </c>
      <c r="G72" s="2">
        <v>19</v>
      </c>
      <c r="H72" s="2" t="s">
        <v>29</v>
      </c>
      <c r="I72" s="2">
        <v>2021</v>
      </c>
      <c r="J72" s="2">
        <v>143089</v>
      </c>
      <c r="K72" s="2">
        <v>1172</v>
      </c>
      <c r="L72" s="2">
        <v>14</v>
      </c>
      <c r="M72" s="2">
        <v>5</v>
      </c>
      <c r="N72" s="2">
        <v>11</v>
      </c>
      <c r="O72" s="2">
        <v>7</v>
      </c>
      <c r="P72" s="2">
        <v>28</v>
      </c>
      <c r="Q72" s="2" t="s">
        <v>31</v>
      </c>
      <c r="R72" s="2" t="s">
        <v>30</v>
      </c>
      <c r="S72" s="2" t="s">
        <v>42</v>
      </c>
      <c r="T72" s="2">
        <v>3</v>
      </c>
      <c r="U72" s="2">
        <v>10</v>
      </c>
      <c r="V72" s="2">
        <v>199</v>
      </c>
      <c r="W72" s="2">
        <v>5</v>
      </c>
      <c r="X72" s="2" t="s">
        <v>52</v>
      </c>
      <c r="Y72" s="2" t="s">
        <v>31</v>
      </c>
      <c r="Z72" t="str" cm="1">
        <f t="array" ref="Z72">_xlfn.IFS(M72&lt;2,"LOW",M72&lt;4,"Average",M72&gt;=4,"At Par")</f>
        <v>At Par</v>
      </c>
      <c r="AA72">
        <f t="shared" si="4"/>
        <v>144261</v>
      </c>
      <c r="AB72">
        <f t="shared" si="5"/>
        <v>13.200000000000001</v>
      </c>
      <c r="AC72" t="str">
        <f t="shared" si="6"/>
        <v>41-50</v>
      </c>
      <c r="AD72">
        <f t="shared" si="7"/>
        <v>1</v>
      </c>
    </row>
    <row r="73" spans="1:30" ht="15.75" customHeight="1" x14ac:dyDescent="0.3">
      <c r="A73" s="2">
        <v>1072</v>
      </c>
      <c r="B73" s="2" t="s">
        <v>121</v>
      </c>
      <c r="C73" s="2" t="s">
        <v>35</v>
      </c>
      <c r="D73" s="2" t="s">
        <v>56</v>
      </c>
      <c r="E73" s="2" t="s">
        <v>36</v>
      </c>
      <c r="F73" s="2">
        <v>47</v>
      </c>
      <c r="G73" s="2">
        <v>14</v>
      </c>
      <c r="H73" s="2" t="s">
        <v>37</v>
      </c>
      <c r="I73" s="2">
        <v>2010</v>
      </c>
      <c r="J73" s="2">
        <v>93456</v>
      </c>
      <c r="K73" s="2">
        <v>6666</v>
      </c>
      <c r="L73" s="2">
        <v>13</v>
      </c>
      <c r="M73" s="2">
        <v>3</v>
      </c>
      <c r="N73" s="2">
        <v>3</v>
      </c>
      <c r="O73" s="2">
        <v>3</v>
      </c>
      <c r="P73" s="2">
        <v>77</v>
      </c>
      <c r="Q73" s="2" t="s">
        <v>30</v>
      </c>
      <c r="R73" s="2" t="s">
        <v>31</v>
      </c>
      <c r="S73" s="2" t="s">
        <v>32</v>
      </c>
      <c r="T73" s="2">
        <v>6</v>
      </c>
      <c r="U73" s="2">
        <v>14</v>
      </c>
      <c r="V73" s="2">
        <v>169</v>
      </c>
      <c r="W73" s="2">
        <v>10</v>
      </c>
      <c r="X73" s="2" t="s">
        <v>33</v>
      </c>
      <c r="Y73" s="2" t="s">
        <v>30</v>
      </c>
      <c r="Z73" t="str" cm="1">
        <f t="array" ref="Z73">_xlfn.IFS(M73&lt;2,"LOW",M73&lt;4,"Average",M73&gt;=4,"At Par")</f>
        <v>Average</v>
      </c>
      <c r="AA73">
        <f t="shared" si="4"/>
        <v>100122</v>
      </c>
      <c r="AB73">
        <f t="shared" si="5"/>
        <v>17.8</v>
      </c>
      <c r="AC73" t="str">
        <f t="shared" si="6"/>
        <v>41-50</v>
      </c>
      <c r="AD73">
        <f t="shared" si="7"/>
        <v>0</v>
      </c>
    </row>
    <row r="74" spans="1:30" ht="15.75" customHeight="1" x14ac:dyDescent="0.3">
      <c r="A74" s="2">
        <v>1073</v>
      </c>
      <c r="B74" s="2" t="s">
        <v>122</v>
      </c>
      <c r="C74" s="2" t="s">
        <v>35</v>
      </c>
      <c r="D74" s="2" t="s">
        <v>56</v>
      </c>
      <c r="E74" s="2" t="s">
        <v>28</v>
      </c>
      <c r="F74" s="2">
        <v>58</v>
      </c>
      <c r="G74" s="2">
        <v>28</v>
      </c>
      <c r="H74" s="2" t="s">
        <v>37</v>
      </c>
      <c r="I74" s="2">
        <v>2001</v>
      </c>
      <c r="J74" s="2">
        <v>41049</v>
      </c>
      <c r="K74" s="2">
        <v>5354</v>
      </c>
      <c r="L74" s="2">
        <v>7</v>
      </c>
      <c r="M74" s="2">
        <v>1</v>
      </c>
      <c r="N74" s="2">
        <v>12</v>
      </c>
      <c r="O74" s="2">
        <v>4</v>
      </c>
      <c r="P74" s="2">
        <v>3</v>
      </c>
      <c r="Q74" s="2" t="s">
        <v>30</v>
      </c>
      <c r="R74" s="2" t="s">
        <v>30</v>
      </c>
      <c r="S74" s="2" t="s">
        <v>45</v>
      </c>
      <c r="T74" s="2">
        <v>10</v>
      </c>
      <c r="U74" s="2">
        <v>4</v>
      </c>
      <c r="V74" s="2">
        <v>195</v>
      </c>
      <c r="W74" s="2">
        <v>34</v>
      </c>
      <c r="X74" s="2" t="s">
        <v>46</v>
      </c>
      <c r="Y74" s="2" t="s">
        <v>30</v>
      </c>
      <c r="Z74" t="str" cm="1">
        <f t="array" ref="Z74">_xlfn.IFS(M74&lt;2,"LOW",M74&lt;4,"Average",M74&gt;=4,"At Par")</f>
        <v>LOW</v>
      </c>
      <c r="AA74">
        <f t="shared" si="4"/>
        <v>46403</v>
      </c>
      <c r="AB74">
        <f t="shared" si="5"/>
        <v>7.8</v>
      </c>
      <c r="AC74" t="str">
        <f t="shared" si="6"/>
        <v>51-60</v>
      </c>
      <c r="AD74">
        <f t="shared" si="7"/>
        <v>0</v>
      </c>
    </row>
    <row r="75" spans="1:30" ht="15.75" customHeight="1" x14ac:dyDescent="0.3">
      <c r="A75" s="2">
        <v>1074</v>
      </c>
      <c r="B75" s="2" t="s">
        <v>123</v>
      </c>
      <c r="C75" s="2" t="s">
        <v>48</v>
      </c>
      <c r="D75" s="2" t="s">
        <v>58</v>
      </c>
      <c r="E75" s="2" t="s">
        <v>51</v>
      </c>
      <c r="F75" s="2">
        <v>45</v>
      </c>
      <c r="G75" s="2">
        <v>7</v>
      </c>
      <c r="H75" s="2" t="s">
        <v>61</v>
      </c>
      <c r="I75" s="2">
        <v>2011</v>
      </c>
      <c r="J75" s="2">
        <v>30786</v>
      </c>
      <c r="K75" s="2">
        <v>11109</v>
      </c>
      <c r="L75" s="2">
        <v>9</v>
      </c>
      <c r="M75" s="2">
        <v>5</v>
      </c>
      <c r="N75" s="2">
        <v>8</v>
      </c>
      <c r="O75" s="2">
        <v>6</v>
      </c>
      <c r="P75" s="2">
        <v>43</v>
      </c>
      <c r="Q75" s="2" t="s">
        <v>30</v>
      </c>
      <c r="R75" s="2" t="s">
        <v>31</v>
      </c>
      <c r="S75" s="2" t="s">
        <v>42</v>
      </c>
      <c r="T75" s="2">
        <v>5</v>
      </c>
      <c r="U75" s="2">
        <v>3</v>
      </c>
      <c r="V75" s="2">
        <v>120</v>
      </c>
      <c r="W75" s="2">
        <v>3</v>
      </c>
      <c r="X75" s="2" t="s">
        <v>33</v>
      </c>
      <c r="Y75" s="2" t="s">
        <v>31</v>
      </c>
      <c r="Z75" t="str" cm="1">
        <f t="array" ref="Z75">_xlfn.IFS(M75&lt;2,"LOW",M75&lt;4,"Average",M75&gt;=4,"At Par")</f>
        <v>At Par</v>
      </c>
      <c r="AA75">
        <f t="shared" si="4"/>
        <v>41895</v>
      </c>
      <c r="AB75">
        <f t="shared" si="5"/>
        <v>14.399999999999999</v>
      </c>
      <c r="AC75" t="str">
        <f t="shared" si="6"/>
        <v>41-50</v>
      </c>
      <c r="AD75">
        <f t="shared" si="7"/>
        <v>1</v>
      </c>
    </row>
    <row r="76" spans="1:30" ht="15.75" customHeight="1" x14ac:dyDescent="0.3">
      <c r="A76" s="2">
        <v>1075</v>
      </c>
      <c r="B76" s="2" t="s">
        <v>124</v>
      </c>
      <c r="C76" s="2" t="s">
        <v>35</v>
      </c>
      <c r="D76" s="2" t="s">
        <v>27</v>
      </c>
      <c r="E76" s="2" t="s">
        <v>36</v>
      </c>
      <c r="F76" s="2">
        <v>40</v>
      </c>
      <c r="G76" s="2">
        <v>18</v>
      </c>
      <c r="H76" s="2" t="s">
        <v>44</v>
      </c>
      <c r="I76" s="2">
        <v>2011</v>
      </c>
      <c r="J76" s="2">
        <v>99904</v>
      </c>
      <c r="K76" s="2">
        <v>3886</v>
      </c>
      <c r="L76" s="2">
        <v>8</v>
      </c>
      <c r="M76" s="2">
        <v>5</v>
      </c>
      <c r="N76" s="2">
        <v>6</v>
      </c>
      <c r="O76" s="2">
        <v>7</v>
      </c>
      <c r="P76" s="2">
        <v>55</v>
      </c>
      <c r="Q76" s="2" t="s">
        <v>31</v>
      </c>
      <c r="R76" s="2" t="s">
        <v>31</v>
      </c>
      <c r="S76" s="2" t="s">
        <v>45</v>
      </c>
      <c r="T76" s="2">
        <v>9</v>
      </c>
      <c r="U76" s="2">
        <v>6</v>
      </c>
      <c r="V76" s="2">
        <v>106</v>
      </c>
      <c r="W76" s="2">
        <v>28</v>
      </c>
      <c r="X76" s="2" t="s">
        <v>52</v>
      </c>
      <c r="Y76" s="2" t="s">
        <v>31</v>
      </c>
      <c r="Z76" t="str" cm="1">
        <f t="array" ref="Z76">_xlfn.IFS(M76&lt;2,"LOW",M76&lt;4,"Average",M76&gt;=4,"At Par")</f>
        <v>At Par</v>
      </c>
      <c r="AA76">
        <f t="shared" si="4"/>
        <v>103790</v>
      </c>
      <c r="AB76">
        <f t="shared" si="5"/>
        <v>16.100000000000001</v>
      </c>
      <c r="AC76" t="str">
        <f t="shared" si="6"/>
        <v>31-40</v>
      </c>
      <c r="AD76">
        <f t="shared" si="7"/>
        <v>1</v>
      </c>
    </row>
    <row r="77" spans="1:30" ht="15.75" customHeight="1" x14ac:dyDescent="0.3">
      <c r="A77" s="2">
        <v>1076</v>
      </c>
      <c r="B77" s="2" t="s">
        <v>125</v>
      </c>
      <c r="C77" s="2" t="s">
        <v>48</v>
      </c>
      <c r="D77" s="2" t="s">
        <v>49</v>
      </c>
      <c r="E77" s="2" t="s">
        <v>36</v>
      </c>
      <c r="F77" s="2">
        <v>46</v>
      </c>
      <c r="G77" s="2">
        <v>27</v>
      </c>
      <c r="H77" s="2" t="s">
        <v>61</v>
      </c>
      <c r="I77" s="2">
        <v>2003</v>
      </c>
      <c r="J77" s="2">
        <v>60699</v>
      </c>
      <c r="K77" s="2">
        <v>3164</v>
      </c>
      <c r="L77" s="2">
        <v>16</v>
      </c>
      <c r="M77" s="2">
        <v>2</v>
      </c>
      <c r="N77" s="2">
        <v>4</v>
      </c>
      <c r="O77" s="2">
        <v>4</v>
      </c>
      <c r="P77" s="2">
        <v>41</v>
      </c>
      <c r="Q77" s="2" t="s">
        <v>31</v>
      </c>
      <c r="R77" s="2" t="s">
        <v>30</v>
      </c>
      <c r="S77" s="2" t="s">
        <v>45</v>
      </c>
      <c r="T77" s="2">
        <v>3</v>
      </c>
      <c r="U77" s="2">
        <v>1</v>
      </c>
      <c r="V77" s="2">
        <v>189</v>
      </c>
      <c r="W77" s="2">
        <v>9</v>
      </c>
      <c r="X77" s="2" t="s">
        <v>33</v>
      </c>
      <c r="Y77" s="2" t="s">
        <v>31</v>
      </c>
      <c r="Z77" t="str" cm="1">
        <f t="array" ref="Z77">_xlfn.IFS(M77&lt;2,"LOW",M77&lt;4,"Average",M77&gt;=4,"At Par")</f>
        <v>Average</v>
      </c>
      <c r="AA77">
        <f t="shared" si="4"/>
        <v>63863</v>
      </c>
      <c r="AB77">
        <f t="shared" si="5"/>
        <v>11.4</v>
      </c>
      <c r="AC77" t="str">
        <f t="shared" si="6"/>
        <v>41-50</v>
      </c>
      <c r="AD77">
        <f t="shared" si="7"/>
        <v>1</v>
      </c>
    </row>
    <row r="78" spans="1:30" ht="15.75" customHeight="1" x14ac:dyDescent="0.3">
      <c r="A78" s="2">
        <v>1077</v>
      </c>
      <c r="B78" s="2" t="s">
        <v>126</v>
      </c>
      <c r="C78" s="2" t="s">
        <v>68</v>
      </c>
      <c r="D78" s="2" t="s">
        <v>56</v>
      </c>
      <c r="E78" s="2" t="s">
        <v>51</v>
      </c>
      <c r="F78" s="2">
        <v>42</v>
      </c>
      <c r="G78" s="2">
        <v>26</v>
      </c>
      <c r="H78" s="2" t="s">
        <v>37</v>
      </c>
      <c r="I78" s="2">
        <v>2017</v>
      </c>
      <c r="J78" s="2">
        <v>77691</v>
      </c>
      <c r="K78" s="2">
        <v>4945</v>
      </c>
      <c r="L78" s="2">
        <v>8</v>
      </c>
      <c r="M78" s="2">
        <v>3</v>
      </c>
      <c r="N78" s="2">
        <v>4</v>
      </c>
      <c r="O78" s="2">
        <v>8</v>
      </c>
      <c r="P78" s="2">
        <v>99</v>
      </c>
      <c r="Q78" s="2" t="s">
        <v>31</v>
      </c>
      <c r="R78" s="2" t="s">
        <v>31</v>
      </c>
      <c r="S78" s="2" t="s">
        <v>42</v>
      </c>
      <c r="T78" s="2">
        <v>6</v>
      </c>
      <c r="U78" s="2">
        <v>5</v>
      </c>
      <c r="V78" s="2">
        <v>178</v>
      </c>
      <c r="W78" s="2">
        <v>28</v>
      </c>
      <c r="X78" s="2" t="s">
        <v>33</v>
      </c>
      <c r="Y78" s="2" t="s">
        <v>31</v>
      </c>
      <c r="Z78" t="str" cm="1">
        <f t="array" ref="Z78">_xlfn.IFS(M78&lt;2,"LOW",M78&lt;4,"Average",M78&gt;=4,"At Par")</f>
        <v>Average</v>
      </c>
      <c r="AA78">
        <f t="shared" si="4"/>
        <v>82636</v>
      </c>
      <c r="AB78">
        <f t="shared" si="5"/>
        <v>24.2</v>
      </c>
      <c r="AC78" t="str">
        <f t="shared" si="6"/>
        <v>41-50</v>
      </c>
      <c r="AD78">
        <f t="shared" si="7"/>
        <v>1</v>
      </c>
    </row>
    <row r="79" spans="1:30" ht="15.75" customHeight="1" x14ac:dyDescent="0.3">
      <c r="A79" s="2">
        <v>1078</v>
      </c>
      <c r="B79" s="2" t="s">
        <v>127</v>
      </c>
      <c r="C79" s="2" t="s">
        <v>26</v>
      </c>
      <c r="D79" s="2" t="s">
        <v>27</v>
      </c>
      <c r="E79" s="2" t="s">
        <v>51</v>
      </c>
      <c r="F79" s="2">
        <v>33</v>
      </c>
      <c r="G79" s="2">
        <v>3</v>
      </c>
      <c r="H79" s="2" t="s">
        <v>37</v>
      </c>
      <c r="I79" s="2">
        <v>2020</v>
      </c>
      <c r="J79" s="2">
        <v>67040</v>
      </c>
      <c r="K79" s="2">
        <v>11401</v>
      </c>
      <c r="L79" s="2">
        <v>2</v>
      </c>
      <c r="M79" s="2">
        <v>1</v>
      </c>
      <c r="N79" s="2">
        <v>16</v>
      </c>
      <c r="O79" s="2">
        <v>9</v>
      </c>
      <c r="P79" s="2">
        <v>12</v>
      </c>
      <c r="Q79" s="2" t="s">
        <v>30</v>
      </c>
      <c r="R79" s="2" t="s">
        <v>30</v>
      </c>
      <c r="S79" s="2" t="s">
        <v>45</v>
      </c>
      <c r="T79" s="2">
        <v>8</v>
      </c>
      <c r="U79" s="2">
        <v>7</v>
      </c>
      <c r="V79" s="2">
        <v>155</v>
      </c>
      <c r="W79" s="2">
        <v>37</v>
      </c>
      <c r="X79" s="2" t="s">
        <v>52</v>
      </c>
      <c r="Y79" s="2" t="s">
        <v>30</v>
      </c>
      <c r="Z79" t="str" cm="1">
        <f t="array" ref="Z79">_xlfn.IFS(M79&lt;2,"LOW",M79&lt;4,"Average",M79&gt;=4,"At Par")</f>
        <v>LOW</v>
      </c>
      <c r="AA79">
        <f t="shared" si="4"/>
        <v>78441</v>
      </c>
      <c r="AB79">
        <f t="shared" si="5"/>
        <v>13.1</v>
      </c>
      <c r="AC79" t="str">
        <f t="shared" si="6"/>
        <v>31-40</v>
      </c>
      <c r="AD79">
        <f t="shared" si="7"/>
        <v>0</v>
      </c>
    </row>
    <row r="80" spans="1:30" ht="15.75" customHeight="1" x14ac:dyDescent="0.3">
      <c r="A80" s="2">
        <v>1079</v>
      </c>
      <c r="B80" s="2" t="s">
        <v>128</v>
      </c>
      <c r="C80" s="2" t="s">
        <v>26</v>
      </c>
      <c r="D80" s="2" t="s">
        <v>58</v>
      </c>
      <c r="E80" s="2" t="s">
        <v>36</v>
      </c>
      <c r="F80" s="2">
        <v>54</v>
      </c>
      <c r="G80" s="2">
        <v>14</v>
      </c>
      <c r="H80" s="2" t="s">
        <v>37</v>
      </c>
      <c r="I80" s="2">
        <v>2006</v>
      </c>
      <c r="J80" s="2">
        <v>148455</v>
      </c>
      <c r="K80" s="2">
        <v>8746</v>
      </c>
      <c r="L80" s="2">
        <v>10</v>
      </c>
      <c r="M80" s="2">
        <v>2</v>
      </c>
      <c r="N80" s="2">
        <v>8</v>
      </c>
      <c r="O80" s="2">
        <v>3</v>
      </c>
      <c r="P80" s="2">
        <v>45</v>
      </c>
      <c r="Q80" s="2" t="s">
        <v>31</v>
      </c>
      <c r="R80" s="2" t="s">
        <v>30</v>
      </c>
      <c r="S80" s="2" t="s">
        <v>42</v>
      </c>
      <c r="T80" s="2">
        <v>7</v>
      </c>
      <c r="U80" s="2">
        <v>2</v>
      </c>
      <c r="V80" s="2">
        <v>148</v>
      </c>
      <c r="W80" s="2">
        <v>0</v>
      </c>
      <c r="X80" s="2" t="s">
        <v>46</v>
      </c>
      <c r="Y80" s="2" t="s">
        <v>30</v>
      </c>
      <c r="Z80" t="str" cm="1">
        <f t="array" ref="Z80">_xlfn.IFS(M80&lt;2,"LOW",M80&lt;4,"Average",M80&gt;=4,"At Par")</f>
        <v>Average</v>
      </c>
      <c r="AA80">
        <f t="shared" si="4"/>
        <v>157201</v>
      </c>
      <c r="AB80">
        <f t="shared" si="5"/>
        <v>13.9</v>
      </c>
      <c r="AC80" t="str">
        <f t="shared" si="6"/>
        <v>51-60</v>
      </c>
      <c r="AD80">
        <f t="shared" si="7"/>
        <v>0</v>
      </c>
    </row>
    <row r="81" spans="1:30" ht="15.75" customHeight="1" x14ac:dyDescent="0.3">
      <c r="A81" s="2">
        <v>1080</v>
      </c>
      <c r="B81" s="2" t="s">
        <v>129</v>
      </c>
      <c r="C81" s="2" t="s">
        <v>26</v>
      </c>
      <c r="D81" s="2" t="s">
        <v>49</v>
      </c>
      <c r="E81" s="2" t="s">
        <v>28</v>
      </c>
      <c r="F81" s="2">
        <v>25</v>
      </c>
      <c r="G81" s="2">
        <v>34</v>
      </c>
      <c r="H81" s="2" t="s">
        <v>61</v>
      </c>
      <c r="I81" s="2">
        <v>2000</v>
      </c>
      <c r="J81" s="2">
        <v>122990</v>
      </c>
      <c r="K81" s="2">
        <v>12975</v>
      </c>
      <c r="L81" s="2">
        <v>11</v>
      </c>
      <c r="M81" s="2">
        <v>2</v>
      </c>
      <c r="N81" s="2">
        <v>5</v>
      </c>
      <c r="O81" s="2">
        <v>3</v>
      </c>
      <c r="P81" s="2">
        <v>81</v>
      </c>
      <c r="Q81" s="2" t="s">
        <v>31</v>
      </c>
      <c r="R81" s="2" t="s">
        <v>30</v>
      </c>
      <c r="S81" s="2" t="s">
        <v>45</v>
      </c>
      <c r="T81" s="2">
        <v>6</v>
      </c>
      <c r="U81" s="2">
        <v>10</v>
      </c>
      <c r="V81" s="2">
        <v>141</v>
      </c>
      <c r="W81" s="2">
        <v>39</v>
      </c>
      <c r="X81" s="2" t="s">
        <v>33</v>
      </c>
      <c r="Y81" s="2" t="s">
        <v>30</v>
      </c>
      <c r="Z81" t="str" cm="1">
        <f t="array" ref="Z81">_xlfn.IFS(M81&lt;2,"LOW",M81&lt;4,"Average",M81&gt;=4,"At Par")</f>
        <v>Average</v>
      </c>
      <c r="AA81">
        <f t="shared" si="4"/>
        <v>135965</v>
      </c>
      <c r="AB81">
        <f t="shared" si="5"/>
        <v>19.599999999999998</v>
      </c>
      <c r="AC81" t="str">
        <f t="shared" si="6"/>
        <v>20-30</v>
      </c>
      <c r="AD81">
        <f t="shared" si="7"/>
        <v>0</v>
      </c>
    </row>
    <row r="82" spans="1:30" ht="15.75" customHeight="1" x14ac:dyDescent="0.3">
      <c r="A82" s="2">
        <v>1081</v>
      </c>
      <c r="B82" s="2" t="s">
        <v>130</v>
      </c>
      <c r="C82" s="2" t="s">
        <v>35</v>
      </c>
      <c r="D82" s="2" t="s">
        <v>27</v>
      </c>
      <c r="E82" s="2" t="s">
        <v>36</v>
      </c>
      <c r="F82" s="2">
        <v>28</v>
      </c>
      <c r="G82" s="2">
        <v>0</v>
      </c>
      <c r="H82" s="2" t="s">
        <v>44</v>
      </c>
      <c r="I82" s="2">
        <v>2022</v>
      </c>
      <c r="J82" s="2">
        <v>87986</v>
      </c>
      <c r="K82" s="2">
        <v>19974</v>
      </c>
      <c r="L82" s="2">
        <v>9</v>
      </c>
      <c r="M82" s="2">
        <v>4</v>
      </c>
      <c r="N82" s="2">
        <v>18</v>
      </c>
      <c r="O82" s="2">
        <v>7</v>
      </c>
      <c r="P82" s="2">
        <v>32</v>
      </c>
      <c r="Q82" s="2" t="s">
        <v>31</v>
      </c>
      <c r="R82" s="2" t="s">
        <v>31</v>
      </c>
      <c r="S82" s="2" t="s">
        <v>42</v>
      </c>
      <c r="T82" s="2">
        <v>2</v>
      </c>
      <c r="U82" s="2">
        <v>9</v>
      </c>
      <c r="V82" s="2">
        <v>122</v>
      </c>
      <c r="W82" s="2">
        <v>7</v>
      </c>
      <c r="X82" s="2" t="s">
        <v>46</v>
      </c>
      <c r="Y82" s="2" t="s">
        <v>30</v>
      </c>
      <c r="Z82" t="str" cm="1">
        <f t="array" ref="Z82">_xlfn.IFS(M82&lt;2,"LOW",M82&lt;4,"Average",M82&gt;=4,"At Par")</f>
        <v>At Par</v>
      </c>
      <c r="AA82">
        <f t="shared" si="4"/>
        <v>107960</v>
      </c>
      <c r="AB82">
        <f t="shared" si="5"/>
        <v>17.5</v>
      </c>
      <c r="AC82" t="str">
        <f t="shared" si="6"/>
        <v>20-30</v>
      </c>
      <c r="AD82">
        <f t="shared" si="7"/>
        <v>0</v>
      </c>
    </row>
    <row r="83" spans="1:30" ht="15.75" customHeight="1" x14ac:dyDescent="0.3">
      <c r="A83" s="2">
        <v>1082</v>
      </c>
      <c r="B83" s="2" t="s">
        <v>131</v>
      </c>
      <c r="C83" s="2" t="s">
        <v>68</v>
      </c>
      <c r="D83" s="2" t="s">
        <v>49</v>
      </c>
      <c r="E83" s="2" t="s">
        <v>51</v>
      </c>
      <c r="F83" s="2">
        <v>43</v>
      </c>
      <c r="G83" s="2">
        <v>2</v>
      </c>
      <c r="H83" s="2" t="s">
        <v>29</v>
      </c>
      <c r="I83" s="2">
        <v>2012</v>
      </c>
      <c r="J83" s="2">
        <v>68762</v>
      </c>
      <c r="K83" s="2">
        <v>8754</v>
      </c>
      <c r="L83" s="2">
        <v>24</v>
      </c>
      <c r="M83" s="2">
        <v>5</v>
      </c>
      <c r="N83" s="2">
        <v>15</v>
      </c>
      <c r="O83" s="2">
        <v>0</v>
      </c>
      <c r="P83" s="2">
        <v>20</v>
      </c>
      <c r="Q83" s="2" t="s">
        <v>30</v>
      </c>
      <c r="R83" s="2" t="s">
        <v>31</v>
      </c>
      <c r="S83" s="2" t="s">
        <v>32</v>
      </c>
      <c r="T83" s="2">
        <v>7</v>
      </c>
      <c r="U83" s="2">
        <v>12</v>
      </c>
      <c r="V83" s="2">
        <v>151</v>
      </c>
      <c r="W83" s="2">
        <v>37</v>
      </c>
      <c r="X83" s="2" t="s">
        <v>46</v>
      </c>
      <c r="Y83" s="2" t="s">
        <v>30</v>
      </c>
      <c r="Z83" t="str" cm="1">
        <f t="array" ref="Z83">_xlfn.IFS(M83&lt;2,"LOW",M83&lt;4,"Average",M83&gt;=4,"At Par")</f>
        <v>At Par</v>
      </c>
      <c r="AA83">
        <f t="shared" si="4"/>
        <v>77516</v>
      </c>
      <c r="AB83">
        <f t="shared" si="5"/>
        <v>11.5</v>
      </c>
      <c r="AC83" t="str">
        <f t="shared" si="6"/>
        <v>41-50</v>
      </c>
      <c r="AD83">
        <f t="shared" si="7"/>
        <v>0</v>
      </c>
    </row>
    <row r="84" spans="1:30" ht="15.75" customHeight="1" x14ac:dyDescent="0.3">
      <c r="A84" s="2">
        <v>1083</v>
      </c>
      <c r="B84" s="2" t="s">
        <v>132</v>
      </c>
      <c r="C84" s="2" t="s">
        <v>35</v>
      </c>
      <c r="D84" s="2" t="s">
        <v>49</v>
      </c>
      <c r="E84" s="2" t="s">
        <v>36</v>
      </c>
      <c r="F84" s="2">
        <v>54</v>
      </c>
      <c r="G84" s="2">
        <v>23</v>
      </c>
      <c r="H84" s="2" t="s">
        <v>61</v>
      </c>
      <c r="I84" s="2">
        <v>2005</v>
      </c>
      <c r="J84" s="2">
        <v>53600</v>
      </c>
      <c r="K84" s="2">
        <v>16596</v>
      </c>
      <c r="L84" s="2">
        <v>16</v>
      </c>
      <c r="M84" s="2">
        <v>1</v>
      </c>
      <c r="N84" s="2">
        <v>1</v>
      </c>
      <c r="O84" s="2">
        <v>7</v>
      </c>
      <c r="P84" s="2">
        <v>79</v>
      </c>
      <c r="Q84" s="2" t="s">
        <v>31</v>
      </c>
      <c r="R84" s="2" t="s">
        <v>30</v>
      </c>
      <c r="S84" s="2" t="s">
        <v>32</v>
      </c>
      <c r="T84" s="2">
        <v>8</v>
      </c>
      <c r="U84" s="2">
        <v>6</v>
      </c>
      <c r="V84" s="2">
        <v>178</v>
      </c>
      <c r="W84" s="2">
        <v>16</v>
      </c>
      <c r="X84" s="2" t="s">
        <v>38</v>
      </c>
      <c r="Y84" s="2" t="s">
        <v>31</v>
      </c>
      <c r="Z84" t="str" cm="1">
        <f t="array" ref="Z84">_xlfn.IFS(M84&lt;2,"LOW",M84&lt;4,"Average",M84&gt;=4,"At Par")</f>
        <v>LOW</v>
      </c>
      <c r="AA84">
        <f t="shared" si="4"/>
        <v>70196</v>
      </c>
      <c r="AB84">
        <f t="shared" si="5"/>
        <v>18.400000000000002</v>
      </c>
      <c r="AC84" t="str">
        <f t="shared" si="6"/>
        <v>51-60</v>
      </c>
      <c r="AD84">
        <f t="shared" si="7"/>
        <v>1</v>
      </c>
    </row>
    <row r="85" spans="1:30" ht="15.75" customHeight="1" x14ac:dyDescent="0.3">
      <c r="A85" s="2">
        <v>1084</v>
      </c>
      <c r="B85" s="2" t="s">
        <v>133</v>
      </c>
      <c r="C85" s="2" t="s">
        <v>35</v>
      </c>
      <c r="D85" s="2" t="s">
        <v>49</v>
      </c>
      <c r="E85" s="2" t="s">
        <v>51</v>
      </c>
      <c r="F85" s="2">
        <v>38</v>
      </c>
      <c r="G85" s="2">
        <v>26</v>
      </c>
      <c r="H85" s="2" t="s">
        <v>37</v>
      </c>
      <c r="I85" s="2">
        <v>2005</v>
      </c>
      <c r="J85" s="2">
        <v>124774</v>
      </c>
      <c r="K85" s="2">
        <v>6185</v>
      </c>
      <c r="L85" s="2">
        <v>16</v>
      </c>
      <c r="M85" s="2">
        <v>1</v>
      </c>
      <c r="N85" s="2">
        <v>9</v>
      </c>
      <c r="O85" s="2">
        <v>4</v>
      </c>
      <c r="P85" s="2">
        <v>78</v>
      </c>
      <c r="Q85" s="2" t="s">
        <v>31</v>
      </c>
      <c r="R85" s="2" t="s">
        <v>30</v>
      </c>
      <c r="S85" s="2" t="s">
        <v>45</v>
      </c>
      <c r="T85" s="2">
        <v>1</v>
      </c>
      <c r="U85" s="2">
        <v>2</v>
      </c>
      <c r="V85" s="2">
        <v>152</v>
      </c>
      <c r="W85" s="2">
        <v>18</v>
      </c>
      <c r="X85" s="2" t="s">
        <v>46</v>
      </c>
      <c r="Y85" s="2" t="s">
        <v>31</v>
      </c>
      <c r="Z85" t="str" cm="1">
        <f t="array" ref="Z85">_xlfn.IFS(M85&lt;2,"LOW",M85&lt;4,"Average",M85&gt;=4,"At Par")</f>
        <v>LOW</v>
      </c>
      <c r="AA85">
        <f t="shared" si="4"/>
        <v>130959</v>
      </c>
      <c r="AB85">
        <f t="shared" si="5"/>
        <v>21.3</v>
      </c>
      <c r="AC85" t="str">
        <f t="shared" si="6"/>
        <v>31-40</v>
      </c>
      <c r="AD85">
        <f t="shared" si="7"/>
        <v>1</v>
      </c>
    </row>
    <row r="86" spans="1:30" ht="15.75" customHeight="1" x14ac:dyDescent="0.3">
      <c r="A86" s="2">
        <v>1085</v>
      </c>
      <c r="B86" s="2" t="s">
        <v>134</v>
      </c>
      <c r="C86" s="2" t="s">
        <v>68</v>
      </c>
      <c r="D86" s="2" t="s">
        <v>56</v>
      </c>
      <c r="E86" s="2" t="s">
        <v>51</v>
      </c>
      <c r="F86" s="2">
        <v>45</v>
      </c>
      <c r="G86" s="2">
        <v>33</v>
      </c>
      <c r="H86" s="2" t="s">
        <v>61</v>
      </c>
      <c r="I86" s="2">
        <v>2011</v>
      </c>
      <c r="J86" s="2">
        <v>120777</v>
      </c>
      <c r="K86" s="2">
        <v>2093</v>
      </c>
      <c r="L86" s="2">
        <v>24</v>
      </c>
      <c r="M86" s="2">
        <v>1</v>
      </c>
      <c r="N86" s="2">
        <v>15</v>
      </c>
      <c r="O86" s="2">
        <v>0</v>
      </c>
      <c r="P86" s="2">
        <v>56</v>
      </c>
      <c r="Q86" s="2" t="s">
        <v>30</v>
      </c>
      <c r="R86" s="2" t="s">
        <v>31</v>
      </c>
      <c r="S86" s="2" t="s">
        <v>32</v>
      </c>
      <c r="T86" s="2">
        <v>9</v>
      </c>
      <c r="U86" s="2">
        <v>8</v>
      </c>
      <c r="V86" s="2">
        <v>115</v>
      </c>
      <c r="W86" s="2">
        <v>32</v>
      </c>
      <c r="X86" s="2" t="s">
        <v>46</v>
      </c>
      <c r="Y86" s="2" t="s">
        <v>30</v>
      </c>
      <c r="Z86" t="str" cm="1">
        <f t="array" ref="Z86">_xlfn.IFS(M86&lt;2,"LOW",M86&lt;4,"Average",M86&gt;=4,"At Par")</f>
        <v>LOW</v>
      </c>
      <c r="AA86">
        <f t="shared" si="4"/>
        <v>122870</v>
      </c>
      <c r="AB86">
        <f t="shared" si="5"/>
        <v>18.700000000000003</v>
      </c>
      <c r="AC86" t="str">
        <f t="shared" si="6"/>
        <v>41-50</v>
      </c>
      <c r="AD86">
        <f t="shared" si="7"/>
        <v>0</v>
      </c>
    </row>
    <row r="87" spans="1:30" ht="15.75" customHeight="1" x14ac:dyDescent="0.3">
      <c r="A87" s="2">
        <v>1086</v>
      </c>
      <c r="B87" s="2" t="s">
        <v>135</v>
      </c>
      <c r="C87" s="2" t="s">
        <v>68</v>
      </c>
      <c r="D87" s="2" t="s">
        <v>56</v>
      </c>
      <c r="E87" s="2" t="s">
        <v>28</v>
      </c>
      <c r="F87" s="2">
        <v>55</v>
      </c>
      <c r="G87" s="2">
        <v>28</v>
      </c>
      <c r="H87" s="2" t="s">
        <v>37</v>
      </c>
      <c r="I87" s="2">
        <v>2007</v>
      </c>
      <c r="J87" s="2">
        <v>49810</v>
      </c>
      <c r="K87" s="2">
        <v>4880</v>
      </c>
      <c r="L87" s="2">
        <v>10</v>
      </c>
      <c r="M87" s="2">
        <v>2</v>
      </c>
      <c r="N87" s="2">
        <v>4</v>
      </c>
      <c r="O87" s="2">
        <v>3</v>
      </c>
      <c r="P87" s="2">
        <v>68</v>
      </c>
      <c r="Q87" s="2" t="s">
        <v>30</v>
      </c>
      <c r="R87" s="2" t="s">
        <v>30</v>
      </c>
      <c r="S87" s="2" t="s">
        <v>42</v>
      </c>
      <c r="T87" s="2">
        <v>4</v>
      </c>
      <c r="U87" s="2">
        <v>8</v>
      </c>
      <c r="V87" s="2">
        <v>195</v>
      </c>
      <c r="W87" s="2">
        <v>14</v>
      </c>
      <c r="X87" s="2" t="s">
        <v>33</v>
      </c>
      <c r="Y87" s="2" t="s">
        <v>31</v>
      </c>
      <c r="Z87" t="str" cm="1">
        <f t="array" ref="Z87">_xlfn.IFS(M87&lt;2,"LOW",M87&lt;4,"Average",M87&gt;=4,"At Par")</f>
        <v>Average</v>
      </c>
      <c r="AA87">
        <f t="shared" si="4"/>
        <v>54690</v>
      </c>
      <c r="AB87">
        <f t="shared" si="5"/>
        <v>16.5</v>
      </c>
      <c r="AC87" t="str">
        <f t="shared" si="6"/>
        <v>51-60</v>
      </c>
      <c r="AD87">
        <f t="shared" si="7"/>
        <v>1</v>
      </c>
    </row>
    <row r="88" spans="1:30" ht="15.75" customHeight="1" x14ac:dyDescent="0.3">
      <c r="A88" s="2">
        <v>1087</v>
      </c>
      <c r="B88" s="2" t="s">
        <v>136</v>
      </c>
      <c r="C88" s="2" t="s">
        <v>68</v>
      </c>
      <c r="D88" s="2" t="s">
        <v>58</v>
      </c>
      <c r="E88" s="2" t="s">
        <v>51</v>
      </c>
      <c r="F88" s="2">
        <v>49</v>
      </c>
      <c r="G88" s="2">
        <v>23</v>
      </c>
      <c r="H88" s="2" t="s">
        <v>29</v>
      </c>
      <c r="I88" s="2">
        <v>2023</v>
      </c>
      <c r="J88" s="2">
        <v>115703</v>
      </c>
      <c r="K88" s="2">
        <v>11686</v>
      </c>
      <c r="L88" s="2">
        <v>29</v>
      </c>
      <c r="M88" s="2">
        <v>4</v>
      </c>
      <c r="N88" s="2">
        <v>14</v>
      </c>
      <c r="O88" s="2">
        <v>1</v>
      </c>
      <c r="P88" s="2">
        <v>69</v>
      </c>
      <c r="Q88" s="2" t="s">
        <v>30</v>
      </c>
      <c r="R88" s="2" t="s">
        <v>31</v>
      </c>
      <c r="S88" s="2" t="s">
        <v>45</v>
      </c>
      <c r="T88" s="2">
        <v>8</v>
      </c>
      <c r="U88" s="2">
        <v>1</v>
      </c>
      <c r="V88" s="2">
        <v>136</v>
      </c>
      <c r="W88" s="2">
        <v>44</v>
      </c>
      <c r="X88" s="2" t="s">
        <v>46</v>
      </c>
      <c r="Y88" s="2" t="s">
        <v>30</v>
      </c>
      <c r="Z88" t="str" cm="1">
        <f t="array" ref="Z88">_xlfn.IFS(M88&lt;2,"LOW",M88&lt;4,"Average",M88&gt;=4,"At Par")</f>
        <v>At Par</v>
      </c>
      <c r="AA88">
        <f t="shared" si="4"/>
        <v>127389</v>
      </c>
      <c r="AB88">
        <f t="shared" si="5"/>
        <v>21.1</v>
      </c>
      <c r="AC88" t="str">
        <f t="shared" si="6"/>
        <v>41-50</v>
      </c>
      <c r="AD88">
        <f t="shared" si="7"/>
        <v>0</v>
      </c>
    </row>
    <row r="89" spans="1:30" ht="15.75" customHeight="1" x14ac:dyDescent="0.3">
      <c r="A89" s="2">
        <v>1088</v>
      </c>
      <c r="B89" s="2" t="s">
        <v>137</v>
      </c>
      <c r="C89" s="2" t="s">
        <v>68</v>
      </c>
      <c r="D89" s="2" t="s">
        <v>58</v>
      </c>
      <c r="E89" s="2" t="s">
        <v>51</v>
      </c>
      <c r="F89" s="2">
        <v>43</v>
      </c>
      <c r="G89" s="2">
        <v>23</v>
      </c>
      <c r="H89" s="2" t="s">
        <v>29</v>
      </c>
      <c r="I89" s="2">
        <v>2021</v>
      </c>
      <c r="J89" s="2">
        <v>117347</v>
      </c>
      <c r="K89" s="2">
        <v>11771</v>
      </c>
      <c r="L89" s="2">
        <v>21</v>
      </c>
      <c r="M89" s="2">
        <v>3</v>
      </c>
      <c r="N89" s="2">
        <v>12</v>
      </c>
      <c r="O89" s="2">
        <v>3</v>
      </c>
      <c r="P89" s="2">
        <v>66</v>
      </c>
      <c r="Q89" s="2" t="s">
        <v>31</v>
      </c>
      <c r="R89" s="2" t="s">
        <v>31</v>
      </c>
      <c r="S89" s="2" t="s">
        <v>32</v>
      </c>
      <c r="T89" s="2">
        <v>10</v>
      </c>
      <c r="U89" s="2">
        <v>12</v>
      </c>
      <c r="V89" s="2">
        <v>117</v>
      </c>
      <c r="W89" s="2">
        <v>30</v>
      </c>
      <c r="X89" s="2" t="s">
        <v>46</v>
      </c>
      <c r="Y89" s="2" t="s">
        <v>30</v>
      </c>
      <c r="Z89" t="str" cm="1">
        <f t="array" ref="Z89">_xlfn.IFS(M89&lt;2,"LOW",M89&lt;4,"Average",M89&gt;=4,"At Par")</f>
        <v>Average</v>
      </c>
      <c r="AA89">
        <f t="shared" si="4"/>
        <v>129118</v>
      </c>
      <c r="AB89">
        <f t="shared" si="5"/>
        <v>20.100000000000001</v>
      </c>
      <c r="AC89" t="str">
        <f t="shared" si="6"/>
        <v>41-50</v>
      </c>
      <c r="AD89">
        <f t="shared" si="7"/>
        <v>0</v>
      </c>
    </row>
    <row r="90" spans="1:30" ht="15.75" customHeight="1" x14ac:dyDescent="0.3">
      <c r="A90" s="2">
        <v>1089</v>
      </c>
      <c r="B90" s="2" t="s">
        <v>138</v>
      </c>
      <c r="C90" s="2" t="s">
        <v>26</v>
      </c>
      <c r="D90" s="2" t="s">
        <v>27</v>
      </c>
      <c r="E90" s="2" t="s">
        <v>28</v>
      </c>
      <c r="F90" s="2">
        <v>38</v>
      </c>
      <c r="G90" s="2">
        <v>3</v>
      </c>
      <c r="H90" s="2" t="s">
        <v>44</v>
      </c>
      <c r="I90" s="2">
        <v>2018</v>
      </c>
      <c r="J90" s="2">
        <v>135315</v>
      </c>
      <c r="K90" s="2">
        <v>11680</v>
      </c>
      <c r="L90" s="2">
        <v>3</v>
      </c>
      <c r="M90" s="2">
        <v>2</v>
      </c>
      <c r="N90" s="2">
        <v>12</v>
      </c>
      <c r="O90" s="2">
        <v>7</v>
      </c>
      <c r="P90" s="2">
        <v>47</v>
      </c>
      <c r="Q90" s="2" t="s">
        <v>31</v>
      </c>
      <c r="R90" s="2" t="s">
        <v>31</v>
      </c>
      <c r="S90" s="2" t="s">
        <v>32</v>
      </c>
      <c r="T90" s="2">
        <v>7</v>
      </c>
      <c r="U90" s="2">
        <v>1</v>
      </c>
      <c r="V90" s="2">
        <v>119</v>
      </c>
      <c r="W90" s="2">
        <v>20</v>
      </c>
      <c r="X90" s="2" t="s">
        <v>38</v>
      </c>
      <c r="Y90" s="2" t="s">
        <v>31</v>
      </c>
      <c r="Z90" t="str" cm="1">
        <f t="array" ref="Z90">_xlfn.IFS(M90&lt;2,"LOW",M90&lt;4,"Average",M90&gt;=4,"At Par")</f>
        <v>Average</v>
      </c>
      <c r="AA90">
        <f t="shared" si="4"/>
        <v>146995</v>
      </c>
      <c r="AB90">
        <f t="shared" si="5"/>
        <v>17.5</v>
      </c>
      <c r="AC90" t="str">
        <f t="shared" si="6"/>
        <v>31-40</v>
      </c>
      <c r="AD90">
        <f t="shared" si="7"/>
        <v>1</v>
      </c>
    </row>
    <row r="91" spans="1:30" ht="15.75" customHeight="1" x14ac:dyDescent="0.3">
      <c r="A91" s="2">
        <v>1090</v>
      </c>
      <c r="B91" s="2" t="s">
        <v>139</v>
      </c>
      <c r="C91" s="2" t="s">
        <v>40</v>
      </c>
      <c r="D91" s="2" t="s">
        <v>58</v>
      </c>
      <c r="E91" s="2" t="s">
        <v>51</v>
      </c>
      <c r="F91" s="2">
        <v>55</v>
      </c>
      <c r="G91" s="2">
        <v>2</v>
      </c>
      <c r="H91" s="2" t="s">
        <v>37</v>
      </c>
      <c r="I91" s="2">
        <v>2004</v>
      </c>
      <c r="J91" s="2">
        <v>87204</v>
      </c>
      <c r="K91" s="2">
        <v>3785</v>
      </c>
      <c r="L91" s="2">
        <v>6</v>
      </c>
      <c r="M91" s="2">
        <v>3</v>
      </c>
      <c r="N91" s="2">
        <v>12</v>
      </c>
      <c r="O91" s="2">
        <v>4</v>
      </c>
      <c r="P91" s="2">
        <v>75</v>
      </c>
      <c r="Q91" s="2" t="s">
        <v>31</v>
      </c>
      <c r="R91" s="2" t="s">
        <v>30</v>
      </c>
      <c r="S91" s="2" t="s">
        <v>45</v>
      </c>
      <c r="T91" s="2">
        <v>10</v>
      </c>
      <c r="U91" s="2">
        <v>1</v>
      </c>
      <c r="V91" s="2">
        <v>145</v>
      </c>
      <c r="W91" s="2">
        <v>2</v>
      </c>
      <c r="X91" s="2" t="s">
        <v>38</v>
      </c>
      <c r="Y91" s="2" t="s">
        <v>30</v>
      </c>
      <c r="Z91" t="str" cm="1">
        <f t="array" ref="Z91">_xlfn.IFS(M91&lt;2,"LOW",M91&lt;4,"Average",M91&gt;=4,"At Par")</f>
        <v>Average</v>
      </c>
      <c r="AA91">
        <f t="shared" si="4"/>
        <v>90989</v>
      </c>
      <c r="AB91">
        <f t="shared" si="5"/>
        <v>22.2</v>
      </c>
      <c r="AC91" t="str">
        <f t="shared" si="6"/>
        <v>51-60</v>
      </c>
      <c r="AD91">
        <f t="shared" si="7"/>
        <v>0</v>
      </c>
    </row>
    <row r="92" spans="1:30" ht="15.75" customHeight="1" x14ac:dyDescent="0.3">
      <c r="A92" s="2">
        <v>1091</v>
      </c>
      <c r="B92" s="2" t="s">
        <v>140</v>
      </c>
      <c r="C92" s="2" t="s">
        <v>40</v>
      </c>
      <c r="D92" s="2" t="s">
        <v>49</v>
      </c>
      <c r="E92" s="2" t="s">
        <v>28</v>
      </c>
      <c r="F92" s="2">
        <v>27</v>
      </c>
      <c r="G92" s="2">
        <v>33</v>
      </c>
      <c r="H92" s="2" t="s">
        <v>44</v>
      </c>
      <c r="I92" s="2">
        <v>2017</v>
      </c>
      <c r="J92" s="2">
        <v>50085</v>
      </c>
      <c r="K92" s="2">
        <v>15799</v>
      </c>
      <c r="L92" s="2">
        <v>20</v>
      </c>
      <c r="M92" s="2">
        <v>4</v>
      </c>
      <c r="N92" s="2">
        <v>14</v>
      </c>
      <c r="O92" s="2">
        <v>0</v>
      </c>
      <c r="P92" s="2">
        <v>99</v>
      </c>
      <c r="Q92" s="2" t="s">
        <v>30</v>
      </c>
      <c r="R92" s="2" t="s">
        <v>30</v>
      </c>
      <c r="S92" s="2" t="s">
        <v>32</v>
      </c>
      <c r="T92" s="2">
        <v>7</v>
      </c>
      <c r="U92" s="2">
        <v>12</v>
      </c>
      <c r="V92" s="2">
        <v>101</v>
      </c>
      <c r="W92" s="2">
        <v>1</v>
      </c>
      <c r="X92" s="2" t="s">
        <v>33</v>
      </c>
      <c r="Y92" s="2" t="s">
        <v>31</v>
      </c>
      <c r="Z92" t="str" cm="1">
        <f t="array" ref="Z92">_xlfn.IFS(M92&lt;2,"LOW",M92&lt;4,"Average",M92&gt;=4,"At Par")</f>
        <v>At Par</v>
      </c>
      <c r="AA92">
        <f t="shared" si="4"/>
        <v>65884</v>
      </c>
      <c r="AB92">
        <f t="shared" si="5"/>
        <v>26.8</v>
      </c>
      <c r="AC92" t="str">
        <f t="shared" si="6"/>
        <v>20-30</v>
      </c>
      <c r="AD92">
        <f t="shared" si="7"/>
        <v>1</v>
      </c>
    </row>
    <row r="93" spans="1:30" ht="15.75" customHeight="1" x14ac:dyDescent="0.3">
      <c r="A93" s="2">
        <v>1092</v>
      </c>
      <c r="B93" s="2" t="s">
        <v>141</v>
      </c>
      <c r="C93" s="2" t="s">
        <v>68</v>
      </c>
      <c r="D93" s="2" t="s">
        <v>49</v>
      </c>
      <c r="E93" s="2" t="s">
        <v>28</v>
      </c>
      <c r="F93" s="2">
        <v>27</v>
      </c>
      <c r="G93" s="2">
        <v>22</v>
      </c>
      <c r="H93" s="2" t="s">
        <v>44</v>
      </c>
      <c r="I93" s="2">
        <v>2004</v>
      </c>
      <c r="J93" s="2">
        <v>76854</v>
      </c>
      <c r="K93" s="2">
        <v>17280</v>
      </c>
      <c r="L93" s="2">
        <v>25</v>
      </c>
      <c r="M93" s="2">
        <v>5</v>
      </c>
      <c r="N93" s="2">
        <v>13</v>
      </c>
      <c r="O93" s="2">
        <v>6</v>
      </c>
      <c r="P93" s="2">
        <v>32</v>
      </c>
      <c r="Q93" s="2" t="s">
        <v>31</v>
      </c>
      <c r="R93" s="2" t="s">
        <v>31</v>
      </c>
      <c r="S93" s="2" t="s">
        <v>32</v>
      </c>
      <c r="T93" s="2">
        <v>2</v>
      </c>
      <c r="U93" s="2">
        <v>4</v>
      </c>
      <c r="V93" s="2">
        <v>186</v>
      </c>
      <c r="W93" s="2">
        <v>34</v>
      </c>
      <c r="X93" s="2" t="s">
        <v>33</v>
      </c>
      <c r="Y93" s="2" t="s">
        <v>30</v>
      </c>
      <c r="Z93" t="str" cm="1">
        <f t="array" ref="Z93">_xlfn.IFS(M93&lt;2,"LOW",M93&lt;4,"Average",M93&gt;=4,"At Par")</f>
        <v>At Par</v>
      </c>
      <c r="AA93">
        <f t="shared" si="4"/>
        <v>94134</v>
      </c>
      <c r="AB93">
        <f t="shared" si="5"/>
        <v>14.7</v>
      </c>
      <c r="AC93" t="str">
        <f t="shared" si="6"/>
        <v>20-30</v>
      </c>
      <c r="AD93">
        <f t="shared" si="7"/>
        <v>0</v>
      </c>
    </row>
    <row r="94" spans="1:30" ht="15.75" customHeight="1" x14ac:dyDescent="0.3">
      <c r="A94" s="2">
        <v>1093</v>
      </c>
      <c r="B94" s="2" t="s">
        <v>142</v>
      </c>
      <c r="C94" s="2" t="s">
        <v>40</v>
      </c>
      <c r="D94" s="2" t="s">
        <v>56</v>
      </c>
      <c r="E94" s="2" t="s">
        <v>51</v>
      </c>
      <c r="F94" s="2">
        <v>55</v>
      </c>
      <c r="G94" s="2">
        <v>22</v>
      </c>
      <c r="H94" s="2" t="s">
        <v>29</v>
      </c>
      <c r="I94" s="2">
        <v>2024</v>
      </c>
      <c r="J94" s="2">
        <v>104797</v>
      </c>
      <c r="K94" s="2">
        <v>7539</v>
      </c>
      <c r="L94" s="2">
        <v>13</v>
      </c>
      <c r="M94" s="2">
        <v>1</v>
      </c>
      <c r="N94" s="2">
        <v>7</v>
      </c>
      <c r="O94" s="2">
        <v>0</v>
      </c>
      <c r="P94" s="2">
        <v>35</v>
      </c>
      <c r="Q94" s="2" t="s">
        <v>30</v>
      </c>
      <c r="R94" s="2" t="s">
        <v>30</v>
      </c>
      <c r="S94" s="2" t="s">
        <v>45</v>
      </c>
      <c r="T94" s="2">
        <v>1</v>
      </c>
      <c r="U94" s="2">
        <v>4</v>
      </c>
      <c r="V94" s="2">
        <v>193</v>
      </c>
      <c r="W94" s="2">
        <v>40</v>
      </c>
      <c r="X94" s="2" t="s">
        <v>38</v>
      </c>
      <c r="Y94" s="2" t="s">
        <v>31</v>
      </c>
      <c r="Z94" t="str" cm="1">
        <f t="array" ref="Z94">_xlfn.IFS(M94&lt;2,"LOW",M94&lt;4,"Average",M94&gt;=4,"At Par")</f>
        <v>LOW</v>
      </c>
      <c r="AA94">
        <f t="shared" si="4"/>
        <v>112336</v>
      </c>
      <c r="AB94">
        <f t="shared" si="5"/>
        <v>10.5</v>
      </c>
      <c r="AC94" t="str">
        <f t="shared" si="6"/>
        <v>51-60</v>
      </c>
      <c r="AD94">
        <f t="shared" si="7"/>
        <v>1</v>
      </c>
    </row>
    <row r="95" spans="1:30" ht="15.75" customHeight="1" x14ac:dyDescent="0.3">
      <c r="A95" s="2">
        <v>1094</v>
      </c>
      <c r="B95" s="2" t="s">
        <v>143</v>
      </c>
      <c r="C95" s="2" t="s">
        <v>40</v>
      </c>
      <c r="D95" s="2" t="s">
        <v>49</v>
      </c>
      <c r="E95" s="2" t="s">
        <v>51</v>
      </c>
      <c r="F95" s="2">
        <v>22</v>
      </c>
      <c r="G95" s="2">
        <v>4</v>
      </c>
      <c r="H95" s="2" t="s">
        <v>61</v>
      </c>
      <c r="I95" s="2">
        <v>2009</v>
      </c>
      <c r="J95" s="2">
        <v>114269</v>
      </c>
      <c r="K95" s="2">
        <v>18958</v>
      </c>
      <c r="L95" s="2">
        <v>6</v>
      </c>
      <c r="M95" s="2">
        <v>3</v>
      </c>
      <c r="N95" s="2">
        <v>10</v>
      </c>
      <c r="O95" s="2">
        <v>8</v>
      </c>
      <c r="P95" s="2">
        <v>32</v>
      </c>
      <c r="Q95" s="2" t="s">
        <v>30</v>
      </c>
      <c r="R95" s="2" t="s">
        <v>30</v>
      </c>
      <c r="S95" s="2" t="s">
        <v>32</v>
      </c>
      <c r="T95" s="2">
        <v>4</v>
      </c>
      <c r="U95" s="2">
        <v>8</v>
      </c>
      <c r="V95" s="2">
        <v>162</v>
      </c>
      <c r="W95" s="2">
        <v>15</v>
      </c>
      <c r="X95" s="2" t="s">
        <v>38</v>
      </c>
      <c r="Y95" s="2" t="s">
        <v>30</v>
      </c>
      <c r="Z95" t="str" cm="1">
        <f t="array" ref="Z95">_xlfn.IFS(M95&lt;2,"LOW",M95&lt;4,"Average",M95&gt;=4,"At Par")</f>
        <v>Average</v>
      </c>
      <c r="AA95">
        <f t="shared" si="4"/>
        <v>133227</v>
      </c>
      <c r="AB95">
        <f t="shared" si="5"/>
        <v>13.8</v>
      </c>
      <c r="AC95" t="str">
        <f t="shared" si="6"/>
        <v>20-30</v>
      </c>
      <c r="AD95">
        <f t="shared" si="7"/>
        <v>0</v>
      </c>
    </row>
    <row r="96" spans="1:30" ht="15.75" customHeight="1" x14ac:dyDescent="0.3">
      <c r="A96" s="2">
        <v>1095</v>
      </c>
      <c r="B96" s="2" t="s">
        <v>144</v>
      </c>
      <c r="C96" s="2" t="s">
        <v>68</v>
      </c>
      <c r="D96" s="2" t="s">
        <v>27</v>
      </c>
      <c r="E96" s="2" t="s">
        <v>36</v>
      </c>
      <c r="F96" s="2">
        <v>31</v>
      </c>
      <c r="G96" s="2">
        <v>30</v>
      </c>
      <c r="H96" s="2" t="s">
        <v>61</v>
      </c>
      <c r="I96" s="2">
        <v>2000</v>
      </c>
      <c r="J96" s="2">
        <v>69779</v>
      </c>
      <c r="K96" s="2">
        <v>17016</v>
      </c>
      <c r="L96" s="2">
        <v>23</v>
      </c>
      <c r="M96" s="2">
        <v>2</v>
      </c>
      <c r="N96" s="2">
        <v>17</v>
      </c>
      <c r="O96" s="2">
        <v>2</v>
      </c>
      <c r="P96" s="2">
        <v>30</v>
      </c>
      <c r="Q96" s="2" t="s">
        <v>31</v>
      </c>
      <c r="R96" s="2" t="s">
        <v>31</v>
      </c>
      <c r="S96" s="2" t="s">
        <v>32</v>
      </c>
      <c r="T96" s="2">
        <v>2</v>
      </c>
      <c r="U96" s="2">
        <v>1</v>
      </c>
      <c r="V96" s="2">
        <v>102</v>
      </c>
      <c r="W96" s="2">
        <v>44</v>
      </c>
      <c r="X96" s="2" t="s">
        <v>52</v>
      </c>
      <c r="Y96" s="2" t="s">
        <v>30</v>
      </c>
      <c r="Z96" t="str" cm="1">
        <f t="array" ref="Z96">_xlfn.IFS(M96&lt;2,"LOW",M96&lt;4,"Average",M96&gt;=4,"At Par")</f>
        <v>Average</v>
      </c>
      <c r="AA96">
        <f t="shared" si="4"/>
        <v>86795</v>
      </c>
      <c r="AB96">
        <f t="shared" si="5"/>
        <v>15.1</v>
      </c>
      <c r="AC96" t="str">
        <f t="shared" si="6"/>
        <v>31-40</v>
      </c>
      <c r="AD96">
        <f t="shared" si="7"/>
        <v>0</v>
      </c>
    </row>
    <row r="97" spans="1:30" ht="15.75" customHeight="1" x14ac:dyDescent="0.3">
      <c r="A97" s="2">
        <v>1096</v>
      </c>
      <c r="B97" s="2" t="s">
        <v>145</v>
      </c>
      <c r="C97" s="2" t="s">
        <v>40</v>
      </c>
      <c r="D97" s="2" t="s">
        <v>49</v>
      </c>
      <c r="E97" s="2" t="s">
        <v>28</v>
      </c>
      <c r="F97" s="2">
        <v>42</v>
      </c>
      <c r="G97" s="2">
        <v>5</v>
      </c>
      <c r="H97" s="2" t="s">
        <v>44</v>
      </c>
      <c r="I97" s="2">
        <v>2009</v>
      </c>
      <c r="J97" s="2">
        <v>86207</v>
      </c>
      <c r="K97" s="2">
        <v>15730</v>
      </c>
      <c r="L97" s="2">
        <v>7</v>
      </c>
      <c r="M97" s="2">
        <v>3</v>
      </c>
      <c r="N97" s="2">
        <v>3</v>
      </c>
      <c r="O97" s="2">
        <v>2</v>
      </c>
      <c r="P97" s="2">
        <v>20</v>
      </c>
      <c r="Q97" s="2" t="s">
        <v>31</v>
      </c>
      <c r="R97" s="2" t="s">
        <v>31</v>
      </c>
      <c r="S97" s="2" t="s">
        <v>32</v>
      </c>
      <c r="T97" s="2">
        <v>8</v>
      </c>
      <c r="U97" s="2">
        <v>10</v>
      </c>
      <c r="V97" s="2">
        <v>145</v>
      </c>
      <c r="W97" s="2">
        <v>49</v>
      </c>
      <c r="X97" s="2" t="s">
        <v>46</v>
      </c>
      <c r="Y97" s="2" t="s">
        <v>31</v>
      </c>
      <c r="Z97" t="str" cm="1">
        <f t="array" ref="Z97">_xlfn.IFS(M97&lt;2,"LOW",M97&lt;4,"Average",M97&gt;=4,"At Par")</f>
        <v>Average</v>
      </c>
      <c r="AA97">
        <f t="shared" si="4"/>
        <v>101937</v>
      </c>
      <c r="AB97">
        <f t="shared" si="5"/>
        <v>6.1</v>
      </c>
      <c r="AC97" t="str">
        <f t="shared" si="6"/>
        <v>41-50</v>
      </c>
      <c r="AD97">
        <f t="shared" si="7"/>
        <v>1</v>
      </c>
    </row>
    <row r="98" spans="1:30" ht="15.75" customHeight="1" x14ac:dyDescent="0.3">
      <c r="A98" s="2">
        <v>1097</v>
      </c>
      <c r="B98" s="2" t="s">
        <v>146</v>
      </c>
      <c r="C98" s="2" t="s">
        <v>35</v>
      </c>
      <c r="D98" s="2" t="s">
        <v>49</v>
      </c>
      <c r="E98" s="2" t="s">
        <v>36</v>
      </c>
      <c r="F98" s="2">
        <v>26</v>
      </c>
      <c r="G98" s="2">
        <v>9</v>
      </c>
      <c r="H98" s="2" t="s">
        <v>29</v>
      </c>
      <c r="I98" s="2">
        <v>2004</v>
      </c>
      <c r="J98" s="2">
        <v>124615</v>
      </c>
      <c r="K98" s="2">
        <v>11565</v>
      </c>
      <c r="L98" s="2">
        <v>0</v>
      </c>
      <c r="M98" s="2">
        <v>5</v>
      </c>
      <c r="N98" s="2">
        <v>9</v>
      </c>
      <c r="O98" s="2">
        <v>5</v>
      </c>
      <c r="P98" s="2">
        <v>26</v>
      </c>
      <c r="Q98" s="2" t="s">
        <v>31</v>
      </c>
      <c r="R98" s="2" t="s">
        <v>30</v>
      </c>
      <c r="S98" s="2" t="s">
        <v>32</v>
      </c>
      <c r="T98" s="2">
        <v>10</v>
      </c>
      <c r="U98" s="2">
        <v>3</v>
      </c>
      <c r="V98" s="2">
        <v>148</v>
      </c>
      <c r="W98" s="2">
        <v>20</v>
      </c>
      <c r="X98" s="2" t="s">
        <v>33</v>
      </c>
      <c r="Y98" s="2" t="s">
        <v>30</v>
      </c>
      <c r="Z98" t="str" cm="1">
        <f t="array" ref="Z98">_xlfn.IFS(M98&lt;2,"LOW",M98&lt;4,"Average",M98&gt;=4,"At Par")</f>
        <v>At Par</v>
      </c>
      <c r="AA98">
        <f t="shared" si="4"/>
        <v>136180</v>
      </c>
      <c r="AB98">
        <f t="shared" si="5"/>
        <v>11.2</v>
      </c>
      <c r="AC98" t="str">
        <f t="shared" si="6"/>
        <v>20-30</v>
      </c>
      <c r="AD98">
        <f t="shared" si="7"/>
        <v>0</v>
      </c>
    </row>
    <row r="99" spans="1:30" ht="15.75" customHeight="1" x14ac:dyDescent="0.3">
      <c r="A99" s="2">
        <v>1098</v>
      </c>
      <c r="B99" s="2" t="s">
        <v>147</v>
      </c>
      <c r="C99" s="2" t="s">
        <v>48</v>
      </c>
      <c r="D99" s="2" t="s">
        <v>27</v>
      </c>
      <c r="E99" s="2" t="s">
        <v>51</v>
      </c>
      <c r="F99" s="2">
        <v>23</v>
      </c>
      <c r="G99" s="2">
        <v>6</v>
      </c>
      <c r="H99" s="2" t="s">
        <v>37</v>
      </c>
      <c r="I99" s="2">
        <v>2011</v>
      </c>
      <c r="J99" s="2">
        <v>63980</v>
      </c>
      <c r="K99" s="2">
        <v>9060</v>
      </c>
      <c r="L99" s="2">
        <v>23</v>
      </c>
      <c r="M99" s="2">
        <v>1</v>
      </c>
      <c r="N99" s="2">
        <v>0</v>
      </c>
      <c r="O99" s="2">
        <v>9</v>
      </c>
      <c r="P99" s="2">
        <v>90</v>
      </c>
      <c r="Q99" s="2" t="s">
        <v>30</v>
      </c>
      <c r="R99" s="2" t="s">
        <v>31</v>
      </c>
      <c r="S99" s="2" t="s">
        <v>45</v>
      </c>
      <c r="T99" s="2">
        <v>7</v>
      </c>
      <c r="U99" s="2">
        <v>11</v>
      </c>
      <c r="V99" s="2">
        <v>100</v>
      </c>
      <c r="W99" s="2">
        <v>11</v>
      </c>
      <c r="X99" s="2" t="s">
        <v>33</v>
      </c>
      <c r="Y99" s="2" t="s">
        <v>30</v>
      </c>
      <c r="Z99" t="str" cm="1">
        <f t="array" ref="Z99">_xlfn.IFS(M99&lt;2,"LOW",M99&lt;4,"Average",M99&gt;=4,"At Par")</f>
        <v>LOW</v>
      </c>
      <c r="AA99">
        <f t="shared" si="4"/>
        <v>73040</v>
      </c>
      <c r="AB99">
        <f t="shared" si="5"/>
        <v>20.7</v>
      </c>
      <c r="AC99" t="str">
        <f t="shared" si="6"/>
        <v>20-30</v>
      </c>
      <c r="AD99">
        <f t="shared" si="7"/>
        <v>0</v>
      </c>
    </row>
    <row r="100" spans="1:30" ht="15.75" customHeight="1" x14ac:dyDescent="0.3">
      <c r="A100" s="2">
        <v>1099</v>
      </c>
      <c r="B100" s="2" t="s">
        <v>148</v>
      </c>
      <c r="C100" s="2" t="s">
        <v>48</v>
      </c>
      <c r="D100" s="2" t="s">
        <v>58</v>
      </c>
      <c r="E100" s="2" t="s">
        <v>36</v>
      </c>
      <c r="F100" s="2">
        <v>43</v>
      </c>
      <c r="G100" s="2">
        <v>20</v>
      </c>
      <c r="H100" s="2" t="s">
        <v>61</v>
      </c>
      <c r="I100" s="2">
        <v>2021</v>
      </c>
      <c r="J100" s="2">
        <v>86117</v>
      </c>
      <c r="K100" s="2">
        <v>4990</v>
      </c>
      <c r="L100" s="2">
        <v>21</v>
      </c>
      <c r="M100" s="2">
        <v>3</v>
      </c>
      <c r="N100" s="2">
        <v>4</v>
      </c>
      <c r="O100" s="2">
        <v>5</v>
      </c>
      <c r="P100" s="2">
        <v>71</v>
      </c>
      <c r="Q100" s="2" t="s">
        <v>30</v>
      </c>
      <c r="R100" s="2" t="s">
        <v>30</v>
      </c>
      <c r="S100" s="2" t="s">
        <v>42</v>
      </c>
      <c r="T100" s="2">
        <v>8</v>
      </c>
      <c r="U100" s="2">
        <v>1</v>
      </c>
      <c r="V100" s="2">
        <v>121</v>
      </c>
      <c r="W100" s="2">
        <v>27</v>
      </c>
      <c r="X100" s="2" t="s">
        <v>46</v>
      </c>
      <c r="Y100" s="2" t="s">
        <v>31</v>
      </c>
      <c r="Z100" t="str" cm="1">
        <f t="array" ref="Z100">_xlfn.IFS(M100&lt;2,"LOW",M100&lt;4,"Average",M100&gt;=4,"At Par")</f>
        <v>Average</v>
      </c>
      <c r="AA100">
        <f t="shared" si="4"/>
        <v>91107</v>
      </c>
      <c r="AB100">
        <f t="shared" si="5"/>
        <v>17.700000000000003</v>
      </c>
      <c r="AC100" t="str">
        <f t="shared" si="6"/>
        <v>41-50</v>
      </c>
      <c r="AD100">
        <f t="shared" si="7"/>
        <v>1</v>
      </c>
    </row>
    <row r="101" spans="1:30" ht="15.75" customHeight="1" x14ac:dyDescent="0.3">
      <c r="A101" s="2">
        <v>1100</v>
      </c>
      <c r="B101" s="2" t="s">
        <v>149</v>
      </c>
      <c r="C101" s="2" t="s">
        <v>68</v>
      </c>
      <c r="D101" s="2" t="s">
        <v>58</v>
      </c>
      <c r="E101" s="2" t="s">
        <v>28</v>
      </c>
      <c r="F101" s="2">
        <v>23</v>
      </c>
      <c r="G101" s="2">
        <v>19</v>
      </c>
      <c r="H101" s="2" t="s">
        <v>44</v>
      </c>
      <c r="I101" s="2">
        <v>2006</v>
      </c>
      <c r="J101" s="2">
        <v>44141</v>
      </c>
      <c r="K101" s="2">
        <v>18573</v>
      </c>
      <c r="L101" s="2">
        <v>3</v>
      </c>
      <c r="M101" s="2">
        <v>5</v>
      </c>
      <c r="N101" s="2">
        <v>12</v>
      </c>
      <c r="O101" s="2">
        <v>5</v>
      </c>
      <c r="P101" s="2">
        <v>61</v>
      </c>
      <c r="Q101" s="2" t="s">
        <v>31</v>
      </c>
      <c r="R101" s="2" t="s">
        <v>31</v>
      </c>
      <c r="S101" s="2" t="s">
        <v>42</v>
      </c>
      <c r="T101" s="2">
        <v>6</v>
      </c>
      <c r="U101" s="2">
        <v>9</v>
      </c>
      <c r="V101" s="2">
        <v>192</v>
      </c>
      <c r="W101" s="2">
        <v>11</v>
      </c>
      <c r="X101" s="2" t="s">
        <v>46</v>
      </c>
      <c r="Y101" s="2" t="s">
        <v>31</v>
      </c>
      <c r="Z101" t="str" cm="1">
        <f t="array" ref="Z101">_xlfn.IFS(M101&lt;2,"LOW",M101&lt;4,"Average",M101&gt;=4,"At Par")</f>
        <v>At Par</v>
      </c>
      <c r="AA101">
        <f t="shared" si="4"/>
        <v>62714</v>
      </c>
      <c r="AB101">
        <f t="shared" si="5"/>
        <v>19.700000000000003</v>
      </c>
      <c r="AC101" t="str">
        <f t="shared" si="6"/>
        <v>20-30</v>
      </c>
      <c r="AD101">
        <f t="shared" si="7"/>
        <v>1</v>
      </c>
    </row>
    <row r="102" spans="1:30" ht="15.75" customHeight="1" x14ac:dyDescent="0.3">
      <c r="A102" s="2">
        <v>1101</v>
      </c>
      <c r="B102" s="2" t="s">
        <v>150</v>
      </c>
      <c r="C102" s="2" t="s">
        <v>26</v>
      </c>
      <c r="D102" s="2" t="s">
        <v>27</v>
      </c>
      <c r="E102" s="2" t="s">
        <v>36</v>
      </c>
      <c r="F102" s="2">
        <v>31</v>
      </c>
      <c r="G102" s="2">
        <v>2</v>
      </c>
      <c r="H102" s="2" t="s">
        <v>61</v>
      </c>
      <c r="I102" s="2">
        <v>2008</v>
      </c>
      <c r="J102" s="2">
        <v>39344</v>
      </c>
      <c r="K102" s="2">
        <v>5095</v>
      </c>
      <c r="L102" s="2">
        <v>28</v>
      </c>
      <c r="M102" s="2">
        <v>2</v>
      </c>
      <c r="N102" s="2">
        <v>0</v>
      </c>
      <c r="O102" s="2">
        <v>0</v>
      </c>
      <c r="P102" s="2">
        <v>95</v>
      </c>
      <c r="Q102" s="2" t="s">
        <v>30</v>
      </c>
      <c r="R102" s="2" t="s">
        <v>31</v>
      </c>
      <c r="S102" s="2" t="s">
        <v>32</v>
      </c>
      <c r="T102" s="2">
        <v>1</v>
      </c>
      <c r="U102" s="2">
        <v>10</v>
      </c>
      <c r="V102" s="2">
        <v>113</v>
      </c>
      <c r="W102" s="2">
        <v>32</v>
      </c>
      <c r="X102" s="2" t="s">
        <v>33</v>
      </c>
      <c r="Y102" s="2" t="s">
        <v>31</v>
      </c>
      <c r="Z102" t="str" cm="1">
        <f t="array" ref="Z102">_xlfn.IFS(M102&lt;2,"LOW",M102&lt;4,"Average",M102&gt;=4,"At Par")</f>
        <v>Average</v>
      </c>
      <c r="AA102">
        <f t="shared" si="4"/>
        <v>44439</v>
      </c>
      <c r="AB102">
        <f t="shared" si="5"/>
        <v>19</v>
      </c>
      <c r="AC102" t="str">
        <f t="shared" si="6"/>
        <v>31-40</v>
      </c>
      <c r="AD102">
        <f t="shared" si="7"/>
        <v>1</v>
      </c>
    </row>
    <row r="103" spans="1:30" ht="15.75" customHeight="1" x14ac:dyDescent="0.3">
      <c r="A103" s="2">
        <v>1102</v>
      </c>
      <c r="B103" s="2" t="s">
        <v>151</v>
      </c>
      <c r="C103" s="2" t="s">
        <v>68</v>
      </c>
      <c r="D103" s="2" t="s">
        <v>56</v>
      </c>
      <c r="E103" s="2" t="s">
        <v>28</v>
      </c>
      <c r="F103" s="2">
        <v>55</v>
      </c>
      <c r="G103" s="2">
        <v>21</v>
      </c>
      <c r="H103" s="2" t="s">
        <v>61</v>
      </c>
      <c r="I103" s="2">
        <v>2021</v>
      </c>
      <c r="J103" s="2">
        <v>135008</v>
      </c>
      <c r="K103" s="2">
        <v>15549</v>
      </c>
      <c r="L103" s="2">
        <v>29</v>
      </c>
      <c r="M103" s="2">
        <v>4</v>
      </c>
      <c r="N103" s="2">
        <v>7</v>
      </c>
      <c r="O103" s="2">
        <v>4</v>
      </c>
      <c r="P103" s="2">
        <v>25</v>
      </c>
      <c r="Q103" s="2" t="s">
        <v>31</v>
      </c>
      <c r="R103" s="2" t="s">
        <v>30</v>
      </c>
      <c r="S103" s="2" t="s">
        <v>32</v>
      </c>
      <c r="T103" s="2">
        <v>9</v>
      </c>
      <c r="U103" s="2">
        <v>12</v>
      </c>
      <c r="V103" s="2">
        <v>191</v>
      </c>
      <c r="W103" s="2">
        <v>19</v>
      </c>
      <c r="X103" s="2" t="s">
        <v>38</v>
      </c>
      <c r="Y103" s="2" t="s">
        <v>30</v>
      </c>
      <c r="Z103" t="str" cm="1">
        <f t="array" ref="Z103">_xlfn.IFS(M103&lt;2,"LOW",M103&lt;4,"Average",M103&gt;=4,"At Par")</f>
        <v>At Par</v>
      </c>
      <c r="AA103">
        <f t="shared" si="4"/>
        <v>150557</v>
      </c>
      <c r="AB103">
        <f t="shared" si="5"/>
        <v>9.6999999999999993</v>
      </c>
      <c r="AC103" t="str">
        <f t="shared" si="6"/>
        <v>51-60</v>
      </c>
      <c r="AD103">
        <f t="shared" si="7"/>
        <v>0</v>
      </c>
    </row>
    <row r="104" spans="1:30" ht="15.75" customHeight="1" x14ac:dyDescent="0.3">
      <c r="A104" s="2">
        <v>1103</v>
      </c>
      <c r="B104" s="2" t="s">
        <v>152</v>
      </c>
      <c r="C104" s="2" t="s">
        <v>26</v>
      </c>
      <c r="D104" s="2" t="s">
        <v>49</v>
      </c>
      <c r="E104" s="2" t="s">
        <v>51</v>
      </c>
      <c r="F104" s="2">
        <v>37</v>
      </c>
      <c r="G104" s="2">
        <v>3</v>
      </c>
      <c r="H104" s="2" t="s">
        <v>37</v>
      </c>
      <c r="I104" s="2">
        <v>2020</v>
      </c>
      <c r="J104" s="2">
        <v>45896</v>
      </c>
      <c r="K104" s="2">
        <v>19259</v>
      </c>
      <c r="L104" s="2">
        <v>11</v>
      </c>
      <c r="M104" s="2">
        <v>2</v>
      </c>
      <c r="N104" s="2">
        <v>2</v>
      </c>
      <c r="O104" s="2">
        <v>5</v>
      </c>
      <c r="P104" s="2">
        <v>65</v>
      </c>
      <c r="Q104" s="2" t="s">
        <v>31</v>
      </c>
      <c r="R104" s="2" t="s">
        <v>30</v>
      </c>
      <c r="S104" s="2" t="s">
        <v>42</v>
      </c>
      <c r="T104" s="2">
        <v>6</v>
      </c>
      <c r="U104" s="2">
        <v>9</v>
      </c>
      <c r="V104" s="2">
        <v>184</v>
      </c>
      <c r="W104" s="2">
        <v>39</v>
      </c>
      <c r="X104" s="2" t="s">
        <v>38</v>
      </c>
      <c r="Y104" s="2" t="s">
        <v>31</v>
      </c>
      <c r="Z104" t="str" cm="1">
        <f t="array" ref="Z104">_xlfn.IFS(M104&lt;2,"LOW",M104&lt;4,"Average",M104&gt;=4,"At Par")</f>
        <v>Average</v>
      </c>
      <c r="AA104">
        <f t="shared" si="4"/>
        <v>65155</v>
      </c>
      <c r="AB104">
        <f t="shared" si="5"/>
        <v>15.5</v>
      </c>
      <c r="AC104" t="str">
        <f t="shared" si="6"/>
        <v>31-40</v>
      </c>
      <c r="AD104">
        <f t="shared" si="7"/>
        <v>1</v>
      </c>
    </row>
    <row r="105" spans="1:30" ht="15.75" customHeight="1" x14ac:dyDescent="0.3">
      <c r="A105" s="2">
        <v>1104</v>
      </c>
      <c r="B105" s="2" t="s">
        <v>153</v>
      </c>
      <c r="C105" s="2" t="s">
        <v>48</v>
      </c>
      <c r="D105" s="2" t="s">
        <v>27</v>
      </c>
      <c r="E105" s="2" t="s">
        <v>51</v>
      </c>
      <c r="F105" s="2">
        <v>43</v>
      </c>
      <c r="G105" s="2">
        <v>27</v>
      </c>
      <c r="H105" s="2" t="s">
        <v>29</v>
      </c>
      <c r="I105" s="2">
        <v>2011</v>
      </c>
      <c r="J105" s="2">
        <v>119353</v>
      </c>
      <c r="K105" s="2">
        <v>10979</v>
      </c>
      <c r="L105" s="2">
        <v>23</v>
      </c>
      <c r="M105" s="2">
        <v>1</v>
      </c>
      <c r="N105" s="2">
        <v>2</v>
      </c>
      <c r="O105" s="2">
        <v>7</v>
      </c>
      <c r="P105" s="2">
        <v>11</v>
      </c>
      <c r="Q105" s="2" t="s">
        <v>31</v>
      </c>
      <c r="R105" s="2" t="s">
        <v>30</v>
      </c>
      <c r="S105" s="2" t="s">
        <v>32</v>
      </c>
      <c r="T105" s="2">
        <v>10</v>
      </c>
      <c r="U105" s="2">
        <v>7</v>
      </c>
      <c r="V105" s="2">
        <v>144</v>
      </c>
      <c r="W105" s="2">
        <v>48</v>
      </c>
      <c r="X105" s="2" t="s">
        <v>46</v>
      </c>
      <c r="Y105" s="2" t="s">
        <v>31</v>
      </c>
      <c r="Z105" t="str" cm="1">
        <f t="array" ref="Z105">_xlfn.IFS(M105&lt;2,"LOW",M105&lt;4,"Average",M105&gt;=4,"At Par")</f>
        <v>LOW</v>
      </c>
      <c r="AA105">
        <f t="shared" si="4"/>
        <v>130332</v>
      </c>
      <c r="AB105">
        <f t="shared" si="5"/>
        <v>5.3000000000000007</v>
      </c>
      <c r="AC105" t="str">
        <f t="shared" si="6"/>
        <v>41-50</v>
      </c>
      <c r="AD105">
        <f t="shared" si="7"/>
        <v>1</v>
      </c>
    </row>
    <row r="106" spans="1:30" ht="15.75" customHeight="1" x14ac:dyDescent="0.3">
      <c r="A106" s="2">
        <v>1105</v>
      </c>
      <c r="B106" s="2" t="s">
        <v>154</v>
      </c>
      <c r="C106" s="2" t="s">
        <v>68</v>
      </c>
      <c r="D106" s="2" t="s">
        <v>49</v>
      </c>
      <c r="E106" s="2" t="s">
        <v>28</v>
      </c>
      <c r="F106" s="2">
        <v>33</v>
      </c>
      <c r="G106" s="2">
        <v>11</v>
      </c>
      <c r="H106" s="2" t="s">
        <v>37</v>
      </c>
      <c r="I106" s="2">
        <v>2022</v>
      </c>
      <c r="J106" s="2">
        <v>59813</v>
      </c>
      <c r="K106" s="2">
        <v>6408</v>
      </c>
      <c r="L106" s="2">
        <v>2</v>
      </c>
      <c r="M106" s="2">
        <v>2</v>
      </c>
      <c r="N106" s="2">
        <v>6</v>
      </c>
      <c r="O106" s="2">
        <v>0</v>
      </c>
      <c r="P106" s="2">
        <v>21</v>
      </c>
      <c r="Q106" s="2" t="s">
        <v>30</v>
      </c>
      <c r="R106" s="2" t="s">
        <v>30</v>
      </c>
      <c r="S106" s="2" t="s">
        <v>42</v>
      </c>
      <c r="T106" s="2">
        <v>1</v>
      </c>
      <c r="U106" s="2">
        <v>13</v>
      </c>
      <c r="V106" s="2">
        <v>195</v>
      </c>
      <c r="W106" s="2">
        <v>20</v>
      </c>
      <c r="X106" s="2" t="s">
        <v>33</v>
      </c>
      <c r="Y106" s="2" t="s">
        <v>31</v>
      </c>
      <c r="Z106" t="str" cm="1">
        <f t="array" ref="Z106">_xlfn.IFS(M106&lt;2,"LOW",M106&lt;4,"Average",M106&gt;=4,"At Par")</f>
        <v>Average</v>
      </c>
      <c r="AA106">
        <f t="shared" si="4"/>
        <v>66221</v>
      </c>
      <c r="AB106">
        <f t="shared" si="5"/>
        <v>7.2</v>
      </c>
      <c r="AC106" t="str">
        <f t="shared" si="6"/>
        <v>31-40</v>
      </c>
      <c r="AD106">
        <f t="shared" si="7"/>
        <v>1</v>
      </c>
    </row>
    <row r="107" spans="1:30" ht="15.75" customHeight="1" x14ac:dyDescent="0.3">
      <c r="A107" s="2">
        <v>1106</v>
      </c>
      <c r="B107" s="2" t="s">
        <v>155</v>
      </c>
      <c r="C107" s="2" t="s">
        <v>35</v>
      </c>
      <c r="D107" s="2" t="s">
        <v>56</v>
      </c>
      <c r="E107" s="2" t="s">
        <v>51</v>
      </c>
      <c r="F107" s="2">
        <v>45</v>
      </c>
      <c r="G107" s="2">
        <v>4</v>
      </c>
      <c r="H107" s="2" t="s">
        <v>29</v>
      </c>
      <c r="I107" s="2">
        <v>2000</v>
      </c>
      <c r="J107" s="2">
        <v>114431</v>
      </c>
      <c r="K107" s="2">
        <v>14937</v>
      </c>
      <c r="L107" s="2">
        <v>12</v>
      </c>
      <c r="M107" s="2">
        <v>2</v>
      </c>
      <c r="N107" s="2">
        <v>3</v>
      </c>
      <c r="O107" s="2">
        <v>4</v>
      </c>
      <c r="P107" s="2">
        <v>16</v>
      </c>
      <c r="Q107" s="2" t="s">
        <v>30</v>
      </c>
      <c r="R107" s="2" t="s">
        <v>30</v>
      </c>
      <c r="S107" s="2" t="s">
        <v>45</v>
      </c>
      <c r="T107" s="2">
        <v>1</v>
      </c>
      <c r="U107" s="2">
        <v>12</v>
      </c>
      <c r="V107" s="2">
        <v>105</v>
      </c>
      <c r="W107" s="2">
        <v>38</v>
      </c>
      <c r="X107" s="2" t="s">
        <v>46</v>
      </c>
      <c r="Y107" s="2" t="s">
        <v>30</v>
      </c>
      <c r="Z107" t="str" cm="1">
        <f t="array" ref="Z107">_xlfn.IFS(M107&lt;2,"LOW",M107&lt;4,"Average",M107&gt;=4,"At Par")</f>
        <v>Average</v>
      </c>
      <c r="AA107">
        <f t="shared" si="4"/>
        <v>129368</v>
      </c>
      <c r="AB107">
        <f t="shared" si="5"/>
        <v>5.9</v>
      </c>
      <c r="AC107" t="str">
        <f t="shared" si="6"/>
        <v>41-50</v>
      </c>
      <c r="AD107">
        <f t="shared" si="7"/>
        <v>0</v>
      </c>
    </row>
    <row r="108" spans="1:30" ht="15.75" customHeight="1" x14ac:dyDescent="0.3">
      <c r="A108" s="2">
        <v>1107</v>
      </c>
      <c r="B108" s="2" t="s">
        <v>156</v>
      </c>
      <c r="C108" s="2" t="s">
        <v>40</v>
      </c>
      <c r="D108" s="2" t="s">
        <v>49</v>
      </c>
      <c r="E108" s="2" t="s">
        <v>51</v>
      </c>
      <c r="F108" s="2">
        <v>59</v>
      </c>
      <c r="G108" s="2">
        <v>12</v>
      </c>
      <c r="H108" s="2" t="s">
        <v>61</v>
      </c>
      <c r="I108" s="2">
        <v>2010</v>
      </c>
      <c r="J108" s="2">
        <v>95679</v>
      </c>
      <c r="K108" s="2">
        <v>3833</v>
      </c>
      <c r="L108" s="2">
        <v>19</v>
      </c>
      <c r="M108" s="2">
        <v>2</v>
      </c>
      <c r="N108" s="2">
        <v>2</v>
      </c>
      <c r="O108" s="2">
        <v>2</v>
      </c>
      <c r="P108" s="2">
        <v>6</v>
      </c>
      <c r="Q108" s="2" t="s">
        <v>31</v>
      </c>
      <c r="R108" s="2" t="s">
        <v>31</v>
      </c>
      <c r="S108" s="2" t="s">
        <v>45</v>
      </c>
      <c r="T108" s="2">
        <v>8</v>
      </c>
      <c r="U108" s="2">
        <v>8</v>
      </c>
      <c r="V108" s="2">
        <v>164</v>
      </c>
      <c r="W108" s="2">
        <v>40</v>
      </c>
      <c r="X108" s="2" t="s">
        <v>38</v>
      </c>
      <c r="Y108" s="2" t="s">
        <v>31</v>
      </c>
      <c r="Z108" t="str" cm="1">
        <f t="array" ref="Z108">_xlfn.IFS(M108&lt;2,"LOW",M108&lt;4,"Average",M108&gt;=4,"At Par")</f>
        <v>Average</v>
      </c>
      <c r="AA108">
        <f t="shared" si="4"/>
        <v>99512</v>
      </c>
      <c r="AB108">
        <f t="shared" si="5"/>
        <v>2.8000000000000003</v>
      </c>
      <c r="AC108" t="str">
        <f t="shared" si="6"/>
        <v>51-60</v>
      </c>
      <c r="AD108">
        <f t="shared" si="7"/>
        <v>1</v>
      </c>
    </row>
    <row r="109" spans="1:30" ht="15.75" customHeight="1" x14ac:dyDescent="0.3">
      <c r="A109" s="2">
        <v>1108</v>
      </c>
      <c r="B109" s="2" t="s">
        <v>157</v>
      </c>
      <c r="C109" s="2" t="s">
        <v>26</v>
      </c>
      <c r="D109" s="2" t="s">
        <v>27</v>
      </c>
      <c r="E109" s="2" t="s">
        <v>51</v>
      </c>
      <c r="F109" s="2">
        <v>31</v>
      </c>
      <c r="G109" s="2">
        <v>22</v>
      </c>
      <c r="H109" s="2" t="s">
        <v>44</v>
      </c>
      <c r="I109" s="2">
        <v>2020</v>
      </c>
      <c r="J109" s="2">
        <v>40681</v>
      </c>
      <c r="K109" s="2">
        <v>6285</v>
      </c>
      <c r="L109" s="2">
        <v>5</v>
      </c>
      <c r="M109" s="2">
        <v>2</v>
      </c>
      <c r="N109" s="2">
        <v>14</v>
      </c>
      <c r="O109" s="2">
        <v>1</v>
      </c>
      <c r="P109" s="2">
        <v>67</v>
      </c>
      <c r="Q109" s="2" t="s">
        <v>31</v>
      </c>
      <c r="R109" s="2" t="s">
        <v>31</v>
      </c>
      <c r="S109" s="2" t="s">
        <v>45</v>
      </c>
      <c r="T109" s="2">
        <v>6</v>
      </c>
      <c r="U109" s="2">
        <v>1</v>
      </c>
      <c r="V109" s="2">
        <v>120</v>
      </c>
      <c r="W109" s="2">
        <v>48</v>
      </c>
      <c r="X109" s="2" t="s">
        <v>52</v>
      </c>
      <c r="Y109" s="2" t="s">
        <v>30</v>
      </c>
      <c r="Z109" t="str" cm="1">
        <f t="array" ref="Z109">_xlfn.IFS(M109&lt;2,"LOW",M109&lt;4,"Average",M109&gt;=4,"At Par")</f>
        <v>Average</v>
      </c>
      <c r="AA109">
        <f t="shared" si="4"/>
        <v>46966</v>
      </c>
      <c r="AB109">
        <f t="shared" si="5"/>
        <v>20.700000000000003</v>
      </c>
      <c r="AC109" t="str">
        <f t="shared" si="6"/>
        <v>31-40</v>
      </c>
      <c r="AD109">
        <f t="shared" si="7"/>
        <v>0</v>
      </c>
    </row>
    <row r="110" spans="1:30" ht="15.75" customHeight="1" x14ac:dyDescent="0.3">
      <c r="A110" s="2">
        <v>1109</v>
      </c>
      <c r="B110" s="2" t="s">
        <v>158</v>
      </c>
      <c r="C110" s="2" t="s">
        <v>40</v>
      </c>
      <c r="D110" s="2" t="s">
        <v>49</v>
      </c>
      <c r="E110" s="2" t="s">
        <v>51</v>
      </c>
      <c r="F110" s="2">
        <v>56</v>
      </c>
      <c r="G110" s="2">
        <v>29</v>
      </c>
      <c r="H110" s="2" t="s">
        <v>37</v>
      </c>
      <c r="I110" s="2">
        <v>2014</v>
      </c>
      <c r="J110" s="2">
        <v>102903</v>
      </c>
      <c r="K110" s="2">
        <v>10589</v>
      </c>
      <c r="L110" s="2">
        <v>10</v>
      </c>
      <c r="M110" s="2">
        <v>1</v>
      </c>
      <c r="N110" s="2">
        <v>7</v>
      </c>
      <c r="O110" s="2">
        <v>7</v>
      </c>
      <c r="P110" s="2">
        <v>36</v>
      </c>
      <c r="Q110" s="2" t="s">
        <v>30</v>
      </c>
      <c r="R110" s="2" t="s">
        <v>30</v>
      </c>
      <c r="S110" s="2" t="s">
        <v>45</v>
      </c>
      <c r="T110" s="2">
        <v>8</v>
      </c>
      <c r="U110" s="2">
        <v>5</v>
      </c>
      <c r="V110" s="2">
        <v>103</v>
      </c>
      <c r="W110" s="2">
        <v>41</v>
      </c>
      <c r="X110" s="2" t="s">
        <v>52</v>
      </c>
      <c r="Y110" s="2" t="s">
        <v>30</v>
      </c>
      <c r="Z110" t="str" cm="1">
        <f t="array" ref="Z110">_xlfn.IFS(M110&lt;2,"LOW",M110&lt;4,"Average",M110&gt;=4,"At Par")</f>
        <v>LOW</v>
      </c>
      <c r="AA110">
        <f t="shared" si="4"/>
        <v>113492</v>
      </c>
      <c r="AB110">
        <f t="shared" si="5"/>
        <v>12.8</v>
      </c>
      <c r="AC110" t="str">
        <f t="shared" si="6"/>
        <v>51-60</v>
      </c>
      <c r="AD110">
        <f t="shared" si="7"/>
        <v>0</v>
      </c>
    </row>
    <row r="111" spans="1:30" ht="15.75" customHeight="1" x14ac:dyDescent="0.3">
      <c r="A111" s="2">
        <v>1110</v>
      </c>
      <c r="B111" s="2" t="s">
        <v>159</v>
      </c>
      <c r="C111" s="2" t="s">
        <v>40</v>
      </c>
      <c r="D111" s="2" t="s">
        <v>58</v>
      </c>
      <c r="E111" s="2" t="s">
        <v>28</v>
      </c>
      <c r="F111" s="2">
        <v>53</v>
      </c>
      <c r="G111" s="2">
        <v>24</v>
      </c>
      <c r="H111" s="2" t="s">
        <v>29</v>
      </c>
      <c r="I111" s="2">
        <v>2001</v>
      </c>
      <c r="J111" s="2">
        <v>33228</v>
      </c>
      <c r="K111" s="2">
        <v>15708</v>
      </c>
      <c r="L111" s="2">
        <v>22</v>
      </c>
      <c r="M111" s="2">
        <v>5</v>
      </c>
      <c r="N111" s="2">
        <v>2</v>
      </c>
      <c r="O111" s="2">
        <v>6</v>
      </c>
      <c r="P111" s="2">
        <v>37</v>
      </c>
      <c r="Q111" s="2" t="s">
        <v>31</v>
      </c>
      <c r="R111" s="2" t="s">
        <v>31</v>
      </c>
      <c r="S111" s="2" t="s">
        <v>45</v>
      </c>
      <c r="T111" s="2">
        <v>8</v>
      </c>
      <c r="U111" s="2">
        <v>14</v>
      </c>
      <c r="V111" s="2">
        <v>102</v>
      </c>
      <c r="W111" s="2">
        <v>35</v>
      </c>
      <c r="X111" s="2" t="s">
        <v>38</v>
      </c>
      <c r="Y111" s="2" t="s">
        <v>31</v>
      </c>
      <c r="Z111" t="str" cm="1">
        <f t="array" ref="Z111">_xlfn.IFS(M111&lt;2,"LOW",M111&lt;4,"Average",M111&gt;=4,"At Par")</f>
        <v>At Par</v>
      </c>
      <c r="AA111">
        <f t="shared" si="4"/>
        <v>48936</v>
      </c>
      <c r="AB111">
        <f t="shared" si="5"/>
        <v>10.199999999999999</v>
      </c>
      <c r="AC111" t="str">
        <f t="shared" si="6"/>
        <v>51-60</v>
      </c>
      <c r="AD111">
        <f t="shared" si="7"/>
        <v>1</v>
      </c>
    </row>
    <row r="112" spans="1:30" ht="15.75" customHeight="1" x14ac:dyDescent="0.3">
      <c r="A112" s="2">
        <v>1111</v>
      </c>
      <c r="B112" s="2" t="s">
        <v>160</v>
      </c>
      <c r="C112" s="2" t="s">
        <v>68</v>
      </c>
      <c r="D112" s="2" t="s">
        <v>56</v>
      </c>
      <c r="E112" s="2" t="s">
        <v>36</v>
      </c>
      <c r="F112" s="2">
        <v>28</v>
      </c>
      <c r="G112" s="2">
        <v>26</v>
      </c>
      <c r="H112" s="2" t="s">
        <v>61</v>
      </c>
      <c r="I112" s="2">
        <v>2019</v>
      </c>
      <c r="J112" s="2">
        <v>34582</v>
      </c>
      <c r="K112" s="2">
        <v>15116</v>
      </c>
      <c r="L112" s="2">
        <v>3</v>
      </c>
      <c r="M112" s="2">
        <v>3</v>
      </c>
      <c r="N112" s="2">
        <v>6</v>
      </c>
      <c r="O112" s="2">
        <v>9</v>
      </c>
      <c r="P112" s="2">
        <v>95</v>
      </c>
      <c r="Q112" s="2" t="s">
        <v>30</v>
      </c>
      <c r="R112" s="2" t="s">
        <v>30</v>
      </c>
      <c r="S112" s="2" t="s">
        <v>45</v>
      </c>
      <c r="T112" s="2">
        <v>8</v>
      </c>
      <c r="U112" s="2">
        <v>2</v>
      </c>
      <c r="V112" s="2">
        <v>129</v>
      </c>
      <c r="W112" s="2">
        <v>21</v>
      </c>
      <c r="X112" s="2" t="s">
        <v>46</v>
      </c>
      <c r="Y112" s="2" t="s">
        <v>30</v>
      </c>
      <c r="Z112" t="str" cm="1">
        <f t="array" ref="Z112">_xlfn.IFS(M112&lt;2,"LOW",M112&lt;4,"Average",M112&gt;=4,"At Par")</f>
        <v>Average</v>
      </c>
      <c r="AA112">
        <f t="shared" si="4"/>
        <v>49698</v>
      </c>
      <c r="AB112">
        <f t="shared" si="5"/>
        <v>24.7</v>
      </c>
      <c r="AC112" t="str">
        <f t="shared" si="6"/>
        <v>20-30</v>
      </c>
      <c r="AD112">
        <f t="shared" si="7"/>
        <v>0</v>
      </c>
    </row>
    <row r="113" spans="1:30" ht="15.75" customHeight="1" x14ac:dyDescent="0.3">
      <c r="A113" s="2">
        <v>1112</v>
      </c>
      <c r="B113" s="2" t="s">
        <v>161</v>
      </c>
      <c r="C113" s="2" t="s">
        <v>40</v>
      </c>
      <c r="D113" s="2" t="s">
        <v>56</v>
      </c>
      <c r="E113" s="2" t="s">
        <v>36</v>
      </c>
      <c r="F113" s="2">
        <v>42</v>
      </c>
      <c r="G113" s="2">
        <v>13</v>
      </c>
      <c r="H113" s="2" t="s">
        <v>29</v>
      </c>
      <c r="I113" s="2">
        <v>2006</v>
      </c>
      <c r="J113" s="2">
        <v>108683</v>
      </c>
      <c r="K113" s="2">
        <v>8645</v>
      </c>
      <c r="L113" s="2">
        <v>19</v>
      </c>
      <c r="M113" s="2">
        <v>4</v>
      </c>
      <c r="N113" s="2">
        <v>17</v>
      </c>
      <c r="O113" s="2">
        <v>6</v>
      </c>
      <c r="P113" s="2">
        <v>10</v>
      </c>
      <c r="Q113" s="2" t="s">
        <v>31</v>
      </c>
      <c r="R113" s="2" t="s">
        <v>31</v>
      </c>
      <c r="S113" s="2" t="s">
        <v>42</v>
      </c>
      <c r="T113" s="2">
        <v>10</v>
      </c>
      <c r="U113" s="2">
        <v>13</v>
      </c>
      <c r="V113" s="2">
        <v>130</v>
      </c>
      <c r="W113" s="2">
        <v>25</v>
      </c>
      <c r="X113" s="2" t="s">
        <v>52</v>
      </c>
      <c r="Y113" s="2" t="s">
        <v>30</v>
      </c>
      <c r="Z113" t="str" cm="1">
        <f t="array" ref="Z113">_xlfn.IFS(M113&lt;2,"LOW",M113&lt;4,"Average",M113&gt;=4,"At Par")</f>
        <v>At Par</v>
      </c>
      <c r="AA113">
        <f t="shared" si="4"/>
        <v>117328</v>
      </c>
      <c r="AB113">
        <f t="shared" si="5"/>
        <v>12.3</v>
      </c>
      <c r="AC113" t="str">
        <f t="shared" si="6"/>
        <v>41-50</v>
      </c>
      <c r="AD113">
        <f t="shared" si="7"/>
        <v>0</v>
      </c>
    </row>
    <row r="114" spans="1:30" ht="15.75" customHeight="1" x14ac:dyDescent="0.3">
      <c r="A114" s="2">
        <v>1113</v>
      </c>
      <c r="B114" s="2" t="s">
        <v>162</v>
      </c>
      <c r="C114" s="2" t="s">
        <v>35</v>
      </c>
      <c r="D114" s="2" t="s">
        <v>56</v>
      </c>
      <c r="E114" s="2" t="s">
        <v>51</v>
      </c>
      <c r="F114" s="2">
        <v>41</v>
      </c>
      <c r="G114" s="2">
        <v>15</v>
      </c>
      <c r="H114" s="2" t="s">
        <v>29</v>
      </c>
      <c r="I114" s="2">
        <v>2020</v>
      </c>
      <c r="J114" s="2">
        <v>41397</v>
      </c>
      <c r="K114" s="2">
        <v>13018</v>
      </c>
      <c r="L114" s="2">
        <v>15</v>
      </c>
      <c r="M114" s="2">
        <v>3</v>
      </c>
      <c r="N114" s="2">
        <v>10</v>
      </c>
      <c r="O114" s="2">
        <v>4</v>
      </c>
      <c r="P114" s="2">
        <v>0</v>
      </c>
      <c r="Q114" s="2" t="s">
        <v>30</v>
      </c>
      <c r="R114" s="2" t="s">
        <v>31</v>
      </c>
      <c r="S114" s="2" t="s">
        <v>32</v>
      </c>
      <c r="T114" s="2">
        <v>7</v>
      </c>
      <c r="U114" s="2">
        <v>1</v>
      </c>
      <c r="V114" s="2">
        <v>133</v>
      </c>
      <c r="W114" s="2">
        <v>6</v>
      </c>
      <c r="X114" s="2" t="s">
        <v>38</v>
      </c>
      <c r="Y114" s="2" t="s">
        <v>30</v>
      </c>
      <c r="Z114" t="str" cm="1">
        <f t="array" ref="Z114">_xlfn.IFS(M114&lt;2,"LOW",M114&lt;4,"Average",M114&gt;=4,"At Par")</f>
        <v>Average</v>
      </c>
      <c r="AA114">
        <f t="shared" si="4"/>
        <v>54415</v>
      </c>
      <c r="AB114">
        <f t="shared" si="5"/>
        <v>6.2</v>
      </c>
      <c r="AC114" t="str">
        <f t="shared" si="6"/>
        <v>41-50</v>
      </c>
      <c r="AD114">
        <f t="shared" si="7"/>
        <v>0</v>
      </c>
    </row>
    <row r="115" spans="1:30" ht="15.75" customHeight="1" x14ac:dyDescent="0.3">
      <c r="A115" s="2">
        <v>1114</v>
      </c>
      <c r="B115" s="2" t="s">
        <v>163</v>
      </c>
      <c r="C115" s="2" t="s">
        <v>40</v>
      </c>
      <c r="D115" s="2" t="s">
        <v>27</v>
      </c>
      <c r="E115" s="2" t="s">
        <v>36</v>
      </c>
      <c r="F115" s="2">
        <v>47</v>
      </c>
      <c r="G115" s="2">
        <v>21</v>
      </c>
      <c r="H115" s="2" t="s">
        <v>29</v>
      </c>
      <c r="I115" s="2">
        <v>2011</v>
      </c>
      <c r="J115" s="2">
        <v>68799</v>
      </c>
      <c r="K115" s="2">
        <v>11889</v>
      </c>
      <c r="L115" s="2">
        <v>6</v>
      </c>
      <c r="M115" s="2">
        <v>3</v>
      </c>
      <c r="N115" s="2">
        <v>10</v>
      </c>
      <c r="O115" s="2">
        <v>8</v>
      </c>
      <c r="P115" s="2">
        <v>24</v>
      </c>
      <c r="Q115" s="2" t="s">
        <v>31</v>
      </c>
      <c r="R115" s="2" t="s">
        <v>30</v>
      </c>
      <c r="S115" s="2" t="s">
        <v>42</v>
      </c>
      <c r="T115" s="2">
        <v>7</v>
      </c>
      <c r="U115" s="2">
        <v>3</v>
      </c>
      <c r="V115" s="2">
        <v>182</v>
      </c>
      <c r="W115" s="2">
        <v>6</v>
      </c>
      <c r="X115" s="2" t="s">
        <v>33</v>
      </c>
      <c r="Y115" s="2" t="s">
        <v>30</v>
      </c>
      <c r="Z115" t="str" cm="1">
        <f t="array" ref="Z115">_xlfn.IFS(M115&lt;2,"LOW",M115&lt;4,"Average",M115&gt;=4,"At Par")</f>
        <v>Average</v>
      </c>
      <c r="AA115">
        <f t="shared" si="4"/>
        <v>80688</v>
      </c>
      <c r="AB115">
        <f t="shared" si="5"/>
        <v>12.200000000000001</v>
      </c>
      <c r="AC115" t="str">
        <f t="shared" si="6"/>
        <v>41-50</v>
      </c>
      <c r="AD115">
        <f t="shared" si="7"/>
        <v>0</v>
      </c>
    </row>
    <row r="116" spans="1:30" ht="15.75" customHeight="1" x14ac:dyDescent="0.3">
      <c r="A116" s="2">
        <v>1115</v>
      </c>
      <c r="B116" s="2" t="s">
        <v>164</v>
      </c>
      <c r="C116" s="2" t="s">
        <v>68</v>
      </c>
      <c r="D116" s="2" t="s">
        <v>56</v>
      </c>
      <c r="E116" s="2" t="s">
        <v>36</v>
      </c>
      <c r="F116" s="2">
        <v>25</v>
      </c>
      <c r="G116" s="2">
        <v>20</v>
      </c>
      <c r="H116" s="2" t="s">
        <v>61</v>
      </c>
      <c r="I116" s="2">
        <v>2021</v>
      </c>
      <c r="J116" s="2">
        <v>67011</v>
      </c>
      <c r="K116" s="2">
        <v>5777</v>
      </c>
      <c r="L116" s="2">
        <v>21</v>
      </c>
      <c r="M116" s="2">
        <v>4</v>
      </c>
      <c r="N116" s="2">
        <v>16</v>
      </c>
      <c r="O116" s="2">
        <v>4</v>
      </c>
      <c r="P116" s="2">
        <v>41</v>
      </c>
      <c r="Q116" s="2" t="s">
        <v>30</v>
      </c>
      <c r="R116" s="2" t="s">
        <v>30</v>
      </c>
      <c r="S116" s="2" t="s">
        <v>45</v>
      </c>
      <c r="T116" s="2">
        <v>10</v>
      </c>
      <c r="U116" s="2">
        <v>7</v>
      </c>
      <c r="V116" s="2">
        <v>119</v>
      </c>
      <c r="W116" s="2">
        <v>7</v>
      </c>
      <c r="X116" s="2" t="s">
        <v>46</v>
      </c>
      <c r="Y116" s="2" t="s">
        <v>30</v>
      </c>
      <c r="Z116" t="str" cm="1">
        <f t="array" ref="Z116">_xlfn.IFS(M116&lt;2,"LOW",M116&lt;4,"Average",M116&gt;=4,"At Par")</f>
        <v>At Par</v>
      </c>
      <c r="AA116">
        <f t="shared" si="4"/>
        <v>72788</v>
      </c>
      <c r="AB116">
        <f t="shared" si="5"/>
        <v>17.399999999999999</v>
      </c>
      <c r="AC116" t="str">
        <f t="shared" si="6"/>
        <v>20-30</v>
      </c>
      <c r="AD116">
        <f t="shared" si="7"/>
        <v>0</v>
      </c>
    </row>
    <row r="117" spans="1:30" ht="15.75" customHeight="1" x14ac:dyDescent="0.3">
      <c r="A117" s="2">
        <v>1116</v>
      </c>
      <c r="B117" s="2" t="s">
        <v>165</v>
      </c>
      <c r="C117" s="2" t="s">
        <v>35</v>
      </c>
      <c r="D117" s="2" t="s">
        <v>58</v>
      </c>
      <c r="E117" s="2" t="s">
        <v>51</v>
      </c>
      <c r="F117" s="2">
        <v>43</v>
      </c>
      <c r="G117" s="2">
        <v>20</v>
      </c>
      <c r="H117" s="2" t="s">
        <v>44</v>
      </c>
      <c r="I117" s="2">
        <v>2017</v>
      </c>
      <c r="J117" s="2">
        <v>109183</v>
      </c>
      <c r="K117" s="2">
        <v>16994</v>
      </c>
      <c r="L117" s="2">
        <v>28</v>
      </c>
      <c r="M117" s="2">
        <v>1</v>
      </c>
      <c r="N117" s="2">
        <v>5</v>
      </c>
      <c r="O117" s="2">
        <v>1</v>
      </c>
      <c r="P117" s="2">
        <v>51</v>
      </c>
      <c r="Q117" s="2" t="s">
        <v>31</v>
      </c>
      <c r="R117" s="2" t="s">
        <v>30</v>
      </c>
      <c r="S117" s="2" t="s">
        <v>32</v>
      </c>
      <c r="T117" s="2">
        <v>4</v>
      </c>
      <c r="U117" s="2">
        <v>1</v>
      </c>
      <c r="V117" s="2">
        <v>186</v>
      </c>
      <c r="W117" s="2">
        <v>25</v>
      </c>
      <c r="X117" s="2" t="s">
        <v>46</v>
      </c>
      <c r="Y117" s="2" t="s">
        <v>31</v>
      </c>
      <c r="Z117" t="str" cm="1">
        <f t="array" ref="Z117">_xlfn.IFS(M117&lt;2,"LOW",M117&lt;4,"Average",M117&gt;=4,"At Par")</f>
        <v>LOW</v>
      </c>
      <c r="AA117">
        <f t="shared" si="4"/>
        <v>126177</v>
      </c>
      <c r="AB117">
        <f t="shared" si="5"/>
        <v>13.000000000000002</v>
      </c>
      <c r="AC117" t="str">
        <f t="shared" si="6"/>
        <v>41-50</v>
      </c>
      <c r="AD117">
        <f t="shared" si="7"/>
        <v>1</v>
      </c>
    </row>
    <row r="118" spans="1:30" ht="15.75" customHeight="1" x14ac:dyDescent="0.3">
      <c r="A118" s="2">
        <v>1117</v>
      </c>
      <c r="B118" s="2" t="s">
        <v>166</v>
      </c>
      <c r="C118" s="2" t="s">
        <v>48</v>
      </c>
      <c r="D118" s="2" t="s">
        <v>27</v>
      </c>
      <c r="E118" s="2" t="s">
        <v>51</v>
      </c>
      <c r="F118" s="2">
        <v>36</v>
      </c>
      <c r="G118" s="2">
        <v>7</v>
      </c>
      <c r="H118" s="2" t="s">
        <v>44</v>
      </c>
      <c r="I118" s="2">
        <v>2002</v>
      </c>
      <c r="J118" s="2">
        <v>123254</v>
      </c>
      <c r="K118" s="2">
        <v>3735</v>
      </c>
      <c r="L118" s="2">
        <v>10</v>
      </c>
      <c r="M118" s="2">
        <v>4</v>
      </c>
      <c r="N118" s="2">
        <v>7</v>
      </c>
      <c r="O118" s="2">
        <v>2</v>
      </c>
      <c r="P118" s="2">
        <v>23</v>
      </c>
      <c r="Q118" s="2" t="s">
        <v>30</v>
      </c>
      <c r="R118" s="2" t="s">
        <v>31</v>
      </c>
      <c r="S118" s="2" t="s">
        <v>32</v>
      </c>
      <c r="T118" s="2">
        <v>9</v>
      </c>
      <c r="U118" s="2">
        <v>11</v>
      </c>
      <c r="V118" s="2">
        <v>153</v>
      </c>
      <c r="W118" s="2">
        <v>23</v>
      </c>
      <c r="X118" s="2" t="s">
        <v>52</v>
      </c>
      <c r="Y118" s="2" t="s">
        <v>31</v>
      </c>
      <c r="Z118" t="str" cm="1">
        <f t="array" ref="Z118">_xlfn.IFS(M118&lt;2,"LOW",M118&lt;4,"Average",M118&gt;=4,"At Par")</f>
        <v>At Par</v>
      </c>
      <c r="AA118">
        <f t="shared" si="4"/>
        <v>126989</v>
      </c>
      <c r="AB118">
        <f t="shared" si="5"/>
        <v>8.6999999999999993</v>
      </c>
      <c r="AC118" t="str">
        <f t="shared" si="6"/>
        <v>31-40</v>
      </c>
      <c r="AD118">
        <f t="shared" si="7"/>
        <v>1</v>
      </c>
    </row>
    <row r="119" spans="1:30" ht="15.75" customHeight="1" x14ac:dyDescent="0.3">
      <c r="A119" s="2">
        <v>1118</v>
      </c>
      <c r="B119" s="2" t="s">
        <v>167</v>
      </c>
      <c r="C119" s="2" t="s">
        <v>40</v>
      </c>
      <c r="D119" s="2" t="s">
        <v>58</v>
      </c>
      <c r="E119" s="2" t="s">
        <v>36</v>
      </c>
      <c r="F119" s="2">
        <v>42</v>
      </c>
      <c r="G119" s="2">
        <v>15</v>
      </c>
      <c r="H119" s="2" t="s">
        <v>44</v>
      </c>
      <c r="I119" s="2">
        <v>2006</v>
      </c>
      <c r="J119" s="2">
        <v>74264</v>
      </c>
      <c r="K119" s="2">
        <v>14611</v>
      </c>
      <c r="L119" s="2">
        <v>23</v>
      </c>
      <c r="M119" s="2">
        <v>1</v>
      </c>
      <c r="N119" s="2">
        <v>0</v>
      </c>
      <c r="O119" s="2">
        <v>3</v>
      </c>
      <c r="P119" s="2">
        <v>52</v>
      </c>
      <c r="Q119" s="2" t="s">
        <v>30</v>
      </c>
      <c r="R119" s="2" t="s">
        <v>30</v>
      </c>
      <c r="S119" s="2" t="s">
        <v>45</v>
      </c>
      <c r="T119" s="2">
        <v>2</v>
      </c>
      <c r="U119" s="2">
        <v>2</v>
      </c>
      <c r="V119" s="2">
        <v>124</v>
      </c>
      <c r="W119" s="2">
        <v>23</v>
      </c>
      <c r="X119" s="2" t="s">
        <v>46</v>
      </c>
      <c r="Y119" s="2" t="s">
        <v>31</v>
      </c>
      <c r="Z119" t="str" cm="1">
        <f t="array" ref="Z119">_xlfn.IFS(M119&lt;2,"LOW",M119&lt;4,"Average",M119&gt;=4,"At Par")</f>
        <v>LOW</v>
      </c>
      <c r="AA119">
        <f t="shared" si="4"/>
        <v>88875</v>
      </c>
      <c r="AB119">
        <f t="shared" si="5"/>
        <v>11.3</v>
      </c>
      <c r="AC119" t="str">
        <f t="shared" si="6"/>
        <v>41-50</v>
      </c>
      <c r="AD119">
        <f t="shared" si="7"/>
        <v>1</v>
      </c>
    </row>
    <row r="120" spans="1:30" ht="15.75" customHeight="1" x14ac:dyDescent="0.3">
      <c r="A120" s="2">
        <v>1119</v>
      </c>
      <c r="B120" s="2" t="s">
        <v>168</v>
      </c>
      <c r="C120" s="2" t="s">
        <v>68</v>
      </c>
      <c r="D120" s="2" t="s">
        <v>49</v>
      </c>
      <c r="E120" s="2" t="s">
        <v>28</v>
      </c>
      <c r="F120" s="2">
        <v>36</v>
      </c>
      <c r="G120" s="2">
        <v>30</v>
      </c>
      <c r="H120" s="2" t="s">
        <v>29</v>
      </c>
      <c r="I120" s="2">
        <v>2010</v>
      </c>
      <c r="J120" s="2">
        <v>72317</v>
      </c>
      <c r="K120" s="2">
        <v>7368</v>
      </c>
      <c r="L120" s="2">
        <v>0</v>
      </c>
      <c r="M120" s="2">
        <v>3</v>
      </c>
      <c r="N120" s="2">
        <v>9</v>
      </c>
      <c r="O120" s="2">
        <v>4</v>
      </c>
      <c r="P120" s="2">
        <v>55</v>
      </c>
      <c r="Q120" s="2" t="s">
        <v>30</v>
      </c>
      <c r="R120" s="2" t="s">
        <v>30</v>
      </c>
      <c r="S120" s="2" t="s">
        <v>45</v>
      </c>
      <c r="T120" s="2">
        <v>9</v>
      </c>
      <c r="U120" s="2">
        <v>2</v>
      </c>
      <c r="V120" s="2">
        <v>114</v>
      </c>
      <c r="W120" s="2">
        <v>39</v>
      </c>
      <c r="X120" s="2" t="s">
        <v>52</v>
      </c>
      <c r="Y120" s="2" t="s">
        <v>30</v>
      </c>
      <c r="Z120" t="str" cm="1">
        <f t="array" ref="Z120">_xlfn.IFS(M120&lt;2,"LOW",M120&lt;4,"Average",M120&gt;=4,"At Par")</f>
        <v>Average</v>
      </c>
      <c r="AA120">
        <f t="shared" si="4"/>
        <v>79685</v>
      </c>
      <c r="AB120">
        <f t="shared" si="5"/>
        <v>16.7</v>
      </c>
      <c r="AC120" t="str">
        <f t="shared" si="6"/>
        <v>31-40</v>
      </c>
      <c r="AD120">
        <f t="shared" si="7"/>
        <v>0</v>
      </c>
    </row>
    <row r="121" spans="1:30" ht="15.75" customHeight="1" x14ac:dyDescent="0.3">
      <c r="A121" s="2">
        <v>1120</v>
      </c>
      <c r="B121" s="2" t="s">
        <v>169</v>
      </c>
      <c r="C121" s="2" t="s">
        <v>48</v>
      </c>
      <c r="D121" s="2" t="s">
        <v>49</v>
      </c>
      <c r="E121" s="2" t="s">
        <v>51</v>
      </c>
      <c r="F121" s="2">
        <v>43</v>
      </c>
      <c r="G121" s="2">
        <v>9</v>
      </c>
      <c r="H121" s="2" t="s">
        <v>61</v>
      </c>
      <c r="I121" s="2">
        <v>2017</v>
      </c>
      <c r="J121" s="2">
        <v>77914</v>
      </c>
      <c r="K121" s="2">
        <v>18205</v>
      </c>
      <c r="L121" s="2">
        <v>25</v>
      </c>
      <c r="M121" s="2">
        <v>1</v>
      </c>
      <c r="N121" s="2">
        <v>18</v>
      </c>
      <c r="O121" s="2">
        <v>2</v>
      </c>
      <c r="P121" s="2">
        <v>62</v>
      </c>
      <c r="Q121" s="2" t="s">
        <v>30</v>
      </c>
      <c r="R121" s="2" t="s">
        <v>30</v>
      </c>
      <c r="S121" s="2" t="s">
        <v>45</v>
      </c>
      <c r="T121" s="2">
        <v>10</v>
      </c>
      <c r="U121" s="2">
        <v>4</v>
      </c>
      <c r="V121" s="2">
        <v>137</v>
      </c>
      <c r="W121" s="2">
        <v>47</v>
      </c>
      <c r="X121" s="2" t="s">
        <v>52</v>
      </c>
      <c r="Y121" s="2" t="s">
        <v>31</v>
      </c>
      <c r="Z121" t="str" cm="1">
        <f t="array" ref="Z121">_xlfn.IFS(M121&lt;2,"LOW",M121&lt;4,"Average",M121&gt;=4,"At Par")</f>
        <v>LOW</v>
      </c>
      <c r="AA121">
        <f t="shared" si="4"/>
        <v>96119</v>
      </c>
      <c r="AB121">
        <f t="shared" si="5"/>
        <v>22</v>
      </c>
      <c r="AC121" t="str">
        <f t="shared" si="6"/>
        <v>41-50</v>
      </c>
      <c r="AD121">
        <f t="shared" si="7"/>
        <v>1</v>
      </c>
    </row>
    <row r="122" spans="1:30" ht="15.75" customHeight="1" x14ac:dyDescent="0.3">
      <c r="A122" s="2">
        <v>1121</v>
      </c>
      <c r="B122" s="2" t="s">
        <v>170</v>
      </c>
      <c r="C122" s="2" t="s">
        <v>48</v>
      </c>
      <c r="D122" s="2" t="s">
        <v>49</v>
      </c>
      <c r="E122" s="2" t="s">
        <v>28</v>
      </c>
      <c r="F122" s="2">
        <v>49</v>
      </c>
      <c r="G122" s="2">
        <v>31</v>
      </c>
      <c r="H122" s="2" t="s">
        <v>29</v>
      </c>
      <c r="I122" s="2">
        <v>2011</v>
      </c>
      <c r="J122" s="2">
        <v>114633</v>
      </c>
      <c r="K122" s="2">
        <v>1162</v>
      </c>
      <c r="L122" s="2">
        <v>28</v>
      </c>
      <c r="M122" s="2">
        <v>5</v>
      </c>
      <c r="N122" s="2">
        <v>2</v>
      </c>
      <c r="O122" s="2">
        <v>6</v>
      </c>
      <c r="P122" s="2">
        <v>80</v>
      </c>
      <c r="Q122" s="2" t="s">
        <v>31</v>
      </c>
      <c r="R122" s="2" t="s">
        <v>30</v>
      </c>
      <c r="S122" s="2" t="s">
        <v>45</v>
      </c>
      <c r="T122" s="2">
        <v>3</v>
      </c>
      <c r="U122" s="2">
        <v>12</v>
      </c>
      <c r="V122" s="2">
        <v>122</v>
      </c>
      <c r="W122" s="2">
        <v>11</v>
      </c>
      <c r="X122" s="2" t="s">
        <v>38</v>
      </c>
      <c r="Y122" s="2" t="s">
        <v>30</v>
      </c>
      <c r="Z122" t="str" cm="1">
        <f t="array" ref="Z122">_xlfn.IFS(M122&lt;2,"LOW",M122&lt;4,"Average",M122&gt;=4,"At Par")</f>
        <v>At Par</v>
      </c>
      <c r="AA122">
        <f t="shared" si="4"/>
        <v>115795</v>
      </c>
      <c r="AB122">
        <f t="shared" si="5"/>
        <v>18.8</v>
      </c>
      <c r="AC122" t="str">
        <f t="shared" si="6"/>
        <v>41-50</v>
      </c>
      <c r="AD122">
        <f t="shared" si="7"/>
        <v>0</v>
      </c>
    </row>
    <row r="123" spans="1:30" ht="15.75" customHeight="1" x14ac:dyDescent="0.3">
      <c r="A123" s="2">
        <v>1122</v>
      </c>
      <c r="B123" s="2" t="s">
        <v>171</v>
      </c>
      <c r="C123" s="2" t="s">
        <v>26</v>
      </c>
      <c r="D123" s="2" t="s">
        <v>49</v>
      </c>
      <c r="E123" s="2" t="s">
        <v>36</v>
      </c>
      <c r="F123" s="2">
        <v>35</v>
      </c>
      <c r="G123" s="2">
        <v>33</v>
      </c>
      <c r="H123" s="2" t="s">
        <v>44</v>
      </c>
      <c r="I123" s="2">
        <v>2005</v>
      </c>
      <c r="J123" s="2">
        <v>132489</v>
      </c>
      <c r="K123" s="2">
        <v>8777</v>
      </c>
      <c r="L123" s="2">
        <v>26</v>
      </c>
      <c r="M123" s="2">
        <v>4</v>
      </c>
      <c r="N123" s="2">
        <v>3</v>
      </c>
      <c r="O123" s="2">
        <v>4</v>
      </c>
      <c r="P123" s="2">
        <v>7</v>
      </c>
      <c r="Q123" s="2" t="s">
        <v>30</v>
      </c>
      <c r="R123" s="2" t="s">
        <v>30</v>
      </c>
      <c r="S123" s="2" t="s">
        <v>45</v>
      </c>
      <c r="T123" s="2">
        <v>2</v>
      </c>
      <c r="U123" s="2">
        <v>3</v>
      </c>
      <c r="V123" s="2">
        <v>151</v>
      </c>
      <c r="W123" s="2">
        <v>46</v>
      </c>
      <c r="X123" s="2" t="s">
        <v>52</v>
      </c>
      <c r="Y123" s="2" t="s">
        <v>30</v>
      </c>
      <c r="Z123" t="str" cm="1">
        <f t="array" ref="Z123">_xlfn.IFS(M123&lt;2,"LOW",M123&lt;4,"Average",M123&gt;=4,"At Par")</f>
        <v>At Par</v>
      </c>
      <c r="AA123">
        <f t="shared" si="4"/>
        <v>141266</v>
      </c>
      <c r="AB123">
        <f t="shared" si="5"/>
        <v>4.0999999999999996</v>
      </c>
      <c r="AC123" t="str">
        <f t="shared" si="6"/>
        <v>31-40</v>
      </c>
      <c r="AD123">
        <f t="shared" si="7"/>
        <v>0</v>
      </c>
    </row>
    <row r="124" spans="1:30" ht="15.75" customHeight="1" x14ac:dyDescent="0.3">
      <c r="A124" s="2">
        <v>1123</v>
      </c>
      <c r="B124" s="2" t="s">
        <v>172</v>
      </c>
      <c r="C124" s="2" t="s">
        <v>35</v>
      </c>
      <c r="D124" s="2" t="s">
        <v>58</v>
      </c>
      <c r="E124" s="2" t="s">
        <v>51</v>
      </c>
      <c r="F124" s="2">
        <v>48</v>
      </c>
      <c r="G124" s="2">
        <v>8</v>
      </c>
      <c r="H124" s="2" t="s">
        <v>44</v>
      </c>
      <c r="I124" s="2">
        <v>2004</v>
      </c>
      <c r="J124" s="2">
        <v>75254</v>
      </c>
      <c r="K124" s="2">
        <v>15849</v>
      </c>
      <c r="L124" s="2">
        <v>6</v>
      </c>
      <c r="M124" s="2">
        <v>5</v>
      </c>
      <c r="N124" s="2">
        <v>10</v>
      </c>
      <c r="O124" s="2">
        <v>4</v>
      </c>
      <c r="P124" s="2">
        <v>58</v>
      </c>
      <c r="Q124" s="2" t="s">
        <v>30</v>
      </c>
      <c r="R124" s="2" t="s">
        <v>30</v>
      </c>
      <c r="S124" s="2" t="s">
        <v>45</v>
      </c>
      <c r="T124" s="2">
        <v>4</v>
      </c>
      <c r="U124" s="2">
        <v>3</v>
      </c>
      <c r="V124" s="2">
        <v>165</v>
      </c>
      <c r="W124" s="2">
        <v>7</v>
      </c>
      <c r="X124" s="2" t="s">
        <v>33</v>
      </c>
      <c r="Y124" s="2" t="s">
        <v>30</v>
      </c>
      <c r="Z124" t="str" cm="1">
        <f t="array" ref="Z124">_xlfn.IFS(M124&lt;2,"LOW",M124&lt;4,"Average",M124&gt;=4,"At Par")</f>
        <v>At Par</v>
      </c>
      <c r="AA124">
        <f t="shared" si="4"/>
        <v>91103</v>
      </c>
      <c r="AB124">
        <f t="shared" si="5"/>
        <v>17.8</v>
      </c>
      <c r="AC124" t="str">
        <f t="shared" si="6"/>
        <v>41-50</v>
      </c>
      <c r="AD124">
        <f t="shared" si="7"/>
        <v>0</v>
      </c>
    </row>
    <row r="125" spans="1:30" ht="15.75" customHeight="1" x14ac:dyDescent="0.3">
      <c r="A125" s="2">
        <v>1124</v>
      </c>
      <c r="B125" s="2" t="s">
        <v>173</v>
      </c>
      <c r="C125" s="2" t="s">
        <v>40</v>
      </c>
      <c r="D125" s="2" t="s">
        <v>27</v>
      </c>
      <c r="E125" s="2" t="s">
        <v>28</v>
      </c>
      <c r="F125" s="2">
        <v>49</v>
      </c>
      <c r="G125" s="2">
        <v>16</v>
      </c>
      <c r="H125" s="2" t="s">
        <v>61</v>
      </c>
      <c r="I125" s="2">
        <v>2000</v>
      </c>
      <c r="J125" s="2">
        <v>70096</v>
      </c>
      <c r="K125" s="2">
        <v>19316</v>
      </c>
      <c r="L125" s="2">
        <v>11</v>
      </c>
      <c r="M125" s="2">
        <v>3</v>
      </c>
      <c r="N125" s="2">
        <v>14</v>
      </c>
      <c r="O125" s="2">
        <v>5</v>
      </c>
      <c r="P125" s="2">
        <v>44</v>
      </c>
      <c r="Q125" s="2" t="s">
        <v>31</v>
      </c>
      <c r="R125" s="2" t="s">
        <v>31</v>
      </c>
      <c r="S125" s="2" t="s">
        <v>32</v>
      </c>
      <c r="T125" s="2">
        <v>5</v>
      </c>
      <c r="U125" s="2">
        <v>10</v>
      </c>
      <c r="V125" s="2">
        <v>156</v>
      </c>
      <c r="W125" s="2">
        <v>8</v>
      </c>
      <c r="X125" s="2" t="s">
        <v>46</v>
      </c>
      <c r="Y125" s="2" t="s">
        <v>30</v>
      </c>
      <c r="Z125" t="str" cm="1">
        <f t="array" ref="Z125">_xlfn.IFS(M125&lt;2,"LOW",M125&lt;4,"Average",M125&gt;=4,"At Par")</f>
        <v>Average</v>
      </c>
      <c r="AA125">
        <f t="shared" si="4"/>
        <v>89412</v>
      </c>
      <c r="AB125">
        <f t="shared" si="5"/>
        <v>17.3</v>
      </c>
      <c r="AC125" t="str">
        <f t="shared" si="6"/>
        <v>41-50</v>
      </c>
      <c r="AD125">
        <f t="shared" si="7"/>
        <v>0</v>
      </c>
    </row>
    <row r="126" spans="1:30" ht="15.75" customHeight="1" x14ac:dyDescent="0.3">
      <c r="A126" s="2">
        <v>1125</v>
      </c>
      <c r="B126" s="2" t="s">
        <v>174</v>
      </c>
      <c r="C126" s="2" t="s">
        <v>68</v>
      </c>
      <c r="D126" s="2" t="s">
        <v>27</v>
      </c>
      <c r="E126" s="2" t="s">
        <v>51</v>
      </c>
      <c r="F126" s="2">
        <v>47</v>
      </c>
      <c r="G126" s="2">
        <v>10</v>
      </c>
      <c r="H126" s="2" t="s">
        <v>29</v>
      </c>
      <c r="I126" s="2">
        <v>2011</v>
      </c>
      <c r="J126" s="2">
        <v>83785</v>
      </c>
      <c r="K126" s="2">
        <v>4535</v>
      </c>
      <c r="L126" s="2">
        <v>6</v>
      </c>
      <c r="M126" s="2">
        <v>4</v>
      </c>
      <c r="N126" s="2">
        <v>0</v>
      </c>
      <c r="O126" s="2">
        <v>6</v>
      </c>
      <c r="P126" s="2">
        <v>26</v>
      </c>
      <c r="Q126" s="2" t="s">
        <v>30</v>
      </c>
      <c r="R126" s="2" t="s">
        <v>31</v>
      </c>
      <c r="S126" s="2" t="s">
        <v>45</v>
      </c>
      <c r="T126" s="2">
        <v>2</v>
      </c>
      <c r="U126" s="2">
        <v>5</v>
      </c>
      <c r="V126" s="2">
        <v>156</v>
      </c>
      <c r="W126" s="2">
        <v>2</v>
      </c>
      <c r="X126" s="2" t="s">
        <v>52</v>
      </c>
      <c r="Y126" s="2" t="s">
        <v>31</v>
      </c>
      <c r="Z126" t="str" cm="1">
        <f t="array" ref="Z126">_xlfn.IFS(M126&lt;2,"LOW",M126&lt;4,"Average",M126&gt;=4,"At Par")</f>
        <v>At Par</v>
      </c>
      <c r="AA126">
        <f t="shared" si="4"/>
        <v>88320</v>
      </c>
      <c r="AB126">
        <f t="shared" si="5"/>
        <v>7</v>
      </c>
      <c r="AC126" t="str">
        <f t="shared" si="6"/>
        <v>41-50</v>
      </c>
      <c r="AD126">
        <f t="shared" si="7"/>
        <v>1</v>
      </c>
    </row>
    <row r="127" spans="1:30" ht="15.75" customHeight="1" x14ac:dyDescent="0.3">
      <c r="A127" s="2">
        <v>1126</v>
      </c>
      <c r="B127" s="2" t="s">
        <v>175</v>
      </c>
      <c r="C127" s="2" t="s">
        <v>26</v>
      </c>
      <c r="D127" s="2" t="s">
        <v>56</v>
      </c>
      <c r="E127" s="2" t="s">
        <v>36</v>
      </c>
      <c r="F127" s="2">
        <v>23</v>
      </c>
      <c r="G127" s="2">
        <v>31</v>
      </c>
      <c r="H127" s="2" t="s">
        <v>37</v>
      </c>
      <c r="I127" s="2">
        <v>2010</v>
      </c>
      <c r="J127" s="2">
        <v>82344</v>
      </c>
      <c r="K127" s="2">
        <v>14403</v>
      </c>
      <c r="L127" s="2">
        <v>26</v>
      </c>
      <c r="M127" s="2">
        <v>3</v>
      </c>
      <c r="N127" s="2">
        <v>8</v>
      </c>
      <c r="O127" s="2">
        <v>9</v>
      </c>
      <c r="P127" s="2">
        <v>51</v>
      </c>
      <c r="Q127" s="2" t="s">
        <v>31</v>
      </c>
      <c r="R127" s="2" t="s">
        <v>31</v>
      </c>
      <c r="S127" s="2" t="s">
        <v>45</v>
      </c>
      <c r="T127" s="2">
        <v>1</v>
      </c>
      <c r="U127" s="2">
        <v>3</v>
      </c>
      <c r="V127" s="2">
        <v>178</v>
      </c>
      <c r="W127" s="2">
        <v>20</v>
      </c>
      <c r="X127" s="2" t="s">
        <v>46</v>
      </c>
      <c r="Y127" s="2" t="s">
        <v>30</v>
      </c>
      <c r="Z127" t="str" cm="1">
        <f t="array" ref="Z127">_xlfn.IFS(M127&lt;2,"LOW",M127&lt;4,"Average",M127&gt;=4,"At Par")</f>
        <v>Average</v>
      </c>
      <c r="AA127">
        <f t="shared" si="4"/>
        <v>96747</v>
      </c>
      <c r="AB127">
        <f t="shared" si="5"/>
        <v>16.899999999999999</v>
      </c>
      <c r="AC127" t="str">
        <f t="shared" si="6"/>
        <v>20-30</v>
      </c>
      <c r="AD127">
        <f t="shared" si="7"/>
        <v>0</v>
      </c>
    </row>
    <row r="128" spans="1:30" ht="15.75" customHeight="1" x14ac:dyDescent="0.3">
      <c r="A128" s="2">
        <v>1127</v>
      </c>
      <c r="B128" s="2" t="s">
        <v>176</v>
      </c>
      <c r="C128" s="2" t="s">
        <v>35</v>
      </c>
      <c r="D128" s="2" t="s">
        <v>58</v>
      </c>
      <c r="E128" s="2" t="s">
        <v>28</v>
      </c>
      <c r="F128" s="2">
        <v>46</v>
      </c>
      <c r="G128" s="2">
        <v>9</v>
      </c>
      <c r="H128" s="2" t="s">
        <v>37</v>
      </c>
      <c r="I128" s="2">
        <v>2003</v>
      </c>
      <c r="J128" s="2">
        <v>144988</v>
      </c>
      <c r="K128" s="2">
        <v>15516</v>
      </c>
      <c r="L128" s="2">
        <v>22</v>
      </c>
      <c r="M128" s="2">
        <v>5</v>
      </c>
      <c r="N128" s="2">
        <v>10</v>
      </c>
      <c r="O128" s="2">
        <v>9</v>
      </c>
      <c r="P128" s="2">
        <v>17</v>
      </c>
      <c r="Q128" s="2" t="s">
        <v>30</v>
      </c>
      <c r="R128" s="2" t="s">
        <v>31</v>
      </c>
      <c r="S128" s="2" t="s">
        <v>32</v>
      </c>
      <c r="T128" s="2">
        <v>10</v>
      </c>
      <c r="U128" s="2">
        <v>11</v>
      </c>
      <c r="V128" s="2">
        <v>151</v>
      </c>
      <c r="W128" s="2">
        <v>30</v>
      </c>
      <c r="X128" s="2" t="s">
        <v>52</v>
      </c>
      <c r="Y128" s="2" t="s">
        <v>31</v>
      </c>
      <c r="Z128" t="str" cm="1">
        <f t="array" ref="Z128">_xlfn.IFS(M128&lt;2,"LOW",M128&lt;4,"Average",M128&gt;=4,"At Par")</f>
        <v>At Par</v>
      </c>
      <c r="AA128">
        <f t="shared" si="4"/>
        <v>160504</v>
      </c>
      <c r="AB128">
        <f t="shared" si="5"/>
        <v>11.1</v>
      </c>
      <c r="AC128" t="str">
        <f t="shared" si="6"/>
        <v>41-50</v>
      </c>
      <c r="AD128">
        <f t="shared" si="7"/>
        <v>1</v>
      </c>
    </row>
    <row r="129" spans="1:30" ht="15.75" customHeight="1" x14ac:dyDescent="0.3">
      <c r="A129" s="2">
        <v>1128</v>
      </c>
      <c r="B129" s="2" t="s">
        <v>177</v>
      </c>
      <c r="C129" s="2" t="s">
        <v>26</v>
      </c>
      <c r="D129" s="2" t="s">
        <v>49</v>
      </c>
      <c r="E129" s="2" t="s">
        <v>36</v>
      </c>
      <c r="F129" s="2">
        <v>24</v>
      </c>
      <c r="G129" s="2">
        <v>21</v>
      </c>
      <c r="H129" s="2" t="s">
        <v>44</v>
      </c>
      <c r="I129" s="2">
        <v>2017</v>
      </c>
      <c r="J129" s="2">
        <v>112643</v>
      </c>
      <c r="K129" s="2">
        <v>8959</v>
      </c>
      <c r="L129" s="2">
        <v>6</v>
      </c>
      <c r="M129" s="2">
        <v>3</v>
      </c>
      <c r="N129" s="2">
        <v>18</v>
      </c>
      <c r="O129" s="2">
        <v>7</v>
      </c>
      <c r="P129" s="2">
        <v>90</v>
      </c>
      <c r="Q129" s="2" t="s">
        <v>30</v>
      </c>
      <c r="R129" s="2" t="s">
        <v>30</v>
      </c>
      <c r="S129" s="2" t="s">
        <v>42</v>
      </c>
      <c r="T129" s="2">
        <v>5</v>
      </c>
      <c r="U129" s="2">
        <v>7</v>
      </c>
      <c r="V129" s="2">
        <v>134</v>
      </c>
      <c r="W129" s="2">
        <v>47</v>
      </c>
      <c r="X129" s="2" t="s">
        <v>38</v>
      </c>
      <c r="Y129" s="2" t="s">
        <v>31</v>
      </c>
      <c r="Z129" t="str" cm="1">
        <f t="array" ref="Z129">_xlfn.IFS(M129&lt;2,"LOW",M129&lt;4,"Average",M129&gt;=4,"At Par")</f>
        <v>Average</v>
      </c>
      <c r="AA129">
        <f t="shared" si="4"/>
        <v>121602</v>
      </c>
      <c r="AB129">
        <f t="shared" si="5"/>
        <v>29.1</v>
      </c>
      <c r="AC129" t="str">
        <f t="shared" si="6"/>
        <v>20-30</v>
      </c>
      <c r="AD129">
        <f t="shared" si="7"/>
        <v>1</v>
      </c>
    </row>
    <row r="130" spans="1:30" ht="15.75" customHeight="1" x14ac:dyDescent="0.3">
      <c r="A130" s="2">
        <v>1129</v>
      </c>
      <c r="B130" s="2" t="s">
        <v>178</v>
      </c>
      <c r="C130" s="2" t="s">
        <v>35</v>
      </c>
      <c r="D130" s="2" t="s">
        <v>58</v>
      </c>
      <c r="E130" s="2" t="s">
        <v>36</v>
      </c>
      <c r="F130" s="2">
        <v>29</v>
      </c>
      <c r="G130" s="2">
        <v>16</v>
      </c>
      <c r="H130" s="2" t="s">
        <v>61</v>
      </c>
      <c r="I130" s="2">
        <v>2003</v>
      </c>
      <c r="J130" s="2">
        <v>98546</v>
      </c>
      <c r="K130" s="2">
        <v>4933</v>
      </c>
      <c r="L130" s="2">
        <v>9</v>
      </c>
      <c r="M130" s="2">
        <v>4</v>
      </c>
      <c r="N130" s="2">
        <v>12</v>
      </c>
      <c r="O130" s="2">
        <v>8</v>
      </c>
      <c r="P130" s="2">
        <v>85</v>
      </c>
      <c r="Q130" s="2" t="s">
        <v>30</v>
      </c>
      <c r="R130" s="2" t="s">
        <v>30</v>
      </c>
      <c r="S130" s="2" t="s">
        <v>45</v>
      </c>
      <c r="T130" s="2">
        <v>9</v>
      </c>
      <c r="U130" s="2">
        <v>5</v>
      </c>
      <c r="V130" s="2">
        <v>173</v>
      </c>
      <c r="W130" s="2">
        <v>46</v>
      </c>
      <c r="X130" s="2" t="s">
        <v>33</v>
      </c>
      <c r="Y130" s="2" t="s">
        <v>30</v>
      </c>
      <c r="Z130" t="str" cm="1">
        <f t="array" ref="Z130">_xlfn.IFS(M130&lt;2,"LOW",M130&lt;4,"Average",M130&gt;=4,"At Par")</f>
        <v>At Par</v>
      </c>
      <c r="AA130">
        <f t="shared" si="4"/>
        <v>103479</v>
      </c>
      <c r="AB130">
        <f t="shared" si="5"/>
        <v>25.4</v>
      </c>
      <c r="AC130" t="str">
        <f t="shared" si="6"/>
        <v>20-30</v>
      </c>
      <c r="AD130">
        <f t="shared" si="7"/>
        <v>0</v>
      </c>
    </row>
    <row r="131" spans="1:30" ht="15.75" customHeight="1" x14ac:dyDescent="0.3">
      <c r="A131" s="2">
        <v>1130</v>
      </c>
      <c r="B131" s="2" t="s">
        <v>179</v>
      </c>
      <c r="C131" s="2" t="s">
        <v>35</v>
      </c>
      <c r="D131" s="2" t="s">
        <v>56</v>
      </c>
      <c r="E131" s="2" t="s">
        <v>51</v>
      </c>
      <c r="F131" s="2">
        <v>54</v>
      </c>
      <c r="G131" s="2">
        <v>3</v>
      </c>
      <c r="H131" s="2" t="s">
        <v>29</v>
      </c>
      <c r="I131" s="2">
        <v>2016</v>
      </c>
      <c r="J131" s="2">
        <v>101091</v>
      </c>
      <c r="K131" s="2">
        <v>4385</v>
      </c>
      <c r="L131" s="2">
        <v>29</v>
      </c>
      <c r="M131" s="2">
        <v>4</v>
      </c>
      <c r="N131" s="2">
        <v>15</v>
      </c>
      <c r="O131" s="2">
        <v>3</v>
      </c>
      <c r="P131" s="2">
        <v>15</v>
      </c>
      <c r="Q131" s="2" t="s">
        <v>30</v>
      </c>
      <c r="R131" s="2" t="s">
        <v>31</v>
      </c>
      <c r="S131" s="2" t="s">
        <v>32</v>
      </c>
      <c r="T131" s="2">
        <v>5</v>
      </c>
      <c r="U131" s="2">
        <v>4</v>
      </c>
      <c r="V131" s="2">
        <v>113</v>
      </c>
      <c r="W131" s="2">
        <v>23</v>
      </c>
      <c r="X131" s="2" t="s">
        <v>46</v>
      </c>
      <c r="Y131" s="2" t="s">
        <v>31</v>
      </c>
      <c r="Z131" t="str" cm="1">
        <f t="array" ref="Z131">_xlfn.IFS(M131&lt;2,"LOW",M131&lt;4,"Average",M131&gt;=4,"At Par")</f>
        <v>At Par</v>
      </c>
      <c r="AA131">
        <f t="shared" ref="AA131:AA194" si="8">J131+K131</f>
        <v>105476</v>
      </c>
      <c r="AB131">
        <f t="shared" ref="AB131:AB194" si="9">P131*0.2+O131*0.3+N131*0.5</f>
        <v>11.4</v>
      </c>
      <c r="AC131" t="str">
        <f t="shared" ref="AC131:AC194" si="10">IF(F131&lt;30,"20-30",IF(F131&lt;=40,"31-40",IF(F131&lt;50,"41-50",IF(F131&lt;60,"51-60","60+"))))</f>
        <v>51-60</v>
      </c>
      <c r="AD131">
        <f t="shared" ref="AD131:AD194" si="11">IF(Y131="Yes", 1, 0)</f>
        <v>1</v>
      </c>
    </row>
    <row r="132" spans="1:30" ht="15.75" customHeight="1" x14ac:dyDescent="0.3">
      <c r="A132" s="2">
        <v>1131</v>
      </c>
      <c r="B132" s="2" t="s">
        <v>180</v>
      </c>
      <c r="C132" s="2" t="s">
        <v>40</v>
      </c>
      <c r="D132" s="2" t="s">
        <v>56</v>
      </c>
      <c r="E132" s="2" t="s">
        <v>28</v>
      </c>
      <c r="F132" s="2">
        <v>56</v>
      </c>
      <c r="G132" s="2">
        <v>24</v>
      </c>
      <c r="H132" s="2" t="s">
        <v>29</v>
      </c>
      <c r="I132" s="2">
        <v>2001</v>
      </c>
      <c r="J132" s="2">
        <v>95603</v>
      </c>
      <c r="K132" s="2">
        <v>1922</v>
      </c>
      <c r="L132" s="2">
        <v>15</v>
      </c>
      <c r="M132" s="2">
        <v>3</v>
      </c>
      <c r="N132" s="2">
        <v>3</v>
      </c>
      <c r="O132" s="2">
        <v>4</v>
      </c>
      <c r="P132" s="2">
        <v>65</v>
      </c>
      <c r="Q132" s="2" t="s">
        <v>30</v>
      </c>
      <c r="R132" s="2" t="s">
        <v>31</v>
      </c>
      <c r="S132" s="2" t="s">
        <v>32</v>
      </c>
      <c r="T132" s="2">
        <v>10</v>
      </c>
      <c r="U132" s="2">
        <v>12</v>
      </c>
      <c r="V132" s="2">
        <v>190</v>
      </c>
      <c r="W132" s="2">
        <v>3</v>
      </c>
      <c r="X132" s="2" t="s">
        <v>38</v>
      </c>
      <c r="Y132" s="2" t="s">
        <v>31</v>
      </c>
      <c r="Z132" t="str" cm="1">
        <f t="array" ref="Z132">_xlfn.IFS(M132&lt;2,"LOW",M132&lt;4,"Average",M132&gt;=4,"At Par")</f>
        <v>Average</v>
      </c>
      <c r="AA132">
        <f t="shared" si="8"/>
        <v>97525</v>
      </c>
      <c r="AB132">
        <f t="shared" si="9"/>
        <v>15.7</v>
      </c>
      <c r="AC132" t="str">
        <f t="shared" si="10"/>
        <v>51-60</v>
      </c>
      <c r="AD132">
        <f t="shared" si="11"/>
        <v>1</v>
      </c>
    </row>
    <row r="133" spans="1:30" ht="15.75" customHeight="1" x14ac:dyDescent="0.3">
      <c r="A133" s="2">
        <v>1132</v>
      </c>
      <c r="B133" s="2" t="s">
        <v>181</v>
      </c>
      <c r="C133" s="2" t="s">
        <v>35</v>
      </c>
      <c r="D133" s="2" t="s">
        <v>58</v>
      </c>
      <c r="E133" s="2" t="s">
        <v>36</v>
      </c>
      <c r="F133" s="2">
        <v>27</v>
      </c>
      <c r="G133" s="2">
        <v>20</v>
      </c>
      <c r="H133" s="2" t="s">
        <v>44</v>
      </c>
      <c r="I133" s="2">
        <v>2023</v>
      </c>
      <c r="J133" s="2">
        <v>58412</v>
      </c>
      <c r="K133" s="2">
        <v>11367</v>
      </c>
      <c r="L133" s="2">
        <v>25</v>
      </c>
      <c r="M133" s="2">
        <v>4</v>
      </c>
      <c r="N133" s="2">
        <v>0</v>
      </c>
      <c r="O133" s="2">
        <v>4</v>
      </c>
      <c r="P133" s="2">
        <v>4</v>
      </c>
      <c r="Q133" s="2" t="s">
        <v>30</v>
      </c>
      <c r="R133" s="2" t="s">
        <v>31</v>
      </c>
      <c r="S133" s="2" t="s">
        <v>42</v>
      </c>
      <c r="T133" s="2">
        <v>9</v>
      </c>
      <c r="U133" s="2">
        <v>3</v>
      </c>
      <c r="V133" s="2">
        <v>113</v>
      </c>
      <c r="W133" s="2">
        <v>19</v>
      </c>
      <c r="X133" s="2" t="s">
        <v>46</v>
      </c>
      <c r="Y133" s="2" t="s">
        <v>31</v>
      </c>
      <c r="Z133" t="str" cm="1">
        <f t="array" ref="Z133">_xlfn.IFS(M133&lt;2,"LOW",M133&lt;4,"Average",M133&gt;=4,"At Par")</f>
        <v>At Par</v>
      </c>
      <c r="AA133">
        <f t="shared" si="8"/>
        <v>69779</v>
      </c>
      <c r="AB133">
        <f t="shared" si="9"/>
        <v>2</v>
      </c>
      <c r="AC133" t="str">
        <f t="shared" si="10"/>
        <v>20-30</v>
      </c>
      <c r="AD133">
        <f t="shared" si="11"/>
        <v>1</v>
      </c>
    </row>
    <row r="134" spans="1:30" ht="15.75" customHeight="1" x14ac:dyDescent="0.3">
      <c r="A134" s="2">
        <v>1133</v>
      </c>
      <c r="B134" s="2" t="s">
        <v>182</v>
      </c>
      <c r="C134" s="2" t="s">
        <v>26</v>
      </c>
      <c r="D134" s="2" t="s">
        <v>58</v>
      </c>
      <c r="E134" s="2" t="s">
        <v>36</v>
      </c>
      <c r="F134" s="2">
        <v>44</v>
      </c>
      <c r="G134" s="2">
        <v>0</v>
      </c>
      <c r="H134" s="2" t="s">
        <v>44</v>
      </c>
      <c r="I134" s="2">
        <v>2021</v>
      </c>
      <c r="J134" s="2">
        <v>140489</v>
      </c>
      <c r="K134" s="2">
        <v>14737</v>
      </c>
      <c r="L134" s="2">
        <v>7</v>
      </c>
      <c r="M134" s="2">
        <v>4</v>
      </c>
      <c r="N134" s="2">
        <v>19</v>
      </c>
      <c r="O134" s="2">
        <v>7</v>
      </c>
      <c r="P134" s="2">
        <v>81</v>
      </c>
      <c r="Q134" s="2" t="s">
        <v>31</v>
      </c>
      <c r="R134" s="2" t="s">
        <v>30</v>
      </c>
      <c r="S134" s="2" t="s">
        <v>45</v>
      </c>
      <c r="T134" s="2">
        <v>10</v>
      </c>
      <c r="U134" s="2">
        <v>12</v>
      </c>
      <c r="V134" s="2">
        <v>198</v>
      </c>
      <c r="W134" s="2">
        <v>15</v>
      </c>
      <c r="X134" s="2" t="s">
        <v>38</v>
      </c>
      <c r="Y134" s="2" t="s">
        <v>30</v>
      </c>
      <c r="Z134" t="str" cm="1">
        <f t="array" ref="Z134">_xlfn.IFS(M134&lt;2,"LOW",M134&lt;4,"Average",M134&gt;=4,"At Par")</f>
        <v>At Par</v>
      </c>
      <c r="AA134">
        <f t="shared" si="8"/>
        <v>155226</v>
      </c>
      <c r="AB134">
        <f t="shared" si="9"/>
        <v>27.8</v>
      </c>
      <c r="AC134" t="str">
        <f t="shared" si="10"/>
        <v>41-50</v>
      </c>
      <c r="AD134">
        <f t="shared" si="11"/>
        <v>0</v>
      </c>
    </row>
    <row r="135" spans="1:30" ht="15.75" customHeight="1" x14ac:dyDescent="0.3">
      <c r="A135" s="2">
        <v>1134</v>
      </c>
      <c r="B135" s="2" t="s">
        <v>183</v>
      </c>
      <c r="C135" s="2" t="s">
        <v>35</v>
      </c>
      <c r="D135" s="2" t="s">
        <v>58</v>
      </c>
      <c r="E135" s="2" t="s">
        <v>28</v>
      </c>
      <c r="F135" s="2">
        <v>46</v>
      </c>
      <c r="G135" s="2">
        <v>24</v>
      </c>
      <c r="H135" s="2" t="s">
        <v>29</v>
      </c>
      <c r="I135" s="2">
        <v>2001</v>
      </c>
      <c r="J135" s="2">
        <v>81658</v>
      </c>
      <c r="K135" s="2">
        <v>1564</v>
      </c>
      <c r="L135" s="2">
        <v>8</v>
      </c>
      <c r="M135" s="2">
        <v>3</v>
      </c>
      <c r="N135" s="2">
        <v>12</v>
      </c>
      <c r="O135" s="2">
        <v>8</v>
      </c>
      <c r="P135" s="2">
        <v>2</v>
      </c>
      <c r="Q135" s="2" t="s">
        <v>31</v>
      </c>
      <c r="R135" s="2" t="s">
        <v>30</v>
      </c>
      <c r="S135" s="2" t="s">
        <v>45</v>
      </c>
      <c r="T135" s="2">
        <v>6</v>
      </c>
      <c r="U135" s="2">
        <v>4</v>
      </c>
      <c r="V135" s="2">
        <v>132</v>
      </c>
      <c r="W135" s="2">
        <v>9</v>
      </c>
      <c r="X135" s="2" t="s">
        <v>33</v>
      </c>
      <c r="Y135" s="2" t="s">
        <v>30</v>
      </c>
      <c r="Z135" t="str" cm="1">
        <f t="array" ref="Z135">_xlfn.IFS(M135&lt;2,"LOW",M135&lt;4,"Average",M135&gt;=4,"At Par")</f>
        <v>Average</v>
      </c>
      <c r="AA135">
        <f t="shared" si="8"/>
        <v>83222</v>
      </c>
      <c r="AB135">
        <f t="shared" si="9"/>
        <v>8.8000000000000007</v>
      </c>
      <c r="AC135" t="str">
        <f t="shared" si="10"/>
        <v>41-50</v>
      </c>
      <c r="AD135">
        <f t="shared" si="11"/>
        <v>0</v>
      </c>
    </row>
    <row r="136" spans="1:30" ht="15.75" customHeight="1" x14ac:dyDescent="0.3">
      <c r="A136" s="2">
        <v>1135</v>
      </c>
      <c r="B136" s="2" t="s">
        <v>184</v>
      </c>
      <c r="C136" s="2" t="s">
        <v>40</v>
      </c>
      <c r="D136" s="2" t="s">
        <v>27</v>
      </c>
      <c r="E136" s="2" t="s">
        <v>36</v>
      </c>
      <c r="F136" s="2">
        <v>40</v>
      </c>
      <c r="G136" s="2">
        <v>16</v>
      </c>
      <c r="H136" s="2" t="s">
        <v>29</v>
      </c>
      <c r="I136" s="2">
        <v>2011</v>
      </c>
      <c r="J136" s="2">
        <v>129841</v>
      </c>
      <c r="K136" s="2">
        <v>11789</v>
      </c>
      <c r="L136" s="2">
        <v>8</v>
      </c>
      <c r="M136" s="2">
        <v>5</v>
      </c>
      <c r="N136" s="2">
        <v>0</v>
      </c>
      <c r="O136" s="2">
        <v>6</v>
      </c>
      <c r="P136" s="2">
        <v>90</v>
      </c>
      <c r="Q136" s="2" t="s">
        <v>30</v>
      </c>
      <c r="R136" s="2" t="s">
        <v>30</v>
      </c>
      <c r="S136" s="2" t="s">
        <v>45</v>
      </c>
      <c r="T136" s="2">
        <v>3</v>
      </c>
      <c r="U136" s="2">
        <v>14</v>
      </c>
      <c r="V136" s="2">
        <v>151</v>
      </c>
      <c r="W136" s="2">
        <v>42</v>
      </c>
      <c r="X136" s="2" t="s">
        <v>52</v>
      </c>
      <c r="Y136" s="2" t="s">
        <v>30</v>
      </c>
      <c r="Z136" t="str" cm="1">
        <f t="array" ref="Z136">_xlfn.IFS(M136&lt;2,"LOW",M136&lt;4,"Average",M136&gt;=4,"At Par")</f>
        <v>At Par</v>
      </c>
      <c r="AA136">
        <f t="shared" si="8"/>
        <v>141630</v>
      </c>
      <c r="AB136">
        <f t="shared" si="9"/>
        <v>19.8</v>
      </c>
      <c r="AC136" t="str">
        <f t="shared" si="10"/>
        <v>31-40</v>
      </c>
      <c r="AD136">
        <f t="shared" si="11"/>
        <v>0</v>
      </c>
    </row>
    <row r="137" spans="1:30" ht="15.75" customHeight="1" x14ac:dyDescent="0.3">
      <c r="A137" s="2">
        <v>1136</v>
      </c>
      <c r="B137" s="2" t="s">
        <v>185</v>
      </c>
      <c r="C137" s="2" t="s">
        <v>40</v>
      </c>
      <c r="D137" s="2" t="s">
        <v>49</v>
      </c>
      <c r="E137" s="2" t="s">
        <v>36</v>
      </c>
      <c r="F137" s="2">
        <v>26</v>
      </c>
      <c r="G137" s="2">
        <v>23</v>
      </c>
      <c r="H137" s="2" t="s">
        <v>44</v>
      </c>
      <c r="I137" s="2">
        <v>2005</v>
      </c>
      <c r="J137" s="2">
        <v>79549</v>
      </c>
      <c r="K137" s="2">
        <v>3500</v>
      </c>
      <c r="L137" s="2">
        <v>1</v>
      </c>
      <c r="M137" s="2">
        <v>4</v>
      </c>
      <c r="N137" s="2">
        <v>4</v>
      </c>
      <c r="O137" s="2">
        <v>4</v>
      </c>
      <c r="P137" s="2">
        <v>80</v>
      </c>
      <c r="Q137" s="2" t="s">
        <v>30</v>
      </c>
      <c r="R137" s="2" t="s">
        <v>31</v>
      </c>
      <c r="S137" s="2" t="s">
        <v>32</v>
      </c>
      <c r="T137" s="2">
        <v>4</v>
      </c>
      <c r="U137" s="2">
        <v>12</v>
      </c>
      <c r="V137" s="2">
        <v>100</v>
      </c>
      <c r="W137" s="2">
        <v>25</v>
      </c>
      <c r="X137" s="2" t="s">
        <v>38</v>
      </c>
      <c r="Y137" s="2" t="s">
        <v>31</v>
      </c>
      <c r="Z137" t="str" cm="1">
        <f t="array" ref="Z137">_xlfn.IFS(M137&lt;2,"LOW",M137&lt;4,"Average",M137&gt;=4,"At Par")</f>
        <v>At Par</v>
      </c>
      <c r="AA137">
        <f t="shared" si="8"/>
        <v>83049</v>
      </c>
      <c r="AB137">
        <f t="shared" si="9"/>
        <v>19.2</v>
      </c>
      <c r="AC137" t="str">
        <f t="shared" si="10"/>
        <v>20-30</v>
      </c>
      <c r="AD137">
        <f t="shared" si="11"/>
        <v>1</v>
      </c>
    </row>
    <row r="138" spans="1:30" ht="15.75" customHeight="1" x14ac:dyDescent="0.3">
      <c r="A138" s="2">
        <v>1137</v>
      </c>
      <c r="B138" s="2" t="s">
        <v>186</v>
      </c>
      <c r="C138" s="2" t="s">
        <v>26</v>
      </c>
      <c r="D138" s="2" t="s">
        <v>58</v>
      </c>
      <c r="E138" s="2" t="s">
        <v>28</v>
      </c>
      <c r="F138" s="2">
        <v>32</v>
      </c>
      <c r="G138" s="2">
        <v>1</v>
      </c>
      <c r="H138" s="2" t="s">
        <v>29</v>
      </c>
      <c r="I138" s="2">
        <v>2009</v>
      </c>
      <c r="J138" s="2">
        <v>41549</v>
      </c>
      <c r="K138" s="2">
        <v>7881</v>
      </c>
      <c r="L138" s="2">
        <v>12</v>
      </c>
      <c r="M138" s="2">
        <v>4</v>
      </c>
      <c r="N138" s="2">
        <v>4</v>
      </c>
      <c r="O138" s="2">
        <v>2</v>
      </c>
      <c r="P138" s="2">
        <v>79</v>
      </c>
      <c r="Q138" s="2" t="s">
        <v>31</v>
      </c>
      <c r="R138" s="2" t="s">
        <v>31</v>
      </c>
      <c r="S138" s="2" t="s">
        <v>45</v>
      </c>
      <c r="T138" s="2">
        <v>4</v>
      </c>
      <c r="U138" s="2">
        <v>2</v>
      </c>
      <c r="V138" s="2">
        <v>133</v>
      </c>
      <c r="W138" s="2">
        <v>28</v>
      </c>
      <c r="X138" s="2" t="s">
        <v>46</v>
      </c>
      <c r="Y138" s="2" t="s">
        <v>31</v>
      </c>
      <c r="Z138" t="str" cm="1">
        <f t="array" ref="Z138">_xlfn.IFS(M138&lt;2,"LOW",M138&lt;4,"Average",M138&gt;=4,"At Par")</f>
        <v>At Par</v>
      </c>
      <c r="AA138">
        <f t="shared" si="8"/>
        <v>49430</v>
      </c>
      <c r="AB138">
        <f t="shared" si="9"/>
        <v>18.400000000000002</v>
      </c>
      <c r="AC138" t="str">
        <f t="shared" si="10"/>
        <v>31-40</v>
      </c>
      <c r="AD138">
        <f t="shared" si="11"/>
        <v>1</v>
      </c>
    </row>
    <row r="139" spans="1:30" ht="15.75" customHeight="1" x14ac:dyDescent="0.3">
      <c r="A139" s="2">
        <v>1138</v>
      </c>
      <c r="B139" s="2" t="s">
        <v>187</v>
      </c>
      <c r="C139" s="2" t="s">
        <v>48</v>
      </c>
      <c r="D139" s="2" t="s">
        <v>58</v>
      </c>
      <c r="E139" s="2" t="s">
        <v>28</v>
      </c>
      <c r="F139" s="2">
        <v>33</v>
      </c>
      <c r="G139" s="2">
        <v>14</v>
      </c>
      <c r="H139" s="2" t="s">
        <v>37</v>
      </c>
      <c r="I139" s="2">
        <v>2024</v>
      </c>
      <c r="J139" s="2">
        <v>101216</v>
      </c>
      <c r="K139" s="2">
        <v>4636</v>
      </c>
      <c r="L139" s="2">
        <v>12</v>
      </c>
      <c r="M139" s="2">
        <v>4</v>
      </c>
      <c r="N139" s="2">
        <v>13</v>
      </c>
      <c r="O139" s="2">
        <v>0</v>
      </c>
      <c r="P139" s="2">
        <v>69</v>
      </c>
      <c r="Q139" s="2" t="s">
        <v>31</v>
      </c>
      <c r="R139" s="2" t="s">
        <v>31</v>
      </c>
      <c r="S139" s="2" t="s">
        <v>45</v>
      </c>
      <c r="T139" s="2">
        <v>1</v>
      </c>
      <c r="U139" s="2">
        <v>1</v>
      </c>
      <c r="V139" s="2">
        <v>118</v>
      </c>
      <c r="W139" s="2">
        <v>4</v>
      </c>
      <c r="X139" s="2" t="s">
        <v>46</v>
      </c>
      <c r="Y139" s="2" t="s">
        <v>30</v>
      </c>
      <c r="Z139" t="str" cm="1">
        <f t="array" ref="Z139">_xlfn.IFS(M139&lt;2,"LOW",M139&lt;4,"Average",M139&gt;=4,"At Par")</f>
        <v>At Par</v>
      </c>
      <c r="AA139">
        <f t="shared" si="8"/>
        <v>105852</v>
      </c>
      <c r="AB139">
        <f t="shared" si="9"/>
        <v>20.3</v>
      </c>
      <c r="AC139" t="str">
        <f t="shared" si="10"/>
        <v>31-40</v>
      </c>
      <c r="AD139">
        <f t="shared" si="11"/>
        <v>0</v>
      </c>
    </row>
    <row r="140" spans="1:30" ht="15.75" customHeight="1" x14ac:dyDescent="0.3">
      <c r="A140" s="2">
        <v>1139</v>
      </c>
      <c r="B140" s="2" t="s">
        <v>188</v>
      </c>
      <c r="C140" s="2" t="s">
        <v>48</v>
      </c>
      <c r="D140" s="2" t="s">
        <v>58</v>
      </c>
      <c r="E140" s="2" t="s">
        <v>28</v>
      </c>
      <c r="F140" s="2">
        <v>31</v>
      </c>
      <c r="G140" s="2">
        <v>31</v>
      </c>
      <c r="H140" s="2" t="s">
        <v>44</v>
      </c>
      <c r="I140" s="2">
        <v>2022</v>
      </c>
      <c r="J140" s="2">
        <v>55739</v>
      </c>
      <c r="K140" s="2">
        <v>1223</v>
      </c>
      <c r="L140" s="2">
        <v>22</v>
      </c>
      <c r="M140" s="2">
        <v>4</v>
      </c>
      <c r="N140" s="2">
        <v>13</v>
      </c>
      <c r="O140" s="2">
        <v>8</v>
      </c>
      <c r="P140" s="2">
        <v>6</v>
      </c>
      <c r="Q140" s="2" t="s">
        <v>30</v>
      </c>
      <c r="R140" s="2" t="s">
        <v>31</v>
      </c>
      <c r="S140" s="2" t="s">
        <v>45</v>
      </c>
      <c r="T140" s="2">
        <v>3</v>
      </c>
      <c r="U140" s="2">
        <v>3</v>
      </c>
      <c r="V140" s="2">
        <v>123</v>
      </c>
      <c r="W140" s="2">
        <v>10</v>
      </c>
      <c r="X140" s="2" t="s">
        <v>38</v>
      </c>
      <c r="Y140" s="2" t="s">
        <v>30</v>
      </c>
      <c r="Z140" t="str" cm="1">
        <f t="array" ref="Z140">_xlfn.IFS(M140&lt;2,"LOW",M140&lt;4,"Average",M140&gt;=4,"At Par")</f>
        <v>At Par</v>
      </c>
      <c r="AA140">
        <f t="shared" si="8"/>
        <v>56962</v>
      </c>
      <c r="AB140">
        <f t="shared" si="9"/>
        <v>10.1</v>
      </c>
      <c r="AC140" t="str">
        <f t="shared" si="10"/>
        <v>31-40</v>
      </c>
      <c r="AD140">
        <f t="shared" si="11"/>
        <v>0</v>
      </c>
    </row>
    <row r="141" spans="1:30" ht="15.75" customHeight="1" x14ac:dyDescent="0.3">
      <c r="A141" s="2">
        <v>1140</v>
      </c>
      <c r="B141" s="2" t="s">
        <v>189</v>
      </c>
      <c r="C141" s="2" t="s">
        <v>35</v>
      </c>
      <c r="D141" s="2" t="s">
        <v>56</v>
      </c>
      <c r="E141" s="2" t="s">
        <v>28</v>
      </c>
      <c r="F141" s="2">
        <v>29</v>
      </c>
      <c r="G141" s="2">
        <v>5</v>
      </c>
      <c r="H141" s="2" t="s">
        <v>29</v>
      </c>
      <c r="I141" s="2">
        <v>2024</v>
      </c>
      <c r="J141" s="2">
        <v>51209</v>
      </c>
      <c r="K141" s="2">
        <v>7297</v>
      </c>
      <c r="L141" s="2">
        <v>22</v>
      </c>
      <c r="M141" s="2">
        <v>3</v>
      </c>
      <c r="N141" s="2">
        <v>7</v>
      </c>
      <c r="O141" s="2">
        <v>4</v>
      </c>
      <c r="P141" s="2">
        <v>49</v>
      </c>
      <c r="Q141" s="2" t="s">
        <v>30</v>
      </c>
      <c r="R141" s="2" t="s">
        <v>31</v>
      </c>
      <c r="S141" s="2" t="s">
        <v>45</v>
      </c>
      <c r="T141" s="2">
        <v>3</v>
      </c>
      <c r="U141" s="2">
        <v>11</v>
      </c>
      <c r="V141" s="2">
        <v>103</v>
      </c>
      <c r="W141" s="2">
        <v>28</v>
      </c>
      <c r="X141" s="2" t="s">
        <v>33</v>
      </c>
      <c r="Y141" s="2" t="s">
        <v>31</v>
      </c>
      <c r="Z141" t="str" cm="1">
        <f t="array" ref="Z141">_xlfn.IFS(M141&lt;2,"LOW",M141&lt;4,"Average",M141&gt;=4,"At Par")</f>
        <v>Average</v>
      </c>
      <c r="AA141">
        <f t="shared" si="8"/>
        <v>58506</v>
      </c>
      <c r="AB141">
        <f t="shared" si="9"/>
        <v>14.5</v>
      </c>
      <c r="AC141" t="str">
        <f t="shared" si="10"/>
        <v>20-30</v>
      </c>
      <c r="AD141">
        <f t="shared" si="11"/>
        <v>1</v>
      </c>
    </row>
    <row r="142" spans="1:30" ht="15.75" customHeight="1" x14ac:dyDescent="0.3">
      <c r="A142" s="2">
        <v>1141</v>
      </c>
      <c r="B142" s="2" t="s">
        <v>190</v>
      </c>
      <c r="C142" s="2" t="s">
        <v>68</v>
      </c>
      <c r="D142" s="2" t="s">
        <v>56</v>
      </c>
      <c r="E142" s="2" t="s">
        <v>51</v>
      </c>
      <c r="F142" s="2">
        <v>45</v>
      </c>
      <c r="G142" s="2">
        <v>0</v>
      </c>
      <c r="H142" s="2" t="s">
        <v>44</v>
      </c>
      <c r="I142" s="2">
        <v>2020</v>
      </c>
      <c r="J142" s="2">
        <v>137051</v>
      </c>
      <c r="K142" s="2">
        <v>15895</v>
      </c>
      <c r="L142" s="2">
        <v>3</v>
      </c>
      <c r="M142" s="2">
        <v>5</v>
      </c>
      <c r="N142" s="2">
        <v>3</v>
      </c>
      <c r="O142" s="2">
        <v>8</v>
      </c>
      <c r="P142" s="2">
        <v>13</v>
      </c>
      <c r="Q142" s="2" t="s">
        <v>30</v>
      </c>
      <c r="R142" s="2" t="s">
        <v>30</v>
      </c>
      <c r="S142" s="2" t="s">
        <v>42</v>
      </c>
      <c r="T142" s="2">
        <v>1</v>
      </c>
      <c r="U142" s="2">
        <v>2</v>
      </c>
      <c r="V142" s="2">
        <v>135</v>
      </c>
      <c r="W142" s="2">
        <v>44</v>
      </c>
      <c r="X142" s="2" t="s">
        <v>33</v>
      </c>
      <c r="Y142" s="2" t="s">
        <v>30</v>
      </c>
      <c r="Z142" t="str" cm="1">
        <f t="array" ref="Z142">_xlfn.IFS(M142&lt;2,"LOW",M142&lt;4,"Average",M142&gt;=4,"At Par")</f>
        <v>At Par</v>
      </c>
      <c r="AA142">
        <f t="shared" si="8"/>
        <v>152946</v>
      </c>
      <c r="AB142">
        <f t="shared" si="9"/>
        <v>6.5</v>
      </c>
      <c r="AC142" t="str">
        <f t="shared" si="10"/>
        <v>41-50</v>
      </c>
      <c r="AD142">
        <f t="shared" si="11"/>
        <v>0</v>
      </c>
    </row>
    <row r="143" spans="1:30" ht="15.75" customHeight="1" x14ac:dyDescent="0.3">
      <c r="A143" s="2">
        <v>1142</v>
      </c>
      <c r="B143" s="2" t="s">
        <v>191</v>
      </c>
      <c r="C143" s="2" t="s">
        <v>35</v>
      </c>
      <c r="D143" s="2" t="s">
        <v>27</v>
      </c>
      <c r="E143" s="2" t="s">
        <v>28</v>
      </c>
      <c r="F143" s="2">
        <v>49</v>
      </c>
      <c r="G143" s="2">
        <v>22</v>
      </c>
      <c r="H143" s="2" t="s">
        <v>61</v>
      </c>
      <c r="I143" s="2">
        <v>2022</v>
      </c>
      <c r="J143" s="2">
        <v>117968</v>
      </c>
      <c r="K143" s="2">
        <v>1350</v>
      </c>
      <c r="L143" s="2">
        <v>24</v>
      </c>
      <c r="M143" s="2">
        <v>5</v>
      </c>
      <c r="N143" s="2">
        <v>6</v>
      </c>
      <c r="O143" s="2">
        <v>9</v>
      </c>
      <c r="P143" s="2">
        <v>37</v>
      </c>
      <c r="Q143" s="2" t="s">
        <v>30</v>
      </c>
      <c r="R143" s="2" t="s">
        <v>30</v>
      </c>
      <c r="S143" s="2" t="s">
        <v>42</v>
      </c>
      <c r="T143" s="2">
        <v>9</v>
      </c>
      <c r="U143" s="2">
        <v>1</v>
      </c>
      <c r="V143" s="2">
        <v>176</v>
      </c>
      <c r="W143" s="2">
        <v>14</v>
      </c>
      <c r="X143" s="2" t="s">
        <v>52</v>
      </c>
      <c r="Y143" s="2" t="s">
        <v>30</v>
      </c>
      <c r="Z143" t="str" cm="1">
        <f t="array" ref="Z143">_xlfn.IFS(M143&lt;2,"LOW",M143&lt;4,"Average",M143&gt;=4,"At Par")</f>
        <v>At Par</v>
      </c>
      <c r="AA143">
        <f t="shared" si="8"/>
        <v>119318</v>
      </c>
      <c r="AB143">
        <f t="shared" si="9"/>
        <v>13.1</v>
      </c>
      <c r="AC143" t="str">
        <f t="shared" si="10"/>
        <v>41-50</v>
      </c>
      <c r="AD143">
        <f t="shared" si="11"/>
        <v>0</v>
      </c>
    </row>
    <row r="144" spans="1:30" ht="15.75" customHeight="1" x14ac:dyDescent="0.3">
      <c r="A144" s="2">
        <v>1143</v>
      </c>
      <c r="B144" s="2" t="s">
        <v>192</v>
      </c>
      <c r="C144" s="2" t="s">
        <v>26</v>
      </c>
      <c r="D144" s="2" t="s">
        <v>49</v>
      </c>
      <c r="E144" s="2" t="s">
        <v>51</v>
      </c>
      <c r="F144" s="2">
        <v>57</v>
      </c>
      <c r="G144" s="2">
        <v>16</v>
      </c>
      <c r="H144" s="2" t="s">
        <v>44</v>
      </c>
      <c r="I144" s="2">
        <v>2015</v>
      </c>
      <c r="J144" s="2">
        <v>45116</v>
      </c>
      <c r="K144" s="2">
        <v>19312</v>
      </c>
      <c r="L144" s="2">
        <v>23</v>
      </c>
      <c r="M144" s="2">
        <v>1</v>
      </c>
      <c r="N144" s="2">
        <v>19</v>
      </c>
      <c r="O144" s="2">
        <v>3</v>
      </c>
      <c r="P144" s="2">
        <v>78</v>
      </c>
      <c r="Q144" s="2" t="s">
        <v>30</v>
      </c>
      <c r="R144" s="2" t="s">
        <v>30</v>
      </c>
      <c r="S144" s="2" t="s">
        <v>42</v>
      </c>
      <c r="T144" s="2">
        <v>1</v>
      </c>
      <c r="U144" s="2">
        <v>1</v>
      </c>
      <c r="V144" s="2">
        <v>157</v>
      </c>
      <c r="W144" s="2">
        <v>5</v>
      </c>
      <c r="X144" s="2" t="s">
        <v>52</v>
      </c>
      <c r="Y144" s="2" t="s">
        <v>31</v>
      </c>
      <c r="Z144" t="str" cm="1">
        <f t="array" ref="Z144">_xlfn.IFS(M144&lt;2,"LOW",M144&lt;4,"Average",M144&gt;=4,"At Par")</f>
        <v>LOW</v>
      </c>
      <c r="AA144">
        <f t="shared" si="8"/>
        <v>64428</v>
      </c>
      <c r="AB144">
        <f t="shared" si="9"/>
        <v>26</v>
      </c>
      <c r="AC144" t="str">
        <f t="shared" si="10"/>
        <v>51-60</v>
      </c>
      <c r="AD144">
        <f t="shared" si="11"/>
        <v>1</v>
      </c>
    </row>
    <row r="145" spans="1:30" ht="15.75" customHeight="1" x14ac:dyDescent="0.3">
      <c r="A145" s="2">
        <v>1144</v>
      </c>
      <c r="B145" s="2" t="s">
        <v>193</v>
      </c>
      <c r="C145" s="2" t="s">
        <v>26</v>
      </c>
      <c r="D145" s="2" t="s">
        <v>27</v>
      </c>
      <c r="E145" s="2" t="s">
        <v>51</v>
      </c>
      <c r="F145" s="2">
        <v>58</v>
      </c>
      <c r="G145" s="2">
        <v>33</v>
      </c>
      <c r="H145" s="2" t="s">
        <v>44</v>
      </c>
      <c r="I145" s="2">
        <v>2013</v>
      </c>
      <c r="J145" s="2">
        <v>50045</v>
      </c>
      <c r="K145" s="2">
        <v>5732</v>
      </c>
      <c r="L145" s="2">
        <v>11</v>
      </c>
      <c r="M145" s="2">
        <v>4</v>
      </c>
      <c r="N145" s="2">
        <v>18</v>
      </c>
      <c r="O145" s="2">
        <v>4</v>
      </c>
      <c r="P145" s="2">
        <v>46</v>
      </c>
      <c r="Q145" s="2" t="s">
        <v>30</v>
      </c>
      <c r="R145" s="2" t="s">
        <v>30</v>
      </c>
      <c r="S145" s="2" t="s">
        <v>45</v>
      </c>
      <c r="T145" s="2">
        <v>9</v>
      </c>
      <c r="U145" s="2">
        <v>2</v>
      </c>
      <c r="V145" s="2">
        <v>131</v>
      </c>
      <c r="W145" s="2">
        <v>47</v>
      </c>
      <c r="X145" s="2" t="s">
        <v>46</v>
      </c>
      <c r="Y145" s="2" t="s">
        <v>31</v>
      </c>
      <c r="Z145" t="str" cm="1">
        <f t="array" ref="Z145">_xlfn.IFS(M145&lt;2,"LOW",M145&lt;4,"Average",M145&gt;=4,"At Par")</f>
        <v>At Par</v>
      </c>
      <c r="AA145">
        <f t="shared" si="8"/>
        <v>55777</v>
      </c>
      <c r="AB145">
        <f t="shared" si="9"/>
        <v>19.399999999999999</v>
      </c>
      <c r="AC145" t="str">
        <f t="shared" si="10"/>
        <v>51-60</v>
      </c>
      <c r="AD145">
        <f t="shared" si="11"/>
        <v>1</v>
      </c>
    </row>
    <row r="146" spans="1:30" ht="15.75" customHeight="1" x14ac:dyDescent="0.3">
      <c r="A146" s="2">
        <v>1145</v>
      </c>
      <c r="B146" s="2" t="s">
        <v>194</v>
      </c>
      <c r="C146" s="2" t="s">
        <v>26</v>
      </c>
      <c r="D146" s="2" t="s">
        <v>49</v>
      </c>
      <c r="E146" s="2" t="s">
        <v>51</v>
      </c>
      <c r="F146" s="2">
        <v>42</v>
      </c>
      <c r="G146" s="2">
        <v>28</v>
      </c>
      <c r="H146" s="2" t="s">
        <v>61</v>
      </c>
      <c r="I146" s="2">
        <v>2006</v>
      </c>
      <c r="J146" s="2">
        <v>56327</v>
      </c>
      <c r="K146" s="2">
        <v>2017</v>
      </c>
      <c r="L146" s="2">
        <v>16</v>
      </c>
      <c r="M146" s="2">
        <v>4</v>
      </c>
      <c r="N146" s="2">
        <v>14</v>
      </c>
      <c r="O146" s="2">
        <v>3</v>
      </c>
      <c r="P146" s="2">
        <v>32</v>
      </c>
      <c r="Q146" s="2" t="s">
        <v>31</v>
      </c>
      <c r="R146" s="2" t="s">
        <v>30</v>
      </c>
      <c r="S146" s="2" t="s">
        <v>45</v>
      </c>
      <c r="T146" s="2">
        <v>1</v>
      </c>
      <c r="U146" s="2">
        <v>13</v>
      </c>
      <c r="V146" s="2">
        <v>108</v>
      </c>
      <c r="W146" s="2">
        <v>14</v>
      </c>
      <c r="X146" s="2" t="s">
        <v>46</v>
      </c>
      <c r="Y146" s="2" t="s">
        <v>30</v>
      </c>
      <c r="Z146" t="str" cm="1">
        <f t="array" ref="Z146">_xlfn.IFS(M146&lt;2,"LOW",M146&lt;4,"Average",M146&gt;=4,"At Par")</f>
        <v>At Par</v>
      </c>
      <c r="AA146">
        <f t="shared" si="8"/>
        <v>58344</v>
      </c>
      <c r="AB146">
        <f t="shared" si="9"/>
        <v>14.3</v>
      </c>
      <c r="AC146" t="str">
        <f t="shared" si="10"/>
        <v>41-50</v>
      </c>
      <c r="AD146">
        <f t="shared" si="11"/>
        <v>0</v>
      </c>
    </row>
    <row r="147" spans="1:30" ht="15.75" customHeight="1" x14ac:dyDescent="0.3">
      <c r="A147" s="2">
        <v>1146</v>
      </c>
      <c r="B147" s="2" t="s">
        <v>195</v>
      </c>
      <c r="C147" s="2" t="s">
        <v>26</v>
      </c>
      <c r="D147" s="2" t="s">
        <v>56</v>
      </c>
      <c r="E147" s="2" t="s">
        <v>36</v>
      </c>
      <c r="F147" s="2">
        <v>29</v>
      </c>
      <c r="G147" s="2">
        <v>8</v>
      </c>
      <c r="H147" s="2" t="s">
        <v>37</v>
      </c>
      <c r="I147" s="2">
        <v>2018</v>
      </c>
      <c r="J147" s="2">
        <v>65709</v>
      </c>
      <c r="K147" s="2">
        <v>19610</v>
      </c>
      <c r="L147" s="2">
        <v>1</v>
      </c>
      <c r="M147" s="2">
        <v>1</v>
      </c>
      <c r="N147" s="2">
        <v>3</v>
      </c>
      <c r="O147" s="2">
        <v>1</v>
      </c>
      <c r="P147" s="2">
        <v>42</v>
      </c>
      <c r="Q147" s="2" t="s">
        <v>30</v>
      </c>
      <c r="R147" s="2" t="s">
        <v>31</v>
      </c>
      <c r="S147" s="2" t="s">
        <v>32</v>
      </c>
      <c r="T147" s="2">
        <v>2</v>
      </c>
      <c r="U147" s="2">
        <v>13</v>
      </c>
      <c r="V147" s="2">
        <v>179</v>
      </c>
      <c r="W147" s="2">
        <v>42</v>
      </c>
      <c r="X147" s="2" t="s">
        <v>52</v>
      </c>
      <c r="Y147" s="2" t="s">
        <v>30</v>
      </c>
      <c r="Z147" t="str" cm="1">
        <f t="array" ref="Z147">_xlfn.IFS(M147&lt;2,"LOW",M147&lt;4,"Average",M147&gt;=4,"At Par")</f>
        <v>LOW</v>
      </c>
      <c r="AA147">
        <f t="shared" si="8"/>
        <v>85319</v>
      </c>
      <c r="AB147">
        <f t="shared" si="9"/>
        <v>10.200000000000001</v>
      </c>
      <c r="AC147" t="str">
        <f t="shared" si="10"/>
        <v>20-30</v>
      </c>
      <c r="AD147">
        <f t="shared" si="11"/>
        <v>0</v>
      </c>
    </row>
    <row r="148" spans="1:30" ht="15.75" customHeight="1" x14ac:dyDescent="0.3">
      <c r="A148" s="2">
        <v>1147</v>
      </c>
      <c r="B148" s="2" t="s">
        <v>196</v>
      </c>
      <c r="C148" s="2" t="s">
        <v>26</v>
      </c>
      <c r="D148" s="2" t="s">
        <v>56</v>
      </c>
      <c r="E148" s="2" t="s">
        <v>51</v>
      </c>
      <c r="F148" s="2">
        <v>30</v>
      </c>
      <c r="G148" s="2">
        <v>12</v>
      </c>
      <c r="H148" s="2" t="s">
        <v>29</v>
      </c>
      <c r="I148" s="2">
        <v>2022</v>
      </c>
      <c r="J148" s="2">
        <v>73617</v>
      </c>
      <c r="K148" s="2">
        <v>16229</v>
      </c>
      <c r="L148" s="2">
        <v>12</v>
      </c>
      <c r="M148" s="2">
        <v>5</v>
      </c>
      <c r="N148" s="2">
        <v>18</v>
      </c>
      <c r="O148" s="2">
        <v>0</v>
      </c>
      <c r="P148" s="2">
        <v>90</v>
      </c>
      <c r="Q148" s="2" t="s">
        <v>30</v>
      </c>
      <c r="R148" s="2" t="s">
        <v>30</v>
      </c>
      <c r="S148" s="2" t="s">
        <v>32</v>
      </c>
      <c r="T148" s="2">
        <v>2</v>
      </c>
      <c r="U148" s="2">
        <v>9</v>
      </c>
      <c r="V148" s="2">
        <v>166</v>
      </c>
      <c r="W148" s="2">
        <v>19</v>
      </c>
      <c r="X148" s="2" t="s">
        <v>52</v>
      </c>
      <c r="Y148" s="2" t="s">
        <v>30</v>
      </c>
      <c r="Z148" t="str" cm="1">
        <f t="array" ref="Z148">_xlfn.IFS(M148&lt;2,"LOW",M148&lt;4,"Average",M148&gt;=4,"At Par")</f>
        <v>At Par</v>
      </c>
      <c r="AA148">
        <f t="shared" si="8"/>
        <v>89846</v>
      </c>
      <c r="AB148">
        <f t="shared" si="9"/>
        <v>27</v>
      </c>
      <c r="AC148" t="str">
        <f t="shared" si="10"/>
        <v>31-40</v>
      </c>
      <c r="AD148">
        <f t="shared" si="11"/>
        <v>0</v>
      </c>
    </row>
    <row r="149" spans="1:30" ht="15.75" customHeight="1" x14ac:dyDescent="0.3">
      <c r="A149" s="2">
        <v>1148</v>
      </c>
      <c r="B149" s="2" t="s">
        <v>197</v>
      </c>
      <c r="C149" s="2" t="s">
        <v>40</v>
      </c>
      <c r="D149" s="2" t="s">
        <v>56</v>
      </c>
      <c r="E149" s="2" t="s">
        <v>51</v>
      </c>
      <c r="F149" s="2">
        <v>36</v>
      </c>
      <c r="G149" s="2">
        <v>5</v>
      </c>
      <c r="H149" s="2" t="s">
        <v>61</v>
      </c>
      <c r="I149" s="2">
        <v>2016</v>
      </c>
      <c r="J149" s="2">
        <v>90139</v>
      </c>
      <c r="K149" s="2">
        <v>8170</v>
      </c>
      <c r="L149" s="2">
        <v>28</v>
      </c>
      <c r="M149" s="2">
        <v>2</v>
      </c>
      <c r="N149" s="2">
        <v>8</v>
      </c>
      <c r="O149" s="2">
        <v>7</v>
      </c>
      <c r="P149" s="2">
        <v>28</v>
      </c>
      <c r="Q149" s="2" t="s">
        <v>31</v>
      </c>
      <c r="R149" s="2" t="s">
        <v>31</v>
      </c>
      <c r="S149" s="2" t="s">
        <v>32</v>
      </c>
      <c r="T149" s="2">
        <v>6</v>
      </c>
      <c r="U149" s="2">
        <v>13</v>
      </c>
      <c r="V149" s="2">
        <v>119</v>
      </c>
      <c r="W149" s="2">
        <v>33</v>
      </c>
      <c r="X149" s="2" t="s">
        <v>52</v>
      </c>
      <c r="Y149" s="2" t="s">
        <v>30</v>
      </c>
      <c r="Z149" t="str" cm="1">
        <f t="array" ref="Z149">_xlfn.IFS(M149&lt;2,"LOW",M149&lt;4,"Average",M149&gt;=4,"At Par")</f>
        <v>Average</v>
      </c>
      <c r="AA149">
        <f t="shared" si="8"/>
        <v>98309</v>
      </c>
      <c r="AB149">
        <f t="shared" si="9"/>
        <v>11.700000000000001</v>
      </c>
      <c r="AC149" t="str">
        <f t="shared" si="10"/>
        <v>31-40</v>
      </c>
      <c r="AD149">
        <f t="shared" si="11"/>
        <v>0</v>
      </c>
    </row>
    <row r="150" spans="1:30" ht="15.75" customHeight="1" x14ac:dyDescent="0.3">
      <c r="A150" s="2">
        <v>1149</v>
      </c>
      <c r="B150" s="2" t="s">
        <v>198</v>
      </c>
      <c r="C150" s="2" t="s">
        <v>48</v>
      </c>
      <c r="D150" s="2" t="s">
        <v>27</v>
      </c>
      <c r="E150" s="2" t="s">
        <v>36</v>
      </c>
      <c r="F150" s="2">
        <v>39</v>
      </c>
      <c r="G150" s="2">
        <v>5</v>
      </c>
      <c r="H150" s="2" t="s">
        <v>44</v>
      </c>
      <c r="I150" s="2">
        <v>2008</v>
      </c>
      <c r="J150" s="2">
        <v>56905</v>
      </c>
      <c r="K150" s="2">
        <v>14303</v>
      </c>
      <c r="L150" s="2">
        <v>17</v>
      </c>
      <c r="M150" s="2">
        <v>2</v>
      </c>
      <c r="N150" s="2">
        <v>12</v>
      </c>
      <c r="O150" s="2">
        <v>3</v>
      </c>
      <c r="P150" s="2">
        <v>56</v>
      </c>
      <c r="Q150" s="2" t="s">
        <v>31</v>
      </c>
      <c r="R150" s="2" t="s">
        <v>30</v>
      </c>
      <c r="S150" s="2" t="s">
        <v>45</v>
      </c>
      <c r="T150" s="2">
        <v>7</v>
      </c>
      <c r="U150" s="2">
        <v>13</v>
      </c>
      <c r="V150" s="2">
        <v>173</v>
      </c>
      <c r="W150" s="2">
        <v>1</v>
      </c>
      <c r="X150" s="2" t="s">
        <v>38</v>
      </c>
      <c r="Y150" s="2" t="s">
        <v>31</v>
      </c>
      <c r="Z150" t="str" cm="1">
        <f t="array" ref="Z150">_xlfn.IFS(M150&lt;2,"LOW",M150&lt;4,"Average",M150&gt;=4,"At Par")</f>
        <v>Average</v>
      </c>
      <c r="AA150">
        <f t="shared" si="8"/>
        <v>71208</v>
      </c>
      <c r="AB150">
        <f t="shared" si="9"/>
        <v>18.100000000000001</v>
      </c>
      <c r="AC150" t="str">
        <f t="shared" si="10"/>
        <v>31-40</v>
      </c>
      <c r="AD150">
        <f t="shared" si="11"/>
        <v>1</v>
      </c>
    </row>
    <row r="151" spans="1:30" ht="15.75" customHeight="1" x14ac:dyDescent="0.3">
      <c r="A151" s="2">
        <v>1150</v>
      </c>
      <c r="B151" s="2" t="s">
        <v>199</v>
      </c>
      <c r="C151" s="2" t="s">
        <v>26</v>
      </c>
      <c r="D151" s="2" t="s">
        <v>58</v>
      </c>
      <c r="E151" s="2" t="s">
        <v>36</v>
      </c>
      <c r="F151" s="2">
        <v>41</v>
      </c>
      <c r="G151" s="2">
        <v>19</v>
      </c>
      <c r="H151" s="2" t="s">
        <v>29</v>
      </c>
      <c r="I151" s="2">
        <v>2012</v>
      </c>
      <c r="J151" s="2">
        <v>94148</v>
      </c>
      <c r="K151" s="2">
        <v>7207</v>
      </c>
      <c r="L151" s="2">
        <v>27</v>
      </c>
      <c r="M151" s="2">
        <v>5</v>
      </c>
      <c r="N151" s="2">
        <v>13</v>
      </c>
      <c r="O151" s="2">
        <v>4</v>
      </c>
      <c r="P151" s="2">
        <v>4</v>
      </c>
      <c r="Q151" s="2" t="s">
        <v>31</v>
      </c>
      <c r="R151" s="2" t="s">
        <v>31</v>
      </c>
      <c r="S151" s="2" t="s">
        <v>42</v>
      </c>
      <c r="T151" s="2">
        <v>1</v>
      </c>
      <c r="U151" s="2">
        <v>5</v>
      </c>
      <c r="V151" s="2">
        <v>161</v>
      </c>
      <c r="W151" s="2">
        <v>43</v>
      </c>
      <c r="X151" s="2" t="s">
        <v>52</v>
      </c>
      <c r="Y151" s="2" t="s">
        <v>30</v>
      </c>
      <c r="Z151" t="str" cm="1">
        <f t="array" ref="Z151">_xlfn.IFS(M151&lt;2,"LOW",M151&lt;4,"Average",M151&gt;=4,"At Par")</f>
        <v>At Par</v>
      </c>
      <c r="AA151">
        <f t="shared" si="8"/>
        <v>101355</v>
      </c>
      <c r="AB151">
        <f t="shared" si="9"/>
        <v>8.5</v>
      </c>
      <c r="AC151" t="str">
        <f t="shared" si="10"/>
        <v>41-50</v>
      </c>
      <c r="AD151">
        <f t="shared" si="11"/>
        <v>0</v>
      </c>
    </row>
    <row r="152" spans="1:30" ht="15.75" customHeight="1" x14ac:dyDescent="0.3">
      <c r="A152" s="2">
        <v>1151</v>
      </c>
      <c r="B152" s="2" t="s">
        <v>200</v>
      </c>
      <c r="C152" s="2" t="s">
        <v>68</v>
      </c>
      <c r="D152" s="2" t="s">
        <v>58</v>
      </c>
      <c r="E152" s="2" t="s">
        <v>36</v>
      </c>
      <c r="F152" s="2">
        <v>27</v>
      </c>
      <c r="G152" s="2">
        <v>2</v>
      </c>
      <c r="H152" s="2" t="s">
        <v>61</v>
      </c>
      <c r="I152" s="2">
        <v>2021</v>
      </c>
      <c r="J152" s="2">
        <v>102603</v>
      </c>
      <c r="K152" s="2">
        <v>13316</v>
      </c>
      <c r="L152" s="2">
        <v>27</v>
      </c>
      <c r="M152" s="2">
        <v>4</v>
      </c>
      <c r="N152" s="2">
        <v>13</v>
      </c>
      <c r="O152" s="2">
        <v>5</v>
      </c>
      <c r="P152" s="2">
        <v>92</v>
      </c>
      <c r="Q152" s="2" t="s">
        <v>31</v>
      </c>
      <c r="R152" s="2" t="s">
        <v>31</v>
      </c>
      <c r="S152" s="2" t="s">
        <v>42</v>
      </c>
      <c r="T152" s="2">
        <v>3</v>
      </c>
      <c r="U152" s="2">
        <v>9</v>
      </c>
      <c r="V152" s="2">
        <v>157</v>
      </c>
      <c r="W152" s="2">
        <v>15</v>
      </c>
      <c r="X152" s="2" t="s">
        <v>38</v>
      </c>
      <c r="Y152" s="2" t="s">
        <v>30</v>
      </c>
      <c r="Z152" t="str" cm="1">
        <f t="array" ref="Z152">_xlfn.IFS(M152&lt;2,"LOW",M152&lt;4,"Average",M152&gt;=4,"At Par")</f>
        <v>At Par</v>
      </c>
      <c r="AA152">
        <f t="shared" si="8"/>
        <v>115919</v>
      </c>
      <c r="AB152">
        <f t="shared" si="9"/>
        <v>26.400000000000002</v>
      </c>
      <c r="AC152" t="str">
        <f t="shared" si="10"/>
        <v>20-30</v>
      </c>
      <c r="AD152">
        <f t="shared" si="11"/>
        <v>0</v>
      </c>
    </row>
    <row r="153" spans="1:30" ht="15.75" customHeight="1" x14ac:dyDescent="0.3">
      <c r="A153" s="2">
        <v>1152</v>
      </c>
      <c r="B153" s="2" t="s">
        <v>201</v>
      </c>
      <c r="C153" s="2" t="s">
        <v>68</v>
      </c>
      <c r="D153" s="2" t="s">
        <v>56</v>
      </c>
      <c r="E153" s="2" t="s">
        <v>28</v>
      </c>
      <c r="F153" s="2">
        <v>33</v>
      </c>
      <c r="G153" s="2">
        <v>16</v>
      </c>
      <c r="H153" s="2" t="s">
        <v>29</v>
      </c>
      <c r="I153" s="2">
        <v>2004</v>
      </c>
      <c r="J153" s="2">
        <v>128095</v>
      </c>
      <c r="K153" s="2">
        <v>3419</v>
      </c>
      <c r="L153" s="2">
        <v>26</v>
      </c>
      <c r="M153" s="2">
        <v>2</v>
      </c>
      <c r="N153" s="2">
        <v>9</v>
      </c>
      <c r="O153" s="2">
        <v>7</v>
      </c>
      <c r="P153" s="2">
        <v>95</v>
      </c>
      <c r="Q153" s="2" t="s">
        <v>30</v>
      </c>
      <c r="R153" s="2" t="s">
        <v>31</v>
      </c>
      <c r="S153" s="2" t="s">
        <v>42</v>
      </c>
      <c r="T153" s="2">
        <v>2</v>
      </c>
      <c r="U153" s="2">
        <v>8</v>
      </c>
      <c r="V153" s="2">
        <v>121</v>
      </c>
      <c r="W153" s="2">
        <v>18</v>
      </c>
      <c r="X153" s="2" t="s">
        <v>38</v>
      </c>
      <c r="Y153" s="2" t="s">
        <v>31</v>
      </c>
      <c r="Z153" t="str" cm="1">
        <f t="array" ref="Z153">_xlfn.IFS(M153&lt;2,"LOW",M153&lt;4,"Average",M153&gt;=4,"At Par")</f>
        <v>Average</v>
      </c>
      <c r="AA153">
        <f t="shared" si="8"/>
        <v>131514</v>
      </c>
      <c r="AB153">
        <f t="shared" si="9"/>
        <v>25.6</v>
      </c>
      <c r="AC153" t="str">
        <f t="shared" si="10"/>
        <v>31-40</v>
      </c>
      <c r="AD153">
        <f t="shared" si="11"/>
        <v>1</v>
      </c>
    </row>
    <row r="154" spans="1:30" ht="15.75" customHeight="1" x14ac:dyDescent="0.3">
      <c r="A154" s="2">
        <v>1153</v>
      </c>
      <c r="B154" s="2" t="s">
        <v>202</v>
      </c>
      <c r="C154" s="2" t="s">
        <v>68</v>
      </c>
      <c r="D154" s="2" t="s">
        <v>58</v>
      </c>
      <c r="E154" s="2" t="s">
        <v>36</v>
      </c>
      <c r="F154" s="2">
        <v>23</v>
      </c>
      <c r="G154" s="2">
        <v>11</v>
      </c>
      <c r="H154" s="2" t="s">
        <v>29</v>
      </c>
      <c r="I154" s="2">
        <v>2022</v>
      </c>
      <c r="J154" s="2">
        <v>149779</v>
      </c>
      <c r="K154" s="2">
        <v>7240</v>
      </c>
      <c r="L154" s="2">
        <v>14</v>
      </c>
      <c r="M154" s="2">
        <v>3</v>
      </c>
      <c r="N154" s="2">
        <v>15</v>
      </c>
      <c r="O154" s="2">
        <v>7</v>
      </c>
      <c r="P154" s="2">
        <v>59</v>
      </c>
      <c r="Q154" s="2" t="s">
        <v>31</v>
      </c>
      <c r="R154" s="2" t="s">
        <v>31</v>
      </c>
      <c r="S154" s="2" t="s">
        <v>45</v>
      </c>
      <c r="T154" s="2">
        <v>8</v>
      </c>
      <c r="U154" s="2">
        <v>13</v>
      </c>
      <c r="V154" s="2">
        <v>166</v>
      </c>
      <c r="W154" s="2">
        <v>33</v>
      </c>
      <c r="X154" s="2" t="s">
        <v>52</v>
      </c>
      <c r="Y154" s="2" t="s">
        <v>31</v>
      </c>
      <c r="Z154" t="str" cm="1">
        <f t="array" ref="Z154">_xlfn.IFS(M154&lt;2,"LOW",M154&lt;4,"Average",M154&gt;=4,"At Par")</f>
        <v>Average</v>
      </c>
      <c r="AA154">
        <f t="shared" si="8"/>
        <v>157019</v>
      </c>
      <c r="AB154">
        <f t="shared" si="9"/>
        <v>21.4</v>
      </c>
      <c r="AC154" t="str">
        <f t="shared" si="10"/>
        <v>20-30</v>
      </c>
      <c r="AD154">
        <f t="shared" si="11"/>
        <v>1</v>
      </c>
    </row>
    <row r="155" spans="1:30" ht="15.75" customHeight="1" x14ac:dyDescent="0.3">
      <c r="A155" s="2">
        <v>1154</v>
      </c>
      <c r="B155" s="2" t="s">
        <v>203</v>
      </c>
      <c r="C155" s="2" t="s">
        <v>68</v>
      </c>
      <c r="D155" s="2" t="s">
        <v>58</v>
      </c>
      <c r="E155" s="2" t="s">
        <v>36</v>
      </c>
      <c r="F155" s="2">
        <v>28</v>
      </c>
      <c r="G155" s="2">
        <v>0</v>
      </c>
      <c r="H155" s="2" t="s">
        <v>61</v>
      </c>
      <c r="I155" s="2">
        <v>2004</v>
      </c>
      <c r="J155" s="2">
        <v>72919</v>
      </c>
      <c r="K155" s="2">
        <v>2893</v>
      </c>
      <c r="L155" s="2">
        <v>7</v>
      </c>
      <c r="M155" s="2">
        <v>3</v>
      </c>
      <c r="N155" s="2">
        <v>4</v>
      </c>
      <c r="O155" s="2">
        <v>6</v>
      </c>
      <c r="P155" s="2">
        <v>69</v>
      </c>
      <c r="Q155" s="2" t="s">
        <v>31</v>
      </c>
      <c r="R155" s="2" t="s">
        <v>31</v>
      </c>
      <c r="S155" s="2" t="s">
        <v>42</v>
      </c>
      <c r="T155" s="2">
        <v>9</v>
      </c>
      <c r="U155" s="2">
        <v>11</v>
      </c>
      <c r="V155" s="2">
        <v>174</v>
      </c>
      <c r="W155" s="2">
        <v>48</v>
      </c>
      <c r="X155" s="2" t="s">
        <v>33</v>
      </c>
      <c r="Y155" s="2" t="s">
        <v>31</v>
      </c>
      <c r="Z155" t="str" cm="1">
        <f t="array" ref="Z155">_xlfn.IFS(M155&lt;2,"LOW",M155&lt;4,"Average",M155&gt;=4,"At Par")</f>
        <v>Average</v>
      </c>
      <c r="AA155">
        <f t="shared" si="8"/>
        <v>75812</v>
      </c>
      <c r="AB155">
        <f t="shared" si="9"/>
        <v>17.600000000000001</v>
      </c>
      <c r="AC155" t="str">
        <f t="shared" si="10"/>
        <v>20-30</v>
      </c>
      <c r="AD155">
        <f t="shared" si="11"/>
        <v>1</v>
      </c>
    </row>
    <row r="156" spans="1:30" ht="15.75" customHeight="1" x14ac:dyDescent="0.3">
      <c r="A156" s="2">
        <v>1155</v>
      </c>
      <c r="B156" s="2" t="s">
        <v>204</v>
      </c>
      <c r="C156" s="2" t="s">
        <v>40</v>
      </c>
      <c r="D156" s="2" t="s">
        <v>27</v>
      </c>
      <c r="E156" s="2" t="s">
        <v>51</v>
      </c>
      <c r="F156" s="2">
        <v>37</v>
      </c>
      <c r="G156" s="2">
        <v>16</v>
      </c>
      <c r="H156" s="2" t="s">
        <v>29</v>
      </c>
      <c r="I156" s="2">
        <v>2009</v>
      </c>
      <c r="J156" s="2">
        <v>113521</v>
      </c>
      <c r="K156" s="2">
        <v>14753</v>
      </c>
      <c r="L156" s="2">
        <v>14</v>
      </c>
      <c r="M156" s="2">
        <v>1</v>
      </c>
      <c r="N156" s="2">
        <v>5</v>
      </c>
      <c r="O156" s="2">
        <v>3</v>
      </c>
      <c r="P156" s="2">
        <v>1</v>
      </c>
      <c r="Q156" s="2" t="s">
        <v>30</v>
      </c>
      <c r="R156" s="2" t="s">
        <v>31</v>
      </c>
      <c r="S156" s="2" t="s">
        <v>32</v>
      </c>
      <c r="T156" s="2">
        <v>2</v>
      </c>
      <c r="U156" s="2">
        <v>6</v>
      </c>
      <c r="V156" s="2">
        <v>188</v>
      </c>
      <c r="W156" s="2">
        <v>13</v>
      </c>
      <c r="X156" s="2" t="s">
        <v>33</v>
      </c>
      <c r="Y156" s="2" t="s">
        <v>31</v>
      </c>
      <c r="Z156" t="str" cm="1">
        <f t="array" ref="Z156">_xlfn.IFS(M156&lt;2,"LOW",M156&lt;4,"Average",M156&gt;=4,"At Par")</f>
        <v>LOW</v>
      </c>
      <c r="AA156">
        <f t="shared" si="8"/>
        <v>128274</v>
      </c>
      <c r="AB156">
        <f t="shared" si="9"/>
        <v>3.5999999999999996</v>
      </c>
      <c r="AC156" t="str">
        <f t="shared" si="10"/>
        <v>31-40</v>
      </c>
      <c r="AD156">
        <f t="shared" si="11"/>
        <v>1</v>
      </c>
    </row>
    <row r="157" spans="1:30" ht="15.75" customHeight="1" x14ac:dyDescent="0.3">
      <c r="A157" s="2">
        <v>1156</v>
      </c>
      <c r="B157" s="2" t="s">
        <v>205</v>
      </c>
      <c r="C157" s="2" t="s">
        <v>68</v>
      </c>
      <c r="D157" s="2" t="s">
        <v>49</v>
      </c>
      <c r="E157" s="2" t="s">
        <v>36</v>
      </c>
      <c r="F157" s="2">
        <v>24</v>
      </c>
      <c r="G157" s="2">
        <v>2</v>
      </c>
      <c r="H157" s="2" t="s">
        <v>37</v>
      </c>
      <c r="I157" s="2">
        <v>2020</v>
      </c>
      <c r="J157" s="2">
        <v>122905</v>
      </c>
      <c r="K157" s="2">
        <v>6322</v>
      </c>
      <c r="L157" s="2">
        <v>0</v>
      </c>
      <c r="M157" s="2">
        <v>5</v>
      </c>
      <c r="N157" s="2">
        <v>1</v>
      </c>
      <c r="O157" s="2">
        <v>5</v>
      </c>
      <c r="P157" s="2">
        <v>69</v>
      </c>
      <c r="Q157" s="2" t="s">
        <v>31</v>
      </c>
      <c r="R157" s="2" t="s">
        <v>30</v>
      </c>
      <c r="S157" s="2" t="s">
        <v>32</v>
      </c>
      <c r="T157" s="2">
        <v>2</v>
      </c>
      <c r="U157" s="2">
        <v>1</v>
      </c>
      <c r="V157" s="2">
        <v>147</v>
      </c>
      <c r="W157" s="2">
        <v>23</v>
      </c>
      <c r="X157" s="2" t="s">
        <v>46</v>
      </c>
      <c r="Y157" s="2" t="s">
        <v>31</v>
      </c>
      <c r="Z157" t="str" cm="1">
        <f t="array" ref="Z157">_xlfn.IFS(M157&lt;2,"LOW",M157&lt;4,"Average",M157&gt;=4,"At Par")</f>
        <v>At Par</v>
      </c>
      <c r="AA157">
        <f t="shared" si="8"/>
        <v>129227</v>
      </c>
      <c r="AB157">
        <f t="shared" si="9"/>
        <v>15.8</v>
      </c>
      <c r="AC157" t="str">
        <f t="shared" si="10"/>
        <v>20-30</v>
      </c>
      <c r="AD157">
        <f t="shared" si="11"/>
        <v>1</v>
      </c>
    </row>
    <row r="158" spans="1:30" ht="15.75" customHeight="1" x14ac:dyDescent="0.3">
      <c r="A158" s="2">
        <v>1157</v>
      </c>
      <c r="B158" s="2" t="s">
        <v>206</v>
      </c>
      <c r="C158" s="2" t="s">
        <v>26</v>
      </c>
      <c r="D158" s="2" t="s">
        <v>56</v>
      </c>
      <c r="E158" s="2" t="s">
        <v>28</v>
      </c>
      <c r="F158" s="2">
        <v>24</v>
      </c>
      <c r="G158" s="2">
        <v>25</v>
      </c>
      <c r="H158" s="2" t="s">
        <v>61</v>
      </c>
      <c r="I158" s="2">
        <v>2009</v>
      </c>
      <c r="J158" s="2">
        <v>113400</v>
      </c>
      <c r="K158" s="2">
        <v>12232</v>
      </c>
      <c r="L158" s="2">
        <v>19</v>
      </c>
      <c r="M158" s="2">
        <v>5</v>
      </c>
      <c r="N158" s="2">
        <v>12</v>
      </c>
      <c r="O158" s="2">
        <v>3</v>
      </c>
      <c r="P158" s="2">
        <v>42</v>
      </c>
      <c r="Q158" s="2" t="s">
        <v>31</v>
      </c>
      <c r="R158" s="2" t="s">
        <v>31</v>
      </c>
      <c r="S158" s="2" t="s">
        <v>42</v>
      </c>
      <c r="T158" s="2">
        <v>10</v>
      </c>
      <c r="U158" s="2">
        <v>10</v>
      </c>
      <c r="V158" s="2">
        <v>107</v>
      </c>
      <c r="W158" s="2">
        <v>27</v>
      </c>
      <c r="X158" s="2" t="s">
        <v>52</v>
      </c>
      <c r="Y158" s="2" t="s">
        <v>31</v>
      </c>
      <c r="Z158" t="str" cm="1">
        <f t="array" ref="Z158">_xlfn.IFS(M158&lt;2,"LOW",M158&lt;4,"Average",M158&gt;=4,"At Par")</f>
        <v>At Par</v>
      </c>
      <c r="AA158">
        <f t="shared" si="8"/>
        <v>125632</v>
      </c>
      <c r="AB158">
        <f t="shared" si="9"/>
        <v>15.3</v>
      </c>
      <c r="AC158" t="str">
        <f t="shared" si="10"/>
        <v>20-30</v>
      </c>
      <c r="AD158">
        <f t="shared" si="11"/>
        <v>1</v>
      </c>
    </row>
    <row r="159" spans="1:30" ht="15.75" customHeight="1" x14ac:dyDescent="0.3">
      <c r="A159" s="2">
        <v>1158</v>
      </c>
      <c r="B159" s="2" t="s">
        <v>207</v>
      </c>
      <c r="C159" s="2" t="s">
        <v>35</v>
      </c>
      <c r="D159" s="2" t="s">
        <v>56</v>
      </c>
      <c r="E159" s="2" t="s">
        <v>36</v>
      </c>
      <c r="F159" s="2">
        <v>48</v>
      </c>
      <c r="G159" s="2">
        <v>14</v>
      </c>
      <c r="H159" s="2" t="s">
        <v>37</v>
      </c>
      <c r="I159" s="2">
        <v>2006</v>
      </c>
      <c r="J159" s="2">
        <v>118150</v>
      </c>
      <c r="K159" s="2">
        <v>18509</v>
      </c>
      <c r="L159" s="2">
        <v>9</v>
      </c>
      <c r="M159" s="2">
        <v>2</v>
      </c>
      <c r="N159" s="2">
        <v>12</v>
      </c>
      <c r="O159" s="2">
        <v>6</v>
      </c>
      <c r="P159" s="2">
        <v>3</v>
      </c>
      <c r="Q159" s="2" t="s">
        <v>30</v>
      </c>
      <c r="R159" s="2" t="s">
        <v>31</v>
      </c>
      <c r="S159" s="2" t="s">
        <v>32</v>
      </c>
      <c r="T159" s="2">
        <v>9</v>
      </c>
      <c r="U159" s="2">
        <v>5</v>
      </c>
      <c r="V159" s="2">
        <v>172</v>
      </c>
      <c r="W159" s="2">
        <v>47</v>
      </c>
      <c r="X159" s="2" t="s">
        <v>46</v>
      </c>
      <c r="Y159" s="2" t="s">
        <v>31</v>
      </c>
      <c r="Z159" t="str" cm="1">
        <f t="array" ref="Z159">_xlfn.IFS(M159&lt;2,"LOW",M159&lt;4,"Average",M159&gt;=4,"At Par")</f>
        <v>Average</v>
      </c>
      <c r="AA159">
        <f t="shared" si="8"/>
        <v>136659</v>
      </c>
      <c r="AB159">
        <f t="shared" si="9"/>
        <v>8.4</v>
      </c>
      <c r="AC159" t="str">
        <f t="shared" si="10"/>
        <v>41-50</v>
      </c>
      <c r="AD159">
        <f t="shared" si="11"/>
        <v>1</v>
      </c>
    </row>
    <row r="160" spans="1:30" ht="15.75" customHeight="1" x14ac:dyDescent="0.3">
      <c r="A160" s="2">
        <v>1159</v>
      </c>
      <c r="B160" s="2" t="s">
        <v>208</v>
      </c>
      <c r="C160" s="2" t="s">
        <v>68</v>
      </c>
      <c r="D160" s="2" t="s">
        <v>27</v>
      </c>
      <c r="E160" s="2" t="s">
        <v>28</v>
      </c>
      <c r="F160" s="2">
        <v>59</v>
      </c>
      <c r="G160" s="2">
        <v>31</v>
      </c>
      <c r="H160" s="2" t="s">
        <v>44</v>
      </c>
      <c r="I160" s="2">
        <v>2014</v>
      </c>
      <c r="J160" s="2">
        <v>88446</v>
      </c>
      <c r="K160" s="2">
        <v>4117</v>
      </c>
      <c r="L160" s="2">
        <v>11</v>
      </c>
      <c r="M160" s="2">
        <v>4</v>
      </c>
      <c r="N160" s="2">
        <v>18</v>
      </c>
      <c r="O160" s="2">
        <v>0</v>
      </c>
      <c r="P160" s="2">
        <v>55</v>
      </c>
      <c r="Q160" s="2" t="s">
        <v>30</v>
      </c>
      <c r="R160" s="2" t="s">
        <v>30</v>
      </c>
      <c r="S160" s="2" t="s">
        <v>42</v>
      </c>
      <c r="T160" s="2">
        <v>4</v>
      </c>
      <c r="U160" s="2">
        <v>12</v>
      </c>
      <c r="V160" s="2">
        <v>114</v>
      </c>
      <c r="W160" s="2">
        <v>31</v>
      </c>
      <c r="X160" s="2" t="s">
        <v>52</v>
      </c>
      <c r="Y160" s="2" t="s">
        <v>30</v>
      </c>
      <c r="Z160" t="str" cm="1">
        <f t="array" ref="Z160">_xlfn.IFS(M160&lt;2,"LOW",M160&lt;4,"Average",M160&gt;=4,"At Par")</f>
        <v>At Par</v>
      </c>
      <c r="AA160">
        <f t="shared" si="8"/>
        <v>92563</v>
      </c>
      <c r="AB160">
        <f t="shared" si="9"/>
        <v>20</v>
      </c>
      <c r="AC160" t="str">
        <f t="shared" si="10"/>
        <v>51-60</v>
      </c>
      <c r="AD160">
        <f t="shared" si="11"/>
        <v>0</v>
      </c>
    </row>
    <row r="161" spans="1:30" ht="15.75" customHeight="1" x14ac:dyDescent="0.3">
      <c r="A161" s="2">
        <v>1160</v>
      </c>
      <c r="B161" s="2" t="s">
        <v>209</v>
      </c>
      <c r="C161" s="2" t="s">
        <v>40</v>
      </c>
      <c r="D161" s="2" t="s">
        <v>27</v>
      </c>
      <c r="E161" s="2" t="s">
        <v>36</v>
      </c>
      <c r="F161" s="2">
        <v>54</v>
      </c>
      <c r="G161" s="2">
        <v>31</v>
      </c>
      <c r="H161" s="2" t="s">
        <v>29</v>
      </c>
      <c r="I161" s="2">
        <v>2006</v>
      </c>
      <c r="J161" s="2">
        <v>82428</v>
      </c>
      <c r="K161" s="2">
        <v>5161</v>
      </c>
      <c r="L161" s="2">
        <v>4</v>
      </c>
      <c r="M161" s="2">
        <v>5</v>
      </c>
      <c r="N161" s="2">
        <v>17</v>
      </c>
      <c r="O161" s="2">
        <v>4</v>
      </c>
      <c r="P161" s="2">
        <v>92</v>
      </c>
      <c r="Q161" s="2" t="s">
        <v>30</v>
      </c>
      <c r="R161" s="2" t="s">
        <v>31</v>
      </c>
      <c r="S161" s="2" t="s">
        <v>42</v>
      </c>
      <c r="T161" s="2">
        <v>5</v>
      </c>
      <c r="U161" s="2">
        <v>1</v>
      </c>
      <c r="V161" s="2">
        <v>131</v>
      </c>
      <c r="W161" s="2">
        <v>36</v>
      </c>
      <c r="X161" s="2" t="s">
        <v>46</v>
      </c>
      <c r="Y161" s="2" t="s">
        <v>30</v>
      </c>
      <c r="Z161" t="str" cm="1">
        <f t="array" ref="Z161">_xlfn.IFS(M161&lt;2,"LOW",M161&lt;4,"Average",M161&gt;=4,"At Par")</f>
        <v>At Par</v>
      </c>
      <c r="AA161">
        <f t="shared" si="8"/>
        <v>87589</v>
      </c>
      <c r="AB161">
        <f t="shared" si="9"/>
        <v>28.1</v>
      </c>
      <c r="AC161" t="str">
        <f t="shared" si="10"/>
        <v>51-60</v>
      </c>
      <c r="AD161">
        <f t="shared" si="11"/>
        <v>0</v>
      </c>
    </row>
    <row r="162" spans="1:30" ht="15.75" customHeight="1" x14ac:dyDescent="0.3">
      <c r="A162" s="2">
        <v>1161</v>
      </c>
      <c r="B162" s="2" t="s">
        <v>210</v>
      </c>
      <c r="C162" s="2" t="s">
        <v>40</v>
      </c>
      <c r="D162" s="2" t="s">
        <v>58</v>
      </c>
      <c r="E162" s="2" t="s">
        <v>36</v>
      </c>
      <c r="F162" s="2">
        <v>49</v>
      </c>
      <c r="G162" s="2">
        <v>3</v>
      </c>
      <c r="H162" s="2" t="s">
        <v>44</v>
      </c>
      <c r="I162" s="2">
        <v>2014</v>
      </c>
      <c r="J162" s="2">
        <v>77894</v>
      </c>
      <c r="K162" s="2">
        <v>16523</v>
      </c>
      <c r="L162" s="2">
        <v>8</v>
      </c>
      <c r="M162" s="2">
        <v>2</v>
      </c>
      <c r="N162" s="2">
        <v>18</v>
      </c>
      <c r="O162" s="2">
        <v>9</v>
      </c>
      <c r="P162" s="2">
        <v>58</v>
      </c>
      <c r="Q162" s="2" t="s">
        <v>30</v>
      </c>
      <c r="R162" s="2" t="s">
        <v>30</v>
      </c>
      <c r="S162" s="2" t="s">
        <v>32</v>
      </c>
      <c r="T162" s="2">
        <v>9</v>
      </c>
      <c r="U162" s="2">
        <v>7</v>
      </c>
      <c r="V162" s="2">
        <v>152</v>
      </c>
      <c r="W162" s="2">
        <v>9</v>
      </c>
      <c r="X162" s="2" t="s">
        <v>38</v>
      </c>
      <c r="Y162" s="2" t="s">
        <v>31</v>
      </c>
      <c r="Z162" t="str" cm="1">
        <f t="array" ref="Z162">_xlfn.IFS(M162&lt;2,"LOW",M162&lt;4,"Average",M162&gt;=4,"At Par")</f>
        <v>Average</v>
      </c>
      <c r="AA162">
        <f t="shared" si="8"/>
        <v>94417</v>
      </c>
      <c r="AB162">
        <f t="shared" si="9"/>
        <v>23.3</v>
      </c>
      <c r="AC162" t="str">
        <f t="shared" si="10"/>
        <v>41-50</v>
      </c>
      <c r="AD162">
        <f t="shared" si="11"/>
        <v>1</v>
      </c>
    </row>
    <row r="163" spans="1:30" ht="15.75" customHeight="1" x14ac:dyDescent="0.3">
      <c r="A163" s="2">
        <v>1162</v>
      </c>
      <c r="B163" s="2" t="s">
        <v>211</v>
      </c>
      <c r="C163" s="2" t="s">
        <v>68</v>
      </c>
      <c r="D163" s="2" t="s">
        <v>56</v>
      </c>
      <c r="E163" s="2" t="s">
        <v>36</v>
      </c>
      <c r="F163" s="2">
        <v>22</v>
      </c>
      <c r="G163" s="2">
        <v>17</v>
      </c>
      <c r="H163" s="2" t="s">
        <v>44</v>
      </c>
      <c r="I163" s="2">
        <v>2002</v>
      </c>
      <c r="J163" s="2">
        <v>111149</v>
      </c>
      <c r="K163" s="2">
        <v>5042</v>
      </c>
      <c r="L163" s="2">
        <v>22</v>
      </c>
      <c r="M163" s="2">
        <v>2</v>
      </c>
      <c r="N163" s="2">
        <v>0</v>
      </c>
      <c r="O163" s="2">
        <v>9</v>
      </c>
      <c r="P163" s="2">
        <v>88</v>
      </c>
      <c r="Q163" s="2" t="s">
        <v>30</v>
      </c>
      <c r="R163" s="2" t="s">
        <v>30</v>
      </c>
      <c r="S163" s="2" t="s">
        <v>32</v>
      </c>
      <c r="T163" s="2">
        <v>6</v>
      </c>
      <c r="U163" s="2">
        <v>10</v>
      </c>
      <c r="V163" s="2">
        <v>166</v>
      </c>
      <c r="W163" s="2">
        <v>48</v>
      </c>
      <c r="X163" s="2" t="s">
        <v>52</v>
      </c>
      <c r="Y163" s="2" t="s">
        <v>30</v>
      </c>
      <c r="Z163" t="str" cm="1">
        <f t="array" ref="Z163">_xlfn.IFS(M163&lt;2,"LOW",M163&lt;4,"Average",M163&gt;=4,"At Par")</f>
        <v>Average</v>
      </c>
      <c r="AA163">
        <f t="shared" si="8"/>
        <v>116191</v>
      </c>
      <c r="AB163">
        <f t="shared" si="9"/>
        <v>20.3</v>
      </c>
      <c r="AC163" t="str">
        <f t="shared" si="10"/>
        <v>20-30</v>
      </c>
      <c r="AD163">
        <f t="shared" si="11"/>
        <v>0</v>
      </c>
    </row>
    <row r="164" spans="1:30" ht="15.75" customHeight="1" x14ac:dyDescent="0.3">
      <c r="A164" s="2">
        <v>1163</v>
      </c>
      <c r="B164" s="2" t="s">
        <v>212</v>
      </c>
      <c r="C164" s="2" t="s">
        <v>35</v>
      </c>
      <c r="D164" s="2" t="s">
        <v>49</v>
      </c>
      <c r="E164" s="2" t="s">
        <v>36</v>
      </c>
      <c r="F164" s="2">
        <v>29</v>
      </c>
      <c r="G164" s="2">
        <v>18</v>
      </c>
      <c r="H164" s="2" t="s">
        <v>29</v>
      </c>
      <c r="I164" s="2">
        <v>2018</v>
      </c>
      <c r="J164" s="2">
        <v>36447</v>
      </c>
      <c r="K164" s="2">
        <v>5433</v>
      </c>
      <c r="L164" s="2">
        <v>7</v>
      </c>
      <c r="M164" s="2">
        <v>5</v>
      </c>
      <c r="N164" s="2">
        <v>7</v>
      </c>
      <c r="O164" s="2">
        <v>3</v>
      </c>
      <c r="P164" s="2">
        <v>8</v>
      </c>
      <c r="Q164" s="2" t="s">
        <v>30</v>
      </c>
      <c r="R164" s="2" t="s">
        <v>31</v>
      </c>
      <c r="S164" s="2" t="s">
        <v>32</v>
      </c>
      <c r="T164" s="2">
        <v>10</v>
      </c>
      <c r="U164" s="2">
        <v>14</v>
      </c>
      <c r="V164" s="2">
        <v>103</v>
      </c>
      <c r="W164" s="2">
        <v>44</v>
      </c>
      <c r="X164" s="2" t="s">
        <v>33</v>
      </c>
      <c r="Y164" s="2" t="s">
        <v>30</v>
      </c>
      <c r="Z164" t="str" cm="1">
        <f t="array" ref="Z164">_xlfn.IFS(M164&lt;2,"LOW",M164&lt;4,"Average",M164&gt;=4,"At Par")</f>
        <v>At Par</v>
      </c>
      <c r="AA164">
        <f t="shared" si="8"/>
        <v>41880</v>
      </c>
      <c r="AB164">
        <f t="shared" si="9"/>
        <v>6</v>
      </c>
      <c r="AC164" t="str">
        <f t="shared" si="10"/>
        <v>20-30</v>
      </c>
      <c r="AD164">
        <f t="shared" si="11"/>
        <v>0</v>
      </c>
    </row>
    <row r="165" spans="1:30" ht="15.75" customHeight="1" x14ac:dyDescent="0.3">
      <c r="A165" s="2">
        <v>1164</v>
      </c>
      <c r="B165" s="2" t="s">
        <v>213</v>
      </c>
      <c r="C165" s="2" t="s">
        <v>68</v>
      </c>
      <c r="D165" s="2" t="s">
        <v>27</v>
      </c>
      <c r="E165" s="2" t="s">
        <v>28</v>
      </c>
      <c r="F165" s="2">
        <v>58</v>
      </c>
      <c r="G165" s="2">
        <v>34</v>
      </c>
      <c r="H165" s="2" t="s">
        <v>61</v>
      </c>
      <c r="I165" s="2">
        <v>2009</v>
      </c>
      <c r="J165" s="2">
        <v>35499</v>
      </c>
      <c r="K165" s="2">
        <v>15016</v>
      </c>
      <c r="L165" s="2">
        <v>15</v>
      </c>
      <c r="M165" s="2">
        <v>2</v>
      </c>
      <c r="N165" s="2">
        <v>15</v>
      </c>
      <c r="O165" s="2">
        <v>6</v>
      </c>
      <c r="P165" s="2">
        <v>2</v>
      </c>
      <c r="Q165" s="2" t="s">
        <v>30</v>
      </c>
      <c r="R165" s="2" t="s">
        <v>31</v>
      </c>
      <c r="S165" s="2" t="s">
        <v>32</v>
      </c>
      <c r="T165" s="2">
        <v>9</v>
      </c>
      <c r="U165" s="2">
        <v>11</v>
      </c>
      <c r="V165" s="2">
        <v>129</v>
      </c>
      <c r="W165" s="2">
        <v>47</v>
      </c>
      <c r="X165" s="2" t="s">
        <v>52</v>
      </c>
      <c r="Y165" s="2" t="s">
        <v>31</v>
      </c>
      <c r="Z165" t="str" cm="1">
        <f t="array" ref="Z165">_xlfn.IFS(M165&lt;2,"LOW",M165&lt;4,"Average",M165&gt;=4,"At Par")</f>
        <v>Average</v>
      </c>
      <c r="AA165">
        <f t="shared" si="8"/>
        <v>50515</v>
      </c>
      <c r="AB165">
        <f t="shared" si="9"/>
        <v>9.6999999999999993</v>
      </c>
      <c r="AC165" t="str">
        <f t="shared" si="10"/>
        <v>51-60</v>
      </c>
      <c r="AD165">
        <f t="shared" si="11"/>
        <v>1</v>
      </c>
    </row>
    <row r="166" spans="1:30" ht="15.75" customHeight="1" x14ac:dyDescent="0.3">
      <c r="A166" s="2">
        <v>1165</v>
      </c>
      <c r="B166" s="2" t="s">
        <v>214</v>
      </c>
      <c r="C166" s="2" t="s">
        <v>40</v>
      </c>
      <c r="D166" s="2" t="s">
        <v>49</v>
      </c>
      <c r="E166" s="2" t="s">
        <v>28</v>
      </c>
      <c r="F166" s="2">
        <v>53</v>
      </c>
      <c r="G166" s="2">
        <v>13</v>
      </c>
      <c r="H166" s="2" t="s">
        <v>29</v>
      </c>
      <c r="I166" s="2">
        <v>2014</v>
      </c>
      <c r="J166" s="2">
        <v>69041</v>
      </c>
      <c r="K166" s="2">
        <v>3658</v>
      </c>
      <c r="L166" s="2">
        <v>13</v>
      </c>
      <c r="M166" s="2">
        <v>1</v>
      </c>
      <c r="N166" s="2">
        <v>1</v>
      </c>
      <c r="O166" s="2">
        <v>8</v>
      </c>
      <c r="P166" s="2">
        <v>89</v>
      </c>
      <c r="Q166" s="2" t="s">
        <v>31</v>
      </c>
      <c r="R166" s="2" t="s">
        <v>30</v>
      </c>
      <c r="S166" s="2" t="s">
        <v>42</v>
      </c>
      <c r="T166" s="2">
        <v>9</v>
      </c>
      <c r="U166" s="2">
        <v>8</v>
      </c>
      <c r="V166" s="2">
        <v>112</v>
      </c>
      <c r="W166" s="2">
        <v>8</v>
      </c>
      <c r="X166" s="2" t="s">
        <v>46</v>
      </c>
      <c r="Y166" s="2" t="s">
        <v>31</v>
      </c>
      <c r="Z166" t="str" cm="1">
        <f t="array" ref="Z166">_xlfn.IFS(M166&lt;2,"LOW",M166&lt;4,"Average",M166&gt;=4,"At Par")</f>
        <v>LOW</v>
      </c>
      <c r="AA166">
        <f t="shared" si="8"/>
        <v>72699</v>
      </c>
      <c r="AB166">
        <f t="shared" si="9"/>
        <v>20.7</v>
      </c>
      <c r="AC166" t="str">
        <f t="shared" si="10"/>
        <v>51-60</v>
      </c>
      <c r="AD166">
        <f t="shared" si="11"/>
        <v>1</v>
      </c>
    </row>
    <row r="167" spans="1:30" ht="15.75" customHeight="1" x14ac:dyDescent="0.3">
      <c r="A167" s="2">
        <v>1166</v>
      </c>
      <c r="B167" s="2" t="s">
        <v>215</v>
      </c>
      <c r="C167" s="2" t="s">
        <v>48</v>
      </c>
      <c r="D167" s="2" t="s">
        <v>49</v>
      </c>
      <c r="E167" s="2" t="s">
        <v>51</v>
      </c>
      <c r="F167" s="2">
        <v>58</v>
      </c>
      <c r="G167" s="2">
        <v>32</v>
      </c>
      <c r="H167" s="2" t="s">
        <v>44</v>
      </c>
      <c r="I167" s="2">
        <v>2002</v>
      </c>
      <c r="J167" s="2">
        <v>61315</v>
      </c>
      <c r="K167" s="2">
        <v>11910</v>
      </c>
      <c r="L167" s="2">
        <v>26</v>
      </c>
      <c r="M167" s="2">
        <v>1</v>
      </c>
      <c r="N167" s="2">
        <v>7</v>
      </c>
      <c r="O167" s="2">
        <v>4</v>
      </c>
      <c r="P167" s="2">
        <v>47</v>
      </c>
      <c r="Q167" s="2" t="s">
        <v>31</v>
      </c>
      <c r="R167" s="2" t="s">
        <v>31</v>
      </c>
      <c r="S167" s="2" t="s">
        <v>32</v>
      </c>
      <c r="T167" s="2">
        <v>7</v>
      </c>
      <c r="U167" s="2">
        <v>8</v>
      </c>
      <c r="V167" s="2">
        <v>120</v>
      </c>
      <c r="W167" s="2">
        <v>23</v>
      </c>
      <c r="X167" s="2" t="s">
        <v>46</v>
      </c>
      <c r="Y167" s="2" t="s">
        <v>31</v>
      </c>
      <c r="Z167" t="str" cm="1">
        <f t="array" ref="Z167">_xlfn.IFS(M167&lt;2,"LOW",M167&lt;4,"Average",M167&gt;=4,"At Par")</f>
        <v>LOW</v>
      </c>
      <c r="AA167">
        <f t="shared" si="8"/>
        <v>73225</v>
      </c>
      <c r="AB167">
        <f t="shared" si="9"/>
        <v>14.1</v>
      </c>
      <c r="AC167" t="str">
        <f t="shared" si="10"/>
        <v>51-60</v>
      </c>
      <c r="AD167">
        <f t="shared" si="11"/>
        <v>1</v>
      </c>
    </row>
    <row r="168" spans="1:30" ht="15.75" customHeight="1" x14ac:dyDescent="0.3">
      <c r="A168" s="2">
        <v>1167</v>
      </c>
      <c r="B168" s="2" t="s">
        <v>216</v>
      </c>
      <c r="C168" s="2" t="s">
        <v>26</v>
      </c>
      <c r="D168" s="2" t="s">
        <v>56</v>
      </c>
      <c r="E168" s="2" t="s">
        <v>28</v>
      </c>
      <c r="F168" s="2">
        <v>25</v>
      </c>
      <c r="G168" s="2">
        <v>13</v>
      </c>
      <c r="H168" s="2" t="s">
        <v>44</v>
      </c>
      <c r="I168" s="2">
        <v>2005</v>
      </c>
      <c r="J168" s="2">
        <v>31299</v>
      </c>
      <c r="K168" s="2">
        <v>3944</v>
      </c>
      <c r="L168" s="2">
        <v>24</v>
      </c>
      <c r="M168" s="2">
        <v>5</v>
      </c>
      <c r="N168" s="2">
        <v>5</v>
      </c>
      <c r="O168" s="2">
        <v>3</v>
      </c>
      <c r="P168" s="2">
        <v>42</v>
      </c>
      <c r="Q168" s="2" t="s">
        <v>30</v>
      </c>
      <c r="R168" s="2" t="s">
        <v>30</v>
      </c>
      <c r="S168" s="2" t="s">
        <v>32</v>
      </c>
      <c r="T168" s="2">
        <v>10</v>
      </c>
      <c r="U168" s="2">
        <v>7</v>
      </c>
      <c r="V168" s="2">
        <v>140</v>
      </c>
      <c r="W168" s="2">
        <v>35</v>
      </c>
      <c r="X168" s="2" t="s">
        <v>46</v>
      </c>
      <c r="Y168" s="2" t="s">
        <v>31</v>
      </c>
      <c r="Z168" t="str" cm="1">
        <f t="array" ref="Z168">_xlfn.IFS(M168&lt;2,"LOW",M168&lt;4,"Average",M168&gt;=4,"At Par")</f>
        <v>At Par</v>
      </c>
      <c r="AA168">
        <f t="shared" si="8"/>
        <v>35243</v>
      </c>
      <c r="AB168">
        <f t="shared" si="9"/>
        <v>11.8</v>
      </c>
      <c r="AC168" t="str">
        <f t="shared" si="10"/>
        <v>20-30</v>
      </c>
      <c r="AD168">
        <f t="shared" si="11"/>
        <v>1</v>
      </c>
    </row>
    <row r="169" spans="1:30" ht="15.75" customHeight="1" x14ac:dyDescent="0.3">
      <c r="A169" s="2">
        <v>1168</v>
      </c>
      <c r="B169" s="2" t="s">
        <v>217</v>
      </c>
      <c r="C169" s="2" t="s">
        <v>40</v>
      </c>
      <c r="D169" s="2" t="s">
        <v>56</v>
      </c>
      <c r="E169" s="2" t="s">
        <v>36</v>
      </c>
      <c r="F169" s="2">
        <v>51</v>
      </c>
      <c r="G169" s="2">
        <v>33</v>
      </c>
      <c r="H169" s="2" t="s">
        <v>61</v>
      </c>
      <c r="I169" s="2">
        <v>2011</v>
      </c>
      <c r="J169" s="2">
        <v>135005</v>
      </c>
      <c r="K169" s="2">
        <v>8210</v>
      </c>
      <c r="L169" s="2">
        <v>12</v>
      </c>
      <c r="M169" s="2">
        <v>4</v>
      </c>
      <c r="N169" s="2">
        <v>15</v>
      </c>
      <c r="O169" s="2">
        <v>8</v>
      </c>
      <c r="P169" s="2">
        <v>90</v>
      </c>
      <c r="Q169" s="2" t="s">
        <v>31</v>
      </c>
      <c r="R169" s="2" t="s">
        <v>31</v>
      </c>
      <c r="S169" s="2" t="s">
        <v>45</v>
      </c>
      <c r="T169" s="2">
        <v>9</v>
      </c>
      <c r="U169" s="2">
        <v>2</v>
      </c>
      <c r="V169" s="2">
        <v>118</v>
      </c>
      <c r="W169" s="2">
        <v>28</v>
      </c>
      <c r="X169" s="2" t="s">
        <v>46</v>
      </c>
      <c r="Y169" s="2" t="s">
        <v>31</v>
      </c>
      <c r="Z169" t="str" cm="1">
        <f t="array" ref="Z169">_xlfn.IFS(M169&lt;2,"LOW",M169&lt;4,"Average",M169&gt;=4,"At Par")</f>
        <v>At Par</v>
      </c>
      <c r="AA169">
        <f t="shared" si="8"/>
        <v>143215</v>
      </c>
      <c r="AB169">
        <f t="shared" si="9"/>
        <v>27.9</v>
      </c>
      <c r="AC169" t="str">
        <f t="shared" si="10"/>
        <v>51-60</v>
      </c>
      <c r="AD169">
        <f t="shared" si="11"/>
        <v>1</v>
      </c>
    </row>
    <row r="170" spans="1:30" ht="15.75" customHeight="1" x14ac:dyDescent="0.3">
      <c r="A170" s="2">
        <v>1169</v>
      </c>
      <c r="B170" s="2" t="s">
        <v>218</v>
      </c>
      <c r="C170" s="2" t="s">
        <v>68</v>
      </c>
      <c r="D170" s="2" t="s">
        <v>27</v>
      </c>
      <c r="E170" s="2" t="s">
        <v>51</v>
      </c>
      <c r="F170" s="2">
        <v>27</v>
      </c>
      <c r="G170" s="2">
        <v>3</v>
      </c>
      <c r="H170" s="2" t="s">
        <v>29</v>
      </c>
      <c r="I170" s="2">
        <v>2014</v>
      </c>
      <c r="J170" s="2">
        <v>34994</v>
      </c>
      <c r="K170" s="2">
        <v>9787</v>
      </c>
      <c r="L170" s="2">
        <v>22</v>
      </c>
      <c r="M170" s="2">
        <v>1</v>
      </c>
      <c r="N170" s="2">
        <v>10</v>
      </c>
      <c r="O170" s="2">
        <v>4</v>
      </c>
      <c r="P170" s="2">
        <v>99</v>
      </c>
      <c r="Q170" s="2" t="s">
        <v>30</v>
      </c>
      <c r="R170" s="2" t="s">
        <v>30</v>
      </c>
      <c r="S170" s="2" t="s">
        <v>32</v>
      </c>
      <c r="T170" s="2">
        <v>5</v>
      </c>
      <c r="U170" s="2">
        <v>5</v>
      </c>
      <c r="V170" s="2">
        <v>147</v>
      </c>
      <c r="W170" s="2">
        <v>28</v>
      </c>
      <c r="X170" s="2" t="s">
        <v>46</v>
      </c>
      <c r="Y170" s="2" t="s">
        <v>30</v>
      </c>
      <c r="Z170" t="str" cm="1">
        <f t="array" ref="Z170">_xlfn.IFS(M170&lt;2,"LOW",M170&lt;4,"Average",M170&gt;=4,"At Par")</f>
        <v>LOW</v>
      </c>
      <c r="AA170">
        <f t="shared" si="8"/>
        <v>44781</v>
      </c>
      <c r="AB170">
        <f t="shared" si="9"/>
        <v>26</v>
      </c>
      <c r="AC170" t="str">
        <f t="shared" si="10"/>
        <v>20-30</v>
      </c>
      <c r="AD170">
        <f t="shared" si="11"/>
        <v>0</v>
      </c>
    </row>
    <row r="171" spans="1:30" ht="15.75" customHeight="1" x14ac:dyDescent="0.3">
      <c r="A171" s="2">
        <v>1170</v>
      </c>
      <c r="B171" s="2" t="s">
        <v>219</v>
      </c>
      <c r="C171" s="2" t="s">
        <v>26</v>
      </c>
      <c r="D171" s="2" t="s">
        <v>56</v>
      </c>
      <c r="E171" s="2" t="s">
        <v>51</v>
      </c>
      <c r="F171" s="2">
        <v>40</v>
      </c>
      <c r="G171" s="2">
        <v>23</v>
      </c>
      <c r="H171" s="2" t="s">
        <v>44</v>
      </c>
      <c r="I171" s="2">
        <v>2005</v>
      </c>
      <c r="J171" s="2">
        <v>125414</v>
      </c>
      <c r="K171" s="2">
        <v>2986</v>
      </c>
      <c r="L171" s="2">
        <v>20</v>
      </c>
      <c r="M171" s="2">
        <v>1</v>
      </c>
      <c r="N171" s="2">
        <v>16</v>
      </c>
      <c r="O171" s="2">
        <v>8</v>
      </c>
      <c r="P171" s="2">
        <v>95</v>
      </c>
      <c r="Q171" s="2" t="s">
        <v>31</v>
      </c>
      <c r="R171" s="2" t="s">
        <v>31</v>
      </c>
      <c r="S171" s="2" t="s">
        <v>32</v>
      </c>
      <c r="T171" s="2">
        <v>5</v>
      </c>
      <c r="U171" s="2">
        <v>4</v>
      </c>
      <c r="V171" s="2">
        <v>185</v>
      </c>
      <c r="W171" s="2">
        <v>47</v>
      </c>
      <c r="X171" s="2" t="s">
        <v>46</v>
      </c>
      <c r="Y171" s="2" t="s">
        <v>30</v>
      </c>
      <c r="Z171" t="str" cm="1">
        <f t="array" ref="Z171">_xlfn.IFS(M171&lt;2,"LOW",M171&lt;4,"Average",M171&gt;=4,"At Par")</f>
        <v>LOW</v>
      </c>
      <c r="AA171">
        <f t="shared" si="8"/>
        <v>128400</v>
      </c>
      <c r="AB171">
        <f t="shared" si="9"/>
        <v>29.4</v>
      </c>
      <c r="AC171" t="str">
        <f t="shared" si="10"/>
        <v>31-40</v>
      </c>
      <c r="AD171">
        <f t="shared" si="11"/>
        <v>0</v>
      </c>
    </row>
    <row r="172" spans="1:30" ht="15.75" customHeight="1" x14ac:dyDescent="0.3">
      <c r="A172" s="2">
        <v>1171</v>
      </c>
      <c r="B172" s="2" t="s">
        <v>220</v>
      </c>
      <c r="C172" s="2" t="s">
        <v>68</v>
      </c>
      <c r="D172" s="2" t="s">
        <v>56</v>
      </c>
      <c r="E172" s="2" t="s">
        <v>51</v>
      </c>
      <c r="F172" s="2">
        <v>53</v>
      </c>
      <c r="G172" s="2">
        <v>28</v>
      </c>
      <c r="H172" s="2" t="s">
        <v>37</v>
      </c>
      <c r="I172" s="2">
        <v>2012</v>
      </c>
      <c r="J172" s="2">
        <v>111163</v>
      </c>
      <c r="K172" s="2">
        <v>11942</v>
      </c>
      <c r="L172" s="2">
        <v>12</v>
      </c>
      <c r="M172" s="2">
        <v>5</v>
      </c>
      <c r="N172" s="2">
        <v>18</v>
      </c>
      <c r="O172" s="2">
        <v>7</v>
      </c>
      <c r="P172" s="2">
        <v>0</v>
      </c>
      <c r="Q172" s="2" t="s">
        <v>30</v>
      </c>
      <c r="R172" s="2" t="s">
        <v>31</v>
      </c>
      <c r="S172" s="2" t="s">
        <v>42</v>
      </c>
      <c r="T172" s="2">
        <v>8</v>
      </c>
      <c r="U172" s="2">
        <v>5</v>
      </c>
      <c r="V172" s="2">
        <v>162</v>
      </c>
      <c r="W172" s="2">
        <v>22</v>
      </c>
      <c r="X172" s="2" t="s">
        <v>33</v>
      </c>
      <c r="Y172" s="2" t="s">
        <v>31</v>
      </c>
      <c r="Z172" t="str" cm="1">
        <f t="array" ref="Z172">_xlfn.IFS(M172&lt;2,"LOW",M172&lt;4,"Average",M172&gt;=4,"At Par")</f>
        <v>At Par</v>
      </c>
      <c r="AA172">
        <f t="shared" si="8"/>
        <v>123105</v>
      </c>
      <c r="AB172">
        <f t="shared" si="9"/>
        <v>11.1</v>
      </c>
      <c r="AC172" t="str">
        <f t="shared" si="10"/>
        <v>51-60</v>
      </c>
      <c r="AD172">
        <f t="shared" si="11"/>
        <v>1</v>
      </c>
    </row>
    <row r="173" spans="1:30" ht="15.75" customHeight="1" x14ac:dyDescent="0.3">
      <c r="A173" s="2">
        <v>1172</v>
      </c>
      <c r="B173" s="2" t="s">
        <v>221</v>
      </c>
      <c r="C173" s="2" t="s">
        <v>68</v>
      </c>
      <c r="D173" s="2" t="s">
        <v>56</v>
      </c>
      <c r="E173" s="2" t="s">
        <v>36</v>
      </c>
      <c r="F173" s="2">
        <v>30</v>
      </c>
      <c r="G173" s="2">
        <v>18</v>
      </c>
      <c r="H173" s="2" t="s">
        <v>44</v>
      </c>
      <c r="I173" s="2">
        <v>2018</v>
      </c>
      <c r="J173" s="2">
        <v>37489</v>
      </c>
      <c r="K173" s="2">
        <v>18458</v>
      </c>
      <c r="L173" s="2">
        <v>4</v>
      </c>
      <c r="M173" s="2">
        <v>3</v>
      </c>
      <c r="N173" s="2">
        <v>10</v>
      </c>
      <c r="O173" s="2">
        <v>3</v>
      </c>
      <c r="P173" s="2">
        <v>56</v>
      </c>
      <c r="Q173" s="2" t="s">
        <v>31</v>
      </c>
      <c r="R173" s="2" t="s">
        <v>30</v>
      </c>
      <c r="S173" s="2" t="s">
        <v>42</v>
      </c>
      <c r="T173" s="2">
        <v>10</v>
      </c>
      <c r="U173" s="2">
        <v>10</v>
      </c>
      <c r="V173" s="2">
        <v>119</v>
      </c>
      <c r="W173" s="2">
        <v>26</v>
      </c>
      <c r="X173" s="2" t="s">
        <v>46</v>
      </c>
      <c r="Y173" s="2" t="s">
        <v>31</v>
      </c>
      <c r="Z173" t="str" cm="1">
        <f t="array" ref="Z173">_xlfn.IFS(M173&lt;2,"LOW",M173&lt;4,"Average",M173&gt;=4,"At Par")</f>
        <v>Average</v>
      </c>
      <c r="AA173">
        <f t="shared" si="8"/>
        <v>55947</v>
      </c>
      <c r="AB173">
        <f t="shared" si="9"/>
        <v>17.100000000000001</v>
      </c>
      <c r="AC173" t="str">
        <f t="shared" si="10"/>
        <v>31-40</v>
      </c>
      <c r="AD173">
        <f t="shared" si="11"/>
        <v>1</v>
      </c>
    </row>
    <row r="174" spans="1:30" ht="15.75" customHeight="1" x14ac:dyDescent="0.3">
      <c r="A174" s="2">
        <v>1173</v>
      </c>
      <c r="B174" s="2" t="s">
        <v>222</v>
      </c>
      <c r="C174" s="2" t="s">
        <v>48</v>
      </c>
      <c r="D174" s="2" t="s">
        <v>49</v>
      </c>
      <c r="E174" s="2" t="s">
        <v>28</v>
      </c>
      <c r="F174" s="2">
        <v>33</v>
      </c>
      <c r="G174" s="2">
        <v>5</v>
      </c>
      <c r="H174" s="2" t="s">
        <v>44</v>
      </c>
      <c r="I174" s="2">
        <v>2002</v>
      </c>
      <c r="J174" s="2">
        <v>121647</v>
      </c>
      <c r="K174" s="2">
        <v>13161</v>
      </c>
      <c r="L174" s="2">
        <v>15</v>
      </c>
      <c r="M174" s="2">
        <v>2</v>
      </c>
      <c r="N174" s="2">
        <v>7</v>
      </c>
      <c r="O174" s="2">
        <v>6</v>
      </c>
      <c r="P174" s="2">
        <v>52</v>
      </c>
      <c r="Q174" s="2" t="s">
        <v>30</v>
      </c>
      <c r="R174" s="2" t="s">
        <v>30</v>
      </c>
      <c r="S174" s="2" t="s">
        <v>45</v>
      </c>
      <c r="T174" s="2">
        <v>4</v>
      </c>
      <c r="U174" s="2">
        <v>9</v>
      </c>
      <c r="V174" s="2">
        <v>163</v>
      </c>
      <c r="W174" s="2">
        <v>30</v>
      </c>
      <c r="X174" s="2" t="s">
        <v>33</v>
      </c>
      <c r="Y174" s="2" t="s">
        <v>30</v>
      </c>
      <c r="Z174" t="str" cm="1">
        <f t="array" ref="Z174">_xlfn.IFS(M174&lt;2,"LOW",M174&lt;4,"Average",M174&gt;=4,"At Par")</f>
        <v>Average</v>
      </c>
      <c r="AA174">
        <f t="shared" si="8"/>
        <v>134808</v>
      </c>
      <c r="AB174">
        <f t="shared" si="9"/>
        <v>15.7</v>
      </c>
      <c r="AC174" t="str">
        <f t="shared" si="10"/>
        <v>31-40</v>
      </c>
      <c r="AD174">
        <f t="shared" si="11"/>
        <v>0</v>
      </c>
    </row>
    <row r="175" spans="1:30" ht="15.75" customHeight="1" x14ac:dyDescent="0.3">
      <c r="A175" s="2">
        <v>1174</v>
      </c>
      <c r="B175" s="2" t="s">
        <v>223</v>
      </c>
      <c r="C175" s="2" t="s">
        <v>26</v>
      </c>
      <c r="D175" s="2" t="s">
        <v>27</v>
      </c>
      <c r="E175" s="2" t="s">
        <v>36</v>
      </c>
      <c r="F175" s="2">
        <v>32</v>
      </c>
      <c r="G175" s="2">
        <v>32</v>
      </c>
      <c r="H175" s="2" t="s">
        <v>61</v>
      </c>
      <c r="I175" s="2">
        <v>2007</v>
      </c>
      <c r="J175" s="2">
        <v>62355</v>
      </c>
      <c r="K175" s="2">
        <v>4007</v>
      </c>
      <c r="L175" s="2">
        <v>25</v>
      </c>
      <c r="M175" s="2">
        <v>1</v>
      </c>
      <c r="N175" s="2">
        <v>3</v>
      </c>
      <c r="O175" s="2">
        <v>4</v>
      </c>
      <c r="P175" s="2">
        <v>15</v>
      </c>
      <c r="Q175" s="2" t="s">
        <v>31</v>
      </c>
      <c r="R175" s="2" t="s">
        <v>30</v>
      </c>
      <c r="S175" s="2" t="s">
        <v>32</v>
      </c>
      <c r="T175" s="2">
        <v>9</v>
      </c>
      <c r="U175" s="2">
        <v>4</v>
      </c>
      <c r="V175" s="2">
        <v>136</v>
      </c>
      <c r="W175" s="2">
        <v>42</v>
      </c>
      <c r="X175" s="2" t="s">
        <v>52</v>
      </c>
      <c r="Y175" s="2" t="s">
        <v>30</v>
      </c>
      <c r="Z175" t="str" cm="1">
        <f t="array" ref="Z175">_xlfn.IFS(M175&lt;2,"LOW",M175&lt;4,"Average",M175&gt;=4,"At Par")</f>
        <v>LOW</v>
      </c>
      <c r="AA175">
        <f t="shared" si="8"/>
        <v>66362</v>
      </c>
      <c r="AB175">
        <f t="shared" si="9"/>
        <v>5.7</v>
      </c>
      <c r="AC175" t="str">
        <f t="shared" si="10"/>
        <v>31-40</v>
      </c>
      <c r="AD175">
        <f t="shared" si="11"/>
        <v>0</v>
      </c>
    </row>
    <row r="176" spans="1:30" ht="15.75" customHeight="1" x14ac:dyDescent="0.3">
      <c r="A176" s="2">
        <v>1175</v>
      </c>
      <c r="B176" s="2" t="s">
        <v>224</v>
      </c>
      <c r="C176" s="2" t="s">
        <v>26</v>
      </c>
      <c r="D176" s="2" t="s">
        <v>58</v>
      </c>
      <c r="E176" s="2" t="s">
        <v>51</v>
      </c>
      <c r="F176" s="2">
        <v>37</v>
      </c>
      <c r="G176" s="2">
        <v>18</v>
      </c>
      <c r="H176" s="2" t="s">
        <v>37</v>
      </c>
      <c r="I176" s="2">
        <v>2007</v>
      </c>
      <c r="J176" s="2">
        <v>103805</v>
      </c>
      <c r="K176" s="2">
        <v>1969</v>
      </c>
      <c r="L176" s="2">
        <v>10</v>
      </c>
      <c r="M176" s="2">
        <v>3</v>
      </c>
      <c r="N176" s="2">
        <v>10</v>
      </c>
      <c r="O176" s="2">
        <v>9</v>
      </c>
      <c r="P176" s="2">
        <v>50</v>
      </c>
      <c r="Q176" s="2" t="s">
        <v>30</v>
      </c>
      <c r="R176" s="2" t="s">
        <v>30</v>
      </c>
      <c r="S176" s="2" t="s">
        <v>32</v>
      </c>
      <c r="T176" s="2">
        <v>7</v>
      </c>
      <c r="U176" s="2">
        <v>12</v>
      </c>
      <c r="V176" s="2">
        <v>130</v>
      </c>
      <c r="W176" s="2">
        <v>6</v>
      </c>
      <c r="X176" s="2" t="s">
        <v>38</v>
      </c>
      <c r="Y176" s="2" t="s">
        <v>30</v>
      </c>
      <c r="Z176" t="str" cm="1">
        <f t="array" ref="Z176">_xlfn.IFS(M176&lt;2,"LOW",M176&lt;4,"Average",M176&gt;=4,"At Par")</f>
        <v>Average</v>
      </c>
      <c r="AA176">
        <f t="shared" si="8"/>
        <v>105774</v>
      </c>
      <c r="AB176">
        <f t="shared" si="9"/>
        <v>17.7</v>
      </c>
      <c r="AC176" t="str">
        <f t="shared" si="10"/>
        <v>31-40</v>
      </c>
      <c r="AD176">
        <f t="shared" si="11"/>
        <v>0</v>
      </c>
    </row>
    <row r="177" spans="1:30" ht="15.75" customHeight="1" x14ac:dyDescent="0.3">
      <c r="A177" s="2">
        <v>1176</v>
      </c>
      <c r="B177" s="2" t="s">
        <v>225</v>
      </c>
      <c r="C177" s="2" t="s">
        <v>48</v>
      </c>
      <c r="D177" s="2" t="s">
        <v>49</v>
      </c>
      <c r="E177" s="2" t="s">
        <v>36</v>
      </c>
      <c r="F177" s="2">
        <v>22</v>
      </c>
      <c r="G177" s="2">
        <v>0</v>
      </c>
      <c r="H177" s="2" t="s">
        <v>44</v>
      </c>
      <c r="I177" s="2">
        <v>2022</v>
      </c>
      <c r="J177" s="2">
        <v>98367</v>
      </c>
      <c r="K177" s="2">
        <v>9772</v>
      </c>
      <c r="L177" s="2">
        <v>21</v>
      </c>
      <c r="M177" s="2">
        <v>4</v>
      </c>
      <c r="N177" s="2">
        <v>7</v>
      </c>
      <c r="O177" s="2">
        <v>3</v>
      </c>
      <c r="P177" s="2">
        <v>74</v>
      </c>
      <c r="Q177" s="2" t="s">
        <v>31</v>
      </c>
      <c r="R177" s="2" t="s">
        <v>31</v>
      </c>
      <c r="S177" s="2" t="s">
        <v>32</v>
      </c>
      <c r="T177" s="2">
        <v>7</v>
      </c>
      <c r="U177" s="2">
        <v>8</v>
      </c>
      <c r="V177" s="2">
        <v>173</v>
      </c>
      <c r="W177" s="2">
        <v>48</v>
      </c>
      <c r="X177" s="2" t="s">
        <v>33</v>
      </c>
      <c r="Y177" s="2" t="s">
        <v>31</v>
      </c>
      <c r="Z177" t="str" cm="1">
        <f t="array" ref="Z177">_xlfn.IFS(M177&lt;2,"LOW",M177&lt;4,"Average",M177&gt;=4,"At Par")</f>
        <v>At Par</v>
      </c>
      <c r="AA177">
        <f t="shared" si="8"/>
        <v>108139</v>
      </c>
      <c r="AB177">
        <f t="shared" si="9"/>
        <v>19.200000000000003</v>
      </c>
      <c r="AC177" t="str">
        <f t="shared" si="10"/>
        <v>20-30</v>
      </c>
      <c r="AD177">
        <f t="shared" si="11"/>
        <v>1</v>
      </c>
    </row>
    <row r="178" spans="1:30" ht="15.75" customHeight="1" x14ac:dyDescent="0.3">
      <c r="A178" s="2">
        <v>1177</v>
      </c>
      <c r="B178" s="2" t="s">
        <v>226</v>
      </c>
      <c r="C178" s="2" t="s">
        <v>40</v>
      </c>
      <c r="D178" s="2" t="s">
        <v>56</v>
      </c>
      <c r="E178" s="2" t="s">
        <v>36</v>
      </c>
      <c r="F178" s="2">
        <v>42</v>
      </c>
      <c r="G178" s="2">
        <v>4</v>
      </c>
      <c r="H178" s="2" t="s">
        <v>44</v>
      </c>
      <c r="I178" s="2">
        <v>2019</v>
      </c>
      <c r="J178" s="2">
        <v>139906</v>
      </c>
      <c r="K178" s="2">
        <v>3824</v>
      </c>
      <c r="L178" s="2">
        <v>4</v>
      </c>
      <c r="M178" s="2">
        <v>3</v>
      </c>
      <c r="N178" s="2">
        <v>8</v>
      </c>
      <c r="O178" s="2">
        <v>4</v>
      </c>
      <c r="P178" s="2">
        <v>89</v>
      </c>
      <c r="Q178" s="2" t="s">
        <v>31</v>
      </c>
      <c r="R178" s="2" t="s">
        <v>30</v>
      </c>
      <c r="S178" s="2" t="s">
        <v>32</v>
      </c>
      <c r="T178" s="2">
        <v>3</v>
      </c>
      <c r="U178" s="2">
        <v>8</v>
      </c>
      <c r="V178" s="2">
        <v>117</v>
      </c>
      <c r="W178" s="2">
        <v>44</v>
      </c>
      <c r="X178" s="2" t="s">
        <v>52</v>
      </c>
      <c r="Y178" s="2" t="s">
        <v>31</v>
      </c>
      <c r="Z178" t="str" cm="1">
        <f t="array" ref="Z178">_xlfn.IFS(M178&lt;2,"LOW",M178&lt;4,"Average",M178&gt;=4,"At Par")</f>
        <v>Average</v>
      </c>
      <c r="AA178">
        <f t="shared" si="8"/>
        <v>143730</v>
      </c>
      <c r="AB178">
        <f t="shared" si="9"/>
        <v>23</v>
      </c>
      <c r="AC178" t="str">
        <f t="shared" si="10"/>
        <v>41-50</v>
      </c>
      <c r="AD178">
        <f t="shared" si="11"/>
        <v>1</v>
      </c>
    </row>
    <row r="179" spans="1:30" ht="15.75" customHeight="1" x14ac:dyDescent="0.3">
      <c r="A179" s="2">
        <v>1178</v>
      </c>
      <c r="B179" s="2" t="s">
        <v>227</v>
      </c>
      <c r="C179" s="2" t="s">
        <v>68</v>
      </c>
      <c r="D179" s="2" t="s">
        <v>49</v>
      </c>
      <c r="E179" s="2" t="s">
        <v>28</v>
      </c>
      <c r="F179" s="2">
        <v>51</v>
      </c>
      <c r="G179" s="2">
        <v>26</v>
      </c>
      <c r="H179" s="2" t="s">
        <v>37</v>
      </c>
      <c r="I179" s="2">
        <v>2014</v>
      </c>
      <c r="J179" s="2">
        <v>147409</v>
      </c>
      <c r="K179" s="2">
        <v>2211</v>
      </c>
      <c r="L179" s="2">
        <v>12</v>
      </c>
      <c r="M179" s="2">
        <v>5</v>
      </c>
      <c r="N179" s="2">
        <v>1</v>
      </c>
      <c r="O179" s="2">
        <v>4</v>
      </c>
      <c r="P179" s="2">
        <v>54</v>
      </c>
      <c r="Q179" s="2" t="s">
        <v>30</v>
      </c>
      <c r="R179" s="2" t="s">
        <v>30</v>
      </c>
      <c r="S179" s="2" t="s">
        <v>32</v>
      </c>
      <c r="T179" s="2">
        <v>4</v>
      </c>
      <c r="U179" s="2">
        <v>2</v>
      </c>
      <c r="V179" s="2">
        <v>119</v>
      </c>
      <c r="W179" s="2">
        <v>3</v>
      </c>
      <c r="X179" s="2" t="s">
        <v>38</v>
      </c>
      <c r="Y179" s="2" t="s">
        <v>30</v>
      </c>
      <c r="Z179" t="str" cm="1">
        <f t="array" ref="Z179">_xlfn.IFS(M179&lt;2,"LOW",M179&lt;4,"Average",M179&gt;=4,"At Par")</f>
        <v>At Par</v>
      </c>
      <c r="AA179">
        <f t="shared" si="8"/>
        <v>149620</v>
      </c>
      <c r="AB179">
        <f t="shared" si="9"/>
        <v>12.5</v>
      </c>
      <c r="AC179" t="str">
        <f t="shared" si="10"/>
        <v>51-60</v>
      </c>
      <c r="AD179">
        <f t="shared" si="11"/>
        <v>0</v>
      </c>
    </row>
    <row r="180" spans="1:30" ht="15.75" customHeight="1" x14ac:dyDescent="0.3">
      <c r="A180" s="2">
        <v>1179</v>
      </c>
      <c r="B180" s="2" t="s">
        <v>228</v>
      </c>
      <c r="C180" s="2" t="s">
        <v>35</v>
      </c>
      <c r="D180" s="2" t="s">
        <v>56</v>
      </c>
      <c r="E180" s="2" t="s">
        <v>28</v>
      </c>
      <c r="F180" s="2">
        <v>34</v>
      </c>
      <c r="G180" s="2">
        <v>15</v>
      </c>
      <c r="H180" s="2" t="s">
        <v>29</v>
      </c>
      <c r="I180" s="2">
        <v>2003</v>
      </c>
      <c r="J180" s="2">
        <v>107355</v>
      </c>
      <c r="K180" s="2">
        <v>1229</v>
      </c>
      <c r="L180" s="2">
        <v>27</v>
      </c>
      <c r="M180" s="2">
        <v>4</v>
      </c>
      <c r="N180" s="2">
        <v>15</v>
      </c>
      <c r="O180" s="2">
        <v>8</v>
      </c>
      <c r="P180" s="2">
        <v>0</v>
      </c>
      <c r="Q180" s="2" t="s">
        <v>31</v>
      </c>
      <c r="R180" s="2" t="s">
        <v>31</v>
      </c>
      <c r="S180" s="2" t="s">
        <v>32</v>
      </c>
      <c r="T180" s="2">
        <v>7</v>
      </c>
      <c r="U180" s="2">
        <v>14</v>
      </c>
      <c r="V180" s="2">
        <v>181</v>
      </c>
      <c r="W180" s="2">
        <v>13</v>
      </c>
      <c r="X180" s="2" t="s">
        <v>33</v>
      </c>
      <c r="Y180" s="2" t="s">
        <v>31</v>
      </c>
      <c r="Z180" t="str" cm="1">
        <f t="array" ref="Z180">_xlfn.IFS(M180&lt;2,"LOW",M180&lt;4,"Average",M180&gt;=4,"At Par")</f>
        <v>At Par</v>
      </c>
      <c r="AA180">
        <f t="shared" si="8"/>
        <v>108584</v>
      </c>
      <c r="AB180">
        <f t="shared" si="9"/>
        <v>9.9</v>
      </c>
      <c r="AC180" t="str">
        <f t="shared" si="10"/>
        <v>31-40</v>
      </c>
      <c r="AD180">
        <f t="shared" si="11"/>
        <v>1</v>
      </c>
    </row>
    <row r="181" spans="1:30" ht="15.75" customHeight="1" x14ac:dyDescent="0.3">
      <c r="A181" s="2">
        <v>1180</v>
      </c>
      <c r="B181" s="2" t="s">
        <v>229</v>
      </c>
      <c r="C181" s="2" t="s">
        <v>68</v>
      </c>
      <c r="D181" s="2" t="s">
        <v>56</v>
      </c>
      <c r="E181" s="2" t="s">
        <v>51</v>
      </c>
      <c r="F181" s="2">
        <v>55</v>
      </c>
      <c r="G181" s="2">
        <v>5</v>
      </c>
      <c r="H181" s="2" t="s">
        <v>29</v>
      </c>
      <c r="I181" s="2">
        <v>2018</v>
      </c>
      <c r="J181" s="2">
        <v>146220</v>
      </c>
      <c r="K181" s="2">
        <v>16774</v>
      </c>
      <c r="L181" s="2">
        <v>10</v>
      </c>
      <c r="M181" s="2">
        <v>4</v>
      </c>
      <c r="N181" s="2">
        <v>5</v>
      </c>
      <c r="O181" s="2">
        <v>8</v>
      </c>
      <c r="P181" s="2">
        <v>89</v>
      </c>
      <c r="Q181" s="2" t="s">
        <v>31</v>
      </c>
      <c r="R181" s="2" t="s">
        <v>31</v>
      </c>
      <c r="S181" s="2" t="s">
        <v>45</v>
      </c>
      <c r="T181" s="2">
        <v>5</v>
      </c>
      <c r="U181" s="2">
        <v>6</v>
      </c>
      <c r="V181" s="2">
        <v>110</v>
      </c>
      <c r="W181" s="2">
        <v>41</v>
      </c>
      <c r="X181" s="2" t="s">
        <v>33</v>
      </c>
      <c r="Y181" s="2" t="s">
        <v>30</v>
      </c>
      <c r="Z181" t="str" cm="1">
        <f t="array" ref="Z181">_xlfn.IFS(M181&lt;2,"LOW",M181&lt;4,"Average",M181&gt;=4,"At Par")</f>
        <v>At Par</v>
      </c>
      <c r="AA181">
        <f t="shared" si="8"/>
        <v>162994</v>
      </c>
      <c r="AB181">
        <f t="shared" si="9"/>
        <v>22.7</v>
      </c>
      <c r="AC181" t="str">
        <f t="shared" si="10"/>
        <v>51-60</v>
      </c>
      <c r="AD181">
        <f t="shared" si="11"/>
        <v>0</v>
      </c>
    </row>
    <row r="182" spans="1:30" ht="15.75" customHeight="1" x14ac:dyDescent="0.3">
      <c r="A182" s="2">
        <v>1181</v>
      </c>
      <c r="B182" s="2" t="s">
        <v>230</v>
      </c>
      <c r="C182" s="2" t="s">
        <v>68</v>
      </c>
      <c r="D182" s="2" t="s">
        <v>49</v>
      </c>
      <c r="E182" s="2" t="s">
        <v>36</v>
      </c>
      <c r="F182" s="2">
        <v>25</v>
      </c>
      <c r="G182" s="2">
        <v>12</v>
      </c>
      <c r="H182" s="2" t="s">
        <v>44</v>
      </c>
      <c r="I182" s="2">
        <v>2020</v>
      </c>
      <c r="J182" s="2">
        <v>120349</v>
      </c>
      <c r="K182" s="2">
        <v>15345</v>
      </c>
      <c r="L182" s="2">
        <v>24</v>
      </c>
      <c r="M182" s="2">
        <v>3</v>
      </c>
      <c r="N182" s="2">
        <v>18</v>
      </c>
      <c r="O182" s="2">
        <v>5</v>
      </c>
      <c r="P182" s="2">
        <v>27</v>
      </c>
      <c r="Q182" s="2" t="s">
        <v>31</v>
      </c>
      <c r="R182" s="2" t="s">
        <v>30</v>
      </c>
      <c r="S182" s="2" t="s">
        <v>32</v>
      </c>
      <c r="T182" s="2">
        <v>3</v>
      </c>
      <c r="U182" s="2">
        <v>5</v>
      </c>
      <c r="V182" s="2">
        <v>185</v>
      </c>
      <c r="W182" s="2">
        <v>41</v>
      </c>
      <c r="X182" s="2" t="s">
        <v>52</v>
      </c>
      <c r="Y182" s="2" t="s">
        <v>31</v>
      </c>
      <c r="Z182" t="str" cm="1">
        <f t="array" ref="Z182">_xlfn.IFS(M182&lt;2,"LOW",M182&lt;4,"Average",M182&gt;=4,"At Par")</f>
        <v>Average</v>
      </c>
      <c r="AA182">
        <f t="shared" si="8"/>
        <v>135694</v>
      </c>
      <c r="AB182">
        <f t="shared" si="9"/>
        <v>15.9</v>
      </c>
      <c r="AC182" t="str">
        <f t="shared" si="10"/>
        <v>20-30</v>
      </c>
      <c r="AD182">
        <f t="shared" si="11"/>
        <v>1</v>
      </c>
    </row>
    <row r="183" spans="1:30" ht="15.75" customHeight="1" x14ac:dyDescent="0.3">
      <c r="A183" s="2">
        <v>1182</v>
      </c>
      <c r="B183" s="2" t="s">
        <v>231</v>
      </c>
      <c r="C183" s="2" t="s">
        <v>40</v>
      </c>
      <c r="D183" s="2" t="s">
        <v>27</v>
      </c>
      <c r="E183" s="2" t="s">
        <v>36</v>
      </c>
      <c r="F183" s="2">
        <v>49</v>
      </c>
      <c r="G183" s="2">
        <v>34</v>
      </c>
      <c r="H183" s="2" t="s">
        <v>44</v>
      </c>
      <c r="I183" s="2">
        <v>2002</v>
      </c>
      <c r="J183" s="2">
        <v>117173</v>
      </c>
      <c r="K183" s="2">
        <v>4185</v>
      </c>
      <c r="L183" s="2">
        <v>18</v>
      </c>
      <c r="M183" s="2">
        <v>5</v>
      </c>
      <c r="N183" s="2">
        <v>7</v>
      </c>
      <c r="O183" s="2">
        <v>3</v>
      </c>
      <c r="P183" s="2">
        <v>52</v>
      </c>
      <c r="Q183" s="2" t="s">
        <v>31</v>
      </c>
      <c r="R183" s="2" t="s">
        <v>31</v>
      </c>
      <c r="S183" s="2" t="s">
        <v>32</v>
      </c>
      <c r="T183" s="2">
        <v>1</v>
      </c>
      <c r="U183" s="2">
        <v>2</v>
      </c>
      <c r="V183" s="2">
        <v>143</v>
      </c>
      <c r="W183" s="2">
        <v>9</v>
      </c>
      <c r="X183" s="2" t="s">
        <v>46</v>
      </c>
      <c r="Y183" s="2" t="s">
        <v>31</v>
      </c>
      <c r="Z183" t="str" cm="1">
        <f t="array" ref="Z183">_xlfn.IFS(M183&lt;2,"LOW",M183&lt;4,"Average",M183&gt;=4,"At Par")</f>
        <v>At Par</v>
      </c>
      <c r="AA183">
        <f t="shared" si="8"/>
        <v>121358</v>
      </c>
      <c r="AB183">
        <f t="shared" si="9"/>
        <v>14.8</v>
      </c>
      <c r="AC183" t="str">
        <f t="shared" si="10"/>
        <v>41-50</v>
      </c>
      <c r="AD183">
        <f t="shared" si="11"/>
        <v>1</v>
      </c>
    </row>
    <row r="184" spans="1:30" ht="15.75" customHeight="1" x14ac:dyDescent="0.3">
      <c r="A184" s="2">
        <v>1183</v>
      </c>
      <c r="B184" s="2" t="s">
        <v>232</v>
      </c>
      <c r="C184" s="2" t="s">
        <v>68</v>
      </c>
      <c r="D184" s="2" t="s">
        <v>56</v>
      </c>
      <c r="E184" s="2" t="s">
        <v>28</v>
      </c>
      <c r="F184" s="2">
        <v>59</v>
      </c>
      <c r="G184" s="2">
        <v>18</v>
      </c>
      <c r="H184" s="2" t="s">
        <v>29</v>
      </c>
      <c r="I184" s="2">
        <v>2012</v>
      </c>
      <c r="J184" s="2">
        <v>31996</v>
      </c>
      <c r="K184" s="2">
        <v>16011</v>
      </c>
      <c r="L184" s="2">
        <v>2</v>
      </c>
      <c r="M184" s="2">
        <v>1</v>
      </c>
      <c r="N184" s="2">
        <v>13</v>
      </c>
      <c r="O184" s="2">
        <v>1</v>
      </c>
      <c r="P184" s="2">
        <v>57</v>
      </c>
      <c r="Q184" s="2" t="s">
        <v>31</v>
      </c>
      <c r="R184" s="2" t="s">
        <v>30</v>
      </c>
      <c r="S184" s="2" t="s">
        <v>32</v>
      </c>
      <c r="T184" s="2">
        <v>7</v>
      </c>
      <c r="U184" s="2">
        <v>12</v>
      </c>
      <c r="V184" s="2">
        <v>181</v>
      </c>
      <c r="W184" s="2">
        <v>43</v>
      </c>
      <c r="X184" s="2" t="s">
        <v>33</v>
      </c>
      <c r="Y184" s="2" t="s">
        <v>30</v>
      </c>
      <c r="Z184" t="str" cm="1">
        <f t="array" ref="Z184">_xlfn.IFS(M184&lt;2,"LOW",M184&lt;4,"Average",M184&gt;=4,"At Par")</f>
        <v>LOW</v>
      </c>
      <c r="AA184">
        <f t="shared" si="8"/>
        <v>48007</v>
      </c>
      <c r="AB184">
        <f t="shared" si="9"/>
        <v>18.200000000000003</v>
      </c>
      <c r="AC184" t="str">
        <f t="shared" si="10"/>
        <v>51-60</v>
      </c>
      <c r="AD184">
        <f t="shared" si="11"/>
        <v>0</v>
      </c>
    </row>
    <row r="185" spans="1:30" ht="15.75" customHeight="1" x14ac:dyDescent="0.3">
      <c r="A185" s="2">
        <v>1184</v>
      </c>
      <c r="B185" s="2" t="s">
        <v>233</v>
      </c>
      <c r="C185" s="2" t="s">
        <v>48</v>
      </c>
      <c r="D185" s="2" t="s">
        <v>27</v>
      </c>
      <c r="E185" s="2" t="s">
        <v>36</v>
      </c>
      <c r="F185" s="2">
        <v>52</v>
      </c>
      <c r="G185" s="2">
        <v>11</v>
      </c>
      <c r="H185" s="2" t="s">
        <v>61</v>
      </c>
      <c r="I185" s="2">
        <v>2007</v>
      </c>
      <c r="J185" s="2">
        <v>149999</v>
      </c>
      <c r="K185" s="2">
        <v>17885</v>
      </c>
      <c r="L185" s="2">
        <v>14</v>
      </c>
      <c r="M185" s="2">
        <v>3</v>
      </c>
      <c r="N185" s="2">
        <v>15</v>
      </c>
      <c r="O185" s="2">
        <v>2</v>
      </c>
      <c r="P185" s="2">
        <v>72</v>
      </c>
      <c r="Q185" s="2" t="s">
        <v>30</v>
      </c>
      <c r="R185" s="2" t="s">
        <v>31</v>
      </c>
      <c r="S185" s="2" t="s">
        <v>45</v>
      </c>
      <c r="T185" s="2">
        <v>6</v>
      </c>
      <c r="U185" s="2">
        <v>10</v>
      </c>
      <c r="V185" s="2">
        <v>163</v>
      </c>
      <c r="W185" s="2">
        <v>33</v>
      </c>
      <c r="X185" s="2" t="s">
        <v>33</v>
      </c>
      <c r="Y185" s="2" t="s">
        <v>30</v>
      </c>
      <c r="Z185" t="str" cm="1">
        <f t="array" ref="Z185">_xlfn.IFS(M185&lt;2,"LOW",M185&lt;4,"Average",M185&gt;=4,"At Par")</f>
        <v>Average</v>
      </c>
      <c r="AA185">
        <f t="shared" si="8"/>
        <v>167884</v>
      </c>
      <c r="AB185">
        <f t="shared" si="9"/>
        <v>22.5</v>
      </c>
      <c r="AC185" t="str">
        <f t="shared" si="10"/>
        <v>51-60</v>
      </c>
      <c r="AD185">
        <f t="shared" si="11"/>
        <v>0</v>
      </c>
    </row>
    <row r="186" spans="1:30" ht="15.75" customHeight="1" x14ac:dyDescent="0.3">
      <c r="A186" s="2">
        <v>1185</v>
      </c>
      <c r="B186" s="2" t="s">
        <v>234</v>
      </c>
      <c r="C186" s="2" t="s">
        <v>48</v>
      </c>
      <c r="D186" s="2" t="s">
        <v>58</v>
      </c>
      <c r="E186" s="2" t="s">
        <v>36</v>
      </c>
      <c r="F186" s="2">
        <v>48</v>
      </c>
      <c r="G186" s="2">
        <v>15</v>
      </c>
      <c r="H186" s="2" t="s">
        <v>37</v>
      </c>
      <c r="I186" s="2">
        <v>2022</v>
      </c>
      <c r="J186" s="2">
        <v>74387</v>
      </c>
      <c r="K186" s="2">
        <v>1048</v>
      </c>
      <c r="L186" s="2">
        <v>6</v>
      </c>
      <c r="M186" s="2">
        <v>1</v>
      </c>
      <c r="N186" s="2">
        <v>11</v>
      </c>
      <c r="O186" s="2">
        <v>1</v>
      </c>
      <c r="P186" s="2">
        <v>59</v>
      </c>
      <c r="Q186" s="2" t="s">
        <v>30</v>
      </c>
      <c r="R186" s="2" t="s">
        <v>30</v>
      </c>
      <c r="S186" s="2" t="s">
        <v>32</v>
      </c>
      <c r="T186" s="2">
        <v>10</v>
      </c>
      <c r="U186" s="2">
        <v>4</v>
      </c>
      <c r="V186" s="2">
        <v>133</v>
      </c>
      <c r="W186" s="2">
        <v>25</v>
      </c>
      <c r="X186" s="2" t="s">
        <v>52</v>
      </c>
      <c r="Y186" s="2" t="s">
        <v>31</v>
      </c>
      <c r="Z186" t="str" cm="1">
        <f t="array" ref="Z186">_xlfn.IFS(M186&lt;2,"LOW",M186&lt;4,"Average",M186&gt;=4,"At Par")</f>
        <v>LOW</v>
      </c>
      <c r="AA186">
        <f t="shared" si="8"/>
        <v>75435</v>
      </c>
      <c r="AB186">
        <f t="shared" si="9"/>
        <v>17.600000000000001</v>
      </c>
      <c r="AC186" t="str">
        <f t="shared" si="10"/>
        <v>41-50</v>
      </c>
      <c r="AD186">
        <f t="shared" si="11"/>
        <v>1</v>
      </c>
    </row>
    <row r="187" spans="1:30" ht="15.75" customHeight="1" x14ac:dyDescent="0.3">
      <c r="A187" s="2">
        <v>1186</v>
      </c>
      <c r="B187" s="2" t="s">
        <v>235</v>
      </c>
      <c r="C187" s="2" t="s">
        <v>26</v>
      </c>
      <c r="D187" s="2" t="s">
        <v>56</v>
      </c>
      <c r="E187" s="2" t="s">
        <v>36</v>
      </c>
      <c r="F187" s="2">
        <v>26</v>
      </c>
      <c r="G187" s="2">
        <v>9</v>
      </c>
      <c r="H187" s="2" t="s">
        <v>37</v>
      </c>
      <c r="I187" s="2">
        <v>2015</v>
      </c>
      <c r="J187" s="2">
        <v>144965</v>
      </c>
      <c r="K187" s="2">
        <v>16173</v>
      </c>
      <c r="L187" s="2">
        <v>6</v>
      </c>
      <c r="M187" s="2">
        <v>3</v>
      </c>
      <c r="N187" s="2">
        <v>4</v>
      </c>
      <c r="O187" s="2">
        <v>4</v>
      </c>
      <c r="P187" s="2">
        <v>58</v>
      </c>
      <c r="Q187" s="2" t="s">
        <v>31</v>
      </c>
      <c r="R187" s="2" t="s">
        <v>31</v>
      </c>
      <c r="S187" s="2" t="s">
        <v>45</v>
      </c>
      <c r="T187" s="2">
        <v>7</v>
      </c>
      <c r="U187" s="2">
        <v>7</v>
      </c>
      <c r="V187" s="2">
        <v>186</v>
      </c>
      <c r="W187" s="2">
        <v>22</v>
      </c>
      <c r="X187" s="2" t="s">
        <v>46</v>
      </c>
      <c r="Y187" s="2" t="s">
        <v>30</v>
      </c>
      <c r="Z187" t="str" cm="1">
        <f t="array" ref="Z187">_xlfn.IFS(M187&lt;2,"LOW",M187&lt;4,"Average",M187&gt;=4,"At Par")</f>
        <v>Average</v>
      </c>
      <c r="AA187">
        <f t="shared" si="8"/>
        <v>161138</v>
      </c>
      <c r="AB187">
        <f t="shared" si="9"/>
        <v>14.8</v>
      </c>
      <c r="AC187" t="str">
        <f t="shared" si="10"/>
        <v>20-30</v>
      </c>
      <c r="AD187">
        <f t="shared" si="11"/>
        <v>0</v>
      </c>
    </row>
    <row r="188" spans="1:30" ht="15.75" customHeight="1" x14ac:dyDescent="0.3">
      <c r="A188" s="2">
        <v>1187</v>
      </c>
      <c r="B188" s="2" t="s">
        <v>236</v>
      </c>
      <c r="C188" s="2" t="s">
        <v>35</v>
      </c>
      <c r="D188" s="2" t="s">
        <v>27</v>
      </c>
      <c r="E188" s="2" t="s">
        <v>28</v>
      </c>
      <c r="F188" s="2">
        <v>46</v>
      </c>
      <c r="G188" s="2">
        <v>24</v>
      </c>
      <c r="H188" s="2" t="s">
        <v>61</v>
      </c>
      <c r="I188" s="2">
        <v>2012</v>
      </c>
      <c r="J188" s="2">
        <v>33089</v>
      </c>
      <c r="K188" s="2">
        <v>17770</v>
      </c>
      <c r="L188" s="2">
        <v>5</v>
      </c>
      <c r="M188" s="2">
        <v>1</v>
      </c>
      <c r="N188" s="2">
        <v>18</v>
      </c>
      <c r="O188" s="2">
        <v>5</v>
      </c>
      <c r="P188" s="2">
        <v>21</v>
      </c>
      <c r="Q188" s="2" t="s">
        <v>30</v>
      </c>
      <c r="R188" s="2" t="s">
        <v>30</v>
      </c>
      <c r="S188" s="2" t="s">
        <v>42</v>
      </c>
      <c r="T188" s="2">
        <v>2</v>
      </c>
      <c r="U188" s="2">
        <v>13</v>
      </c>
      <c r="V188" s="2">
        <v>164</v>
      </c>
      <c r="W188" s="2">
        <v>8</v>
      </c>
      <c r="X188" s="2" t="s">
        <v>38</v>
      </c>
      <c r="Y188" s="2" t="s">
        <v>31</v>
      </c>
      <c r="Z188" t="str" cm="1">
        <f t="array" ref="Z188">_xlfn.IFS(M188&lt;2,"LOW",M188&lt;4,"Average",M188&gt;=4,"At Par")</f>
        <v>LOW</v>
      </c>
      <c r="AA188">
        <f t="shared" si="8"/>
        <v>50859</v>
      </c>
      <c r="AB188">
        <f t="shared" si="9"/>
        <v>14.7</v>
      </c>
      <c r="AC188" t="str">
        <f t="shared" si="10"/>
        <v>41-50</v>
      </c>
      <c r="AD188">
        <f t="shared" si="11"/>
        <v>1</v>
      </c>
    </row>
    <row r="189" spans="1:30" ht="15.75" customHeight="1" x14ac:dyDescent="0.3">
      <c r="A189" s="2">
        <v>1188</v>
      </c>
      <c r="B189" s="2" t="s">
        <v>237</v>
      </c>
      <c r="C189" s="2" t="s">
        <v>68</v>
      </c>
      <c r="D189" s="2" t="s">
        <v>27</v>
      </c>
      <c r="E189" s="2" t="s">
        <v>51</v>
      </c>
      <c r="F189" s="2">
        <v>24</v>
      </c>
      <c r="G189" s="2">
        <v>19</v>
      </c>
      <c r="H189" s="2" t="s">
        <v>61</v>
      </c>
      <c r="I189" s="2">
        <v>2002</v>
      </c>
      <c r="J189" s="2">
        <v>128827</v>
      </c>
      <c r="K189" s="2">
        <v>1969</v>
      </c>
      <c r="L189" s="2">
        <v>2</v>
      </c>
      <c r="M189" s="2">
        <v>3</v>
      </c>
      <c r="N189" s="2">
        <v>17</v>
      </c>
      <c r="O189" s="2">
        <v>4</v>
      </c>
      <c r="P189" s="2">
        <v>7</v>
      </c>
      <c r="Q189" s="2" t="s">
        <v>31</v>
      </c>
      <c r="R189" s="2" t="s">
        <v>30</v>
      </c>
      <c r="S189" s="2" t="s">
        <v>32</v>
      </c>
      <c r="T189" s="2">
        <v>4</v>
      </c>
      <c r="U189" s="2">
        <v>1</v>
      </c>
      <c r="V189" s="2">
        <v>154</v>
      </c>
      <c r="W189" s="2">
        <v>36</v>
      </c>
      <c r="X189" s="2" t="s">
        <v>46</v>
      </c>
      <c r="Y189" s="2" t="s">
        <v>30</v>
      </c>
      <c r="Z189" t="str" cm="1">
        <f t="array" ref="Z189">_xlfn.IFS(M189&lt;2,"LOW",M189&lt;4,"Average",M189&gt;=4,"At Par")</f>
        <v>Average</v>
      </c>
      <c r="AA189">
        <f t="shared" si="8"/>
        <v>130796</v>
      </c>
      <c r="AB189">
        <f t="shared" si="9"/>
        <v>11.1</v>
      </c>
      <c r="AC189" t="str">
        <f t="shared" si="10"/>
        <v>20-30</v>
      </c>
      <c r="AD189">
        <f t="shared" si="11"/>
        <v>0</v>
      </c>
    </row>
    <row r="190" spans="1:30" ht="15.75" customHeight="1" x14ac:dyDescent="0.3">
      <c r="A190" s="2">
        <v>1189</v>
      </c>
      <c r="B190" s="2" t="s">
        <v>238</v>
      </c>
      <c r="C190" s="2" t="s">
        <v>68</v>
      </c>
      <c r="D190" s="2" t="s">
        <v>58</v>
      </c>
      <c r="E190" s="2" t="s">
        <v>51</v>
      </c>
      <c r="F190" s="2">
        <v>54</v>
      </c>
      <c r="G190" s="2">
        <v>30</v>
      </c>
      <c r="H190" s="2" t="s">
        <v>61</v>
      </c>
      <c r="I190" s="2">
        <v>2015</v>
      </c>
      <c r="J190" s="2">
        <v>50659</v>
      </c>
      <c r="K190" s="2">
        <v>15553</v>
      </c>
      <c r="L190" s="2">
        <v>29</v>
      </c>
      <c r="M190" s="2">
        <v>4</v>
      </c>
      <c r="N190" s="2">
        <v>8</v>
      </c>
      <c r="O190" s="2">
        <v>1</v>
      </c>
      <c r="P190" s="2">
        <v>48</v>
      </c>
      <c r="Q190" s="2" t="s">
        <v>30</v>
      </c>
      <c r="R190" s="2" t="s">
        <v>31</v>
      </c>
      <c r="S190" s="2" t="s">
        <v>45</v>
      </c>
      <c r="T190" s="2">
        <v>2</v>
      </c>
      <c r="U190" s="2">
        <v>9</v>
      </c>
      <c r="V190" s="2">
        <v>173</v>
      </c>
      <c r="W190" s="2">
        <v>7</v>
      </c>
      <c r="X190" s="2" t="s">
        <v>46</v>
      </c>
      <c r="Y190" s="2" t="s">
        <v>30</v>
      </c>
      <c r="Z190" t="str" cm="1">
        <f t="array" ref="Z190">_xlfn.IFS(M190&lt;2,"LOW",M190&lt;4,"Average",M190&gt;=4,"At Par")</f>
        <v>At Par</v>
      </c>
      <c r="AA190">
        <f t="shared" si="8"/>
        <v>66212</v>
      </c>
      <c r="AB190">
        <f t="shared" si="9"/>
        <v>13.900000000000002</v>
      </c>
      <c r="AC190" t="str">
        <f t="shared" si="10"/>
        <v>51-60</v>
      </c>
      <c r="AD190">
        <f t="shared" si="11"/>
        <v>0</v>
      </c>
    </row>
    <row r="191" spans="1:30" ht="15.75" customHeight="1" x14ac:dyDescent="0.3">
      <c r="A191" s="2">
        <v>1190</v>
      </c>
      <c r="B191" s="2" t="s">
        <v>239</v>
      </c>
      <c r="C191" s="2" t="s">
        <v>40</v>
      </c>
      <c r="D191" s="2" t="s">
        <v>27</v>
      </c>
      <c r="E191" s="2" t="s">
        <v>36</v>
      </c>
      <c r="F191" s="2">
        <v>25</v>
      </c>
      <c r="G191" s="2">
        <v>3</v>
      </c>
      <c r="H191" s="2" t="s">
        <v>61</v>
      </c>
      <c r="I191" s="2">
        <v>2008</v>
      </c>
      <c r="J191" s="2">
        <v>75178</v>
      </c>
      <c r="K191" s="2">
        <v>6820</v>
      </c>
      <c r="L191" s="2">
        <v>12</v>
      </c>
      <c r="M191" s="2">
        <v>2</v>
      </c>
      <c r="N191" s="2">
        <v>1</v>
      </c>
      <c r="O191" s="2">
        <v>4</v>
      </c>
      <c r="P191" s="2">
        <v>41</v>
      </c>
      <c r="Q191" s="2" t="s">
        <v>31</v>
      </c>
      <c r="R191" s="2" t="s">
        <v>31</v>
      </c>
      <c r="S191" s="2" t="s">
        <v>42</v>
      </c>
      <c r="T191" s="2">
        <v>8</v>
      </c>
      <c r="U191" s="2">
        <v>10</v>
      </c>
      <c r="V191" s="2">
        <v>100</v>
      </c>
      <c r="W191" s="2">
        <v>13</v>
      </c>
      <c r="X191" s="2" t="s">
        <v>52</v>
      </c>
      <c r="Y191" s="2" t="s">
        <v>31</v>
      </c>
      <c r="Z191" t="str" cm="1">
        <f t="array" ref="Z191">_xlfn.IFS(M191&lt;2,"LOW",M191&lt;4,"Average",M191&gt;=4,"At Par")</f>
        <v>Average</v>
      </c>
      <c r="AA191">
        <f t="shared" si="8"/>
        <v>81998</v>
      </c>
      <c r="AB191">
        <f t="shared" si="9"/>
        <v>9.9</v>
      </c>
      <c r="AC191" t="str">
        <f t="shared" si="10"/>
        <v>20-30</v>
      </c>
      <c r="AD191">
        <f t="shared" si="11"/>
        <v>1</v>
      </c>
    </row>
    <row r="192" spans="1:30" ht="15.75" customHeight="1" x14ac:dyDescent="0.3">
      <c r="A192" s="2">
        <v>1191</v>
      </c>
      <c r="B192" s="2" t="s">
        <v>240</v>
      </c>
      <c r="C192" s="2" t="s">
        <v>48</v>
      </c>
      <c r="D192" s="2" t="s">
        <v>27</v>
      </c>
      <c r="E192" s="2" t="s">
        <v>51</v>
      </c>
      <c r="F192" s="2">
        <v>46</v>
      </c>
      <c r="G192" s="2">
        <v>22</v>
      </c>
      <c r="H192" s="2" t="s">
        <v>61</v>
      </c>
      <c r="I192" s="2">
        <v>2013</v>
      </c>
      <c r="J192" s="2">
        <v>125965</v>
      </c>
      <c r="K192" s="2">
        <v>15292</v>
      </c>
      <c r="L192" s="2">
        <v>6</v>
      </c>
      <c r="M192" s="2">
        <v>4</v>
      </c>
      <c r="N192" s="2">
        <v>19</v>
      </c>
      <c r="O192" s="2">
        <v>8</v>
      </c>
      <c r="P192" s="2">
        <v>26</v>
      </c>
      <c r="Q192" s="2" t="s">
        <v>31</v>
      </c>
      <c r="R192" s="2" t="s">
        <v>30</v>
      </c>
      <c r="S192" s="2" t="s">
        <v>45</v>
      </c>
      <c r="T192" s="2">
        <v>7</v>
      </c>
      <c r="U192" s="2">
        <v>12</v>
      </c>
      <c r="V192" s="2">
        <v>137</v>
      </c>
      <c r="W192" s="2">
        <v>6</v>
      </c>
      <c r="X192" s="2" t="s">
        <v>46</v>
      </c>
      <c r="Y192" s="2" t="s">
        <v>31</v>
      </c>
      <c r="Z192" t="str" cm="1">
        <f t="array" ref="Z192">_xlfn.IFS(M192&lt;2,"LOW",M192&lt;4,"Average",M192&gt;=4,"At Par")</f>
        <v>At Par</v>
      </c>
      <c r="AA192">
        <f t="shared" si="8"/>
        <v>141257</v>
      </c>
      <c r="AB192">
        <f t="shared" si="9"/>
        <v>17.100000000000001</v>
      </c>
      <c r="AC192" t="str">
        <f t="shared" si="10"/>
        <v>41-50</v>
      </c>
      <c r="AD192">
        <f t="shared" si="11"/>
        <v>1</v>
      </c>
    </row>
    <row r="193" spans="1:30" ht="15.75" customHeight="1" x14ac:dyDescent="0.3">
      <c r="A193" s="2">
        <v>1192</v>
      </c>
      <c r="B193" s="2" t="s">
        <v>241</v>
      </c>
      <c r="C193" s="2" t="s">
        <v>35</v>
      </c>
      <c r="D193" s="2" t="s">
        <v>58</v>
      </c>
      <c r="E193" s="2" t="s">
        <v>28</v>
      </c>
      <c r="F193" s="2">
        <v>41</v>
      </c>
      <c r="G193" s="2">
        <v>1</v>
      </c>
      <c r="H193" s="2" t="s">
        <v>61</v>
      </c>
      <c r="I193" s="2">
        <v>2012</v>
      </c>
      <c r="J193" s="2">
        <v>111268</v>
      </c>
      <c r="K193" s="2">
        <v>4052</v>
      </c>
      <c r="L193" s="2">
        <v>4</v>
      </c>
      <c r="M193" s="2">
        <v>1</v>
      </c>
      <c r="N193" s="2">
        <v>11</v>
      </c>
      <c r="O193" s="2">
        <v>3</v>
      </c>
      <c r="P193" s="2">
        <v>38</v>
      </c>
      <c r="Q193" s="2" t="s">
        <v>31</v>
      </c>
      <c r="R193" s="2" t="s">
        <v>30</v>
      </c>
      <c r="S193" s="2" t="s">
        <v>45</v>
      </c>
      <c r="T193" s="2">
        <v>1</v>
      </c>
      <c r="U193" s="2">
        <v>1</v>
      </c>
      <c r="V193" s="2">
        <v>108</v>
      </c>
      <c r="W193" s="2">
        <v>6</v>
      </c>
      <c r="X193" s="2" t="s">
        <v>52</v>
      </c>
      <c r="Y193" s="2" t="s">
        <v>31</v>
      </c>
      <c r="Z193" t="str" cm="1">
        <f t="array" ref="Z193">_xlfn.IFS(M193&lt;2,"LOW",M193&lt;4,"Average",M193&gt;=4,"At Par")</f>
        <v>LOW</v>
      </c>
      <c r="AA193">
        <f t="shared" si="8"/>
        <v>115320</v>
      </c>
      <c r="AB193">
        <f t="shared" si="9"/>
        <v>14</v>
      </c>
      <c r="AC193" t="str">
        <f t="shared" si="10"/>
        <v>41-50</v>
      </c>
      <c r="AD193">
        <f t="shared" si="11"/>
        <v>1</v>
      </c>
    </row>
    <row r="194" spans="1:30" ht="15.75" customHeight="1" x14ac:dyDescent="0.3">
      <c r="A194" s="2">
        <v>1193</v>
      </c>
      <c r="B194" s="2" t="s">
        <v>242</v>
      </c>
      <c r="C194" s="2" t="s">
        <v>26</v>
      </c>
      <c r="D194" s="2" t="s">
        <v>56</v>
      </c>
      <c r="E194" s="2" t="s">
        <v>28</v>
      </c>
      <c r="F194" s="2">
        <v>55</v>
      </c>
      <c r="G194" s="2">
        <v>21</v>
      </c>
      <c r="H194" s="2" t="s">
        <v>37</v>
      </c>
      <c r="I194" s="2">
        <v>2020</v>
      </c>
      <c r="J194" s="2">
        <v>115042</v>
      </c>
      <c r="K194" s="2">
        <v>12609</v>
      </c>
      <c r="L194" s="2">
        <v>22</v>
      </c>
      <c r="M194" s="2">
        <v>5</v>
      </c>
      <c r="N194" s="2">
        <v>1</v>
      </c>
      <c r="O194" s="2">
        <v>9</v>
      </c>
      <c r="P194" s="2">
        <v>82</v>
      </c>
      <c r="Q194" s="2" t="s">
        <v>31</v>
      </c>
      <c r="R194" s="2" t="s">
        <v>31</v>
      </c>
      <c r="S194" s="2" t="s">
        <v>42</v>
      </c>
      <c r="T194" s="2">
        <v>2</v>
      </c>
      <c r="U194" s="2">
        <v>12</v>
      </c>
      <c r="V194" s="2">
        <v>194</v>
      </c>
      <c r="W194" s="2">
        <v>8</v>
      </c>
      <c r="X194" s="2" t="s">
        <v>38</v>
      </c>
      <c r="Y194" s="2" t="s">
        <v>30</v>
      </c>
      <c r="Z194" t="str" cm="1">
        <f t="array" ref="Z194">_xlfn.IFS(M194&lt;2,"LOW",M194&lt;4,"Average",M194&gt;=4,"At Par")</f>
        <v>At Par</v>
      </c>
      <c r="AA194">
        <f t="shared" si="8"/>
        <v>127651</v>
      </c>
      <c r="AB194">
        <f t="shared" si="9"/>
        <v>19.600000000000001</v>
      </c>
      <c r="AC194" t="str">
        <f t="shared" si="10"/>
        <v>51-60</v>
      </c>
      <c r="AD194">
        <f t="shared" si="11"/>
        <v>0</v>
      </c>
    </row>
    <row r="195" spans="1:30" ht="15.75" customHeight="1" x14ac:dyDescent="0.3">
      <c r="A195" s="2">
        <v>1194</v>
      </c>
      <c r="B195" s="2" t="s">
        <v>243</v>
      </c>
      <c r="C195" s="2" t="s">
        <v>48</v>
      </c>
      <c r="D195" s="2" t="s">
        <v>27</v>
      </c>
      <c r="E195" s="2" t="s">
        <v>51</v>
      </c>
      <c r="F195" s="2">
        <v>47</v>
      </c>
      <c r="G195" s="2">
        <v>7</v>
      </c>
      <c r="H195" s="2" t="s">
        <v>61</v>
      </c>
      <c r="I195" s="2">
        <v>2024</v>
      </c>
      <c r="J195" s="2">
        <v>136471</v>
      </c>
      <c r="K195" s="2">
        <v>3302</v>
      </c>
      <c r="L195" s="2">
        <v>17</v>
      </c>
      <c r="M195" s="2">
        <v>4</v>
      </c>
      <c r="N195" s="2">
        <v>9</v>
      </c>
      <c r="O195" s="2">
        <v>1</v>
      </c>
      <c r="P195" s="2">
        <v>24</v>
      </c>
      <c r="Q195" s="2" t="s">
        <v>30</v>
      </c>
      <c r="R195" s="2" t="s">
        <v>31</v>
      </c>
      <c r="S195" s="2" t="s">
        <v>32</v>
      </c>
      <c r="T195" s="2">
        <v>2</v>
      </c>
      <c r="U195" s="2">
        <v>5</v>
      </c>
      <c r="V195" s="2">
        <v>170</v>
      </c>
      <c r="W195" s="2">
        <v>2</v>
      </c>
      <c r="X195" s="2" t="s">
        <v>33</v>
      </c>
      <c r="Y195" s="2" t="s">
        <v>30</v>
      </c>
      <c r="Z195" t="str" cm="1">
        <f t="array" ref="Z195">_xlfn.IFS(M195&lt;2,"LOW",M195&lt;4,"Average",M195&gt;=4,"At Par")</f>
        <v>At Par</v>
      </c>
      <c r="AA195">
        <f t="shared" ref="AA195:AA258" si="12">J195+K195</f>
        <v>139773</v>
      </c>
      <c r="AB195">
        <f t="shared" ref="AB195:AB258" si="13">P195*0.2+O195*0.3+N195*0.5</f>
        <v>9.6000000000000014</v>
      </c>
      <c r="AC195" t="str">
        <f t="shared" ref="AC195:AC258" si="14">IF(F195&lt;30,"20-30",IF(F195&lt;=40,"31-40",IF(F195&lt;50,"41-50",IF(F195&lt;60,"51-60","60+"))))</f>
        <v>41-50</v>
      </c>
      <c r="AD195">
        <f t="shared" ref="AD195:AD258" si="15">IF(Y195="Yes", 1, 0)</f>
        <v>0</v>
      </c>
    </row>
    <row r="196" spans="1:30" ht="15.75" customHeight="1" x14ac:dyDescent="0.3">
      <c r="A196" s="2">
        <v>1195</v>
      </c>
      <c r="B196" s="2" t="s">
        <v>244</v>
      </c>
      <c r="C196" s="2" t="s">
        <v>26</v>
      </c>
      <c r="D196" s="2" t="s">
        <v>27</v>
      </c>
      <c r="E196" s="2" t="s">
        <v>51</v>
      </c>
      <c r="F196" s="2">
        <v>26</v>
      </c>
      <c r="G196" s="2">
        <v>6</v>
      </c>
      <c r="H196" s="2" t="s">
        <v>29</v>
      </c>
      <c r="I196" s="2">
        <v>2006</v>
      </c>
      <c r="J196" s="2">
        <v>100726</v>
      </c>
      <c r="K196" s="2">
        <v>3283</v>
      </c>
      <c r="L196" s="2">
        <v>21</v>
      </c>
      <c r="M196" s="2">
        <v>2</v>
      </c>
      <c r="N196" s="2">
        <v>0</v>
      </c>
      <c r="O196" s="2">
        <v>2</v>
      </c>
      <c r="P196" s="2">
        <v>37</v>
      </c>
      <c r="Q196" s="2" t="s">
        <v>30</v>
      </c>
      <c r="R196" s="2" t="s">
        <v>31</v>
      </c>
      <c r="S196" s="2" t="s">
        <v>32</v>
      </c>
      <c r="T196" s="2">
        <v>4</v>
      </c>
      <c r="U196" s="2">
        <v>7</v>
      </c>
      <c r="V196" s="2">
        <v>116</v>
      </c>
      <c r="W196" s="2">
        <v>13</v>
      </c>
      <c r="X196" s="2" t="s">
        <v>33</v>
      </c>
      <c r="Y196" s="2" t="s">
        <v>31</v>
      </c>
      <c r="Z196" t="str" cm="1">
        <f t="array" ref="Z196">_xlfn.IFS(M196&lt;2,"LOW",M196&lt;4,"Average",M196&gt;=4,"At Par")</f>
        <v>Average</v>
      </c>
      <c r="AA196">
        <f t="shared" si="12"/>
        <v>104009</v>
      </c>
      <c r="AB196">
        <f t="shared" si="13"/>
        <v>8</v>
      </c>
      <c r="AC196" t="str">
        <f t="shared" si="14"/>
        <v>20-30</v>
      </c>
      <c r="AD196">
        <f t="shared" si="15"/>
        <v>1</v>
      </c>
    </row>
    <row r="197" spans="1:30" ht="15.75" customHeight="1" x14ac:dyDescent="0.3">
      <c r="A197" s="2">
        <v>1196</v>
      </c>
      <c r="B197" s="2" t="s">
        <v>245</v>
      </c>
      <c r="C197" s="2" t="s">
        <v>40</v>
      </c>
      <c r="D197" s="2" t="s">
        <v>27</v>
      </c>
      <c r="E197" s="2" t="s">
        <v>36</v>
      </c>
      <c r="F197" s="2">
        <v>56</v>
      </c>
      <c r="G197" s="2">
        <v>13</v>
      </c>
      <c r="H197" s="2" t="s">
        <v>61</v>
      </c>
      <c r="I197" s="2">
        <v>2014</v>
      </c>
      <c r="J197" s="2">
        <v>100111</v>
      </c>
      <c r="K197" s="2">
        <v>16385</v>
      </c>
      <c r="L197" s="2">
        <v>29</v>
      </c>
      <c r="M197" s="2">
        <v>1</v>
      </c>
      <c r="N197" s="2">
        <v>3</v>
      </c>
      <c r="O197" s="2">
        <v>2</v>
      </c>
      <c r="P197" s="2">
        <v>84</v>
      </c>
      <c r="Q197" s="2" t="s">
        <v>30</v>
      </c>
      <c r="R197" s="2" t="s">
        <v>31</v>
      </c>
      <c r="S197" s="2" t="s">
        <v>45</v>
      </c>
      <c r="T197" s="2">
        <v>3</v>
      </c>
      <c r="U197" s="2">
        <v>8</v>
      </c>
      <c r="V197" s="2">
        <v>198</v>
      </c>
      <c r="W197" s="2">
        <v>16</v>
      </c>
      <c r="X197" s="2" t="s">
        <v>52</v>
      </c>
      <c r="Y197" s="2" t="s">
        <v>30</v>
      </c>
      <c r="Z197" t="str" cm="1">
        <f t="array" ref="Z197">_xlfn.IFS(M197&lt;2,"LOW",M197&lt;4,"Average",M197&gt;=4,"At Par")</f>
        <v>LOW</v>
      </c>
      <c r="AA197">
        <f t="shared" si="12"/>
        <v>116496</v>
      </c>
      <c r="AB197">
        <f t="shared" si="13"/>
        <v>18.900000000000002</v>
      </c>
      <c r="AC197" t="str">
        <f t="shared" si="14"/>
        <v>51-60</v>
      </c>
      <c r="AD197">
        <f t="shared" si="15"/>
        <v>0</v>
      </c>
    </row>
    <row r="198" spans="1:30" ht="15.75" customHeight="1" x14ac:dyDescent="0.3">
      <c r="A198" s="2">
        <v>1197</v>
      </c>
      <c r="B198" s="2" t="s">
        <v>246</v>
      </c>
      <c r="C198" s="2" t="s">
        <v>40</v>
      </c>
      <c r="D198" s="2" t="s">
        <v>49</v>
      </c>
      <c r="E198" s="2" t="s">
        <v>51</v>
      </c>
      <c r="F198" s="2">
        <v>49</v>
      </c>
      <c r="G198" s="2">
        <v>2</v>
      </c>
      <c r="H198" s="2" t="s">
        <v>61</v>
      </c>
      <c r="I198" s="2">
        <v>2006</v>
      </c>
      <c r="J198" s="2">
        <v>136031</v>
      </c>
      <c r="K198" s="2">
        <v>10799</v>
      </c>
      <c r="L198" s="2">
        <v>7</v>
      </c>
      <c r="M198" s="2">
        <v>4</v>
      </c>
      <c r="N198" s="2">
        <v>11</v>
      </c>
      <c r="O198" s="2">
        <v>8</v>
      </c>
      <c r="P198" s="2">
        <v>23</v>
      </c>
      <c r="Q198" s="2" t="s">
        <v>31</v>
      </c>
      <c r="R198" s="2" t="s">
        <v>31</v>
      </c>
      <c r="S198" s="2" t="s">
        <v>42</v>
      </c>
      <c r="T198" s="2">
        <v>1</v>
      </c>
      <c r="U198" s="2">
        <v>2</v>
      </c>
      <c r="V198" s="2">
        <v>151</v>
      </c>
      <c r="W198" s="2">
        <v>49</v>
      </c>
      <c r="X198" s="2" t="s">
        <v>52</v>
      </c>
      <c r="Y198" s="2" t="s">
        <v>31</v>
      </c>
      <c r="Z198" t="str" cm="1">
        <f t="array" ref="Z198">_xlfn.IFS(M198&lt;2,"LOW",M198&lt;4,"Average",M198&gt;=4,"At Par")</f>
        <v>At Par</v>
      </c>
      <c r="AA198">
        <f t="shared" si="12"/>
        <v>146830</v>
      </c>
      <c r="AB198">
        <f t="shared" si="13"/>
        <v>12.5</v>
      </c>
      <c r="AC198" t="str">
        <f t="shared" si="14"/>
        <v>41-50</v>
      </c>
      <c r="AD198">
        <f t="shared" si="15"/>
        <v>1</v>
      </c>
    </row>
    <row r="199" spans="1:30" ht="15.75" customHeight="1" x14ac:dyDescent="0.3">
      <c r="A199" s="2">
        <v>1198</v>
      </c>
      <c r="B199" s="2" t="s">
        <v>247</v>
      </c>
      <c r="C199" s="2" t="s">
        <v>68</v>
      </c>
      <c r="D199" s="2" t="s">
        <v>58</v>
      </c>
      <c r="E199" s="2" t="s">
        <v>36</v>
      </c>
      <c r="F199" s="2">
        <v>50</v>
      </c>
      <c r="G199" s="2">
        <v>15</v>
      </c>
      <c r="H199" s="2" t="s">
        <v>37</v>
      </c>
      <c r="I199" s="2">
        <v>2005</v>
      </c>
      <c r="J199" s="2">
        <v>143682</v>
      </c>
      <c r="K199" s="2">
        <v>16620</v>
      </c>
      <c r="L199" s="2">
        <v>16</v>
      </c>
      <c r="M199" s="2">
        <v>3</v>
      </c>
      <c r="N199" s="2">
        <v>8</v>
      </c>
      <c r="O199" s="2">
        <v>3</v>
      </c>
      <c r="P199" s="2">
        <v>23</v>
      </c>
      <c r="Q199" s="2" t="s">
        <v>30</v>
      </c>
      <c r="R199" s="2" t="s">
        <v>31</v>
      </c>
      <c r="S199" s="2" t="s">
        <v>32</v>
      </c>
      <c r="T199" s="2">
        <v>2</v>
      </c>
      <c r="U199" s="2">
        <v>4</v>
      </c>
      <c r="V199" s="2">
        <v>117</v>
      </c>
      <c r="W199" s="2">
        <v>43</v>
      </c>
      <c r="X199" s="2" t="s">
        <v>46</v>
      </c>
      <c r="Y199" s="2" t="s">
        <v>31</v>
      </c>
      <c r="Z199" t="str" cm="1">
        <f t="array" ref="Z199">_xlfn.IFS(M199&lt;2,"LOW",M199&lt;4,"Average",M199&gt;=4,"At Par")</f>
        <v>Average</v>
      </c>
      <c r="AA199">
        <f t="shared" si="12"/>
        <v>160302</v>
      </c>
      <c r="AB199">
        <f t="shared" si="13"/>
        <v>9.5</v>
      </c>
      <c r="AC199" t="str">
        <f t="shared" si="14"/>
        <v>51-60</v>
      </c>
      <c r="AD199">
        <f t="shared" si="15"/>
        <v>1</v>
      </c>
    </row>
    <row r="200" spans="1:30" ht="15.75" customHeight="1" x14ac:dyDescent="0.3">
      <c r="A200" s="2">
        <v>1199</v>
      </c>
      <c r="B200" s="2" t="s">
        <v>248</v>
      </c>
      <c r="C200" s="2" t="s">
        <v>35</v>
      </c>
      <c r="D200" s="2" t="s">
        <v>49</v>
      </c>
      <c r="E200" s="2" t="s">
        <v>36</v>
      </c>
      <c r="F200" s="2">
        <v>30</v>
      </c>
      <c r="G200" s="2">
        <v>18</v>
      </c>
      <c r="H200" s="2" t="s">
        <v>37</v>
      </c>
      <c r="I200" s="2">
        <v>2001</v>
      </c>
      <c r="J200" s="2">
        <v>64565</v>
      </c>
      <c r="K200" s="2">
        <v>1122</v>
      </c>
      <c r="L200" s="2">
        <v>19</v>
      </c>
      <c r="M200" s="2">
        <v>5</v>
      </c>
      <c r="N200" s="2">
        <v>3</v>
      </c>
      <c r="O200" s="2">
        <v>0</v>
      </c>
      <c r="P200" s="2">
        <v>59</v>
      </c>
      <c r="Q200" s="2" t="s">
        <v>30</v>
      </c>
      <c r="R200" s="2" t="s">
        <v>31</v>
      </c>
      <c r="S200" s="2" t="s">
        <v>45</v>
      </c>
      <c r="T200" s="2">
        <v>9</v>
      </c>
      <c r="U200" s="2">
        <v>2</v>
      </c>
      <c r="V200" s="2">
        <v>162</v>
      </c>
      <c r="W200" s="2">
        <v>21</v>
      </c>
      <c r="X200" s="2" t="s">
        <v>46</v>
      </c>
      <c r="Y200" s="2" t="s">
        <v>31</v>
      </c>
      <c r="Z200" t="str" cm="1">
        <f t="array" ref="Z200">_xlfn.IFS(M200&lt;2,"LOW",M200&lt;4,"Average",M200&gt;=4,"At Par")</f>
        <v>At Par</v>
      </c>
      <c r="AA200">
        <f t="shared" si="12"/>
        <v>65687</v>
      </c>
      <c r="AB200">
        <f t="shared" si="13"/>
        <v>13.3</v>
      </c>
      <c r="AC200" t="str">
        <f t="shared" si="14"/>
        <v>31-40</v>
      </c>
      <c r="AD200">
        <f t="shared" si="15"/>
        <v>1</v>
      </c>
    </row>
    <row r="201" spans="1:30" ht="15.75" customHeight="1" x14ac:dyDescent="0.3">
      <c r="A201" s="2">
        <v>1200</v>
      </c>
      <c r="B201" s="2" t="s">
        <v>249</v>
      </c>
      <c r="C201" s="2" t="s">
        <v>26</v>
      </c>
      <c r="D201" s="2" t="s">
        <v>58</v>
      </c>
      <c r="E201" s="2" t="s">
        <v>28</v>
      </c>
      <c r="F201" s="2">
        <v>59</v>
      </c>
      <c r="G201" s="2">
        <v>17</v>
      </c>
      <c r="H201" s="2" t="s">
        <v>61</v>
      </c>
      <c r="I201" s="2">
        <v>2008</v>
      </c>
      <c r="J201" s="2">
        <v>130435</v>
      </c>
      <c r="K201" s="2">
        <v>10472</v>
      </c>
      <c r="L201" s="2">
        <v>26</v>
      </c>
      <c r="M201" s="2">
        <v>1</v>
      </c>
      <c r="N201" s="2">
        <v>8</v>
      </c>
      <c r="O201" s="2">
        <v>0</v>
      </c>
      <c r="P201" s="2">
        <v>82</v>
      </c>
      <c r="Q201" s="2" t="s">
        <v>31</v>
      </c>
      <c r="R201" s="2" t="s">
        <v>31</v>
      </c>
      <c r="S201" s="2" t="s">
        <v>42</v>
      </c>
      <c r="T201" s="2">
        <v>1</v>
      </c>
      <c r="U201" s="2">
        <v>4</v>
      </c>
      <c r="V201" s="2">
        <v>132</v>
      </c>
      <c r="W201" s="2">
        <v>45</v>
      </c>
      <c r="X201" s="2" t="s">
        <v>33</v>
      </c>
      <c r="Y201" s="2" t="s">
        <v>31</v>
      </c>
      <c r="Z201" t="str" cm="1">
        <f t="array" ref="Z201">_xlfn.IFS(M201&lt;2,"LOW",M201&lt;4,"Average",M201&gt;=4,"At Par")</f>
        <v>LOW</v>
      </c>
      <c r="AA201">
        <f t="shared" si="12"/>
        <v>140907</v>
      </c>
      <c r="AB201">
        <f t="shared" si="13"/>
        <v>20.400000000000002</v>
      </c>
      <c r="AC201" t="str">
        <f t="shared" si="14"/>
        <v>51-60</v>
      </c>
      <c r="AD201">
        <f t="shared" si="15"/>
        <v>1</v>
      </c>
    </row>
    <row r="202" spans="1:30" ht="15.75" customHeight="1" x14ac:dyDescent="0.3">
      <c r="A202" s="2">
        <v>1201</v>
      </c>
      <c r="B202" s="2" t="s">
        <v>250</v>
      </c>
      <c r="C202" s="2" t="s">
        <v>48</v>
      </c>
      <c r="D202" s="2" t="s">
        <v>56</v>
      </c>
      <c r="E202" s="2" t="s">
        <v>28</v>
      </c>
      <c r="F202" s="2">
        <v>27</v>
      </c>
      <c r="G202" s="2">
        <v>15</v>
      </c>
      <c r="H202" s="2" t="s">
        <v>37</v>
      </c>
      <c r="I202" s="2">
        <v>2021</v>
      </c>
      <c r="J202" s="2">
        <v>119242</v>
      </c>
      <c r="K202" s="2">
        <v>4727</v>
      </c>
      <c r="L202" s="2">
        <v>0</v>
      </c>
      <c r="M202" s="2">
        <v>4</v>
      </c>
      <c r="N202" s="2">
        <v>5</v>
      </c>
      <c r="O202" s="2">
        <v>6</v>
      </c>
      <c r="P202" s="2">
        <v>49</v>
      </c>
      <c r="Q202" s="2" t="s">
        <v>31</v>
      </c>
      <c r="R202" s="2" t="s">
        <v>31</v>
      </c>
      <c r="S202" s="2" t="s">
        <v>45</v>
      </c>
      <c r="T202" s="2">
        <v>9</v>
      </c>
      <c r="U202" s="2">
        <v>6</v>
      </c>
      <c r="V202" s="2">
        <v>103</v>
      </c>
      <c r="W202" s="2">
        <v>25</v>
      </c>
      <c r="X202" s="2" t="s">
        <v>33</v>
      </c>
      <c r="Y202" s="2" t="s">
        <v>31</v>
      </c>
      <c r="Z202" t="str" cm="1">
        <f t="array" ref="Z202">_xlfn.IFS(M202&lt;2,"LOW",M202&lt;4,"Average",M202&gt;=4,"At Par")</f>
        <v>At Par</v>
      </c>
      <c r="AA202">
        <f t="shared" si="12"/>
        <v>123969</v>
      </c>
      <c r="AB202">
        <f t="shared" si="13"/>
        <v>14.100000000000001</v>
      </c>
      <c r="AC202" t="str">
        <f t="shared" si="14"/>
        <v>20-30</v>
      </c>
      <c r="AD202">
        <f t="shared" si="15"/>
        <v>1</v>
      </c>
    </row>
    <row r="203" spans="1:30" ht="15.75" customHeight="1" x14ac:dyDescent="0.3">
      <c r="A203" s="2">
        <v>1202</v>
      </c>
      <c r="B203" s="2" t="s">
        <v>251</v>
      </c>
      <c r="C203" s="2" t="s">
        <v>40</v>
      </c>
      <c r="D203" s="2" t="s">
        <v>56</v>
      </c>
      <c r="E203" s="2" t="s">
        <v>28</v>
      </c>
      <c r="F203" s="2">
        <v>40</v>
      </c>
      <c r="G203" s="2">
        <v>7</v>
      </c>
      <c r="H203" s="2" t="s">
        <v>44</v>
      </c>
      <c r="I203" s="2">
        <v>2023</v>
      </c>
      <c r="J203" s="2">
        <v>143204</v>
      </c>
      <c r="K203" s="2">
        <v>14732</v>
      </c>
      <c r="L203" s="2">
        <v>13</v>
      </c>
      <c r="M203" s="2">
        <v>1</v>
      </c>
      <c r="N203" s="2">
        <v>0</v>
      </c>
      <c r="O203" s="2">
        <v>6</v>
      </c>
      <c r="P203" s="2">
        <v>65</v>
      </c>
      <c r="Q203" s="2" t="s">
        <v>31</v>
      </c>
      <c r="R203" s="2" t="s">
        <v>30</v>
      </c>
      <c r="S203" s="2" t="s">
        <v>42</v>
      </c>
      <c r="T203" s="2">
        <v>7</v>
      </c>
      <c r="U203" s="2">
        <v>6</v>
      </c>
      <c r="V203" s="2">
        <v>186</v>
      </c>
      <c r="W203" s="2">
        <v>27</v>
      </c>
      <c r="X203" s="2" t="s">
        <v>33</v>
      </c>
      <c r="Y203" s="2" t="s">
        <v>30</v>
      </c>
      <c r="Z203" t="str" cm="1">
        <f t="array" ref="Z203">_xlfn.IFS(M203&lt;2,"LOW",M203&lt;4,"Average",M203&gt;=4,"At Par")</f>
        <v>LOW</v>
      </c>
      <c r="AA203">
        <f t="shared" si="12"/>
        <v>157936</v>
      </c>
      <c r="AB203">
        <f t="shared" si="13"/>
        <v>14.8</v>
      </c>
      <c r="AC203" t="str">
        <f t="shared" si="14"/>
        <v>31-40</v>
      </c>
      <c r="AD203">
        <f t="shared" si="15"/>
        <v>0</v>
      </c>
    </row>
    <row r="204" spans="1:30" ht="15.75" customHeight="1" x14ac:dyDescent="0.3">
      <c r="A204" s="2">
        <v>1203</v>
      </c>
      <c r="B204" s="2" t="s">
        <v>252</v>
      </c>
      <c r="C204" s="2" t="s">
        <v>68</v>
      </c>
      <c r="D204" s="2" t="s">
        <v>27</v>
      </c>
      <c r="E204" s="2" t="s">
        <v>28</v>
      </c>
      <c r="F204" s="2">
        <v>32</v>
      </c>
      <c r="G204" s="2">
        <v>32</v>
      </c>
      <c r="H204" s="2" t="s">
        <v>37</v>
      </c>
      <c r="I204" s="2">
        <v>2016</v>
      </c>
      <c r="J204" s="2">
        <v>52884</v>
      </c>
      <c r="K204" s="2">
        <v>5958</v>
      </c>
      <c r="L204" s="2">
        <v>16</v>
      </c>
      <c r="M204" s="2">
        <v>3</v>
      </c>
      <c r="N204" s="2">
        <v>9</v>
      </c>
      <c r="O204" s="2">
        <v>1</v>
      </c>
      <c r="P204" s="2">
        <v>13</v>
      </c>
      <c r="Q204" s="2" t="s">
        <v>30</v>
      </c>
      <c r="R204" s="2" t="s">
        <v>31</v>
      </c>
      <c r="S204" s="2" t="s">
        <v>32</v>
      </c>
      <c r="T204" s="2">
        <v>2</v>
      </c>
      <c r="U204" s="2">
        <v>12</v>
      </c>
      <c r="V204" s="2">
        <v>174</v>
      </c>
      <c r="W204" s="2">
        <v>44</v>
      </c>
      <c r="X204" s="2" t="s">
        <v>52</v>
      </c>
      <c r="Y204" s="2" t="s">
        <v>30</v>
      </c>
      <c r="Z204" t="str" cm="1">
        <f t="array" ref="Z204">_xlfn.IFS(M204&lt;2,"LOW",M204&lt;4,"Average",M204&gt;=4,"At Par")</f>
        <v>Average</v>
      </c>
      <c r="AA204">
        <f t="shared" si="12"/>
        <v>58842</v>
      </c>
      <c r="AB204">
        <f t="shared" si="13"/>
        <v>7.4</v>
      </c>
      <c r="AC204" t="str">
        <f t="shared" si="14"/>
        <v>31-40</v>
      </c>
      <c r="AD204">
        <f t="shared" si="15"/>
        <v>0</v>
      </c>
    </row>
    <row r="205" spans="1:30" ht="15.75" customHeight="1" x14ac:dyDescent="0.3">
      <c r="A205" s="2">
        <v>1204</v>
      </c>
      <c r="B205" s="2" t="s">
        <v>253</v>
      </c>
      <c r="C205" s="2" t="s">
        <v>68</v>
      </c>
      <c r="D205" s="2" t="s">
        <v>58</v>
      </c>
      <c r="E205" s="2" t="s">
        <v>51</v>
      </c>
      <c r="F205" s="2">
        <v>23</v>
      </c>
      <c r="G205" s="2">
        <v>11</v>
      </c>
      <c r="H205" s="2" t="s">
        <v>37</v>
      </c>
      <c r="I205" s="2">
        <v>2004</v>
      </c>
      <c r="J205" s="2">
        <v>47199</v>
      </c>
      <c r="K205" s="2">
        <v>1524</v>
      </c>
      <c r="L205" s="2">
        <v>9</v>
      </c>
      <c r="M205" s="2">
        <v>2</v>
      </c>
      <c r="N205" s="2">
        <v>13</v>
      </c>
      <c r="O205" s="2">
        <v>8</v>
      </c>
      <c r="P205" s="2">
        <v>52</v>
      </c>
      <c r="Q205" s="2" t="s">
        <v>30</v>
      </c>
      <c r="R205" s="2" t="s">
        <v>31</v>
      </c>
      <c r="S205" s="2" t="s">
        <v>32</v>
      </c>
      <c r="T205" s="2">
        <v>2</v>
      </c>
      <c r="U205" s="2">
        <v>13</v>
      </c>
      <c r="V205" s="2">
        <v>151</v>
      </c>
      <c r="W205" s="2">
        <v>13</v>
      </c>
      <c r="X205" s="2" t="s">
        <v>38</v>
      </c>
      <c r="Y205" s="2" t="s">
        <v>31</v>
      </c>
      <c r="Z205" t="str" cm="1">
        <f t="array" ref="Z205">_xlfn.IFS(M205&lt;2,"LOW",M205&lt;4,"Average",M205&gt;=4,"At Par")</f>
        <v>Average</v>
      </c>
      <c r="AA205">
        <f t="shared" si="12"/>
        <v>48723</v>
      </c>
      <c r="AB205">
        <f t="shared" si="13"/>
        <v>19.3</v>
      </c>
      <c r="AC205" t="str">
        <f t="shared" si="14"/>
        <v>20-30</v>
      </c>
      <c r="AD205">
        <f t="shared" si="15"/>
        <v>1</v>
      </c>
    </row>
    <row r="206" spans="1:30" ht="15.75" customHeight="1" x14ac:dyDescent="0.3">
      <c r="A206" s="2">
        <v>1205</v>
      </c>
      <c r="B206" s="2" t="s">
        <v>254</v>
      </c>
      <c r="C206" s="2" t="s">
        <v>26</v>
      </c>
      <c r="D206" s="2" t="s">
        <v>56</v>
      </c>
      <c r="E206" s="2" t="s">
        <v>28</v>
      </c>
      <c r="F206" s="2">
        <v>30</v>
      </c>
      <c r="G206" s="2">
        <v>10</v>
      </c>
      <c r="H206" s="2" t="s">
        <v>37</v>
      </c>
      <c r="I206" s="2">
        <v>2011</v>
      </c>
      <c r="J206" s="2">
        <v>90038</v>
      </c>
      <c r="K206" s="2">
        <v>10079</v>
      </c>
      <c r="L206" s="2">
        <v>11</v>
      </c>
      <c r="M206" s="2">
        <v>4</v>
      </c>
      <c r="N206" s="2">
        <v>17</v>
      </c>
      <c r="O206" s="2">
        <v>8</v>
      </c>
      <c r="P206" s="2">
        <v>31</v>
      </c>
      <c r="Q206" s="2" t="s">
        <v>31</v>
      </c>
      <c r="R206" s="2" t="s">
        <v>30</v>
      </c>
      <c r="S206" s="2" t="s">
        <v>45</v>
      </c>
      <c r="T206" s="2">
        <v>5</v>
      </c>
      <c r="U206" s="2">
        <v>2</v>
      </c>
      <c r="V206" s="2">
        <v>108</v>
      </c>
      <c r="W206" s="2">
        <v>8</v>
      </c>
      <c r="X206" s="2" t="s">
        <v>38</v>
      </c>
      <c r="Y206" s="2" t="s">
        <v>30</v>
      </c>
      <c r="Z206" t="str" cm="1">
        <f t="array" ref="Z206">_xlfn.IFS(M206&lt;2,"LOW",M206&lt;4,"Average",M206&gt;=4,"At Par")</f>
        <v>At Par</v>
      </c>
      <c r="AA206">
        <f t="shared" si="12"/>
        <v>100117</v>
      </c>
      <c r="AB206">
        <f t="shared" si="13"/>
        <v>17.100000000000001</v>
      </c>
      <c r="AC206" t="str">
        <f t="shared" si="14"/>
        <v>31-40</v>
      </c>
      <c r="AD206">
        <f t="shared" si="15"/>
        <v>0</v>
      </c>
    </row>
    <row r="207" spans="1:30" ht="15.75" customHeight="1" x14ac:dyDescent="0.3">
      <c r="A207" s="2">
        <v>1206</v>
      </c>
      <c r="B207" s="2" t="s">
        <v>255</v>
      </c>
      <c r="C207" s="2" t="s">
        <v>40</v>
      </c>
      <c r="D207" s="2" t="s">
        <v>58</v>
      </c>
      <c r="E207" s="2" t="s">
        <v>51</v>
      </c>
      <c r="F207" s="2">
        <v>42</v>
      </c>
      <c r="G207" s="2">
        <v>4</v>
      </c>
      <c r="H207" s="2" t="s">
        <v>37</v>
      </c>
      <c r="I207" s="2">
        <v>2000</v>
      </c>
      <c r="J207" s="2">
        <v>87786</v>
      </c>
      <c r="K207" s="2">
        <v>9399</v>
      </c>
      <c r="L207" s="2">
        <v>15</v>
      </c>
      <c r="M207" s="2">
        <v>1</v>
      </c>
      <c r="N207" s="2">
        <v>5</v>
      </c>
      <c r="O207" s="2">
        <v>4</v>
      </c>
      <c r="P207" s="2">
        <v>95</v>
      </c>
      <c r="Q207" s="2" t="s">
        <v>30</v>
      </c>
      <c r="R207" s="2" t="s">
        <v>30</v>
      </c>
      <c r="S207" s="2" t="s">
        <v>32</v>
      </c>
      <c r="T207" s="2">
        <v>5</v>
      </c>
      <c r="U207" s="2">
        <v>11</v>
      </c>
      <c r="V207" s="2">
        <v>163</v>
      </c>
      <c r="W207" s="2">
        <v>25</v>
      </c>
      <c r="X207" s="2" t="s">
        <v>52</v>
      </c>
      <c r="Y207" s="2" t="s">
        <v>31</v>
      </c>
      <c r="Z207" t="str" cm="1">
        <f t="array" ref="Z207">_xlfn.IFS(M207&lt;2,"LOW",M207&lt;4,"Average",M207&gt;=4,"At Par")</f>
        <v>LOW</v>
      </c>
      <c r="AA207">
        <f t="shared" si="12"/>
        <v>97185</v>
      </c>
      <c r="AB207">
        <f t="shared" si="13"/>
        <v>22.7</v>
      </c>
      <c r="AC207" t="str">
        <f t="shared" si="14"/>
        <v>41-50</v>
      </c>
      <c r="AD207">
        <f t="shared" si="15"/>
        <v>1</v>
      </c>
    </row>
    <row r="208" spans="1:30" ht="15.75" customHeight="1" x14ac:dyDescent="0.3">
      <c r="A208" s="2">
        <v>1207</v>
      </c>
      <c r="B208" s="2" t="s">
        <v>256</v>
      </c>
      <c r="C208" s="2" t="s">
        <v>35</v>
      </c>
      <c r="D208" s="2" t="s">
        <v>56</v>
      </c>
      <c r="E208" s="2" t="s">
        <v>28</v>
      </c>
      <c r="F208" s="2">
        <v>45</v>
      </c>
      <c r="G208" s="2">
        <v>26</v>
      </c>
      <c r="H208" s="2" t="s">
        <v>29</v>
      </c>
      <c r="I208" s="2">
        <v>2009</v>
      </c>
      <c r="J208" s="2">
        <v>139636</v>
      </c>
      <c r="K208" s="2">
        <v>17532</v>
      </c>
      <c r="L208" s="2">
        <v>13</v>
      </c>
      <c r="M208" s="2">
        <v>1</v>
      </c>
      <c r="N208" s="2">
        <v>17</v>
      </c>
      <c r="O208" s="2">
        <v>2</v>
      </c>
      <c r="P208" s="2">
        <v>91</v>
      </c>
      <c r="Q208" s="2" t="s">
        <v>31</v>
      </c>
      <c r="R208" s="2" t="s">
        <v>30</v>
      </c>
      <c r="S208" s="2" t="s">
        <v>32</v>
      </c>
      <c r="T208" s="2">
        <v>4</v>
      </c>
      <c r="U208" s="2">
        <v>4</v>
      </c>
      <c r="V208" s="2">
        <v>129</v>
      </c>
      <c r="W208" s="2">
        <v>1</v>
      </c>
      <c r="X208" s="2" t="s">
        <v>46</v>
      </c>
      <c r="Y208" s="2" t="s">
        <v>30</v>
      </c>
      <c r="Z208" t="str" cm="1">
        <f t="array" ref="Z208">_xlfn.IFS(M208&lt;2,"LOW",M208&lt;4,"Average",M208&gt;=4,"At Par")</f>
        <v>LOW</v>
      </c>
      <c r="AA208">
        <f t="shared" si="12"/>
        <v>157168</v>
      </c>
      <c r="AB208">
        <f t="shared" si="13"/>
        <v>27.3</v>
      </c>
      <c r="AC208" t="str">
        <f t="shared" si="14"/>
        <v>41-50</v>
      </c>
      <c r="AD208">
        <f t="shared" si="15"/>
        <v>0</v>
      </c>
    </row>
    <row r="209" spans="1:30" ht="15.75" customHeight="1" x14ac:dyDescent="0.3">
      <c r="A209" s="2">
        <v>1208</v>
      </c>
      <c r="B209" s="2" t="s">
        <v>257</v>
      </c>
      <c r="C209" s="2" t="s">
        <v>40</v>
      </c>
      <c r="D209" s="2" t="s">
        <v>49</v>
      </c>
      <c r="E209" s="2" t="s">
        <v>51</v>
      </c>
      <c r="F209" s="2">
        <v>55</v>
      </c>
      <c r="G209" s="2">
        <v>11</v>
      </c>
      <c r="H209" s="2" t="s">
        <v>29</v>
      </c>
      <c r="I209" s="2">
        <v>2010</v>
      </c>
      <c r="J209" s="2">
        <v>134970</v>
      </c>
      <c r="K209" s="2">
        <v>17821</v>
      </c>
      <c r="L209" s="2">
        <v>29</v>
      </c>
      <c r="M209" s="2">
        <v>1</v>
      </c>
      <c r="N209" s="2">
        <v>19</v>
      </c>
      <c r="O209" s="2">
        <v>2</v>
      </c>
      <c r="P209" s="2">
        <v>47</v>
      </c>
      <c r="Q209" s="2" t="s">
        <v>30</v>
      </c>
      <c r="R209" s="2" t="s">
        <v>30</v>
      </c>
      <c r="S209" s="2" t="s">
        <v>42</v>
      </c>
      <c r="T209" s="2">
        <v>10</v>
      </c>
      <c r="U209" s="2">
        <v>4</v>
      </c>
      <c r="V209" s="2">
        <v>107</v>
      </c>
      <c r="W209" s="2">
        <v>10</v>
      </c>
      <c r="X209" s="2" t="s">
        <v>38</v>
      </c>
      <c r="Y209" s="2" t="s">
        <v>30</v>
      </c>
      <c r="Z209" t="str" cm="1">
        <f t="array" ref="Z209">_xlfn.IFS(M209&lt;2,"LOW",M209&lt;4,"Average",M209&gt;=4,"At Par")</f>
        <v>LOW</v>
      </c>
      <c r="AA209">
        <f t="shared" si="12"/>
        <v>152791</v>
      </c>
      <c r="AB209">
        <f t="shared" si="13"/>
        <v>19.5</v>
      </c>
      <c r="AC209" t="str">
        <f t="shared" si="14"/>
        <v>51-60</v>
      </c>
      <c r="AD209">
        <f t="shared" si="15"/>
        <v>0</v>
      </c>
    </row>
    <row r="210" spans="1:30" ht="15.75" customHeight="1" x14ac:dyDescent="0.3">
      <c r="A210" s="2">
        <v>1209</v>
      </c>
      <c r="B210" s="2" t="s">
        <v>258</v>
      </c>
      <c r="C210" s="2" t="s">
        <v>26</v>
      </c>
      <c r="D210" s="2" t="s">
        <v>56</v>
      </c>
      <c r="E210" s="2" t="s">
        <v>36</v>
      </c>
      <c r="F210" s="2">
        <v>43</v>
      </c>
      <c r="G210" s="2">
        <v>16</v>
      </c>
      <c r="H210" s="2" t="s">
        <v>29</v>
      </c>
      <c r="I210" s="2">
        <v>2015</v>
      </c>
      <c r="J210" s="2">
        <v>79294</v>
      </c>
      <c r="K210" s="2">
        <v>11394</v>
      </c>
      <c r="L210" s="2">
        <v>26</v>
      </c>
      <c r="M210" s="2">
        <v>2</v>
      </c>
      <c r="N210" s="2">
        <v>15</v>
      </c>
      <c r="O210" s="2">
        <v>2</v>
      </c>
      <c r="P210" s="2">
        <v>38</v>
      </c>
      <c r="Q210" s="2" t="s">
        <v>31</v>
      </c>
      <c r="R210" s="2" t="s">
        <v>30</v>
      </c>
      <c r="S210" s="2" t="s">
        <v>32</v>
      </c>
      <c r="T210" s="2">
        <v>10</v>
      </c>
      <c r="U210" s="2">
        <v>14</v>
      </c>
      <c r="V210" s="2">
        <v>104</v>
      </c>
      <c r="W210" s="2">
        <v>16</v>
      </c>
      <c r="X210" s="2" t="s">
        <v>46</v>
      </c>
      <c r="Y210" s="2" t="s">
        <v>31</v>
      </c>
      <c r="Z210" t="str" cm="1">
        <f t="array" ref="Z210">_xlfn.IFS(M210&lt;2,"LOW",M210&lt;4,"Average",M210&gt;=4,"At Par")</f>
        <v>Average</v>
      </c>
      <c r="AA210">
        <f t="shared" si="12"/>
        <v>90688</v>
      </c>
      <c r="AB210">
        <f t="shared" si="13"/>
        <v>15.700000000000001</v>
      </c>
      <c r="AC210" t="str">
        <f t="shared" si="14"/>
        <v>41-50</v>
      </c>
      <c r="AD210">
        <f t="shared" si="15"/>
        <v>1</v>
      </c>
    </row>
    <row r="211" spans="1:30" ht="15.75" customHeight="1" x14ac:dyDescent="0.3">
      <c r="A211" s="2">
        <v>1210</v>
      </c>
      <c r="B211" s="2" t="s">
        <v>259</v>
      </c>
      <c r="C211" s="2" t="s">
        <v>26</v>
      </c>
      <c r="D211" s="2" t="s">
        <v>49</v>
      </c>
      <c r="E211" s="2" t="s">
        <v>51</v>
      </c>
      <c r="F211" s="2">
        <v>24</v>
      </c>
      <c r="G211" s="2">
        <v>5</v>
      </c>
      <c r="H211" s="2" t="s">
        <v>61</v>
      </c>
      <c r="I211" s="2">
        <v>2013</v>
      </c>
      <c r="J211" s="2">
        <v>108015</v>
      </c>
      <c r="K211" s="2">
        <v>4749</v>
      </c>
      <c r="L211" s="2">
        <v>15</v>
      </c>
      <c r="M211" s="2">
        <v>1</v>
      </c>
      <c r="N211" s="2">
        <v>14</v>
      </c>
      <c r="O211" s="2">
        <v>5</v>
      </c>
      <c r="P211" s="2">
        <v>39</v>
      </c>
      <c r="Q211" s="2" t="s">
        <v>30</v>
      </c>
      <c r="R211" s="2" t="s">
        <v>30</v>
      </c>
      <c r="S211" s="2" t="s">
        <v>42</v>
      </c>
      <c r="T211" s="2">
        <v>3</v>
      </c>
      <c r="U211" s="2">
        <v>1</v>
      </c>
      <c r="V211" s="2">
        <v>175</v>
      </c>
      <c r="W211" s="2">
        <v>33</v>
      </c>
      <c r="X211" s="2" t="s">
        <v>33</v>
      </c>
      <c r="Y211" s="2" t="s">
        <v>30</v>
      </c>
      <c r="Z211" t="str" cm="1">
        <f t="array" ref="Z211">_xlfn.IFS(M211&lt;2,"LOW",M211&lt;4,"Average",M211&gt;=4,"At Par")</f>
        <v>LOW</v>
      </c>
      <c r="AA211">
        <f t="shared" si="12"/>
        <v>112764</v>
      </c>
      <c r="AB211">
        <f t="shared" si="13"/>
        <v>16.3</v>
      </c>
      <c r="AC211" t="str">
        <f t="shared" si="14"/>
        <v>20-30</v>
      </c>
      <c r="AD211">
        <f t="shared" si="15"/>
        <v>0</v>
      </c>
    </row>
    <row r="212" spans="1:30" ht="15.75" customHeight="1" x14ac:dyDescent="0.3">
      <c r="A212" s="2">
        <v>1211</v>
      </c>
      <c r="B212" s="2" t="s">
        <v>260</v>
      </c>
      <c r="C212" s="2" t="s">
        <v>40</v>
      </c>
      <c r="D212" s="2" t="s">
        <v>56</v>
      </c>
      <c r="E212" s="2" t="s">
        <v>51</v>
      </c>
      <c r="F212" s="2">
        <v>33</v>
      </c>
      <c r="G212" s="2">
        <v>32</v>
      </c>
      <c r="H212" s="2" t="s">
        <v>61</v>
      </c>
      <c r="I212" s="2">
        <v>2007</v>
      </c>
      <c r="J212" s="2">
        <v>64178</v>
      </c>
      <c r="K212" s="2">
        <v>12353</v>
      </c>
      <c r="L212" s="2">
        <v>7</v>
      </c>
      <c r="M212" s="2">
        <v>5</v>
      </c>
      <c r="N212" s="2">
        <v>15</v>
      </c>
      <c r="O212" s="2">
        <v>3</v>
      </c>
      <c r="P212" s="2">
        <v>41</v>
      </c>
      <c r="Q212" s="2" t="s">
        <v>30</v>
      </c>
      <c r="R212" s="2" t="s">
        <v>31</v>
      </c>
      <c r="S212" s="2" t="s">
        <v>42</v>
      </c>
      <c r="T212" s="2">
        <v>4</v>
      </c>
      <c r="U212" s="2">
        <v>14</v>
      </c>
      <c r="V212" s="2">
        <v>162</v>
      </c>
      <c r="W212" s="2">
        <v>18</v>
      </c>
      <c r="X212" s="2" t="s">
        <v>33</v>
      </c>
      <c r="Y212" s="2" t="s">
        <v>31</v>
      </c>
      <c r="Z212" t="str" cm="1">
        <f t="array" ref="Z212">_xlfn.IFS(M212&lt;2,"LOW",M212&lt;4,"Average",M212&gt;=4,"At Par")</f>
        <v>At Par</v>
      </c>
      <c r="AA212">
        <f t="shared" si="12"/>
        <v>76531</v>
      </c>
      <c r="AB212">
        <f t="shared" si="13"/>
        <v>16.600000000000001</v>
      </c>
      <c r="AC212" t="str">
        <f t="shared" si="14"/>
        <v>31-40</v>
      </c>
      <c r="AD212">
        <f t="shared" si="15"/>
        <v>1</v>
      </c>
    </row>
    <row r="213" spans="1:30" ht="15.75" customHeight="1" x14ac:dyDescent="0.3">
      <c r="A213" s="2">
        <v>1212</v>
      </c>
      <c r="B213" s="2" t="s">
        <v>261</v>
      </c>
      <c r="C213" s="2" t="s">
        <v>26</v>
      </c>
      <c r="D213" s="2" t="s">
        <v>27</v>
      </c>
      <c r="E213" s="2" t="s">
        <v>28</v>
      </c>
      <c r="F213" s="2">
        <v>49</v>
      </c>
      <c r="G213" s="2">
        <v>4</v>
      </c>
      <c r="H213" s="2" t="s">
        <v>44</v>
      </c>
      <c r="I213" s="2">
        <v>2023</v>
      </c>
      <c r="J213" s="2">
        <v>42665</v>
      </c>
      <c r="K213" s="2">
        <v>15009</v>
      </c>
      <c r="L213" s="2">
        <v>22</v>
      </c>
      <c r="M213" s="2">
        <v>5</v>
      </c>
      <c r="N213" s="2">
        <v>7</v>
      </c>
      <c r="O213" s="2">
        <v>7</v>
      </c>
      <c r="P213" s="2">
        <v>76</v>
      </c>
      <c r="Q213" s="2" t="s">
        <v>30</v>
      </c>
      <c r="R213" s="2" t="s">
        <v>30</v>
      </c>
      <c r="S213" s="2" t="s">
        <v>45</v>
      </c>
      <c r="T213" s="2">
        <v>10</v>
      </c>
      <c r="U213" s="2">
        <v>2</v>
      </c>
      <c r="V213" s="2">
        <v>100</v>
      </c>
      <c r="W213" s="2">
        <v>38</v>
      </c>
      <c r="X213" s="2" t="s">
        <v>46</v>
      </c>
      <c r="Y213" s="2" t="s">
        <v>30</v>
      </c>
      <c r="Z213" t="str" cm="1">
        <f t="array" ref="Z213">_xlfn.IFS(M213&lt;2,"LOW",M213&lt;4,"Average",M213&gt;=4,"At Par")</f>
        <v>At Par</v>
      </c>
      <c r="AA213">
        <f t="shared" si="12"/>
        <v>57674</v>
      </c>
      <c r="AB213">
        <f t="shared" si="13"/>
        <v>20.8</v>
      </c>
      <c r="AC213" t="str">
        <f t="shared" si="14"/>
        <v>41-50</v>
      </c>
      <c r="AD213">
        <f t="shared" si="15"/>
        <v>0</v>
      </c>
    </row>
    <row r="214" spans="1:30" ht="15.75" customHeight="1" x14ac:dyDescent="0.3">
      <c r="A214" s="2">
        <v>1213</v>
      </c>
      <c r="B214" s="2" t="s">
        <v>262</v>
      </c>
      <c r="C214" s="2" t="s">
        <v>40</v>
      </c>
      <c r="D214" s="2" t="s">
        <v>49</v>
      </c>
      <c r="E214" s="2" t="s">
        <v>51</v>
      </c>
      <c r="F214" s="2">
        <v>51</v>
      </c>
      <c r="G214" s="2">
        <v>27</v>
      </c>
      <c r="H214" s="2" t="s">
        <v>29</v>
      </c>
      <c r="I214" s="2">
        <v>2016</v>
      </c>
      <c r="J214" s="2">
        <v>30534</v>
      </c>
      <c r="K214" s="2">
        <v>12437</v>
      </c>
      <c r="L214" s="2">
        <v>27</v>
      </c>
      <c r="M214" s="2">
        <v>1</v>
      </c>
      <c r="N214" s="2">
        <v>12</v>
      </c>
      <c r="O214" s="2">
        <v>4</v>
      </c>
      <c r="P214" s="2">
        <v>75</v>
      </c>
      <c r="Q214" s="2" t="s">
        <v>31</v>
      </c>
      <c r="R214" s="2" t="s">
        <v>30</v>
      </c>
      <c r="S214" s="2" t="s">
        <v>42</v>
      </c>
      <c r="T214" s="2">
        <v>4</v>
      </c>
      <c r="U214" s="2">
        <v>14</v>
      </c>
      <c r="V214" s="2">
        <v>114</v>
      </c>
      <c r="W214" s="2">
        <v>17</v>
      </c>
      <c r="X214" s="2" t="s">
        <v>33</v>
      </c>
      <c r="Y214" s="2" t="s">
        <v>31</v>
      </c>
      <c r="Z214" t="str" cm="1">
        <f t="array" ref="Z214">_xlfn.IFS(M214&lt;2,"LOW",M214&lt;4,"Average",M214&gt;=4,"At Par")</f>
        <v>LOW</v>
      </c>
      <c r="AA214">
        <f t="shared" si="12"/>
        <v>42971</v>
      </c>
      <c r="AB214">
        <f t="shared" si="13"/>
        <v>22.2</v>
      </c>
      <c r="AC214" t="str">
        <f t="shared" si="14"/>
        <v>51-60</v>
      </c>
      <c r="AD214">
        <f t="shared" si="15"/>
        <v>1</v>
      </c>
    </row>
    <row r="215" spans="1:30" ht="15.75" customHeight="1" x14ac:dyDescent="0.3">
      <c r="A215" s="2">
        <v>1214</v>
      </c>
      <c r="B215" s="2" t="s">
        <v>263</v>
      </c>
      <c r="C215" s="2" t="s">
        <v>48</v>
      </c>
      <c r="D215" s="2" t="s">
        <v>56</v>
      </c>
      <c r="E215" s="2" t="s">
        <v>36</v>
      </c>
      <c r="F215" s="2">
        <v>47</v>
      </c>
      <c r="G215" s="2">
        <v>13</v>
      </c>
      <c r="H215" s="2" t="s">
        <v>61</v>
      </c>
      <c r="I215" s="2">
        <v>2024</v>
      </c>
      <c r="J215" s="2">
        <v>121828</v>
      </c>
      <c r="K215" s="2">
        <v>6336</v>
      </c>
      <c r="L215" s="2">
        <v>9</v>
      </c>
      <c r="M215" s="2">
        <v>5</v>
      </c>
      <c r="N215" s="2">
        <v>10</v>
      </c>
      <c r="O215" s="2">
        <v>0</v>
      </c>
      <c r="P215" s="2">
        <v>7</v>
      </c>
      <c r="Q215" s="2" t="s">
        <v>31</v>
      </c>
      <c r="R215" s="2" t="s">
        <v>30</v>
      </c>
      <c r="S215" s="2" t="s">
        <v>32</v>
      </c>
      <c r="T215" s="2">
        <v>2</v>
      </c>
      <c r="U215" s="2">
        <v>3</v>
      </c>
      <c r="V215" s="2">
        <v>188</v>
      </c>
      <c r="W215" s="2">
        <v>12</v>
      </c>
      <c r="X215" s="2" t="s">
        <v>52</v>
      </c>
      <c r="Y215" s="2" t="s">
        <v>31</v>
      </c>
      <c r="Z215" t="str" cm="1">
        <f t="array" ref="Z215">_xlfn.IFS(M215&lt;2,"LOW",M215&lt;4,"Average",M215&gt;=4,"At Par")</f>
        <v>At Par</v>
      </c>
      <c r="AA215">
        <f t="shared" si="12"/>
        <v>128164</v>
      </c>
      <c r="AB215">
        <f t="shared" si="13"/>
        <v>6.4</v>
      </c>
      <c r="AC215" t="str">
        <f t="shared" si="14"/>
        <v>41-50</v>
      </c>
      <c r="AD215">
        <f t="shared" si="15"/>
        <v>1</v>
      </c>
    </row>
    <row r="216" spans="1:30" ht="15.75" customHeight="1" x14ac:dyDescent="0.3">
      <c r="A216" s="2">
        <v>1215</v>
      </c>
      <c r="B216" s="2" t="s">
        <v>264</v>
      </c>
      <c r="C216" s="2" t="s">
        <v>40</v>
      </c>
      <c r="D216" s="2" t="s">
        <v>27</v>
      </c>
      <c r="E216" s="2" t="s">
        <v>36</v>
      </c>
      <c r="F216" s="2">
        <v>42</v>
      </c>
      <c r="G216" s="2">
        <v>4</v>
      </c>
      <c r="H216" s="2" t="s">
        <v>37</v>
      </c>
      <c r="I216" s="2">
        <v>2017</v>
      </c>
      <c r="J216" s="2">
        <v>66132</v>
      </c>
      <c r="K216" s="2">
        <v>5551</v>
      </c>
      <c r="L216" s="2">
        <v>28</v>
      </c>
      <c r="M216" s="2">
        <v>4</v>
      </c>
      <c r="N216" s="2">
        <v>6</v>
      </c>
      <c r="O216" s="2">
        <v>8</v>
      </c>
      <c r="P216" s="2">
        <v>78</v>
      </c>
      <c r="Q216" s="2" t="s">
        <v>31</v>
      </c>
      <c r="R216" s="2" t="s">
        <v>31</v>
      </c>
      <c r="S216" s="2" t="s">
        <v>42</v>
      </c>
      <c r="T216" s="2">
        <v>5</v>
      </c>
      <c r="U216" s="2">
        <v>13</v>
      </c>
      <c r="V216" s="2">
        <v>181</v>
      </c>
      <c r="W216" s="2">
        <v>4</v>
      </c>
      <c r="X216" s="2" t="s">
        <v>46</v>
      </c>
      <c r="Y216" s="2" t="s">
        <v>31</v>
      </c>
      <c r="Z216" t="str" cm="1">
        <f t="array" ref="Z216">_xlfn.IFS(M216&lt;2,"LOW",M216&lt;4,"Average",M216&gt;=4,"At Par")</f>
        <v>At Par</v>
      </c>
      <c r="AA216">
        <f t="shared" si="12"/>
        <v>71683</v>
      </c>
      <c r="AB216">
        <f t="shared" si="13"/>
        <v>21</v>
      </c>
      <c r="AC216" t="str">
        <f t="shared" si="14"/>
        <v>41-50</v>
      </c>
      <c r="AD216">
        <f t="shared" si="15"/>
        <v>1</v>
      </c>
    </row>
    <row r="217" spans="1:30" ht="15.75" customHeight="1" x14ac:dyDescent="0.3">
      <c r="A217" s="2">
        <v>1216</v>
      </c>
      <c r="B217" s="2" t="s">
        <v>265</v>
      </c>
      <c r="C217" s="2" t="s">
        <v>40</v>
      </c>
      <c r="D217" s="2" t="s">
        <v>49</v>
      </c>
      <c r="E217" s="2" t="s">
        <v>28</v>
      </c>
      <c r="F217" s="2">
        <v>49</v>
      </c>
      <c r="G217" s="2">
        <v>32</v>
      </c>
      <c r="H217" s="2" t="s">
        <v>37</v>
      </c>
      <c r="I217" s="2">
        <v>2011</v>
      </c>
      <c r="J217" s="2">
        <v>145720</v>
      </c>
      <c r="K217" s="2">
        <v>3823</v>
      </c>
      <c r="L217" s="2">
        <v>16</v>
      </c>
      <c r="M217" s="2">
        <v>5</v>
      </c>
      <c r="N217" s="2">
        <v>16</v>
      </c>
      <c r="O217" s="2">
        <v>0</v>
      </c>
      <c r="P217" s="2">
        <v>25</v>
      </c>
      <c r="Q217" s="2" t="s">
        <v>30</v>
      </c>
      <c r="R217" s="2" t="s">
        <v>30</v>
      </c>
      <c r="S217" s="2" t="s">
        <v>42</v>
      </c>
      <c r="T217" s="2">
        <v>5</v>
      </c>
      <c r="U217" s="2">
        <v>11</v>
      </c>
      <c r="V217" s="2">
        <v>137</v>
      </c>
      <c r="W217" s="2">
        <v>49</v>
      </c>
      <c r="X217" s="2" t="s">
        <v>46</v>
      </c>
      <c r="Y217" s="2" t="s">
        <v>31</v>
      </c>
      <c r="Z217" t="str" cm="1">
        <f t="array" ref="Z217">_xlfn.IFS(M217&lt;2,"LOW",M217&lt;4,"Average",M217&gt;=4,"At Par")</f>
        <v>At Par</v>
      </c>
      <c r="AA217">
        <f t="shared" si="12"/>
        <v>149543</v>
      </c>
      <c r="AB217">
        <f t="shared" si="13"/>
        <v>13</v>
      </c>
      <c r="AC217" t="str">
        <f t="shared" si="14"/>
        <v>41-50</v>
      </c>
      <c r="AD217">
        <f t="shared" si="15"/>
        <v>1</v>
      </c>
    </row>
    <row r="218" spans="1:30" ht="15.75" customHeight="1" x14ac:dyDescent="0.3">
      <c r="A218" s="2">
        <v>1217</v>
      </c>
      <c r="B218" s="2" t="s">
        <v>266</v>
      </c>
      <c r="C218" s="2" t="s">
        <v>26</v>
      </c>
      <c r="D218" s="2" t="s">
        <v>27</v>
      </c>
      <c r="E218" s="2" t="s">
        <v>36</v>
      </c>
      <c r="F218" s="2">
        <v>47</v>
      </c>
      <c r="G218" s="2">
        <v>18</v>
      </c>
      <c r="H218" s="2" t="s">
        <v>29</v>
      </c>
      <c r="I218" s="2">
        <v>2024</v>
      </c>
      <c r="J218" s="2">
        <v>66110</v>
      </c>
      <c r="K218" s="2">
        <v>13916</v>
      </c>
      <c r="L218" s="2">
        <v>26</v>
      </c>
      <c r="M218" s="2">
        <v>1</v>
      </c>
      <c r="N218" s="2">
        <v>17</v>
      </c>
      <c r="O218" s="2">
        <v>5</v>
      </c>
      <c r="P218" s="2">
        <v>11</v>
      </c>
      <c r="Q218" s="2" t="s">
        <v>31</v>
      </c>
      <c r="R218" s="2" t="s">
        <v>31</v>
      </c>
      <c r="S218" s="2" t="s">
        <v>45</v>
      </c>
      <c r="T218" s="2">
        <v>5</v>
      </c>
      <c r="U218" s="2">
        <v>5</v>
      </c>
      <c r="V218" s="2">
        <v>141</v>
      </c>
      <c r="W218" s="2">
        <v>22</v>
      </c>
      <c r="X218" s="2" t="s">
        <v>46</v>
      </c>
      <c r="Y218" s="2" t="s">
        <v>31</v>
      </c>
      <c r="Z218" t="str" cm="1">
        <f t="array" ref="Z218">_xlfn.IFS(M218&lt;2,"LOW",M218&lt;4,"Average",M218&gt;=4,"At Par")</f>
        <v>LOW</v>
      </c>
      <c r="AA218">
        <f t="shared" si="12"/>
        <v>80026</v>
      </c>
      <c r="AB218">
        <f t="shared" si="13"/>
        <v>12.2</v>
      </c>
      <c r="AC218" t="str">
        <f t="shared" si="14"/>
        <v>41-50</v>
      </c>
      <c r="AD218">
        <f t="shared" si="15"/>
        <v>1</v>
      </c>
    </row>
    <row r="219" spans="1:30" ht="15.75" customHeight="1" x14ac:dyDescent="0.3">
      <c r="A219" s="2">
        <v>1218</v>
      </c>
      <c r="B219" s="2" t="s">
        <v>267</v>
      </c>
      <c r="C219" s="2" t="s">
        <v>26</v>
      </c>
      <c r="D219" s="2" t="s">
        <v>58</v>
      </c>
      <c r="E219" s="2" t="s">
        <v>51</v>
      </c>
      <c r="F219" s="2">
        <v>54</v>
      </c>
      <c r="G219" s="2">
        <v>21</v>
      </c>
      <c r="H219" s="2" t="s">
        <v>44</v>
      </c>
      <c r="I219" s="2">
        <v>2016</v>
      </c>
      <c r="J219" s="2">
        <v>88754</v>
      </c>
      <c r="K219" s="2">
        <v>16167</v>
      </c>
      <c r="L219" s="2">
        <v>29</v>
      </c>
      <c r="M219" s="2">
        <v>3</v>
      </c>
      <c r="N219" s="2">
        <v>18</v>
      </c>
      <c r="O219" s="2">
        <v>0</v>
      </c>
      <c r="P219" s="2">
        <v>42</v>
      </c>
      <c r="Q219" s="2" t="s">
        <v>30</v>
      </c>
      <c r="R219" s="2" t="s">
        <v>30</v>
      </c>
      <c r="S219" s="2" t="s">
        <v>32</v>
      </c>
      <c r="T219" s="2">
        <v>10</v>
      </c>
      <c r="U219" s="2">
        <v>11</v>
      </c>
      <c r="V219" s="2">
        <v>145</v>
      </c>
      <c r="W219" s="2">
        <v>23</v>
      </c>
      <c r="X219" s="2" t="s">
        <v>38</v>
      </c>
      <c r="Y219" s="2" t="s">
        <v>31</v>
      </c>
      <c r="Z219" t="str" cm="1">
        <f t="array" ref="Z219">_xlfn.IFS(M219&lt;2,"LOW",M219&lt;4,"Average",M219&gt;=4,"At Par")</f>
        <v>Average</v>
      </c>
      <c r="AA219">
        <f t="shared" si="12"/>
        <v>104921</v>
      </c>
      <c r="AB219">
        <f t="shared" si="13"/>
        <v>17.399999999999999</v>
      </c>
      <c r="AC219" t="str">
        <f t="shared" si="14"/>
        <v>51-60</v>
      </c>
      <c r="AD219">
        <f t="shared" si="15"/>
        <v>1</v>
      </c>
    </row>
    <row r="220" spans="1:30" ht="15.75" customHeight="1" x14ac:dyDescent="0.3">
      <c r="A220" s="2">
        <v>1219</v>
      </c>
      <c r="B220" s="2" t="s">
        <v>268</v>
      </c>
      <c r="C220" s="2" t="s">
        <v>68</v>
      </c>
      <c r="D220" s="2" t="s">
        <v>58</v>
      </c>
      <c r="E220" s="2" t="s">
        <v>36</v>
      </c>
      <c r="F220" s="2">
        <v>42</v>
      </c>
      <c r="G220" s="2">
        <v>4</v>
      </c>
      <c r="H220" s="2" t="s">
        <v>44</v>
      </c>
      <c r="I220" s="2">
        <v>2013</v>
      </c>
      <c r="J220" s="2">
        <v>93580</v>
      </c>
      <c r="K220" s="2">
        <v>9677</v>
      </c>
      <c r="L220" s="2">
        <v>28</v>
      </c>
      <c r="M220" s="2">
        <v>4</v>
      </c>
      <c r="N220" s="2">
        <v>12</v>
      </c>
      <c r="O220" s="2">
        <v>2</v>
      </c>
      <c r="P220" s="2">
        <v>50</v>
      </c>
      <c r="Q220" s="2" t="s">
        <v>31</v>
      </c>
      <c r="R220" s="2" t="s">
        <v>30</v>
      </c>
      <c r="S220" s="2" t="s">
        <v>32</v>
      </c>
      <c r="T220" s="2">
        <v>1</v>
      </c>
      <c r="U220" s="2">
        <v>8</v>
      </c>
      <c r="V220" s="2">
        <v>152</v>
      </c>
      <c r="W220" s="2">
        <v>28</v>
      </c>
      <c r="X220" s="2" t="s">
        <v>46</v>
      </c>
      <c r="Y220" s="2" t="s">
        <v>30</v>
      </c>
      <c r="Z220" t="str" cm="1">
        <f t="array" ref="Z220">_xlfn.IFS(M220&lt;2,"LOW",M220&lt;4,"Average",M220&gt;=4,"At Par")</f>
        <v>At Par</v>
      </c>
      <c r="AA220">
        <f t="shared" si="12"/>
        <v>103257</v>
      </c>
      <c r="AB220">
        <f t="shared" si="13"/>
        <v>16.600000000000001</v>
      </c>
      <c r="AC220" t="str">
        <f t="shared" si="14"/>
        <v>41-50</v>
      </c>
      <c r="AD220">
        <f t="shared" si="15"/>
        <v>0</v>
      </c>
    </row>
    <row r="221" spans="1:30" ht="15.75" customHeight="1" x14ac:dyDescent="0.3">
      <c r="A221" s="2">
        <v>1220</v>
      </c>
      <c r="B221" s="2" t="s">
        <v>269</v>
      </c>
      <c r="C221" s="2" t="s">
        <v>68</v>
      </c>
      <c r="D221" s="2" t="s">
        <v>49</v>
      </c>
      <c r="E221" s="2" t="s">
        <v>28</v>
      </c>
      <c r="F221" s="2">
        <v>56</v>
      </c>
      <c r="G221" s="2">
        <v>1</v>
      </c>
      <c r="H221" s="2" t="s">
        <v>37</v>
      </c>
      <c r="I221" s="2">
        <v>2015</v>
      </c>
      <c r="J221" s="2">
        <v>52469</v>
      </c>
      <c r="K221" s="2">
        <v>15868</v>
      </c>
      <c r="L221" s="2">
        <v>17</v>
      </c>
      <c r="M221" s="2">
        <v>2</v>
      </c>
      <c r="N221" s="2">
        <v>14</v>
      </c>
      <c r="O221" s="2">
        <v>9</v>
      </c>
      <c r="P221" s="2">
        <v>90</v>
      </c>
      <c r="Q221" s="2" t="s">
        <v>31</v>
      </c>
      <c r="R221" s="2" t="s">
        <v>31</v>
      </c>
      <c r="S221" s="2" t="s">
        <v>32</v>
      </c>
      <c r="T221" s="2">
        <v>6</v>
      </c>
      <c r="U221" s="2">
        <v>6</v>
      </c>
      <c r="V221" s="2">
        <v>125</v>
      </c>
      <c r="W221" s="2">
        <v>47</v>
      </c>
      <c r="X221" s="2" t="s">
        <v>46</v>
      </c>
      <c r="Y221" s="2" t="s">
        <v>31</v>
      </c>
      <c r="Z221" t="str" cm="1">
        <f t="array" ref="Z221">_xlfn.IFS(M221&lt;2,"LOW",M221&lt;4,"Average",M221&gt;=4,"At Par")</f>
        <v>Average</v>
      </c>
      <c r="AA221">
        <f t="shared" si="12"/>
        <v>68337</v>
      </c>
      <c r="AB221">
        <f t="shared" si="13"/>
        <v>27.7</v>
      </c>
      <c r="AC221" t="str">
        <f t="shared" si="14"/>
        <v>51-60</v>
      </c>
      <c r="AD221">
        <f t="shared" si="15"/>
        <v>1</v>
      </c>
    </row>
    <row r="222" spans="1:30" ht="15.75" customHeight="1" x14ac:dyDescent="0.3">
      <c r="A222" s="2">
        <v>1221</v>
      </c>
      <c r="B222" s="2" t="s">
        <v>270</v>
      </c>
      <c r="C222" s="2" t="s">
        <v>48</v>
      </c>
      <c r="D222" s="2" t="s">
        <v>56</v>
      </c>
      <c r="E222" s="2" t="s">
        <v>51</v>
      </c>
      <c r="F222" s="2">
        <v>55</v>
      </c>
      <c r="G222" s="2">
        <v>29</v>
      </c>
      <c r="H222" s="2" t="s">
        <v>44</v>
      </c>
      <c r="I222" s="2">
        <v>2013</v>
      </c>
      <c r="J222" s="2">
        <v>94016</v>
      </c>
      <c r="K222" s="2">
        <v>9391</v>
      </c>
      <c r="L222" s="2">
        <v>19</v>
      </c>
      <c r="M222" s="2">
        <v>1</v>
      </c>
      <c r="N222" s="2">
        <v>0</v>
      </c>
      <c r="O222" s="2">
        <v>4</v>
      </c>
      <c r="P222" s="2">
        <v>81</v>
      </c>
      <c r="Q222" s="2" t="s">
        <v>30</v>
      </c>
      <c r="R222" s="2" t="s">
        <v>31</v>
      </c>
      <c r="S222" s="2" t="s">
        <v>42</v>
      </c>
      <c r="T222" s="2">
        <v>2</v>
      </c>
      <c r="U222" s="2">
        <v>3</v>
      </c>
      <c r="V222" s="2">
        <v>160</v>
      </c>
      <c r="W222" s="2">
        <v>46</v>
      </c>
      <c r="X222" s="2" t="s">
        <v>46</v>
      </c>
      <c r="Y222" s="2" t="s">
        <v>30</v>
      </c>
      <c r="Z222" t="str" cm="1">
        <f t="array" ref="Z222">_xlfn.IFS(M222&lt;2,"LOW",M222&lt;4,"Average",M222&gt;=4,"At Par")</f>
        <v>LOW</v>
      </c>
      <c r="AA222">
        <f t="shared" si="12"/>
        <v>103407</v>
      </c>
      <c r="AB222">
        <f t="shared" si="13"/>
        <v>17.399999999999999</v>
      </c>
      <c r="AC222" t="str">
        <f t="shared" si="14"/>
        <v>51-60</v>
      </c>
      <c r="AD222">
        <f t="shared" si="15"/>
        <v>0</v>
      </c>
    </row>
    <row r="223" spans="1:30" ht="15.75" customHeight="1" x14ac:dyDescent="0.3">
      <c r="A223" s="2">
        <v>1222</v>
      </c>
      <c r="B223" s="2" t="s">
        <v>271</v>
      </c>
      <c r="C223" s="2" t="s">
        <v>68</v>
      </c>
      <c r="D223" s="2" t="s">
        <v>49</v>
      </c>
      <c r="E223" s="2" t="s">
        <v>28</v>
      </c>
      <c r="F223" s="2">
        <v>39</v>
      </c>
      <c r="G223" s="2">
        <v>3</v>
      </c>
      <c r="H223" s="2" t="s">
        <v>29</v>
      </c>
      <c r="I223" s="2">
        <v>2008</v>
      </c>
      <c r="J223" s="2">
        <v>76233</v>
      </c>
      <c r="K223" s="2">
        <v>13658</v>
      </c>
      <c r="L223" s="2">
        <v>15</v>
      </c>
      <c r="M223" s="2">
        <v>2</v>
      </c>
      <c r="N223" s="2">
        <v>15</v>
      </c>
      <c r="O223" s="2">
        <v>9</v>
      </c>
      <c r="P223" s="2">
        <v>99</v>
      </c>
      <c r="Q223" s="2" t="s">
        <v>30</v>
      </c>
      <c r="R223" s="2" t="s">
        <v>30</v>
      </c>
      <c r="S223" s="2" t="s">
        <v>32</v>
      </c>
      <c r="T223" s="2">
        <v>7</v>
      </c>
      <c r="U223" s="2">
        <v>6</v>
      </c>
      <c r="V223" s="2">
        <v>166</v>
      </c>
      <c r="W223" s="2">
        <v>7</v>
      </c>
      <c r="X223" s="2" t="s">
        <v>38</v>
      </c>
      <c r="Y223" s="2" t="s">
        <v>31</v>
      </c>
      <c r="Z223" t="str" cm="1">
        <f t="array" ref="Z223">_xlfn.IFS(M223&lt;2,"LOW",M223&lt;4,"Average",M223&gt;=4,"At Par")</f>
        <v>Average</v>
      </c>
      <c r="AA223">
        <f t="shared" si="12"/>
        <v>89891</v>
      </c>
      <c r="AB223">
        <f t="shared" si="13"/>
        <v>30</v>
      </c>
      <c r="AC223" t="str">
        <f t="shared" si="14"/>
        <v>31-40</v>
      </c>
      <c r="AD223">
        <f t="shared" si="15"/>
        <v>1</v>
      </c>
    </row>
    <row r="224" spans="1:30" ht="15.75" customHeight="1" x14ac:dyDescent="0.3">
      <c r="A224" s="2">
        <v>1223</v>
      </c>
      <c r="B224" s="2" t="s">
        <v>272</v>
      </c>
      <c r="C224" s="2" t="s">
        <v>40</v>
      </c>
      <c r="D224" s="2" t="s">
        <v>27</v>
      </c>
      <c r="E224" s="2" t="s">
        <v>51</v>
      </c>
      <c r="F224" s="2">
        <v>32</v>
      </c>
      <c r="G224" s="2">
        <v>32</v>
      </c>
      <c r="H224" s="2" t="s">
        <v>37</v>
      </c>
      <c r="I224" s="2">
        <v>2003</v>
      </c>
      <c r="J224" s="2">
        <v>132804</v>
      </c>
      <c r="K224" s="2">
        <v>19366</v>
      </c>
      <c r="L224" s="2">
        <v>16</v>
      </c>
      <c r="M224" s="2">
        <v>3</v>
      </c>
      <c r="N224" s="2">
        <v>4</v>
      </c>
      <c r="O224" s="2">
        <v>6</v>
      </c>
      <c r="P224" s="2">
        <v>62</v>
      </c>
      <c r="Q224" s="2" t="s">
        <v>31</v>
      </c>
      <c r="R224" s="2" t="s">
        <v>31</v>
      </c>
      <c r="S224" s="2" t="s">
        <v>32</v>
      </c>
      <c r="T224" s="2">
        <v>4</v>
      </c>
      <c r="U224" s="2">
        <v>7</v>
      </c>
      <c r="V224" s="2">
        <v>153</v>
      </c>
      <c r="W224" s="2">
        <v>25</v>
      </c>
      <c r="X224" s="2" t="s">
        <v>33</v>
      </c>
      <c r="Y224" s="2" t="s">
        <v>30</v>
      </c>
      <c r="Z224" t="str" cm="1">
        <f t="array" ref="Z224">_xlfn.IFS(M224&lt;2,"LOW",M224&lt;4,"Average",M224&gt;=4,"At Par")</f>
        <v>Average</v>
      </c>
      <c r="AA224">
        <f t="shared" si="12"/>
        <v>152170</v>
      </c>
      <c r="AB224">
        <f t="shared" si="13"/>
        <v>16.2</v>
      </c>
      <c r="AC224" t="str">
        <f t="shared" si="14"/>
        <v>31-40</v>
      </c>
      <c r="AD224">
        <f t="shared" si="15"/>
        <v>0</v>
      </c>
    </row>
    <row r="225" spans="1:30" ht="15.75" customHeight="1" x14ac:dyDescent="0.3">
      <c r="A225" s="2">
        <v>1224</v>
      </c>
      <c r="B225" s="2" t="s">
        <v>273</v>
      </c>
      <c r="C225" s="2" t="s">
        <v>26</v>
      </c>
      <c r="D225" s="2" t="s">
        <v>56</v>
      </c>
      <c r="E225" s="2" t="s">
        <v>36</v>
      </c>
      <c r="F225" s="2">
        <v>44</v>
      </c>
      <c r="G225" s="2">
        <v>12</v>
      </c>
      <c r="H225" s="2" t="s">
        <v>61</v>
      </c>
      <c r="I225" s="2">
        <v>2024</v>
      </c>
      <c r="J225" s="2">
        <v>96708</v>
      </c>
      <c r="K225" s="2">
        <v>10663</v>
      </c>
      <c r="L225" s="2">
        <v>15</v>
      </c>
      <c r="M225" s="2">
        <v>2</v>
      </c>
      <c r="N225" s="2">
        <v>2</v>
      </c>
      <c r="O225" s="2">
        <v>9</v>
      </c>
      <c r="P225" s="2">
        <v>48</v>
      </c>
      <c r="Q225" s="2" t="s">
        <v>31</v>
      </c>
      <c r="R225" s="2" t="s">
        <v>31</v>
      </c>
      <c r="S225" s="2" t="s">
        <v>42</v>
      </c>
      <c r="T225" s="2">
        <v>5</v>
      </c>
      <c r="U225" s="2">
        <v>6</v>
      </c>
      <c r="V225" s="2">
        <v>121</v>
      </c>
      <c r="W225" s="2">
        <v>14</v>
      </c>
      <c r="X225" s="2" t="s">
        <v>38</v>
      </c>
      <c r="Y225" s="2" t="s">
        <v>31</v>
      </c>
      <c r="Z225" t="str" cm="1">
        <f t="array" ref="Z225">_xlfn.IFS(M225&lt;2,"LOW",M225&lt;4,"Average",M225&gt;=4,"At Par")</f>
        <v>Average</v>
      </c>
      <c r="AA225">
        <f t="shared" si="12"/>
        <v>107371</v>
      </c>
      <c r="AB225">
        <f t="shared" si="13"/>
        <v>13.3</v>
      </c>
      <c r="AC225" t="str">
        <f t="shared" si="14"/>
        <v>41-50</v>
      </c>
      <c r="AD225">
        <f t="shared" si="15"/>
        <v>1</v>
      </c>
    </row>
    <row r="226" spans="1:30" ht="15.75" customHeight="1" x14ac:dyDescent="0.3">
      <c r="A226" s="2">
        <v>1225</v>
      </c>
      <c r="B226" s="2" t="s">
        <v>274</v>
      </c>
      <c r="C226" s="2" t="s">
        <v>68</v>
      </c>
      <c r="D226" s="2" t="s">
        <v>58</v>
      </c>
      <c r="E226" s="2" t="s">
        <v>28</v>
      </c>
      <c r="F226" s="2">
        <v>43</v>
      </c>
      <c r="G226" s="2">
        <v>19</v>
      </c>
      <c r="H226" s="2" t="s">
        <v>61</v>
      </c>
      <c r="I226" s="2">
        <v>2022</v>
      </c>
      <c r="J226" s="2">
        <v>88232</v>
      </c>
      <c r="K226" s="2">
        <v>3311</v>
      </c>
      <c r="L226" s="2">
        <v>18</v>
      </c>
      <c r="M226" s="2">
        <v>1</v>
      </c>
      <c r="N226" s="2">
        <v>9</v>
      </c>
      <c r="O226" s="2">
        <v>7</v>
      </c>
      <c r="P226" s="2">
        <v>26</v>
      </c>
      <c r="Q226" s="2" t="s">
        <v>30</v>
      </c>
      <c r="R226" s="2" t="s">
        <v>30</v>
      </c>
      <c r="S226" s="2" t="s">
        <v>45</v>
      </c>
      <c r="T226" s="2">
        <v>5</v>
      </c>
      <c r="U226" s="2">
        <v>10</v>
      </c>
      <c r="V226" s="2">
        <v>125</v>
      </c>
      <c r="W226" s="2">
        <v>0</v>
      </c>
      <c r="X226" s="2" t="s">
        <v>52</v>
      </c>
      <c r="Y226" s="2" t="s">
        <v>31</v>
      </c>
      <c r="Z226" t="str" cm="1">
        <f t="array" ref="Z226">_xlfn.IFS(M226&lt;2,"LOW",M226&lt;4,"Average",M226&gt;=4,"At Par")</f>
        <v>LOW</v>
      </c>
      <c r="AA226">
        <f t="shared" si="12"/>
        <v>91543</v>
      </c>
      <c r="AB226">
        <f t="shared" si="13"/>
        <v>11.8</v>
      </c>
      <c r="AC226" t="str">
        <f t="shared" si="14"/>
        <v>41-50</v>
      </c>
      <c r="AD226">
        <f t="shared" si="15"/>
        <v>1</v>
      </c>
    </row>
    <row r="227" spans="1:30" ht="15.75" customHeight="1" x14ac:dyDescent="0.3">
      <c r="A227" s="2">
        <v>1226</v>
      </c>
      <c r="B227" s="2" t="s">
        <v>275</v>
      </c>
      <c r="C227" s="2" t="s">
        <v>68</v>
      </c>
      <c r="D227" s="2" t="s">
        <v>56</v>
      </c>
      <c r="E227" s="2" t="s">
        <v>28</v>
      </c>
      <c r="F227" s="2">
        <v>38</v>
      </c>
      <c r="G227" s="2">
        <v>6</v>
      </c>
      <c r="H227" s="2" t="s">
        <v>44</v>
      </c>
      <c r="I227" s="2">
        <v>2010</v>
      </c>
      <c r="J227" s="2">
        <v>123450</v>
      </c>
      <c r="K227" s="2">
        <v>8225</v>
      </c>
      <c r="L227" s="2">
        <v>23</v>
      </c>
      <c r="M227" s="2">
        <v>1</v>
      </c>
      <c r="N227" s="2">
        <v>18</v>
      </c>
      <c r="O227" s="2">
        <v>8</v>
      </c>
      <c r="P227" s="2">
        <v>8</v>
      </c>
      <c r="Q227" s="2" t="s">
        <v>30</v>
      </c>
      <c r="R227" s="2" t="s">
        <v>30</v>
      </c>
      <c r="S227" s="2" t="s">
        <v>45</v>
      </c>
      <c r="T227" s="2">
        <v>5</v>
      </c>
      <c r="U227" s="2">
        <v>6</v>
      </c>
      <c r="V227" s="2">
        <v>182</v>
      </c>
      <c r="W227" s="2">
        <v>27</v>
      </c>
      <c r="X227" s="2" t="s">
        <v>46</v>
      </c>
      <c r="Y227" s="2" t="s">
        <v>30</v>
      </c>
      <c r="Z227" t="str" cm="1">
        <f t="array" ref="Z227">_xlfn.IFS(M227&lt;2,"LOW",M227&lt;4,"Average",M227&gt;=4,"At Par")</f>
        <v>LOW</v>
      </c>
      <c r="AA227">
        <f t="shared" si="12"/>
        <v>131675</v>
      </c>
      <c r="AB227">
        <f t="shared" si="13"/>
        <v>13</v>
      </c>
      <c r="AC227" t="str">
        <f t="shared" si="14"/>
        <v>31-40</v>
      </c>
      <c r="AD227">
        <f t="shared" si="15"/>
        <v>0</v>
      </c>
    </row>
    <row r="228" spans="1:30" ht="15.75" customHeight="1" x14ac:dyDescent="0.3">
      <c r="A228" s="2">
        <v>1227</v>
      </c>
      <c r="B228" s="2" t="s">
        <v>276</v>
      </c>
      <c r="C228" s="2" t="s">
        <v>48</v>
      </c>
      <c r="D228" s="2" t="s">
        <v>58</v>
      </c>
      <c r="E228" s="2" t="s">
        <v>51</v>
      </c>
      <c r="F228" s="2">
        <v>26</v>
      </c>
      <c r="G228" s="2">
        <v>14</v>
      </c>
      <c r="H228" s="2" t="s">
        <v>37</v>
      </c>
      <c r="I228" s="2">
        <v>2005</v>
      </c>
      <c r="J228" s="2">
        <v>116437</v>
      </c>
      <c r="K228" s="2">
        <v>12565</v>
      </c>
      <c r="L228" s="2">
        <v>23</v>
      </c>
      <c r="M228" s="2">
        <v>3</v>
      </c>
      <c r="N228" s="2">
        <v>4</v>
      </c>
      <c r="O228" s="2">
        <v>5</v>
      </c>
      <c r="P228" s="2">
        <v>38</v>
      </c>
      <c r="Q228" s="2" t="s">
        <v>31</v>
      </c>
      <c r="R228" s="2" t="s">
        <v>30</v>
      </c>
      <c r="S228" s="2" t="s">
        <v>42</v>
      </c>
      <c r="T228" s="2">
        <v>2</v>
      </c>
      <c r="U228" s="2">
        <v>1</v>
      </c>
      <c r="V228" s="2">
        <v>159</v>
      </c>
      <c r="W228" s="2">
        <v>48</v>
      </c>
      <c r="X228" s="2" t="s">
        <v>52</v>
      </c>
      <c r="Y228" s="2" t="s">
        <v>31</v>
      </c>
      <c r="Z228" t="str" cm="1">
        <f t="array" ref="Z228">_xlfn.IFS(M228&lt;2,"LOW",M228&lt;4,"Average",M228&gt;=4,"At Par")</f>
        <v>Average</v>
      </c>
      <c r="AA228">
        <f t="shared" si="12"/>
        <v>129002</v>
      </c>
      <c r="AB228">
        <f t="shared" si="13"/>
        <v>11.100000000000001</v>
      </c>
      <c r="AC228" t="str">
        <f t="shared" si="14"/>
        <v>20-30</v>
      </c>
      <c r="AD228">
        <f t="shared" si="15"/>
        <v>1</v>
      </c>
    </row>
    <row r="229" spans="1:30" ht="15.75" customHeight="1" x14ac:dyDescent="0.3">
      <c r="A229" s="2">
        <v>1228</v>
      </c>
      <c r="B229" s="2" t="s">
        <v>277</v>
      </c>
      <c r="C229" s="2" t="s">
        <v>48</v>
      </c>
      <c r="D229" s="2" t="s">
        <v>56</v>
      </c>
      <c r="E229" s="2" t="s">
        <v>28</v>
      </c>
      <c r="F229" s="2">
        <v>32</v>
      </c>
      <c r="G229" s="2">
        <v>22</v>
      </c>
      <c r="H229" s="2" t="s">
        <v>37</v>
      </c>
      <c r="I229" s="2">
        <v>2014</v>
      </c>
      <c r="J229" s="2">
        <v>136311</v>
      </c>
      <c r="K229" s="2">
        <v>11270</v>
      </c>
      <c r="L229" s="2">
        <v>7</v>
      </c>
      <c r="M229" s="2">
        <v>1</v>
      </c>
      <c r="N229" s="2">
        <v>6</v>
      </c>
      <c r="O229" s="2">
        <v>8</v>
      </c>
      <c r="P229" s="2">
        <v>64</v>
      </c>
      <c r="Q229" s="2" t="s">
        <v>30</v>
      </c>
      <c r="R229" s="2" t="s">
        <v>31</v>
      </c>
      <c r="S229" s="2" t="s">
        <v>45</v>
      </c>
      <c r="T229" s="2">
        <v>5</v>
      </c>
      <c r="U229" s="2">
        <v>3</v>
      </c>
      <c r="V229" s="2">
        <v>138</v>
      </c>
      <c r="W229" s="2">
        <v>46</v>
      </c>
      <c r="X229" s="2" t="s">
        <v>38</v>
      </c>
      <c r="Y229" s="2" t="s">
        <v>31</v>
      </c>
      <c r="Z229" t="str" cm="1">
        <f t="array" ref="Z229">_xlfn.IFS(M229&lt;2,"LOW",M229&lt;4,"Average",M229&gt;=4,"At Par")</f>
        <v>LOW</v>
      </c>
      <c r="AA229">
        <f t="shared" si="12"/>
        <v>147581</v>
      </c>
      <c r="AB229">
        <f t="shared" si="13"/>
        <v>18.200000000000003</v>
      </c>
      <c r="AC229" t="str">
        <f t="shared" si="14"/>
        <v>31-40</v>
      </c>
      <c r="AD229">
        <f t="shared" si="15"/>
        <v>1</v>
      </c>
    </row>
    <row r="230" spans="1:30" ht="15.75" customHeight="1" x14ac:dyDescent="0.3">
      <c r="A230" s="2">
        <v>1229</v>
      </c>
      <c r="B230" s="2" t="s">
        <v>278</v>
      </c>
      <c r="C230" s="2" t="s">
        <v>40</v>
      </c>
      <c r="D230" s="2" t="s">
        <v>56</v>
      </c>
      <c r="E230" s="2" t="s">
        <v>51</v>
      </c>
      <c r="F230" s="2">
        <v>51</v>
      </c>
      <c r="G230" s="2">
        <v>13</v>
      </c>
      <c r="H230" s="2" t="s">
        <v>61</v>
      </c>
      <c r="I230" s="2">
        <v>2004</v>
      </c>
      <c r="J230" s="2">
        <v>64409</v>
      </c>
      <c r="K230" s="2">
        <v>14560</v>
      </c>
      <c r="L230" s="2">
        <v>5</v>
      </c>
      <c r="M230" s="2">
        <v>3</v>
      </c>
      <c r="N230" s="2">
        <v>13</v>
      </c>
      <c r="O230" s="2">
        <v>7</v>
      </c>
      <c r="P230" s="2">
        <v>70</v>
      </c>
      <c r="Q230" s="2" t="s">
        <v>31</v>
      </c>
      <c r="R230" s="2" t="s">
        <v>30</v>
      </c>
      <c r="S230" s="2" t="s">
        <v>45</v>
      </c>
      <c r="T230" s="2">
        <v>3</v>
      </c>
      <c r="U230" s="2">
        <v>7</v>
      </c>
      <c r="V230" s="2">
        <v>135</v>
      </c>
      <c r="W230" s="2">
        <v>45</v>
      </c>
      <c r="X230" s="2" t="s">
        <v>33</v>
      </c>
      <c r="Y230" s="2" t="s">
        <v>31</v>
      </c>
      <c r="Z230" t="str" cm="1">
        <f t="array" ref="Z230">_xlfn.IFS(M230&lt;2,"LOW",M230&lt;4,"Average",M230&gt;=4,"At Par")</f>
        <v>Average</v>
      </c>
      <c r="AA230">
        <f t="shared" si="12"/>
        <v>78969</v>
      </c>
      <c r="AB230">
        <f t="shared" si="13"/>
        <v>22.6</v>
      </c>
      <c r="AC230" t="str">
        <f t="shared" si="14"/>
        <v>51-60</v>
      </c>
      <c r="AD230">
        <f t="shared" si="15"/>
        <v>1</v>
      </c>
    </row>
    <row r="231" spans="1:30" ht="15.75" customHeight="1" x14ac:dyDescent="0.3">
      <c r="A231" s="2">
        <v>1230</v>
      </c>
      <c r="B231" s="2" t="s">
        <v>279</v>
      </c>
      <c r="C231" s="2" t="s">
        <v>26</v>
      </c>
      <c r="D231" s="2" t="s">
        <v>56</v>
      </c>
      <c r="E231" s="2" t="s">
        <v>51</v>
      </c>
      <c r="F231" s="2">
        <v>36</v>
      </c>
      <c r="G231" s="2">
        <v>22</v>
      </c>
      <c r="H231" s="2" t="s">
        <v>37</v>
      </c>
      <c r="I231" s="2">
        <v>2010</v>
      </c>
      <c r="J231" s="2">
        <v>145159</v>
      </c>
      <c r="K231" s="2">
        <v>17988</v>
      </c>
      <c r="L231" s="2">
        <v>5</v>
      </c>
      <c r="M231" s="2">
        <v>3</v>
      </c>
      <c r="N231" s="2">
        <v>2</v>
      </c>
      <c r="O231" s="2">
        <v>8</v>
      </c>
      <c r="P231" s="2">
        <v>89</v>
      </c>
      <c r="Q231" s="2" t="s">
        <v>31</v>
      </c>
      <c r="R231" s="2" t="s">
        <v>30</v>
      </c>
      <c r="S231" s="2" t="s">
        <v>45</v>
      </c>
      <c r="T231" s="2">
        <v>4</v>
      </c>
      <c r="U231" s="2">
        <v>4</v>
      </c>
      <c r="V231" s="2">
        <v>120</v>
      </c>
      <c r="W231" s="2">
        <v>13</v>
      </c>
      <c r="X231" s="2" t="s">
        <v>33</v>
      </c>
      <c r="Y231" s="2" t="s">
        <v>31</v>
      </c>
      <c r="Z231" t="str" cm="1">
        <f t="array" ref="Z231">_xlfn.IFS(M231&lt;2,"LOW",M231&lt;4,"Average",M231&gt;=4,"At Par")</f>
        <v>Average</v>
      </c>
      <c r="AA231">
        <f t="shared" si="12"/>
        <v>163147</v>
      </c>
      <c r="AB231">
        <f t="shared" si="13"/>
        <v>21.2</v>
      </c>
      <c r="AC231" t="str">
        <f t="shared" si="14"/>
        <v>31-40</v>
      </c>
      <c r="AD231">
        <f t="shared" si="15"/>
        <v>1</v>
      </c>
    </row>
    <row r="232" spans="1:30" ht="15.75" customHeight="1" x14ac:dyDescent="0.3">
      <c r="A232" s="2">
        <v>1231</v>
      </c>
      <c r="B232" s="2" t="s">
        <v>280</v>
      </c>
      <c r="C232" s="2" t="s">
        <v>48</v>
      </c>
      <c r="D232" s="2" t="s">
        <v>27</v>
      </c>
      <c r="E232" s="2" t="s">
        <v>51</v>
      </c>
      <c r="F232" s="2">
        <v>48</v>
      </c>
      <c r="G232" s="2">
        <v>18</v>
      </c>
      <c r="H232" s="2" t="s">
        <v>37</v>
      </c>
      <c r="I232" s="2">
        <v>2024</v>
      </c>
      <c r="J232" s="2">
        <v>49324</v>
      </c>
      <c r="K232" s="2">
        <v>16965</v>
      </c>
      <c r="L232" s="2">
        <v>20</v>
      </c>
      <c r="M232" s="2">
        <v>1</v>
      </c>
      <c r="N232" s="2">
        <v>12</v>
      </c>
      <c r="O232" s="2">
        <v>9</v>
      </c>
      <c r="P232" s="2">
        <v>70</v>
      </c>
      <c r="Q232" s="2" t="s">
        <v>31</v>
      </c>
      <c r="R232" s="2" t="s">
        <v>31</v>
      </c>
      <c r="S232" s="2" t="s">
        <v>32</v>
      </c>
      <c r="T232" s="2">
        <v>2</v>
      </c>
      <c r="U232" s="2">
        <v>12</v>
      </c>
      <c r="V232" s="2">
        <v>140</v>
      </c>
      <c r="W232" s="2">
        <v>41</v>
      </c>
      <c r="X232" s="2" t="s">
        <v>46</v>
      </c>
      <c r="Y232" s="2" t="s">
        <v>30</v>
      </c>
      <c r="Z232" t="str" cm="1">
        <f t="array" ref="Z232">_xlfn.IFS(M232&lt;2,"LOW",M232&lt;4,"Average",M232&gt;=4,"At Par")</f>
        <v>LOW</v>
      </c>
      <c r="AA232">
        <f t="shared" si="12"/>
        <v>66289</v>
      </c>
      <c r="AB232">
        <f t="shared" si="13"/>
        <v>22.7</v>
      </c>
      <c r="AC232" t="str">
        <f t="shared" si="14"/>
        <v>41-50</v>
      </c>
      <c r="AD232">
        <f t="shared" si="15"/>
        <v>0</v>
      </c>
    </row>
    <row r="233" spans="1:30" ht="15.75" customHeight="1" x14ac:dyDescent="0.3">
      <c r="A233" s="2">
        <v>1232</v>
      </c>
      <c r="B233" s="2" t="s">
        <v>281</v>
      </c>
      <c r="C233" s="2" t="s">
        <v>68</v>
      </c>
      <c r="D233" s="2" t="s">
        <v>27</v>
      </c>
      <c r="E233" s="2" t="s">
        <v>51</v>
      </c>
      <c r="F233" s="2">
        <v>56</v>
      </c>
      <c r="G233" s="2">
        <v>28</v>
      </c>
      <c r="H233" s="2" t="s">
        <v>37</v>
      </c>
      <c r="I233" s="2">
        <v>2017</v>
      </c>
      <c r="J233" s="2">
        <v>38738</v>
      </c>
      <c r="K233" s="2">
        <v>6785</v>
      </c>
      <c r="L233" s="2">
        <v>28</v>
      </c>
      <c r="M233" s="2">
        <v>5</v>
      </c>
      <c r="N233" s="2">
        <v>12</v>
      </c>
      <c r="O233" s="2">
        <v>3</v>
      </c>
      <c r="P233" s="2">
        <v>6</v>
      </c>
      <c r="Q233" s="2" t="s">
        <v>30</v>
      </c>
      <c r="R233" s="2" t="s">
        <v>31</v>
      </c>
      <c r="S233" s="2" t="s">
        <v>45</v>
      </c>
      <c r="T233" s="2">
        <v>4</v>
      </c>
      <c r="U233" s="2">
        <v>4</v>
      </c>
      <c r="V233" s="2">
        <v>147</v>
      </c>
      <c r="W233" s="2">
        <v>33</v>
      </c>
      <c r="X233" s="2" t="s">
        <v>33</v>
      </c>
      <c r="Y233" s="2" t="s">
        <v>31</v>
      </c>
      <c r="Z233" t="str" cm="1">
        <f t="array" ref="Z233">_xlfn.IFS(M233&lt;2,"LOW",M233&lt;4,"Average",M233&gt;=4,"At Par")</f>
        <v>At Par</v>
      </c>
      <c r="AA233">
        <f t="shared" si="12"/>
        <v>45523</v>
      </c>
      <c r="AB233">
        <f t="shared" si="13"/>
        <v>8.1</v>
      </c>
      <c r="AC233" t="str">
        <f t="shared" si="14"/>
        <v>51-60</v>
      </c>
      <c r="AD233">
        <f t="shared" si="15"/>
        <v>1</v>
      </c>
    </row>
    <row r="234" spans="1:30" ht="15.75" customHeight="1" x14ac:dyDescent="0.3">
      <c r="A234" s="2">
        <v>1233</v>
      </c>
      <c r="B234" s="2" t="s">
        <v>282</v>
      </c>
      <c r="C234" s="2" t="s">
        <v>26</v>
      </c>
      <c r="D234" s="2" t="s">
        <v>49</v>
      </c>
      <c r="E234" s="2" t="s">
        <v>36</v>
      </c>
      <c r="F234" s="2">
        <v>54</v>
      </c>
      <c r="G234" s="2">
        <v>19</v>
      </c>
      <c r="H234" s="2" t="s">
        <v>44</v>
      </c>
      <c r="I234" s="2">
        <v>2012</v>
      </c>
      <c r="J234" s="2">
        <v>133030</v>
      </c>
      <c r="K234" s="2">
        <v>13067</v>
      </c>
      <c r="L234" s="2">
        <v>8</v>
      </c>
      <c r="M234" s="2">
        <v>3</v>
      </c>
      <c r="N234" s="2">
        <v>9</v>
      </c>
      <c r="O234" s="2">
        <v>8</v>
      </c>
      <c r="P234" s="2">
        <v>71</v>
      </c>
      <c r="Q234" s="2" t="s">
        <v>31</v>
      </c>
      <c r="R234" s="2" t="s">
        <v>30</v>
      </c>
      <c r="S234" s="2" t="s">
        <v>32</v>
      </c>
      <c r="T234" s="2">
        <v>9</v>
      </c>
      <c r="U234" s="2">
        <v>7</v>
      </c>
      <c r="V234" s="2">
        <v>125</v>
      </c>
      <c r="W234" s="2">
        <v>30</v>
      </c>
      <c r="X234" s="2" t="s">
        <v>38</v>
      </c>
      <c r="Y234" s="2" t="s">
        <v>30</v>
      </c>
      <c r="Z234" t="str" cm="1">
        <f t="array" ref="Z234">_xlfn.IFS(M234&lt;2,"LOW",M234&lt;4,"Average",M234&gt;=4,"At Par")</f>
        <v>Average</v>
      </c>
      <c r="AA234">
        <f t="shared" si="12"/>
        <v>146097</v>
      </c>
      <c r="AB234">
        <f t="shared" si="13"/>
        <v>21.1</v>
      </c>
      <c r="AC234" t="str">
        <f t="shared" si="14"/>
        <v>51-60</v>
      </c>
      <c r="AD234">
        <f t="shared" si="15"/>
        <v>0</v>
      </c>
    </row>
    <row r="235" spans="1:30" ht="15.75" customHeight="1" x14ac:dyDescent="0.3">
      <c r="A235" s="2">
        <v>1234</v>
      </c>
      <c r="B235" s="2" t="s">
        <v>283</v>
      </c>
      <c r="C235" s="2" t="s">
        <v>26</v>
      </c>
      <c r="D235" s="2" t="s">
        <v>49</v>
      </c>
      <c r="E235" s="2" t="s">
        <v>51</v>
      </c>
      <c r="F235" s="2">
        <v>41</v>
      </c>
      <c r="G235" s="2">
        <v>28</v>
      </c>
      <c r="H235" s="2" t="s">
        <v>37</v>
      </c>
      <c r="I235" s="2">
        <v>2010</v>
      </c>
      <c r="J235" s="2">
        <v>140093</v>
      </c>
      <c r="K235" s="2">
        <v>9740</v>
      </c>
      <c r="L235" s="2">
        <v>3</v>
      </c>
      <c r="M235" s="2">
        <v>1</v>
      </c>
      <c r="N235" s="2">
        <v>1</v>
      </c>
      <c r="O235" s="2">
        <v>6</v>
      </c>
      <c r="P235" s="2">
        <v>79</v>
      </c>
      <c r="Q235" s="2" t="s">
        <v>31</v>
      </c>
      <c r="R235" s="2" t="s">
        <v>31</v>
      </c>
      <c r="S235" s="2" t="s">
        <v>45</v>
      </c>
      <c r="T235" s="2">
        <v>8</v>
      </c>
      <c r="U235" s="2">
        <v>9</v>
      </c>
      <c r="V235" s="2">
        <v>162</v>
      </c>
      <c r="W235" s="2">
        <v>5</v>
      </c>
      <c r="X235" s="2" t="s">
        <v>38</v>
      </c>
      <c r="Y235" s="2" t="s">
        <v>31</v>
      </c>
      <c r="Z235" t="str" cm="1">
        <f t="array" ref="Z235">_xlfn.IFS(M235&lt;2,"LOW",M235&lt;4,"Average",M235&gt;=4,"At Par")</f>
        <v>LOW</v>
      </c>
      <c r="AA235">
        <f t="shared" si="12"/>
        <v>149833</v>
      </c>
      <c r="AB235">
        <f t="shared" si="13"/>
        <v>18.100000000000001</v>
      </c>
      <c r="AC235" t="str">
        <f t="shared" si="14"/>
        <v>41-50</v>
      </c>
      <c r="AD235">
        <f t="shared" si="15"/>
        <v>1</v>
      </c>
    </row>
    <row r="236" spans="1:30" ht="15.75" customHeight="1" x14ac:dyDescent="0.3">
      <c r="A236" s="2">
        <v>1235</v>
      </c>
      <c r="B236" s="2" t="s">
        <v>284</v>
      </c>
      <c r="C236" s="2" t="s">
        <v>68</v>
      </c>
      <c r="D236" s="2" t="s">
        <v>58</v>
      </c>
      <c r="E236" s="2" t="s">
        <v>28</v>
      </c>
      <c r="F236" s="2">
        <v>37</v>
      </c>
      <c r="G236" s="2">
        <v>23</v>
      </c>
      <c r="H236" s="2" t="s">
        <v>29</v>
      </c>
      <c r="I236" s="2">
        <v>2013</v>
      </c>
      <c r="J236" s="2">
        <v>54054</v>
      </c>
      <c r="K236" s="2">
        <v>14653</v>
      </c>
      <c r="L236" s="2">
        <v>25</v>
      </c>
      <c r="M236" s="2">
        <v>5</v>
      </c>
      <c r="N236" s="2">
        <v>5</v>
      </c>
      <c r="O236" s="2">
        <v>4</v>
      </c>
      <c r="P236" s="2">
        <v>66</v>
      </c>
      <c r="Q236" s="2" t="s">
        <v>30</v>
      </c>
      <c r="R236" s="2" t="s">
        <v>30</v>
      </c>
      <c r="S236" s="2" t="s">
        <v>32</v>
      </c>
      <c r="T236" s="2">
        <v>3</v>
      </c>
      <c r="U236" s="2">
        <v>14</v>
      </c>
      <c r="V236" s="2">
        <v>176</v>
      </c>
      <c r="W236" s="2">
        <v>48</v>
      </c>
      <c r="X236" s="2" t="s">
        <v>33</v>
      </c>
      <c r="Y236" s="2" t="s">
        <v>31</v>
      </c>
      <c r="Z236" t="str" cm="1">
        <f t="array" ref="Z236">_xlfn.IFS(M236&lt;2,"LOW",M236&lt;4,"Average",M236&gt;=4,"At Par")</f>
        <v>At Par</v>
      </c>
      <c r="AA236">
        <f t="shared" si="12"/>
        <v>68707</v>
      </c>
      <c r="AB236">
        <f t="shared" si="13"/>
        <v>16.899999999999999</v>
      </c>
      <c r="AC236" t="str">
        <f t="shared" si="14"/>
        <v>31-40</v>
      </c>
      <c r="AD236">
        <f t="shared" si="15"/>
        <v>1</v>
      </c>
    </row>
    <row r="237" spans="1:30" ht="15.75" customHeight="1" x14ac:dyDescent="0.3">
      <c r="A237" s="2">
        <v>1236</v>
      </c>
      <c r="B237" s="2" t="s">
        <v>285</v>
      </c>
      <c r="C237" s="2" t="s">
        <v>48</v>
      </c>
      <c r="D237" s="2" t="s">
        <v>27</v>
      </c>
      <c r="E237" s="2" t="s">
        <v>36</v>
      </c>
      <c r="F237" s="2">
        <v>55</v>
      </c>
      <c r="G237" s="2">
        <v>17</v>
      </c>
      <c r="H237" s="2" t="s">
        <v>44</v>
      </c>
      <c r="I237" s="2">
        <v>2017</v>
      </c>
      <c r="J237" s="2">
        <v>59709</v>
      </c>
      <c r="K237" s="2">
        <v>18222</v>
      </c>
      <c r="L237" s="2">
        <v>11</v>
      </c>
      <c r="M237" s="2">
        <v>3</v>
      </c>
      <c r="N237" s="2">
        <v>7</v>
      </c>
      <c r="O237" s="2">
        <v>4</v>
      </c>
      <c r="P237" s="2">
        <v>9</v>
      </c>
      <c r="Q237" s="2" t="s">
        <v>30</v>
      </c>
      <c r="R237" s="2" t="s">
        <v>31</v>
      </c>
      <c r="S237" s="2" t="s">
        <v>42</v>
      </c>
      <c r="T237" s="2">
        <v>1</v>
      </c>
      <c r="U237" s="2">
        <v>11</v>
      </c>
      <c r="V237" s="2">
        <v>135</v>
      </c>
      <c r="W237" s="2">
        <v>4</v>
      </c>
      <c r="X237" s="2" t="s">
        <v>46</v>
      </c>
      <c r="Y237" s="2" t="s">
        <v>31</v>
      </c>
      <c r="Z237" t="str" cm="1">
        <f t="array" ref="Z237">_xlfn.IFS(M237&lt;2,"LOW",M237&lt;4,"Average",M237&gt;=4,"At Par")</f>
        <v>Average</v>
      </c>
      <c r="AA237">
        <f t="shared" si="12"/>
        <v>77931</v>
      </c>
      <c r="AB237">
        <f t="shared" si="13"/>
        <v>6.5</v>
      </c>
      <c r="AC237" t="str">
        <f t="shared" si="14"/>
        <v>51-60</v>
      </c>
      <c r="AD237">
        <f t="shared" si="15"/>
        <v>1</v>
      </c>
    </row>
    <row r="238" spans="1:30" ht="15.75" customHeight="1" x14ac:dyDescent="0.3">
      <c r="A238" s="2">
        <v>1237</v>
      </c>
      <c r="B238" s="2" t="s">
        <v>286</v>
      </c>
      <c r="C238" s="2" t="s">
        <v>68</v>
      </c>
      <c r="D238" s="2" t="s">
        <v>58</v>
      </c>
      <c r="E238" s="2" t="s">
        <v>28</v>
      </c>
      <c r="F238" s="2">
        <v>23</v>
      </c>
      <c r="G238" s="2">
        <v>9</v>
      </c>
      <c r="H238" s="2" t="s">
        <v>37</v>
      </c>
      <c r="I238" s="2">
        <v>2024</v>
      </c>
      <c r="J238" s="2">
        <v>139321</v>
      </c>
      <c r="K238" s="2">
        <v>4815</v>
      </c>
      <c r="L238" s="2">
        <v>27</v>
      </c>
      <c r="M238" s="2">
        <v>5</v>
      </c>
      <c r="N238" s="2">
        <v>3</v>
      </c>
      <c r="O238" s="2">
        <v>0</v>
      </c>
      <c r="P238" s="2">
        <v>70</v>
      </c>
      <c r="Q238" s="2" t="s">
        <v>30</v>
      </c>
      <c r="R238" s="2" t="s">
        <v>30</v>
      </c>
      <c r="S238" s="2" t="s">
        <v>42</v>
      </c>
      <c r="T238" s="2">
        <v>1</v>
      </c>
      <c r="U238" s="2">
        <v>13</v>
      </c>
      <c r="V238" s="2">
        <v>123</v>
      </c>
      <c r="W238" s="2">
        <v>30</v>
      </c>
      <c r="X238" s="2" t="s">
        <v>46</v>
      </c>
      <c r="Y238" s="2" t="s">
        <v>31</v>
      </c>
      <c r="Z238" t="str" cm="1">
        <f t="array" ref="Z238">_xlfn.IFS(M238&lt;2,"LOW",M238&lt;4,"Average",M238&gt;=4,"At Par")</f>
        <v>At Par</v>
      </c>
      <c r="AA238">
        <f t="shared" si="12"/>
        <v>144136</v>
      </c>
      <c r="AB238">
        <f t="shared" si="13"/>
        <v>15.5</v>
      </c>
      <c r="AC238" t="str">
        <f t="shared" si="14"/>
        <v>20-30</v>
      </c>
      <c r="AD238">
        <f t="shared" si="15"/>
        <v>1</v>
      </c>
    </row>
    <row r="239" spans="1:30" ht="15.75" customHeight="1" x14ac:dyDescent="0.3">
      <c r="A239" s="2">
        <v>1238</v>
      </c>
      <c r="B239" s="2" t="s">
        <v>287</v>
      </c>
      <c r="C239" s="2" t="s">
        <v>26</v>
      </c>
      <c r="D239" s="2" t="s">
        <v>49</v>
      </c>
      <c r="E239" s="2" t="s">
        <v>36</v>
      </c>
      <c r="F239" s="2">
        <v>56</v>
      </c>
      <c r="G239" s="2">
        <v>7</v>
      </c>
      <c r="H239" s="2" t="s">
        <v>37</v>
      </c>
      <c r="I239" s="2">
        <v>2018</v>
      </c>
      <c r="J239" s="2">
        <v>115643</v>
      </c>
      <c r="K239" s="2">
        <v>18231</v>
      </c>
      <c r="L239" s="2">
        <v>11</v>
      </c>
      <c r="M239" s="2">
        <v>4</v>
      </c>
      <c r="N239" s="2">
        <v>11</v>
      </c>
      <c r="O239" s="2">
        <v>1</v>
      </c>
      <c r="P239" s="2">
        <v>84</v>
      </c>
      <c r="Q239" s="2" t="s">
        <v>31</v>
      </c>
      <c r="R239" s="2" t="s">
        <v>31</v>
      </c>
      <c r="S239" s="2" t="s">
        <v>45</v>
      </c>
      <c r="T239" s="2">
        <v>6</v>
      </c>
      <c r="U239" s="2">
        <v>13</v>
      </c>
      <c r="V239" s="2">
        <v>189</v>
      </c>
      <c r="W239" s="2">
        <v>36</v>
      </c>
      <c r="X239" s="2" t="s">
        <v>38</v>
      </c>
      <c r="Y239" s="2" t="s">
        <v>30</v>
      </c>
      <c r="Z239" t="str" cm="1">
        <f t="array" ref="Z239">_xlfn.IFS(M239&lt;2,"LOW",M239&lt;4,"Average",M239&gt;=4,"At Par")</f>
        <v>At Par</v>
      </c>
      <c r="AA239">
        <f t="shared" si="12"/>
        <v>133874</v>
      </c>
      <c r="AB239">
        <f t="shared" si="13"/>
        <v>22.6</v>
      </c>
      <c r="AC239" t="str">
        <f t="shared" si="14"/>
        <v>51-60</v>
      </c>
      <c r="AD239">
        <f t="shared" si="15"/>
        <v>0</v>
      </c>
    </row>
    <row r="240" spans="1:30" ht="15.75" customHeight="1" x14ac:dyDescent="0.3">
      <c r="A240" s="2">
        <v>1239</v>
      </c>
      <c r="B240" s="2" t="s">
        <v>288</v>
      </c>
      <c r="C240" s="2" t="s">
        <v>35</v>
      </c>
      <c r="D240" s="2" t="s">
        <v>58</v>
      </c>
      <c r="E240" s="2" t="s">
        <v>51</v>
      </c>
      <c r="F240" s="2">
        <v>49</v>
      </c>
      <c r="G240" s="2">
        <v>25</v>
      </c>
      <c r="H240" s="2" t="s">
        <v>29</v>
      </c>
      <c r="I240" s="2">
        <v>2023</v>
      </c>
      <c r="J240" s="2">
        <v>30363</v>
      </c>
      <c r="K240" s="2">
        <v>5709</v>
      </c>
      <c r="L240" s="2">
        <v>22</v>
      </c>
      <c r="M240" s="2">
        <v>4</v>
      </c>
      <c r="N240" s="2">
        <v>14</v>
      </c>
      <c r="O240" s="2">
        <v>9</v>
      </c>
      <c r="P240" s="2">
        <v>52</v>
      </c>
      <c r="Q240" s="2" t="s">
        <v>30</v>
      </c>
      <c r="R240" s="2" t="s">
        <v>31</v>
      </c>
      <c r="S240" s="2" t="s">
        <v>32</v>
      </c>
      <c r="T240" s="2">
        <v>3</v>
      </c>
      <c r="U240" s="2">
        <v>2</v>
      </c>
      <c r="V240" s="2">
        <v>120</v>
      </c>
      <c r="W240" s="2">
        <v>14</v>
      </c>
      <c r="X240" s="2" t="s">
        <v>33</v>
      </c>
      <c r="Y240" s="2" t="s">
        <v>31</v>
      </c>
      <c r="Z240" t="str" cm="1">
        <f t="array" ref="Z240">_xlfn.IFS(M240&lt;2,"LOW",M240&lt;4,"Average",M240&gt;=4,"At Par")</f>
        <v>At Par</v>
      </c>
      <c r="AA240">
        <f t="shared" si="12"/>
        <v>36072</v>
      </c>
      <c r="AB240">
        <f t="shared" si="13"/>
        <v>20.100000000000001</v>
      </c>
      <c r="AC240" t="str">
        <f t="shared" si="14"/>
        <v>41-50</v>
      </c>
      <c r="AD240">
        <f t="shared" si="15"/>
        <v>1</v>
      </c>
    </row>
    <row r="241" spans="1:30" ht="15.75" customHeight="1" x14ac:dyDescent="0.3">
      <c r="A241" s="2">
        <v>1240</v>
      </c>
      <c r="B241" s="2" t="s">
        <v>289</v>
      </c>
      <c r="C241" s="2" t="s">
        <v>35</v>
      </c>
      <c r="D241" s="2" t="s">
        <v>49</v>
      </c>
      <c r="E241" s="2" t="s">
        <v>36</v>
      </c>
      <c r="F241" s="2">
        <v>27</v>
      </c>
      <c r="G241" s="2">
        <v>28</v>
      </c>
      <c r="H241" s="2" t="s">
        <v>44</v>
      </c>
      <c r="I241" s="2">
        <v>2014</v>
      </c>
      <c r="J241" s="2">
        <v>40358</v>
      </c>
      <c r="K241" s="2">
        <v>5507</v>
      </c>
      <c r="L241" s="2">
        <v>16</v>
      </c>
      <c r="M241" s="2">
        <v>5</v>
      </c>
      <c r="N241" s="2">
        <v>7</v>
      </c>
      <c r="O241" s="2">
        <v>2</v>
      </c>
      <c r="P241" s="2">
        <v>94</v>
      </c>
      <c r="Q241" s="2" t="s">
        <v>30</v>
      </c>
      <c r="R241" s="2" t="s">
        <v>31</v>
      </c>
      <c r="S241" s="2" t="s">
        <v>42</v>
      </c>
      <c r="T241" s="2">
        <v>4</v>
      </c>
      <c r="U241" s="2">
        <v>9</v>
      </c>
      <c r="V241" s="2">
        <v>117</v>
      </c>
      <c r="W241" s="2">
        <v>14</v>
      </c>
      <c r="X241" s="2" t="s">
        <v>38</v>
      </c>
      <c r="Y241" s="2" t="s">
        <v>31</v>
      </c>
      <c r="Z241" t="str" cm="1">
        <f t="array" ref="Z241">_xlfn.IFS(M241&lt;2,"LOW",M241&lt;4,"Average",M241&gt;=4,"At Par")</f>
        <v>At Par</v>
      </c>
      <c r="AA241">
        <f t="shared" si="12"/>
        <v>45865</v>
      </c>
      <c r="AB241">
        <f t="shared" si="13"/>
        <v>22.900000000000002</v>
      </c>
      <c r="AC241" t="str">
        <f t="shared" si="14"/>
        <v>20-30</v>
      </c>
      <c r="AD241">
        <f t="shared" si="15"/>
        <v>1</v>
      </c>
    </row>
    <row r="242" spans="1:30" ht="15.75" customHeight="1" x14ac:dyDescent="0.3">
      <c r="A242" s="2">
        <v>1241</v>
      </c>
      <c r="B242" s="2" t="s">
        <v>290</v>
      </c>
      <c r="C242" s="2" t="s">
        <v>40</v>
      </c>
      <c r="D242" s="2" t="s">
        <v>27</v>
      </c>
      <c r="E242" s="2" t="s">
        <v>36</v>
      </c>
      <c r="F242" s="2">
        <v>30</v>
      </c>
      <c r="G242" s="2">
        <v>9</v>
      </c>
      <c r="H242" s="2" t="s">
        <v>61</v>
      </c>
      <c r="I242" s="2">
        <v>2008</v>
      </c>
      <c r="J242" s="2">
        <v>131613</v>
      </c>
      <c r="K242" s="2">
        <v>7575</v>
      </c>
      <c r="L242" s="2">
        <v>14</v>
      </c>
      <c r="M242" s="2">
        <v>3</v>
      </c>
      <c r="N242" s="2">
        <v>6</v>
      </c>
      <c r="O242" s="2">
        <v>7</v>
      </c>
      <c r="P242" s="2">
        <v>86</v>
      </c>
      <c r="Q242" s="2" t="s">
        <v>31</v>
      </c>
      <c r="R242" s="2" t="s">
        <v>31</v>
      </c>
      <c r="S242" s="2" t="s">
        <v>42</v>
      </c>
      <c r="T242" s="2">
        <v>1</v>
      </c>
      <c r="U242" s="2">
        <v>3</v>
      </c>
      <c r="V242" s="2">
        <v>114</v>
      </c>
      <c r="W242" s="2">
        <v>42</v>
      </c>
      <c r="X242" s="2" t="s">
        <v>38</v>
      </c>
      <c r="Y242" s="2" t="s">
        <v>31</v>
      </c>
      <c r="Z242" t="str" cm="1">
        <f t="array" ref="Z242">_xlfn.IFS(M242&lt;2,"LOW",M242&lt;4,"Average",M242&gt;=4,"At Par")</f>
        <v>Average</v>
      </c>
      <c r="AA242">
        <f t="shared" si="12"/>
        <v>139188</v>
      </c>
      <c r="AB242">
        <f t="shared" si="13"/>
        <v>22.3</v>
      </c>
      <c r="AC242" t="str">
        <f t="shared" si="14"/>
        <v>31-40</v>
      </c>
      <c r="AD242">
        <f t="shared" si="15"/>
        <v>1</v>
      </c>
    </row>
    <row r="243" spans="1:30" ht="15.75" customHeight="1" x14ac:dyDescent="0.3">
      <c r="A243" s="2">
        <v>1242</v>
      </c>
      <c r="B243" s="2" t="s">
        <v>291</v>
      </c>
      <c r="C243" s="2" t="s">
        <v>68</v>
      </c>
      <c r="D243" s="2" t="s">
        <v>56</v>
      </c>
      <c r="E243" s="2" t="s">
        <v>28</v>
      </c>
      <c r="F243" s="2">
        <v>41</v>
      </c>
      <c r="G243" s="2">
        <v>16</v>
      </c>
      <c r="H243" s="2" t="s">
        <v>61</v>
      </c>
      <c r="I243" s="2">
        <v>2007</v>
      </c>
      <c r="J243" s="2">
        <v>145233</v>
      </c>
      <c r="K243" s="2">
        <v>5773</v>
      </c>
      <c r="L243" s="2">
        <v>8</v>
      </c>
      <c r="M243" s="2">
        <v>1</v>
      </c>
      <c r="N243" s="2">
        <v>13</v>
      </c>
      <c r="O243" s="2">
        <v>5</v>
      </c>
      <c r="P243" s="2">
        <v>56</v>
      </c>
      <c r="Q243" s="2" t="s">
        <v>31</v>
      </c>
      <c r="R243" s="2" t="s">
        <v>30</v>
      </c>
      <c r="S243" s="2" t="s">
        <v>42</v>
      </c>
      <c r="T243" s="2">
        <v>8</v>
      </c>
      <c r="U243" s="2">
        <v>6</v>
      </c>
      <c r="V243" s="2">
        <v>178</v>
      </c>
      <c r="W243" s="2">
        <v>4</v>
      </c>
      <c r="X243" s="2" t="s">
        <v>52</v>
      </c>
      <c r="Y243" s="2" t="s">
        <v>30</v>
      </c>
      <c r="Z243" t="str" cm="1">
        <f t="array" ref="Z243">_xlfn.IFS(M243&lt;2,"LOW",M243&lt;4,"Average",M243&gt;=4,"At Par")</f>
        <v>LOW</v>
      </c>
      <c r="AA243">
        <f t="shared" si="12"/>
        <v>151006</v>
      </c>
      <c r="AB243">
        <f t="shared" si="13"/>
        <v>19.200000000000003</v>
      </c>
      <c r="AC243" t="str">
        <f t="shared" si="14"/>
        <v>41-50</v>
      </c>
      <c r="AD243">
        <f t="shared" si="15"/>
        <v>0</v>
      </c>
    </row>
    <row r="244" spans="1:30" ht="15.75" customHeight="1" x14ac:dyDescent="0.3">
      <c r="A244" s="2">
        <v>1243</v>
      </c>
      <c r="B244" s="2" t="s">
        <v>292</v>
      </c>
      <c r="C244" s="2" t="s">
        <v>68</v>
      </c>
      <c r="D244" s="2" t="s">
        <v>27</v>
      </c>
      <c r="E244" s="2" t="s">
        <v>28</v>
      </c>
      <c r="F244" s="2">
        <v>22</v>
      </c>
      <c r="G244" s="2">
        <v>1</v>
      </c>
      <c r="H244" s="2" t="s">
        <v>44</v>
      </c>
      <c r="I244" s="2">
        <v>2019</v>
      </c>
      <c r="J244" s="2">
        <v>33240</v>
      </c>
      <c r="K244" s="2">
        <v>13446</v>
      </c>
      <c r="L244" s="2">
        <v>6</v>
      </c>
      <c r="M244" s="2">
        <v>2</v>
      </c>
      <c r="N244" s="2">
        <v>18</v>
      </c>
      <c r="O244" s="2">
        <v>9</v>
      </c>
      <c r="P244" s="2">
        <v>90</v>
      </c>
      <c r="Q244" s="2" t="s">
        <v>31</v>
      </c>
      <c r="R244" s="2" t="s">
        <v>31</v>
      </c>
      <c r="S244" s="2" t="s">
        <v>42</v>
      </c>
      <c r="T244" s="2">
        <v>1</v>
      </c>
      <c r="U244" s="2">
        <v>4</v>
      </c>
      <c r="V244" s="2">
        <v>105</v>
      </c>
      <c r="W244" s="2">
        <v>27</v>
      </c>
      <c r="X244" s="2" t="s">
        <v>38</v>
      </c>
      <c r="Y244" s="2" t="s">
        <v>30</v>
      </c>
      <c r="Z244" t="str" cm="1">
        <f t="array" ref="Z244">_xlfn.IFS(M244&lt;2,"LOW",M244&lt;4,"Average",M244&gt;=4,"At Par")</f>
        <v>Average</v>
      </c>
      <c r="AA244">
        <f t="shared" si="12"/>
        <v>46686</v>
      </c>
      <c r="AB244">
        <f t="shared" si="13"/>
        <v>29.7</v>
      </c>
      <c r="AC244" t="str">
        <f t="shared" si="14"/>
        <v>20-30</v>
      </c>
      <c r="AD244">
        <f t="shared" si="15"/>
        <v>0</v>
      </c>
    </row>
    <row r="245" spans="1:30" ht="15.75" customHeight="1" x14ac:dyDescent="0.3">
      <c r="A245" s="2">
        <v>1244</v>
      </c>
      <c r="B245" s="2" t="s">
        <v>293</v>
      </c>
      <c r="C245" s="2" t="s">
        <v>40</v>
      </c>
      <c r="D245" s="2" t="s">
        <v>58</v>
      </c>
      <c r="E245" s="2" t="s">
        <v>51</v>
      </c>
      <c r="F245" s="2">
        <v>29</v>
      </c>
      <c r="G245" s="2">
        <v>5</v>
      </c>
      <c r="H245" s="2" t="s">
        <v>37</v>
      </c>
      <c r="I245" s="2">
        <v>2000</v>
      </c>
      <c r="J245" s="2">
        <v>102201</v>
      </c>
      <c r="K245" s="2">
        <v>11464</v>
      </c>
      <c r="L245" s="2">
        <v>9</v>
      </c>
      <c r="M245" s="2">
        <v>1</v>
      </c>
      <c r="N245" s="2">
        <v>13</v>
      </c>
      <c r="O245" s="2">
        <v>4</v>
      </c>
      <c r="P245" s="2">
        <v>85</v>
      </c>
      <c r="Q245" s="2" t="s">
        <v>31</v>
      </c>
      <c r="R245" s="2" t="s">
        <v>30</v>
      </c>
      <c r="S245" s="2" t="s">
        <v>45</v>
      </c>
      <c r="T245" s="2">
        <v>5</v>
      </c>
      <c r="U245" s="2">
        <v>1</v>
      </c>
      <c r="V245" s="2">
        <v>142</v>
      </c>
      <c r="W245" s="2">
        <v>32</v>
      </c>
      <c r="X245" s="2" t="s">
        <v>46</v>
      </c>
      <c r="Y245" s="2" t="s">
        <v>30</v>
      </c>
      <c r="Z245" t="str" cm="1">
        <f t="array" ref="Z245">_xlfn.IFS(M245&lt;2,"LOW",M245&lt;4,"Average",M245&gt;=4,"At Par")</f>
        <v>LOW</v>
      </c>
      <c r="AA245">
        <f t="shared" si="12"/>
        <v>113665</v>
      </c>
      <c r="AB245">
        <f t="shared" si="13"/>
        <v>24.7</v>
      </c>
      <c r="AC245" t="str">
        <f t="shared" si="14"/>
        <v>20-30</v>
      </c>
      <c r="AD245">
        <f t="shared" si="15"/>
        <v>0</v>
      </c>
    </row>
    <row r="246" spans="1:30" ht="15.75" customHeight="1" x14ac:dyDescent="0.3">
      <c r="A246" s="2">
        <v>1245</v>
      </c>
      <c r="B246" s="2" t="s">
        <v>294</v>
      </c>
      <c r="C246" s="2" t="s">
        <v>40</v>
      </c>
      <c r="D246" s="2" t="s">
        <v>58</v>
      </c>
      <c r="E246" s="2" t="s">
        <v>36</v>
      </c>
      <c r="F246" s="2">
        <v>44</v>
      </c>
      <c r="G246" s="2">
        <v>4</v>
      </c>
      <c r="H246" s="2" t="s">
        <v>37</v>
      </c>
      <c r="I246" s="2">
        <v>2003</v>
      </c>
      <c r="J246" s="2">
        <v>75689</v>
      </c>
      <c r="K246" s="2">
        <v>16864</v>
      </c>
      <c r="L246" s="2">
        <v>15</v>
      </c>
      <c r="M246" s="2">
        <v>2</v>
      </c>
      <c r="N246" s="2">
        <v>12</v>
      </c>
      <c r="O246" s="2">
        <v>0</v>
      </c>
      <c r="P246" s="2">
        <v>26</v>
      </c>
      <c r="Q246" s="2" t="s">
        <v>30</v>
      </c>
      <c r="R246" s="2" t="s">
        <v>31</v>
      </c>
      <c r="S246" s="2" t="s">
        <v>32</v>
      </c>
      <c r="T246" s="2">
        <v>6</v>
      </c>
      <c r="U246" s="2">
        <v>9</v>
      </c>
      <c r="V246" s="2">
        <v>130</v>
      </c>
      <c r="W246" s="2">
        <v>10</v>
      </c>
      <c r="X246" s="2" t="s">
        <v>33</v>
      </c>
      <c r="Y246" s="2" t="s">
        <v>30</v>
      </c>
      <c r="Z246" t="str" cm="1">
        <f t="array" ref="Z246">_xlfn.IFS(M246&lt;2,"LOW",M246&lt;4,"Average",M246&gt;=4,"At Par")</f>
        <v>Average</v>
      </c>
      <c r="AA246">
        <f t="shared" si="12"/>
        <v>92553</v>
      </c>
      <c r="AB246">
        <f t="shared" si="13"/>
        <v>11.2</v>
      </c>
      <c r="AC246" t="str">
        <f t="shared" si="14"/>
        <v>41-50</v>
      </c>
      <c r="AD246">
        <f t="shared" si="15"/>
        <v>0</v>
      </c>
    </row>
    <row r="247" spans="1:30" ht="15.75" customHeight="1" x14ac:dyDescent="0.3">
      <c r="A247" s="2">
        <v>1246</v>
      </c>
      <c r="B247" s="2" t="s">
        <v>295</v>
      </c>
      <c r="C247" s="2" t="s">
        <v>40</v>
      </c>
      <c r="D247" s="2" t="s">
        <v>27</v>
      </c>
      <c r="E247" s="2" t="s">
        <v>36</v>
      </c>
      <c r="F247" s="2">
        <v>24</v>
      </c>
      <c r="G247" s="2">
        <v>27</v>
      </c>
      <c r="H247" s="2" t="s">
        <v>61</v>
      </c>
      <c r="I247" s="2">
        <v>2013</v>
      </c>
      <c r="J247" s="2">
        <v>31936</v>
      </c>
      <c r="K247" s="2">
        <v>4320</v>
      </c>
      <c r="L247" s="2">
        <v>11</v>
      </c>
      <c r="M247" s="2">
        <v>2</v>
      </c>
      <c r="N247" s="2">
        <v>0</v>
      </c>
      <c r="O247" s="2">
        <v>8</v>
      </c>
      <c r="P247" s="2">
        <v>53</v>
      </c>
      <c r="Q247" s="2" t="s">
        <v>31</v>
      </c>
      <c r="R247" s="2" t="s">
        <v>31</v>
      </c>
      <c r="S247" s="2" t="s">
        <v>42</v>
      </c>
      <c r="T247" s="2">
        <v>2</v>
      </c>
      <c r="U247" s="2">
        <v>11</v>
      </c>
      <c r="V247" s="2">
        <v>127</v>
      </c>
      <c r="W247" s="2">
        <v>42</v>
      </c>
      <c r="X247" s="2" t="s">
        <v>33</v>
      </c>
      <c r="Y247" s="2" t="s">
        <v>31</v>
      </c>
      <c r="Z247" t="str" cm="1">
        <f t="array" ref="Z247">_xlfn.IFS(M247&lt;2,"LOW",M247&lt;4,"Average",M247&gt;=4,"At Par")</f>
        <v>Average</v>
      </c>
      <c r="AA247">
        <f t="shared" si="12"/>
        <v>36256</v>
      </c>
      <c r="AB247">
        <f t="shared" si="13"/>
        <v>13.000000000000002</v>
      </c>
      <c r="AC247" t="str">
        <f t="shared" si="14"/>
        <v>20-30</v>
      </c>
      <c r="AD247">
        <f t="shared" si="15"/>
        <v>1</v>
      </c>
    </row>
    <row r="248" spans="1:30" ht="15.75" customHeight="1" x14ac:dyDescent="0.3">
      <c r="A248" s="2">
        <v>1247</v>
      </c>
      <c r="B248" s="2" t="s">
        <v>296</v>
      </c>
      <c r="C248" s="2" t="s">
        <v>26</v>
      </c>
      <c r="D248" s="2" t="s">
        <v>27</v>
      </c>
      <c r="E248" s="2" t="s">
        <v>36</v>
      </c>
      <c r="F248" s="2">
        <v>25</v>
      </c>
      <c r="G248" s="2">
        <v>4</v>
      </c>
      <c r="H248" s="2" t="s">
        <v>61</v>
      </c>
      <c r="I248" s="2">
        <v>2024</v>
      </c>
      <c r="J248" s="2">
        <v>142272</v>
      </c>
      <c r="K248" s="2">
        <v>11750</v>
      </c>
      <c r="L248" s="2">
        <v>24</v>
      </c>
      <c r="M248" s="2">
        <v>3</v>
      </c>
      <c r="N248" s="2">
        <v>18</v>
      </c>
      <c r="O248" s="2">
        <v>2</v>
      </c>
      <c r="P248" s="2">
        <v>3</v>
      </c>
      <c r="Q248" s="2" t="s">
        <v>30</v>
      </c>
      <c r="R248" s="2" t="s">
        <v>30</v>
      </c>
      <c r="S248" s="2" t="s">
        <v>45</v>
      </c>
      <c r="T248" s="2">
        <v>7</v>
      </c>
      <c r="U248" s="2">
        <v>6</v>
      </c>
      <c r="V248" s="2">
        <v>107</v>
      </c>
      <c r="W248" s="2">
        <v>5</v>
      </c>
      <c r="X248" s="2" t="s">
        <v>52</v>
      </c>
      <c r="Y248" s="2" t="s">
        <v>31</v>
      </c>
      <c r="Z248" t="str" cm="1">
        <f t="array" ref="Z248">_xlfn.IFS(M248&lt;2,"LOW",M248&lt;4,"Average",M248&gt;=4,"At Par")</f>
        <v>Average</v>
      </c>
      <c r="AA248">
        <f t="shared" si="12"/>
        <v>154022</v>
      </c>
      <c r="AB248">
        <f t="shared" si="13"/>
        <v>10.199999999999999</v>
      </c>
      <c r="AC248" t="str">
        <f t="shared" si="14"/>
        <v>20-30</v>
      </c>
      <c r="AD248">
        <f t="shared" si="15"/>
        <v>1</v>
      </c>
    </row>
    <row r="249" spans="1:30" ht="15.75" customHeight="1" x14ac:dyDescent="0.3">
      <c r="A249" s="2">
        <v>1248</v>
      </c>
      <c r="B249" s="2" t="s">
        <v>297</v>
      </c>
      <c r="C249" s="2" t="s">
        <v>68</v>
      </c>
      <c r="D249" s="2" t="s">
        <v>49</v>
      </c>
      <c r="E249" s="2" t="s">
        <v>51</v>
      </c>
      <c r="F249" s="2">
        <v>46</v>
      </c>
      <c r="G249" s="2">
        <v>17</v>
      </c>
      <c r="H249" s="2" t="s">
        <v>61</v>
      </c>
      <c r="I249" s="2">
        <v>2001</v>
      </c>
      <c r="J249" s="2">
        <v>121074</v>
      </c>
      <c r="K249" s="2">
        <v>5698</v>
      </c>
      <c r="L249" s="2">
        <v>6</v>
      </c>
      <c r="M249" s="2">
        <v>5</v>
      </c>
      <c r="N249" s="2">
        <v>0</v>
      </c>
      <c r="O249" s="2">
        <v>2</v>
      </c>
      <c r="P249" s="2">
        <v>87</v>
      </c>
      <c r="Q249" s="2" t="s">
        <v>31</v>
      </c>
      <c r="R249" s="2" t="s">
        <v>31</v>
      </c>
      <c r="S249" s="2" t="s">
        <v>42</v>
      </c>
      <c r="T249" s="2">
        <v>7</v>
      </c>
      <c r="U249" s="2">
        <v>8</v>
      </c>
      <c r="V249" s="2">
        <v>128</v>
      </c>
      <c r="W249" s="2">
        <v>22</v>
      </c>
      <c r="X249" s="2" t="s">
        <v>52</v>
      </c>
      <c r="Y249" s="2" t="s">
        <v>30</v>
      </c>
      <c r="Z249" t="str" cm="1">
        <f t="array" ref="Z249">_xlfn.IFS(M249&lt;2,"LOW",M249&lt;4,"Average",M249&gt;=4,"At Par")</f>
        <v>At Par</v>
      </c>
      <c r="AA249">
        <f t="shared" si="12"/>
        <v>126772</v>
      </c>
      <c r="AB249">
        <f t="shared" si="13"/>
        <v>18.000000000000004</v>
      </c>
      <c r="AC249" t="str">
        <f t="shared" si="14"/>
        <v>41-50</v>
      </c>
      <c r="AD249">
        <f t="shared" si="15"/>
        <v>0</v>
      </c>
    </row>
    <row r="250" spans="1:30" ht="15.75" customHeight="1" x14ac:dyDescent="0.3">
      <c r="A250" s="2">
        <v>1249</v>
      </c>
      <c r="B250" s="2" t="s">
        <v>298</v>
      </c>
      <c r="C250" s="2" t="s">
        <v>26</v>
      </c>
      <c r="D250" s="2" t="s">
        <v>58</v>
      </c>
      <c r="E250" s="2" t="s">
        <v>51</v>
      </c>
      <c r="F250" s="2">
        <v>59</v>
      </c>
      <c r="G250" s="2">
        <v>25</v>
      </c>
      <c r="H250" s="2" t="s">
        <v>29</v>
      </c>
      <c r="I250" s="2">
        <v>2015</v>
      </c>
      <c r="J250" s="2">
        <v>73965</v>
      </c>
      <c r="K250" s="2">
        <v>18948</v>
      </c>
      <c r="L250" s="2">
        <v>17</v>
      </c>
      <c r="M250" s="2">
        <v>1</v>
      </c>
      <c r="N250" s="2">
        <v>3</v>
      </c>
      <c r="O250" s="2">
        <v>1</v>
      </c>
      <c r="P250" s="2">
        <v>22</v>
      </c>
      <c r="Q250" s="2" t="s">
        <v>31</v>
      </c>
      <c r="R250" s="2" t="s">
        <v>31</v>
      </c>
      <c r="S250" s="2" t="s">
        <v>42</v>
      </c>
      <c r="T250" s="2">
        <v>1</v>
      </c>
      <c r="U250" s="2">
        <v>2</v>
      </c>
      <c r="V250" s="2">
        <v>120</v>
      </c>
      <c r="W250" s="2">
        <v>39</v>
      </c>
      <c r="X250" s="2" t="s">
        <v>46</v>
      </c>
      <c r="Y250" s="2" t="s">
        <v>31</v>
      </c>
      <c r="Z250" t="str" cm="1">
        <f t="array" ref="Z250">_xlfn.IFS(M250&lt;2,"LOW",M250&lt;4,"Average",M250&gt;=4,"At Par")</f>
        <v>LOW</v>
      </c>
      <c r="AA250">
        <f t="shared" si="12"/>
        <v>92913</v>
      </c>
      <c r="AB250">
        <f t="shared" si="13"/>
        <v>6.2</v>
      </c>
      <c r="AC250" t="str">
        <f t="shared" si="14"/>
        <v>51-60</v>
      </c>
      <c r="AD250">
        <f t="shared" si="15"/>
        <v>1</v>
      </c>
    </row>
    <row r="251" spans="1:30" ht="15.75" customHeight="1" x14ac:dyDescent="0.3">
      <c r="A251" s="2">
        <v>1250</v>
      </c>
      <c r="B251" s="2" t="s">
        <v>299</v>
      </c>
      <c r="C251" s="2" t="s">
        <v>40</v>
      </c>
      <c r="D251" s="2" t="s">
        <v>58</v>
      </c>
      <c r="E251" s="2" t="s">
        <v>51</v>
      </c>
      <c r="F251" s="2">
        <v>36</v>
      </c>
      <c r="G251" s="2">
        <v>19</v>
      </c>
      <c r="H251" s="2" t="s">
        <v>61</v>
      </c>
      <c r="I251" s="2">
        <v>2002</v>
      </c>
      <c r="J251" s="2">
        <v>107534</v>
      </c>
      <c r="K251" s="2">
        <v>19224</v>
      </c>
      <c r="L251" s="2">
        <v>14</v>
      </c>
      <c r="M251" s="2">
        <v>5</v>
      </c>
      <c r="N251" s="2">
        <v>9</v>
      </c>
      <c r="O251" s="2">
        <v>3</v>
      </c>
      <c r="P251" s="2">
        <v>47</v>
      </c>
      <c r="Q251" s="2" t="s">
        <v>30</v>
      </c>
      <c r="R251" s="2" t="s">
        <v>30</v>
      </c>
      <c r="S251" s="2" t="s">
        <v>42</v>
      </c>
      <c r="T251" s="2">
        <v>4</v>
      </c>
      <c r="U251" s="2">
        <v>7</v>
      </c>
      <c r="V251" s="2">
        <v>180</v>
      </c>
      <c r="W251" s="2">
        <v>1</v>
      </c>
      <c r="X251" s="2" t="s">
        <v>52</v>
      </c>
      <c r="Y251" s="2" t="s">
        <v>31</v>
      </c>
      <c r="Z251" t="str" cm="1">
        <f t="array" ref="Z251">_xlfn.IFS(M251&lt;2,"LOW",M251&lt;4,"Average",M251&gt;=4,"At Par")</f>
        <v>At Par</v>
      </c>
      <c r="AA251">
        <f t="shared" si="12"/>
        <v>126758</v>
      </c>
      <c r="AB251">
        <f t="shared" si="13"/>
        <v>14.8</v>
      </c>
      <c r="AC251" t="str">
        <f t="shared" si="14"/>
        <v>31-40</v>
      </c>
      <c r="AD251">
        <f t="shared" si="15"/>
        <v>1</v>
      </c>
    </row>
    <row r="252" spans="1:30" ht="15.75" customHeight="1" x14ac:dyDescent="0.3">
      <c r="A252" s="2">
        <v>1251</v>
      </c>
      <c r="B252" s="2" t="s">
        <v>300</v>
      </c>
      <c r="C252" s="2" t="s">
        <v>68</v>
      </c>
      <c r="D252" s="2" t="s">
        <v>27</v>
      </c>
      <c r="E252" s="2" t="s">
        <v>51</v>
      </c>
      <c r="F252" s="2">
        <v>42</v>
      </c>
      <c r="G252" s="2">
        <v>26</v>
      </c>
      <c r="H252" s="2" t="s">
        <v>29</v>
      </c>
      <c r="I252" s="2">
        <v>2007</v>
      </c>
      <c r="J252" s="2">
        <v>30882</v>
      </c>
      <c r="K252" s="2">
        <v>7058</v>
      </c>
      <c r="L252" s="2">
        <v>5</v>
      </c>
      <c r="M252" s="2">
        <v>4</v>
      </c>
      <c r="N252" s="2">
        <v>2</v>
      </c>
      <c r="O252" s="2">
        <v>1</v>
      </c>
      <c r="P252" s="2">
        <v>82</v>
      </c>
      <c r="Q252" s="2" t="s">
        <v>30</v>
      </c>
      <c r="R252" s="2" t="s">
        <v>31</v>
      </c>
      <c r="S252" s="2" t="s">
        <v>42</v>
      </c>
      <c r="T252" s="2">
        <v>4</v>
      </c>
      <c r="U252" s="2">
        <v>6</v>
      </c>
      <c r="V252" s="2">
        <v>187</v>
      </c>
      <c r="W252" s="2">
        <v>14</v>
      </c>
      <c r="X252" s="2" t="s">
        <v>38</v>
      </c>
      <c r="Y252" s="2" t="s">
        <v>30</v>
      </c>
      <c r="Z252" t="str" cm="1">
        <f t="array" ref="Z252">_xlfn.IFS(M252&lt;2,"LOW",M252&lt;4,"Average",M252&gt;=4,"At Par")</f>
        <v>At Par</v>
      </c>
      <c r="AA252">
        <f t="shared" si="12"/>
        <v>37940</v>
      </c>
      <c r="AB252">
        <f t="shared" si="13"/>
        <v>17.700000000000003</v>
      </c>
      <c r="AC252" t="str">
        <f t="shared" si="14"/>
        <v>41-50</v>
      </c>
      <c r="AD252">
        <f t="shared" si="15"/>
        <v>0</v>
      </c>
    </row>
    <row r="253" spans="1:30" ht="15.75" customHeight="1" x14ac:dyDescent="0.3">
      <c r="A253" s="2">
        <v>1252</v>
      </c>
      <c r="B253" s="2" t="s">
        <v>301</v>
      </c>
      <c r="C253" s="2" t="s">
        <v>26</v>
      </c>
      <c r="D253" s="2" t="s">
        <v>56</v>
      </c>
      <c r="E253" s="2" t="s">
        <v>51</v>
      </c>
      <c r="F253" s="2">
        <v>56</v>
      </c>
      <c r="G253" s="2">
        <v>11</v>
      </c>
      <c r="H253" s="2" t="s">
        <v>44</v>
      </c>
      <c r="I253" s="2">
        <v>2005</v>
      </c>
      <c r="J253" s="2">
        <v>50224</v>
      </c>
      <c r="K253" s="2">
        <v>1726</v>
      </c>
      <c r="L253" s="2">
        <v>25</v>
      </c>
      <c r="M253" s="2">
        <v>3</v>
      </c>
      <c r="N253" s="2">
        <v>19</v>
      </c>
      <c r="O253" s="2">
        <v>8</v>
      </c>
      <c r="P253" s="2">
        <v>41</v>
      </c>
      <c r="Q253" s="2" t="s">
        <v>30</v>
      </c>
      <c r="R253" s="2" t="s">
        <v>30</v>
      </c>
      <c r="S253" s="2" t="s">
        <v>45</v>
      </c>
      <c r="T253" s="2">
        <v>5</v>
      </c>
      <c r="U253" s="2">
        <v>2</v>
      </c>
      <c r="V253" s="2">
        <v>157</v>
      </c>
      <c r="W253" s="2">
        <v>22</v>
      </c>
      <c r="X253" s="2" t="s">
        <v>38</v>
      </c>
      <c r="Y253" s="2" t="s">
        <v>31</v>
      </c>
      <c r="Z253" t="str" cm="1">
        <f t="array" ref="Z253">_xlfn.IFS(M253&lt;2,"LOW",M253&lt;4,"Average",M253&gt;=4,"At Par")</f>
        <v>Average</v>
      </c>
      <c r="AA253">
        <f t="shared" si="12"/>
        <v>51950</v>
      </c>
      <c r="AB253">
        <f t="shared" si="13"/>
        <v>20.100000000000001</v>
      </c>
      <c r="AC253" t="str">
        <f t="shared" si="14"/>
        <v>51-60</v>
      </c>
      <c r="AD253">
        <f t="shared" si="15"/>
        <v>1</v>
      </c>
    </row>
    <row r="254" spans="1:30" ht="15.75" customHeight="1" x14ac:dyDescent="0.3">
      <c r="A254" s="2">
        <v>1253</v>
      </c>
      <c r="B254" s="2" t="s">
        <v>302</v>
      </c>
      <c r="C254" s="2" t="s">
        <v>26</v>
      </c>
      <c r="D254" s="2" t="s">
        <v>58</v>
      </c>
      <c r="E254" s="2" t="s">
        <v>28</v>
      </c>
      <c r="F254" s="2">
        <v>35</v>
      </c>
      <c r="G254" s="2">
        <v>6</v>
      </c>
      <c r="H254" s="2" t="s">
        <v>37</v>
      </c>
      <c r="I254" s="2">
        <v>2015</v>
      </c>
      <c r="J254" s="2">
        <v>135227</v>
      </c>
      <c r="K254" s="2">
        <v>7697</v>
      </c>
      <c r="L254" s="2">
        <v>11</v>
      </c>
      <c r="M254" s="2">
        <v>3</v>
      </c>
      <c r="N254" s="2">
        <v>8</v>
      </c>
      <c r="O254" s="2">
        <v>9</v>
      </c>
      <c r="P254" s="2">
        <v>2</v>
      </c>
      <c r="Q254" s="2" t="s">
        <v>31</v>
      </c>
      <c r="R254" s="2" t="s">
        <v>31</v>
      </c>
      <c r="S254" s="2" t="s">
        <v>32</v>
      </c>
      <c r="T254" s="2">
        <v>1</v>
      </c>
      <c r="U254" s="2">
        <v>2</v>
      </c>
      <c r="V254" s="2">
        <v>159</v>
      </c>
      <c r="W254" s="2">
        <v>21</v>
      </c>
      <c r="X254" s="2" t="s">
        <v>46</v>
      </c>
      <c r="Y254" s="2" t="s">
        <v>30</v>
      </c>
      <c r="Z254" t="str" cm="1">
        <f t="array" ref="Z254">_xlfn.IFS(M254&lt;2,"LOW",M254&lt;4,"Average",M254&gt;=4,"At Par")</f>
        <v>Average</v>
      </c>
      <c r="AA254">
        <f t="shared" si="12"/>
        <v>142924</v>
      </c>
      <c r="AB254">
        <f t="shared" si="13"/>
        <v>7.1</v>
      </c>
      <c r="AC254" t="str">
        <f t="shared" si="14"/>
        <v>31-40</v>
      </c>
      <c r="AD254">
        <f t="shared" si="15"/>
        <v>0</v>
      </c>
    </row>
    <row r="255" spans="1:30" ht="15.75" customHeight="1" x14ac:dyDescent="0.3">
      <c r="A255" s="2">
        <v>1254</v>
      </c>
      <c r="B255" s="2" t="s">
        <v>303</v>
      </c>
      <c r="C255" s="2" t="s">
        <v>40</v>
      </c>
      <c r="D255" s="2" t="s">
        <v>56</v>
      </c>
      <c r="E255" s="2" t="s">
        <v>36</v>
      </c>
      <c r="F255" s="2">
        <v>57</v>
      </c>
      <c r="G255" s="2">
        <v>2</v>
      </c>
      <c r="H255" s="2" t="s">
        <v>61</v>
      </c>
      <c r="I255" s="2">
        <v>2023</v>
      </c>
      <c r="J255" s="2">
        <v>149299</v>
      </c>
      <c r="K255" s="2">
        <v>12910</v>
      </c>
      <c r="L255" s="2">
        <v>10</v>
      </c>
      <c r="M255" s="2">
        <v>4</v>
      </c>
      <c r="N255" s="2">
        <v>2</v>
      </c>
      <c r="O255" s="2">
        <v>6</v>
      </c>
      <c r="P255" s="2">
        <v>90</v>
      </c>
      <c r="Q255" s="2" t="s">
        <v>31</v>
      </c>
      <c r="R255" s="2" t="s">
        <v>31</v>
      </c>
      <c r="S255" s="2" t="s">
        <v>45</v>
      </c>
      <c r="T255" s="2">
        <v>1</v>
      </c>
      <c r="U255" s="2">
        <v>4</v>
      </c>
      <c r="V255" s="2">
        <v>149</v>
      </c>
      <c r="W255" s="2">
        <v>8</v>
      </c>
      <c r="X255" s="2" t="s">
        <v>33</v>
      </c>
      <c r="Y255" s="2" t="s">
        <v>30</v>
      </c>
      <c r="Z255" t="str" cm="1">
        <f t="array" ref="Z255">_xlfn.IFS(M255&lt;2,"LOW",M255&lt;4,"Average",M255&gt;=4,"At Par")</f>
        <v>At Par</v>
      </c>
      <c r="AA255">
        <f t="shared" si="12"/>
        <v>162209</v>
      </c>
      <c r="AB255">
        <f t="shared" si="13"/>
        <v>20.8</v>
      </c>
      <c r="AC255" t="str">
        <f t="shared" si="14"/>
        <v>51-60</v>
      </c>
      <c r="AD255">
        <f t="shared" si="15"/>
        <v>0</v>
      </c>
    </row>
    <row r="256" spans="1:30" ht="15.75" customHeight="1" x14ac:dyDescent="0.3">
      <c r="A256" s="2">
        <v>1255</v>
      </c>
      <c r="B256" s="2" t="s">
        <v>304</v>
      </c>
      <c r="C256" s="2" t="s">
        <v>68</v>
      </c>
      <c r="D256" s="2" t="s">
        <v>27</v>
      </c>
      <c r="E256" s="2" t="s">
        <v>36</v>
      </c>
      <c r="F256" s="2">
        <v>33</v>
      </c>
      <c r="G256" s="2">
        <v>9</v>
      </c>
      <c r="H256" s="2" t="s">
        <v>37</v>
      </c>
      <c r="I256" s="2">
        <v>2015</v>
      </c>
      <c r="J256" s="2">
        <v>142012</v>
      </c>
      <c r="K256" s="2">
        <v>10257</v>
      </c>
      <c r="L256" s="2">
        <v>19</v>
      </c>
      <c r="M256" s="2">
        <v>1</v>
      </c>
      <c r="N256" s="2">
        <v>5</v>
      </c>
      <c r="O256" s="2">
        <v>7</v>
      </c>
      <c r="P256" s="2">
        <v>2</v>
      </c>
      <c r="Q256" s="2" t="s">
        <v>30</v>
      </c>
      <c r="R256" s="2" t="s">
        <v>31</v>
      </c>
      <c r="S256" s="2" t="s">
        <v>45</v>
      </c>
      <c r="T256" s="2">
        <v>7</v>
      </c>
      <c r="U256" s="2">
        <v>4</v>
      </c>
      <c r="V256" s="2">
        <v>199</v>
      </c>
      <c r="W256" s="2">
        <v>46</v>
      </c>
      <c r="X256" s="2" t="s">
        <v>46</v>
      </c>
      <c r="Y256" s="2" t="s">
        <v>30</v>
      </c>
      <c r="Z256" t="str" cm="1">
        <f t="array" ref="Z256">_xlfn.IFS(M256&lt;2,"LOW",M256&lt;4,"Average",M256&gt;=4,"At Par")</f>
        <v>LOW</v>
      </c>
      <c r="AA256">
        <f t="shared" si="12"/>
        <v>152269</v>
      </c>
      <c r="AB256">
        <f t="shared" si="13"/>
        <v>5</v>
      </c>
      <c r="AC256" t="str">
        <f t="shared" si="14"/>
        <v>31-40</v>
      </c>
      <c r="AD256">
        <f t="shared" si="15"/>
        <v>0</v>
      </c>
    </row>
    <row r="257" spans="1:30" ht="15.75" customHeight="1" x14ac:dyDescent="0.3">
      <c r="A257" s="2">
        <v>1256</v>
      </c>
      <c r="B257" s="2" t="s">
        <v>305</v>
      </c>
      <c r="C257" s="2" t="s">
        <v>40</v>
      </c>
      <c r="D257" s="2" t="s">
        <v>27</v>
      </c>
      <c r="E257" s="2" t="s">
        <v>36</v>
      </c>
      <c r="F257" s="2">
        <v>38</v>
      </c>
      <c r="G257" s="2">
        <v>33</v>
      </c>
      <c r="H257" s="2" t="s">
        <v>37</v>
      </c>
      <c r="I257" s="2">
        <v>2006</v>
      </c>
      <c r="J257" s="2">
        <v>60825</v>
      </c>
      <c r="K257" s="2">
        <v>13963</v>
      </c>
      <c r="L257" s="2">
        <v>2</v>
      </c>
      <c r="M257" s="2">
        <v>4</v>
      </c>
      <c r="N257" s="2">
        <v>5</v>
      </c>
      <c r="O257" s="2">
        <v>2</v>
      </c>
      <c r="P257" s="2">
        <v>27</v>
      </c>
      <c r="Q257" s="2" t="s">
        <v>30</v>
      </c>
      <c r="R257" s="2" t="s">
        <v>30</v>
      </c>
      <c r="S257" s="2" t="s">
        <v>45</v>
      </c>
      <c r="T257" s="2">
        <v>9</v>
      </c>
      <c r="U257" s="2">
        <v>3</v>
      </c>
      <c r="V257" s="2">
        <v>130</v>
      </c>
      <c r="W257" s="2">
        <v>39</v>
      </c>
      <c r="X257" s="2" t="s">
        <v>52</v>
      </c>
      <c r="Y257" s="2" t="s">
        <v>30</v>
      </c>
      <c r="Z257" t="str" cm="1">
        <f t="array" ref="Z257">_xlfn.IFS(M257&lt;2,"LOW",M257&lt;4,"Average",M257&gt;=4,"At Par")</f>
        <v>At Par</v>
      </c>
      <c r="AA257">
        <f t="shared" si="12"/>
        <v>74788</v>
      </c>
      <c r="AB257">
        <f t="shared" si="13"/>
        <v>8.5</v>
      </c>
      <c r="AC257" t="str">
        <f t="shared" si="14"/>
        <v>31-40</v>
      </c>
      <c r="AD257">
        <f t="shared" si="15"/>
        <v>0</v>
      </c>
    </row>
    <row r="258" spans="1:30" ht="15.75" customHeight="1" x14ac:dyDescent="0.3">
      <c r="A258" s="2">
        <v>1257</v>
      </c>
      <c r="B258" s="2" t="s">
        <v>306</v>
      </c>
      <c r="C258" s="2" t="s">
        <v>68</v>
      </c>
      <c r="D258" s="2" t="s">
        <v>49</v>
      </c>
      <c r="E258" s="2" t="s">
        <v>36</v>
      </c>
      <c r="F258" s="2">
        <v>30</v>
      </c>
      <c r="G258" s="2">
        <v>24</v>
      </c>
      <c r="H258" s="2" t="s">
        <v>61</v>
      </c>
      <c r="I258" s="2">
        <v>2012</v>
      </c>
      <c r="J258" s="2">
        <v>100740</v>
      </c>
      <c r="K258" s="2">
        <v>17666</v>
      </c>
      <c r="L258" s="2">
        <v>1</v>
      </c>
      <c r="M258" s="2">
        <v>1</v>
      </c>
      <c r="N258" s="2">
        <v>11</v>
      </c>
      <c r="O258" s="2">
        <v>5</v>
      </c>
      <c r="P258" s="2">
        <v>62</v>
      </c>
      <c r="Q258" s="2" t="s">
        <v>31</v>
      </c>
      <c r="R258" s="2" t="s">
        <v>31</v>
      </c>
      <c r="S258" s="2" t="s">
        <v>42</v>
      </c>
      <c r="T258" s="2">
        <v>1</v>
      </c>
      <c r="U258" s="2">
        <v>8</v>
      </c>
      <c r="V258" s="2">
        <v>146</v>
      </c>
      <c r="W258" s="2">
        <v>29</v>
      </c>
      <c r="X258" s="2" t="s">
        <v>33</v>
      </c>
      <c r="Y258" s="2" t="s">
        <v>30</v>
      </c>
      <c r="Z258" t="str" cm="1">
        <f t="array" ref="Z258">_xlfn.IFS(M258&lt;2,"LOW",M258&lt;4,"Average",M258&gt;=4,"At Par")</f>
        <v>LOW</v>
      </c>
      <c r="AA258">
        <f t="shared" si="12"/>
        <v>118406</v>
      </c>
      <c r="AB258">
        <f t="shared" si="13"/>
        <v>19.399999999999999</v>
      </c>
      <c r="AC258" t="str">
        <f t="shared" si="14"/>
        <v>31-40</v>
      </c>
      <c r="AD258">
        <f t="shared" si="15"/>
        <v>0</v>
      </c>
    </row>
    <row r="259" spans="1:30" ht="15.75" customHeight="1" x14ac:dyDescent="0.3">
      <c r="A259" s="2">
        <v>1258</v>
      </c>
      <c r="B259" s="2" t="s">
        <v>307</v>
      </c>
      <c r="C259" s="2" t="s">
        <v>35</v>
      </c>
      <c r="D259" s="2" t="s">
        <v>58</v>
      </c>
      <c r="E259" s="2" t="s">
        <v>36</v>
      </c>
      <c r="F259" s="2">
        <v>56</v>
      </c>
      <c r="G259" s="2">
        <v>34</v>
      </c>
      <c r="H259" s="2" t="s">
        <v>61</v>
      </c>
      <c r="I259" s="2">
        <v>2012</v>
      </c>
      <c r="J259" s="2">
        <v>58885</v>
      </c>
      <c r="K259" s="2">
        <v>2081</v>
      </c>
      <c r="L259" s="2">
        <v>5</v>
      </c>
      <c r="M259" s="2">
        <v>2</v>
      </c>
      <c r="N259" s="2">
        <v>0</v>
      </c>
      <c r="O259" s="2">
        <v>9</v>
      </c>
      <c r="P259" s="2">
        <v>80</v>
      </c>
      <c r="Q259" s="2" t="s">
        <v>30</v>
      </c>
      <c r="R259" s="2" t="s">
        <v>31</v>
      </c>
      <c r="S259" s="2" t="s">
        <v>32</v>
      </c>
      <c r="T259" s="2">
        <v>2</v>
      </c>
      <c r="U259" s="2">
        <v>14</v>
      </c>
      <c r="V259" s="2">
        <v>133</v>
      </c>
      <c r="W259" s="2">
        <v>15</v>
      </c>
      <c r="X259" s="2" t="s">
        <v>33</v>
      </c>
      <c r="Y259" s="2" t="s">
        <v>30</v>
      </c>
      <c r="Z259" t="str" cm="1">
        <f t="array" ref="Z259">_xlfn.IFS(M259&lt;2,"LOW",M259&lt;4,"Average",M259&gt;=4,"At Par")</f>
        <v>Average</v>
      </c>
      <c r="AA259">
        <f t="shared" ref="AA259:AA322" si="16">J259+K259</f>
        <v>60966</v>
      </c>
      <c r="AB259">
        <f t="shared" ref="AB259:AB322" si="17">P259*0.2+O259*0.3+N259*0.5</f>
        <v>18.7</v>
      </c>
      <c r="AC259" t="str">
        <f t="shared" ref="AC259:AC322" si="18">IF(F259&lt;30,"20-30",IF(F259&lt;=40,"31-40",IF(F259&lt;50,"41-50",IF(F259&lt;60,"51-60","60+"))))</f>
        <v>51-60</v>
      </c>
      <c r="AD259">
        <f t="shared" ref="AD259:AD322" si="19">IF(Y259="Yes", 1, 0)</f>
        <v>0</v>
      </c>
    </row>
    <row r="260" spans="1:30" ht="15.75" customHeight="1" x14ac:dyDescent="0.3">
      <c r="A260" s="2">
        <v>1259</v>
      </c>
      <c r="B260" s="2" t="s">
        <v>308</v>
      </c>
      <c r="C260" s="2" t="s">
        <v>48</v>
      </c>
      <c r="D260" s="2" t="s">
        <v>56</v>
      </c>
      <c r="E260" s="2" t="s">
        <v>36</v>
      </c>
      <c r="F260" s="2">
        <v>34</v>
      </c>
      <c r="G260" s="2">
        <v>15</v>
      </c>
      <c r="H260" s="2" t="s">
        <v>44</v>
      </c>
      <c r="I260" s="2">
        <v>2004</v>
      </c>
      <c r="J260" s="2">
        <v>70056</v>
      </c>
      <c r="K260" s="2">
        <v>11776</v>
      </c>
      <c r="L260" s="2">
        <v>23</v>
      </c>
      <c r="M260" s="2">
        <v>3</v>
      </c>
      <c r="N260" s="2">
        <v>15</v>
      </c>
      <c r="O260" s="2">
        <v>5</v>
      </c>
      <c r="P260" s="2">
        <v>30</v>
      </c>
      <c r="Q260" s="2" t="s">
        <v>30</v>
      </c>
      <c r="R260" s="2" t="s">
        <v>31</v>
      </c>
      <c r="S260" s="2" t="s">
        <v>42</v>
      </c>
      <c r="T260" s="2">
        <v>6</v>
      </c>
      <c r="U260" s="2">
        <v>7</v>
      </c>
      <c r="V260" s="2">
        <v>101</v>
      </c>
      <c r="W260" s="2">
        <v>45</v>
      </c>
      <c r="X260" s="2" t="s">
        <v>33</v>
      </c>
      <c r="Y260" s="2" t="s">
        <v>31</v>
      </c>
      <c r="Z260" t="str" cm="1">
        <f t="array" ref="Z260">_xlfn.IFS(M260&lt;2,"LOW",M260&lt;4,"Average",M260&gt;=4,"At Par")</f>
        <v>Average</v>
      </c>
      <c r="AA260">
        <f t="shared" si="16"/>
        <v>81832</v>
      </c>
      <c r="AB260">
        <f t="shared" si="17"/>
        <v>15</v>
      </c>
      <c r="AC260" t="str">
        <f t="shared" si="18"/>
        <v>31-40</v>
      </c>
      <c r="AD260">
        <f t="shared" si="19"/>
        <v>1</v>
      </c>
    </row>
    <row r="261" spans="1:30" ht="15.75" customHeight="1" x14ac:dyDescent="0.3">
      <c r="A261" s="2">
        <v>1260</v>
      </c>
      <c r="B261" s="2" t="s">
        <v>309</v>
      </c>
      <c r="C261" s="2" t="s">
        <v>48</v>
      </c>
      <c r="D261" s="2" t="s">
        <v>49</v>
      </c>
      <c r="E261" s="2" t="s">
        <v>36</v>
      </c>
      <c r="F261" s="2">
        <v>36</v>
      </c>
      <c r="G261" s="2">
        <v>1</v>
      </c>
      <c r="H261" s="2" t="s">
        <v>29</v>
      </c>
      <c r="I261" s="2">
        <v>2024</v>
      </c>
      <c r="J261" s="2">
        <v>33203</v>
      </c>
      <c r="K261" s="2">
        <v>15196</v>
      </c>
      <c r="L261" s="2">
        <v>21</v>
      </c>
      <c r="M261" s="2">
        <v>1</v>
      </c>
      <c r="N261" s="2">
        <v>4</v>
      </c>
      <c r="O261" s="2">
        <v>0</v>
      </c>
      <c r="P261" s="2">
        <v>9</v>
      </c>
      <c r="Q261" s="2" t="s">
        <v>31</v>
      </c>
      <c r="R261" s="2" t="s">
        <v>31</v>
      </c>
      <c r="S261" s="2" t="s">
        <v>45</v>
      </c>
      <c r="T261" s="2">
        <v>6</v>
      </c>
      <c r="U261" s="2">
        <v>2</v>
      </c>
      <c r="V261" s="2">
        <v>166</v>
      </c>
      <c r="W261" s="2">
        <v>46</v>
      </c>
      <c r="X261" s="2" t="s">
        <v>52</v>
      </c>
      <c r="Y261" s="2" t="s">
        <v>31</v>
      </c>
      <c r="Z261" t="str" cm="1">
        <f t="array" ref="Z261">_xlfn.IFS(M261&lt;2,"LOW",M261&lt;4,"Average",M261&gt;=4,"At Par")</f>
        <v>LOW</v>
      </c>
      <c r="AA261">
        <f t="shared" si="16"/>
        <v>48399</v>
      </c>
      <c r="AB261">
        <f t="shared" si="17"/>
        <v>3.8</v>
      </c>
      <c r="AC261" t="str">
        <f t="shared" si="18"/>
        <v>31-40</v>
      </c>
      <c r="AD261">
        <f t="shared" si="19"/>
        <v>1</v>
      </c>
    </row>
    <row r="262" spans="1:30" ht="15.75" customHeight="1" x14ac:dyDescent="0.3">
      <c r="A262" s="2">
        <v>1261</v>
      </c>
      <c r="B262" s="2" t="s">
        <v>310</v>
      </c>
      <c r="C262" s="2" t="s">
        <v>48</v>
      </c>
      <c r="D262" s="2" t="s">
        <v>58</v>
      </c>
      <c r="E262" s="2" t="s">
        <v>36</v>
      </c>
      <c r="F262" s="2">
        <v>39</v>
      </c>
      <c r="G262" s="2">
        <v>23</v>
      </c>
      <c r="H262" s="2" t="s">
        <v>29</v>
      </c>
      <c r="I262" s="2">
        <v>2019</v>
      </c>
      <c r="J262" s="2">
        <v>90241</v>
      </c>
      <c r="K262" s="2">
        <v>10344</v>
      </c>
      <c r="L262" s="2">
        <v>24</v>
      </c>
      <c r="M262" s="2">
        <v>5</v>
      </c>
      <c r="N262" s="2">
        <v>8</v>
      </c>
      <c r="O262" s="2">
        <v>5</v>
      </c>
      <c r="P262" s="2">
        <v>48</v>
      </c>
      <c r="Q262" s="2" t="s">
        <v>30</v>
      </c>
      <c r="R262" s="2" t="s">
        <v>31</v>
      </c>
      <c r="S262" s="2" t="s">
        <v>42</v>
      </c>
      <c r="T262" s="2">
        <v>2</v>
      </c>
      <c r="U262" s="2">
        <v>3</v>
      </c>
      <c r="V262" s="2">
        <v>193</v>
      </c>
      <c r="W262" s="2">
        <v>29</v>
      </c>
      <c r="X262" s="2" t="s">
        <v>38</v>
      </c>
      <c r="Y262" s="2" t="s">
        <v>31</v>
      </c>
      <c r="Z262" t="str" cm="1">
        <f t="array" ref="Z262">_xlfn.IFS(M262&lt;2,"LOW",M262&lt;4,"Average",M262&gt;=4,"At Par")</f>
        <v>At Par</v>
      </c>
      <c r="AA262">
        <f t="shared" si="16"/>
        <v>100585</v>
      </c>
      <c r="AB262">
        <f t="shared" si="17"/>
        <v>15.100000000000001</v>
      </c>
      <c r="AC262" t="str">
        <f t="shared" si="18"/>
        <v>31-40</v>
      </c>
      <c r="AD262">
        <f t="shared" si="19"/>
        <v>1</v>
      </c>
    </row>
    <row r="263" spans="1:30" ht="15.75" customHeight="1" x14ac:dyDescent="0.3">
      <c r="A263" s="2">
        <v>1262</v>
      </c>
      <c r="B263" s="2" t="s">
        <v>311</v>
      </c>
      <c r="C263" s="2" t="s">
        <v>40</v>
      </c>
      <c r="D263" s="2" t="s">
        <v>49</v>
      </c>
      <c r="E263" s="2" t="s">
        <v>28</v>
      </c>
      <c r="F263" s="2">
        <v>54</v>
      </c>
      <c r="G263" s="2">
        <v>9</v>
      </c>
      <c r="H263" s="2" t="s">
        <v>37</v>
      </c>
      <c r="I263" s="2">
        <v>2021</v>
      </c>
      <c r="J263" s="2">
        <v>32244</v>
      </c>
      <c r="K263" s="2">
        <v>16958</v>
      </c>
      <c r="L263" s="2">
        <v>29</v>
      </c>
      <c r="M263" s="2">
        <v>5</v>
      </c>
      <c r="N263" s="2">
        <v>9</v>
      </c>
      <c r="O263" s="2">
        <v>2</v>
      </c>
      <c r="P263" s="2">
        <v>85</v>
      </c>
      <c r="Q263" s="2" t="s">
        <v>31</v>
      </c>
      <c r="R263" s="2" t="s">
        <v>31</v>
      </c>
      <c r="S263" s="2" t="s">
        <v>32</v>
      </c>
      <c r="T263" s="2">
        <v>9</v>
      </c>
      <c r="U263" s="2">
        <v>10</v>
      </c>
      <c r="V263" s="2">
        <v>171</v>
      </c>
      <c r="W263" s="2">
        <v>44</v>
      </c>
      <c r="X263" s="2" t="s">
        <v>38</v>
      </c>
      <c r="Y263" s="2" t="s">
        <v>30</v>
      </c>
      <c r="Z263" t="str" cm="1">
        <f t="array" ref="Z263">_xlfn.IFS(M263&lt;2,"LOW",M263&lt;4,"Average",M263&gt;=4,"At Par")</f>
        <v>At Par</v>
      </c>
      <c r="AA263">
        <f t="shared" si="16"/>
        <v>49202</v>
      </c>
      <c r="AB263">
        <f t="shared" si="17"/>
        <v>22.1</v>
      </c>
      <c r="AC263" t="str">
        <f t="shared" si="18"/>
        <v>51-60</v>
      </c>
      <c r="AD263">
        <f t="shared" si="19"/>
        <v>0</v>
      </c>
    </row>
    <row r="264" spans="1:30" ht="15.75" customHeight="1" x14ac:dyDescent="0.3">
      <c r="A264" s="2">
        <v>1263</v>
      </c>
      <c r="B264" s="2" t="s">
        <v>312</v>
      </c>
      <c r="C264" s="2" t="s">
        <v>35</v>
      </c>
      <c r="D264" s="2" t="s">
        <v>27</v>
      </c>
      <c r="E264" s="2" t="s">
        <v>36</v>
      </c>
      <c r="F264" s="2">
        <v>27</v>
      </c>
      <c r="G264" s="2">
        <v>21</v>
      </c>
      <c r="H264" s="2" t="s">
        <v>61</v>
      </c>
      <c r="I264" s="2">
        <v>2017</v>
      </c>
      <c r="J264" s="2">
        <v>128322</v>
      </c>
      <c r="K264" s="2">
        <v>12689</v>
      </c>
      <c r="L264" s="2">
        <v>4</v>
      </c>
      <c r="M264" s="2">
        <v>3</v>
      </c>
      <c r="N264" s="2">
        <v>12</v>
      </c>
      <c r="O264" s="2">
        <v>2</v>
      </c>
      <c r="P264" s="2">
        <v>93</v>
      </c>
      <c r="Q264" s="2" t="s">
        <v>31</v>
      </c>
      <c r="R264" s="2" t="s">
        <v>31</v>
      </c>
      <c r="S264" s="2" t="s">
        <v>32</v>
      </c>
      <c r="T264" s="2">
        <v>4</v>
      </c>
      <c r="U264" s="2">
        <v>9</v>
      </c>
      <c r="V264" s="2">
        <v>151</v>
      </c>
      <c r="W264" s="2">
        <v>8</v>
      </c>
      <c r="X264" s="2" t="s">
        <v>52</v>
      </c>
      <c r="Y264" s="2" t="s">
        <v>30</v>
      </c>
      <c r="Z264" t="str" cm="1">
        <f t="array" ref="Z264">_xlfn.IFS(M264&lt;2,"LOW",M264&lt;4,"Average",M264&gt;=4,"At Par")</f>
        <v>Average</v>
      </c>
      <c r="AA264">
        <f t="shared" si="16"/>
        <v>141011</v>
      </c>
      <c r="AB264">
        <f t="shared" si="17"/>
        <v>25.200000000000003</v>
      </c>
      <c r="AC264" t="str">
        <f t="shared" si="18"/>
        <v>20-30</v>
      </c>
      <c r="AD264">
        <f t="shared" si="19"/>
        <v>0</v>
      </c>
    </row>
    <row r="265" spans="1:30" ht="15.75" customHeight="1" x14ac:dyDescent="0.3">
      <c r="A265" s="2">
        <v>1264</v>
      </c>
      <c r="B265" s="2" t="s">
        <v>313</v>
      </c>
      <c r="C265" s="2" t="s">
        <v>68</v>
      </c>
      <c r="D265" s="2" t="s">
        <v>58</v>
      </c>
      <c r="E265" s="2" t="s">
        <v>28</v>
      </c>
      <c r="F265" s="2">
        <v>48</v>
      </c>
      <c r="G265" s="2">
        <v>25</v>
      </c>
      <c r="H265" s="2" t="s">
        <v>44</v>
      </c>
      <c r="I265" s="2">
        <v>2014</v>
      </c>
      <c r="J265" s="2">
        <v>145329</v>
      </c>
      <c r="K265" s="2">
        <v>18331</v>
      </c>
      <c r="L265" s="2">
        <v>17</v>
      </c>
      <c r="M265" s="2">
        <v>4</v>
      </c>
      <c r="N265" s="2">
        <v>14</v>
      </c>
      <c r="O265" s="2">
        <v>2</v>
      </c>
      <c r="P265" s="2">
        <v>20</v>
      </c>
      <c r="Q265" s="2" t="s">
        <v>31</v>
      </c>
      <c r="R265" s="2" t="s">
        <v>31</v>
      </c>
      <c r="S265" s="2" t="s">
        <v>42</v>
      </c>
      <c r="T265" s="2">
        <v>7</v>
      </c>
      <c r="U265" s="2">
        <v>13</v>
      </c>
      <c r="V265" s="2">
        <v>106</v>
      </c>
      <c r="W265" s="2">
        <v>0</v>
      </c>
      <c r="X265" s="2" t="s">
        <v>52</v>
      </c>
      <c r="Y265" s="2" t="s">
        <v>30</v>
      </c>
      <c r="Z265" t="str" cm="1">
        <f t="array" ref="Z265">_xlfn.IFS(M265&lt;2,"LOW",M265&lt;4,"Average",M265&gt;=4,"At Par")</f>
        <v>At Par</v>
      </c>
      <c r="AA265">
        <f t="shared" si="16"/>
        <v>163660</v>
      </c>
      <c r="AB265">
        <f t="shared" si="17"/>
        <v>11.6</v>
      </c>
      <c r="AC265" t="str">
        <f t="shared" si="18"/>
        <v>41-50</v>
      </c>
      <c r="AD265">
        <f t="shared" si="19"/>
        <v>0</v>
      </c>
    </row>
    <row r="266" spans="1:30" ht="15.75" customHeight="1" x14ac:dyDescent="0.3">
      <c r="A266" s="2">
        <v>1265</v>
      </c>
      <c r="B266" s="2" t="s">
        <v>314</v>
      </c>
      <c r="C266" s="2" t="s">
        <v>26</v>
      </c>
      <c r="D266" s="2" t="s">
        <v>49</v>
      </c>
      <c r="E266" s="2" t="s">
        <v>51</v>
      </c>
      <c r="F266" s="2">
        <v>44</v>
      </c>
      <c r="G266" s="2">
        <v>26</v>
      </c>
      <c r="H266" s="2" t="s">
        <v>44</v>
      </c>
      <c r="I266" s="2">
        <v>2017</v>
      </c>
      <c r="J266" s="2">
        <v>98619</v>
      </c>
      <c r="K266" s="2">
        <v>5760</v>
      </c>
      <c r="L266" s="2">
        <v>15</v>
      </c>
      <c r="M266" s="2">
        <v>4</v>
      </c>
      <c r="N266" s="2">
        <v>11</v>
      </c>
      <c r="O266" s="2">
        <v>9</v>
      </c>
      <c r="P266" s="2">
        <v>99</v>
      </c>
      <c r="Q266" s="2" t="s">
        <v>30</v>
      </c>
      <c r="R266" s="2" t="s">
        <v>31</v>
      </c>
      <c r="S266" s="2" t="s">
        <v>45</v>
      </c>
      <c r="T266" s="2">
        <v>6</v>
      </c>
      <c r="U266" s="2">
        <v>5</v>
      </c>
      <c r="V266" s="2">
        <v>175</v>
      </c>
      <c r="W266" s="2">
        <v>37</v>
      </c>
      <c r="X266" s="2" t="s">
        <v>46</v>
      </c>
      <c r="Y266" s="2" t="s">
        <v>31</v>
      </c>
      <c r="Z266" t="str" cm="1">
        <f t="array" ref="Z266">_xlfn.IFS(M266&lt;2,"LOW",M266&lt;4,"Average",M266&gt;=4,"At Par")</f>
        <v>At Par</v>
      </c>
      <c r="AA266">
        <f t="shared" si="16"/>
        <v>104379</v>
      </c>
      <c r="AB266">
        <f t="shared" si="17"/>
        <v>28</v>
      </c>
      <c r="AC266" t="str">
        <f t="shared" si="18"/>
        <v>41-50</v>
      </c>
      <c r="AD266">
        <f t="shared" si="19"/>
        <v>1</v>
      </c>
    </row>
    <row r="267" spans="1:30" ht="15.75" customHeight="1" x14ac:dyDescent="0.3">
      <c r="A267" s="2">
        <v>1266</v>
      </c>
      <c r="B267" s="2" t="s">
        <v>315</v>
      </c>
      <c r="C267" s="2" t="s">
        <v>68</v>
      </c>
      <c r="D267" s="2" t="s">
        <v>49</v>
      </c>
      <c r="E267" s="2" t="s">
        <v>36</v>
      </c>
      <c r="F267" s="2">
        <v>48</v>
      </c>
      <c r="G267" s="2">
        <v>28</v>
      </c>
      <c r="H267" s="2" t="s">
        <v>44</v>
      </c>
      <c r="I267" s="2">
        <v>2001</v>
      </c>
      <c r="J267" s="2">
        <v>51584</v>
      </c>
      <c r="K267" s="2">
        <v>14436</v>
      </c>
      <c r="L267" s="2">
        <v>7</v>
      </c>
      <c r="M267" s="2">
        <v>1</v>
      </c>
      <c r="N267" s="2">
        <v>4</v>
      </c>
      <c r="O267" s="2">
        <v>9</v>
      </c>
      <c r="P267" s="2">
        <v>52</v>
      </c>
      <c r="Q267" s="2" t="s">
        <v>30</v>
      </c>
      <c r="R267" s="2" t="s">
        <v>30</v>
      </c>
      <c r="S267" s="2" t="s">
        <v>42</v>
      </c>
      <c r="T267" s="2">
        <v>3</v>
      </c>
      <c r="U267" s="2">
        <v>2</v>
      </c>
      <c r="V267" s="2">
        <v>118</v>
      </c>
      <c r="W267" s="2">
        <v>7</v>
      </c>
      <c r="X267" s="2" t="s">
        <v>46</v>
      </c>
      <c r="Y267" s="2" t="s">
        <v>31</v>
      </c>
      <c r="Z267" t="str" cm="1">
        <f t="array" ref="Z267">_xlfn.IFS(M267&lt;2,"LOW",M267&lt;4,"Average",M267&gt;=4,"At Par")</f>
        <v>LOW</v>
      </c>
      <c r="AA267">
        <f t="shared" si="16"/>
        <v>66020</v>
      </c>
      <c r="AB267">
        <f t="shared" si="17"/>
        <v>15.1</v>
      </c>
      <c r="AC267" t="str">
        <f t="shared" si="18"/>
        <v>41-50</v>
      </c>
      <c r="AD267">
        <f t="shared" si="19"/>
        <v>1</v>
      </c>
    </row>
    <row r="268" spans="1:30" ht="15.75" customHeight="1" x14ac:dyDescent="0.3">
      <c r="A268" s="2">
        <v>1267</v>
      </c>
      <c r="B268" s="2" t="s">
        <v>316</v>
      </c>
      <c r="C268" s="2" t="s">
        <v>26</v>
      </c>
      <c r="D268" s="2" t="s">
        <v>56</v>
      </c>
      <c r="E268" s="2" t="s">
        <v>51</v>
      </c>
      <c r="F268" s="2">
        <v>55</v>
      </c>
      <c r="G268" s="2">
        <v>19</v>
      </c>
      <c r="H268" s="2" t="s">
        <v>44</v>
      </c>
      <c r="I268" s="2">
        <v>2009</v>
      </c>
      <c r="J268" s="2">
        <v>38521</v>
      </c>
      <c r="K268" s="2">
        <v>1066</v>
      </c>
      <c r="L268" s="2">
        <v>24</v>
      </c>
      <c r="M268" s="2">
        <v>4</v>
      </c>
      <c r="N268" s="2">
        <v>4</v>
      </c>
      <c r="O268" s="2">
        <v>7</v>
      </c>
      <c r="P268" s="2">
        <v>86</v>
      </c>
      <c r="Q268" s="2" t="s">
        <v>30</v>
      </c>
      <c r="R268" s="2" t="s">
        <v>31</v>
      </c>
      <c r="S268" s="2" t="s">
        <v>45</v>
      </c>
      <c r="T268" s="2">
        <v>8</v>
      </c>
      <c r="U268" s="2">
        <v>3</v>
      </c>
      <c r="V268" s="2">
        <v>189</v>
      </c>
      <c r="W268" s="2">
        <v>17</v>
      </c>
      <c r="X268" s="2" t="s">
        <v>38</v>
      </c>
      <c r="Y268" s="2" t="s">
        <v>30</v>
      </c>
      <c r="Z268" t="str" cm="1">
        <f t="array" ref="Z268">_xlfn.IFS(M268&lt;2,"LOW",M268&lt;4,"Average",M268&gt;=4,"At Par")</f>
        <v>At Par</v>
      </c>
      <c r="AA268">
        <f t="shared" si="16"/>
        <v>39587</v>
      </c>
      <c r="AB268">
        <f t="shared" si="17"/>
        <v>21.3</v>
      </c>
      <c r="AC268" t="str">
        <f t="shared" si="18"/>
        <v>51-60</v>
      </c>
      <c r="AD268">
        <f t="shared" si="19"/>
        <v>0</v>
      </c>
    </row>
    <row r="269" spans="1:30" ht="15.75" customHeight="1" x14ac:dyDescent="0.3">
      <c r="A269" s="2">
        <v>1268</v>
      </c>
      <c r="B269" s="2" t="s">
        <v>317</v>
      </c>
      <c r="C269" s="2" t="s">
        <v>68</v>
      </c>
      <c r="D269" s="2" t="s">
        <v>49</v>
      </c>
      <c r="E269" s="2" t="s">
        <v>51</v>
      </c>
      <c r="F269" s="2">
        <v>59</v>
      </c>
      <c r="G269" s="2">
        <v>26</v>
      </c>
      <c r="H269" s="2" t="s">
        <v>44</v>
      </c>
      <c r="I269" s="2">
        <v>2022</v>
      </c>
      <c r="J269" s="2">
        <v>80017</v>
      </c>
      <c r="K269" s="2">
        <v>1564</v>
      </c>
      <c r="L269" s="2">
        <v>29</v>
      </c>
      <c r="M269" s="2">
        <v>3</v>
      </c>
      <c r="N269" s="2">
        <v>17</v>
      </c>
      <c r="O269" s="2">
        <v>4</v>
      </c>
      <c r="P269" s="2">
        <v>75</v>
      </c>
      <c r="Q269" s="2" t="s">
        <v>30</v>
      </c>
      <c r="R269" s="2" t="s">
        <v>30</v>
      </c>
      <c r="S269" s="2" t="s">
        <v>32</v>
      </c>
      <c r="T269" s="2">
        <v>7</v>
      </c>
      <c r="U269" s="2">
        <v>8</v>
      </c>
      <c r="V269" s="2">
        <v>191</v>
      </c>
      <c r="W269" s="2">
        <v>26</v>
      </c>
      <c r="X269" s="2" t="s">
        <v>52</v>
      </c>
      <c r="Y269" s="2" t="s">
        <v>30</v>
      </c>
      <c r="Z269" t="str" cm="1">
        <f t="array" ref="Z269">_xlfn.IFS(M269&lt;2,"LOW",M269&lt;4,"Average",M269&gt;=4,"At Par")</f>
        <v>Average</v>
      </c>
      <c r="AA269">
        <f t="shared" si="16"/>
        <v>81581</v>
      </c>
      <c r="AB269">
        <f t="shared" si="17"/>
        <v>24.7</v>
      </c>
      <c r="AC269" t="str">
        <f t="shared" si="18"/>
        <v>51-60</v>
      </c>
      <c r="AD269">
        <f t="shared" si="19"/>
        <v>0</v>
      </c>
    </row>
    <row r="270" spans="1:30" ht="15.75" customHeight="1" x14ac:dyDescent="0.3">
      <c r="A270" s="2">
        <v>1269</v>
      </c>
      <c r="B270" s="2" t="s">
        <v>318</v>
      </c>
      <c r="C270" s="2" t="s">
        <v>35</v>
      </c>
      <c r="D270" s="2" t="s">
        <v>58</v>
      </c>
      <c r="E270" s="2" t="s">
        <v>51</v>
      </c>
      <c r="F270" s="2">
        <v>35</v>
      </c>
      <c r="G270" s="2">
        <v>19</v>
      </c>
      <c r="H270" s="2" t="s">
        <v>29</v>
      </c>
      <c r="I270" s="2">
        <v>2012</v>
      </c>
      <c r="J270" s="2">
        <v>63541</v>
      </c>
      <c r="K270" s="2">
        <v>14393</v>
      </c>
      <c r="L270" s="2">
        <v>25</v>
      </c>
      <c r="M270" s="2">
        <v>1</v>
      </c>
      <c r="N270" s="2">
        <v>11</v>
      </c>
      <c r="O270" s="2">
        <v>3</v>
      </c>
      <c r="P270" s="2">
        <v>88</v>
      </c>
      <c r="Q270" s="2" t="s">
        <v>31</v>
      </c>
      <c r="R270" s="2" t="s">
        <v>30</v>
      </c>
      <c r="S270" s="2" t="s">
        <v>42</v>
      </c>
      <c r="T270" s="2">
        <v>9</v>
      </c>
      <c r="U270" s="2">
        <v>4</v>
      </c>
      <c r="V270" s="2">
        <v>114</v>
      </c>
      <c r="W270" s="2">
        <v>17</v>
      </c>
      <c r="X270" s="2" t="s">
        <v>46</v>
      </c>
      <c r="Y270" s="2" t="s">
        <v>30</v>
      </c>
      <c r="Z270" t="str" cm="1">
        <f t="array" ref="Z270">_xlfn.IFS(M270&lt;2,"LOW",M270&lt;4,"Average",M270&gt;=4,"At Par")</f>
        <v>LOW</v>
      </c>
      <c r="AA270">
        <f t="shared" si="16"/>
        <v>77934</v>
      </c>
      <c r="AB270">
        <f t="shared" si="17"/>
        <v>24</v>
      </c>
      <c r="AC270" t="str">
        <f t="shared" si="18"/>
        <v>31-40</v>
      </c>
      <c r="AD270">
        <f t="shared" si="19"/>
        <v>0</v>
      </c>
    </row>
    <row r="271" spans="1:30" ht="15.75" customHeight="1" x14ac:dyDescent="0.3">
      <c r="A271" s="2">
        <v>1270</v>
      </c>
      <c r="B271" s="2" t="s">
        <v>319</v>
      </c>
      <c r="C271" s="2" t="s">
        <v>26</v>
      </c>
      <c r="D271" s="2" t="s">
        <v>58</v>
      </c>
      <c r="E271" s="2" t="s">
        <v>28</v>
      </c>
      <c r="F271" s="2">
        <v>57</v>
      </c>
      <c r="G271" s="2">
        <v>18</v>
      </c>
      <c r="H271" s="2" t="s">
        <v>29</v>
      </c>
      <c r="I271" s="2">
        <v>2017</v>
      </c>
      <c r="J271" s="2">
        <v>59063</v>
      </c>
      <c r="K271" s="2">
        <v>4670</v>
      </c>
      <c r="L271" s="2">
        <v>19</v>
      </c>
      <c r="M271" s="2">
        <v>2</v>
      </c>
      <c r="N271" s="2">
        <v>2</v>
      </c>
      <c r="O271" s="2">
        <v>8</v>
      </c>
      <c r="P271" s="2">
        <v>53</v>
      </c>
      <c r="Q271" s="2" t="s">
        <v>31</v>
      </c>
      <c r="R271" s="2" t="s">
        <v>30</v>
      </c>
      <c r="S271" s="2" t="s">
        <v>32</v>
      </c>
      <c r="T271" s="2">
        <v>3</v>
      </c>
      <c r="U271" s="2">
        <v>14</v>
      </c>
      <c r="V271" s="2">
        <v>177</v>
      </c>
      <c r="W271" s="2">
        <v>31</v>
      </c>
      <c r="X271" s="2" t="s">
        <v>52</v>
      </c>
      <c r="Y271" s="2" t="s">
        <v>30</v>
      </c>
      <c r="Z271" t="str" cm="1">
        <f t="array" ref="Z271">_xlfn.IFS(M271&lt;2,"LOW",M271&lt;4,"Average",M271&gt;=4,"At Par")</f>
        <v>Average</v>
      </c>
      <c r="AA271">
        <f t="shared" si="16"/>
        <v>63733</v>
      </c>
      <c r="AB271">
        <f t="shared" si="17"/>
        <v>14.000000000000002</v>
      </c>
      <c r="AC271" t="str">
        <f t="shared" si="18"/>
        <v>51-60</v>
      </c>
      <c r="AD271">
        <f t="shared" si="19"/>
        <v>0</v>
      </c>
    </row>
    <row r="272" spans="1:30" ht="15.75" customHeight="1" x14ac:dyDescent="0.3">
      <c r="A272" s="2">
        <v>1271</v>
      </c>
      <c r="B272" s="2" t="s">
        <v>320</v>
      </c>
      <c r="C272" s="2" t="s">
        <v>40</v>
      </c>
      <c r="D272" s="2" t="s">
        <v>56</v>
      </c>
      <c r="E272" s="2" t="s">
        <v>51</v>
      </c>
      <c r="F272" s="2">
        <v>29</v>
      </c>
      <c r="G272" s="2">
        <v>19</v>
      </c>
      <c r="H272" s="2" t="s">
        <v>29</v>
      </c>
      <c r="I272" s="2">
        <v>2014</v>
      </c>
      <c r="J272" s="2">
        <v>100268</v>
      </c>
      <c r="K272" s="2">
        <v>3251</v>
      </c>
      <c r="L272" s="2">
        <v>21</v>
      </c>
      <c r="M272" s="2">
        <v>4</v>
      </c>
      <c r="N272" s="2">
        <v>6</v>
      </c>
      <c r="O272" s="2">
        <v>8</v>
      </c>
      <c r="P272" s="2">
        <v>56</v>
      </c>
      <c r="Q272" s="2" t="s">
        <v>30</v>
      </c>
      <c r="R272" s="2" t="s">
        <v>31</v>
      </c>
      <c r="S272" s="2" t="s">
        <v>45</v>
      </c>
      <c r="T272" s="2">
        <v>1</v>
      </c>
      <c r="U272" s="2">
        <v>2</v>
      </c>
      <c r="V272" s="2">
        <v>147</v>
      </c>
      <c r="W272" s="2">
        <v>48</v>
      </c>
      <c r="X272" s="2" t="s">
        <v>52</v>
      </c>
      <c r="Y272" s="2" t="s">
        <v>30</v>
      </c>
      <c r="Z272" t="str" cm="1">
        <f t="array" ref="Z272">_xlfn.IFS(M272&lt;2,"LOW",M272&lt;4,"Average",M272&gt;=4,"At Par")</f>
        <v>At Par</v>
      </c>
      <c r="AA272">
        <f t="shared" si="16"/>
        <v>103519</v>
      </c>
      <c r="AB272">
        <f t="shared" si="17"/>
        <v>16.600000000000001</v>
      </c>
      <c r="AC272" t="str">
        <f t="shared" si="18"/>
        <v>20-30</v>
      </c>
      <c r="AD272">
        <f t="shared" si="19"/>
        <v>0</v>
      </c>
    </row>
    <row r="273" spans="1:30" ht="15.75" customHeight="1" x14ac:dyDescent="0.3">
      <c r="A273" s="2">
        <v>1272</v>
      </c>
      <c r="B273" s="2" t="s">
        <v>321</v>
      </c>
      <c r="C273" s="2" t="s">
        <v>68</v>
      </c>
      <c r="D273" s="2" t="s">
        <v>58</v>
      </c>
      <c r="E273" s="2" t="s">
        <v>51</v>
      </c>
      <c r="F273" s="2">
        <v>56</v>
      </c>
      <c r="G273" s="2">
        <v>34</v>
      </c>
      <c r="H273" s="2" t="s">
        <v>61</v>
      </c>
      <c r="I273" s="2">
        <v>2011</v>
      </c>
      <c r="J273" s="2">
        <v>148206</v>
      </c>
      <c r="K273" s="2">
        <v>13949</v>
      </c>
      <c r="L273" s="2">
        <v>10</v>
      </c>
      <c r="M273" s="2">
        <v>4</v>
      </c>
      <c r="N273" s="2">
        <v>16</v>
      </c>
      <c r="O273" s="2">
        <v>0</v>
      </c>
      <c r="P273" s="2">
        <v>19</v>
      </c>
      <c r="Q273" s="2" t="s">
        <v>30</v>
      </c>
      <c r="R273" s="2" t="s">
        <v>30</v>
      </c>
      <c r="S273" s="2" t="s">
        <v>45</v>
      </c>
      <c r="T273" s="2">
        <v>2</v>
      </c>
      <c r="U273" s="2">
        <v>2</v>
      </c>
      <c r="V273" s="2">
        <v>113</v>
      </c>
      <c r="W273" s="2">
        <v>31</v>
      </c>
      <c r="X273" s="2" t="s">
        <v>38</v>
      </c>
      <c r="Y273" s="2" t="s">
        <v>31</v>
      </c>
      <c r="Z273" t="str" cm="1">
        <f t="array" ref="Z273">_xlfn.IFS(M273&lt;2,"LOW",M273&lt;4,"Average",M273&gt;=4,"At Par")</f>
        <v>At Par</v>
      </c>
      <c r="AA273">
        <f t="shared" si="16"/>
        <v>162155</v>
      </c>
      <c r="AB273">
        <f t="shared" si="17"/>
        <v>11.8</v>
      </c>
      <c r="AC273" t="str">
        <f t="shared" si="18"/>
        <v>51-60</v>
      </c>
      <c r="AD273">
        <f t="shared" si="19"/>
        <v>1</v>
      </c>
    </row>
    <row r="274" spans="1:30" ht="15.75" customHeight="1" x14ac:dyDescent="0.3">
      <c r="A274" s="2">
        <v>1273</v>
      </c>
      <c r="B274" s="2" t="s">
        <v>322</v>
      </c>
      <c r="C274" s="2" t="s">
        <v>68</v>
      </c>
      <c r="D274" s="2" t="s">
        <v>27</v>
      </c>
      <c r="E274" s="2" t="s">
        <v>51</v>
      </c>
      <c r="F274" s="2">
        <v>40</v>
      </c>
      <c r="G274" s="2">
        <v>1</v>
      </c>
      <c r="H274" s="2" t="s">
        <v>37</v>
      </c>
      <c r="I274" s="2">
        <v>2014</v>
      </c>
      <c r="J274" s="2">
        <v>94952</v>
      </c>
      <c r="K274" s="2">
        <v>1804</v>
      </c>
      <c r="L274" s="2">
        <v>9</v>
      </c>
      <c r="M274" s="2">
        <v>1</v>
      </c>
      <c r="N274" s="2">
        <v>18</v>
      </c>
      <c r="O274" s="2">
        <v>1</v>
      </c>
      <c r="P274" s="2">
        <v>48</v>
      </c>
      <c r="Q274" s="2" t="s">
        <v>30</v>
      </c>
      <c r="R274" s="2" t="s">
        <v>30</v>
      </c>
      <c r="S274" s="2" t="s">
        <v>42</v>
      </c>
      <c r="T274" s="2">
        <v>1</v>
      </c>
      <c r="U274" s="2">
        <v>6</v>
      </c>
      <c r="V274" s="2">
        <v>102</v>
      </c>
      <c r="W274" s="2">
        <v>47</v>
      </c>
      <c r="X274" s="2" t="s">
        <v>38</v>
      </c>
      <c r="Y274" s="2" t="s">
        <v>30</v>
      </c>
      <c r="Z274" t="str" cm="1">
        <f t="array" ref="Z274">_xlfn.IFS(M274&lt;2,"LOW",M274&lt;4,"Average",M274&gt;=4,"At Par")</f>
        <v>LOW</v>
      </c>
      <c r="AA274">
        <f t="shared" si="16"/>
        <v>96756</v>
      </c>
      <c r="AB274">
        <f t="shared" si="17"/>
        <v>18.900000000000002</v>
      </c>
      <c r="AC274" t="str">
        <f t="shared" si="18"/>
        <v>31-40</v>
      </c>
      <c r="AD274">
        <f t="shared" si="19"/>
        <v>0</v>
      </c>
    </row>
    <row r="275" spans="1:30" ht="15.75" customHeight="1" x14ac:dyDescent="0.3">
      <c r="A275" s="2">
        <v>1274</v>
      </c>
      <c r="B275" s="2" t="s">
        <v>323</v>
      </c>
      <c r="C275" s="2" t="s">
        <v>26</v>
      </c>
      <c r="D275" s="2" t="s">
        <v>58</v>
      </c>
      <c r="E275" s="2" t="s">
        <v>36</v>
      </c>
      <c r="F275" s="2">
        <v>51</v>
      </c>
      <c r="G275" s="2">
        <v>29</v>
      </c>
      <c r="H275" s="2" t="s">
        <v>44</v>
      </c>
      <c r="I275" s="2">
        <v>2012</v>
      </c>
      <c r="J275" s="2">
        <v>123054</v>
      </c>
      <c r="K275" s="2">
        <v>10583</v>
      </c>
      <c r="L275" s="2">
        <v>23</v>
      </c>
      <c r="M275" s="2">
        <v>5</v>
      </c>
      <c r="N275" s="2">
        <v>17</v>
      </c>
      <c r="O275" s="2">
        <v>7</v>
      </c>
      <c r="P275" s="2">
        <v>6</v>
      </c>
      <c r="Q275" s="2" t="s">
        <v>30</v>
      </c>
      <c r="R275" s="2" t="s">
        <v>30</v>
      </c>
      <c r="S275" s="2" t="s">
        <v>42</v>
      </c>
      <c r="T275" s="2">
        <v>5</v>
      </c>
      <c r="U275" s="2">
        <v>8</v>
      </c>
      <c r="V275" s="2">
        <v>149</v>
      </c>
      <c r="W275" s="2">
        <v>44</v>
      </c>
      <c r="X275" s="2" t="s">
        <v>52</v>
      </c>
      <c r="Y275" s="2" t="s">
        <v>30</v>
      </c>
      <c r="Z275" t="str" cm="1">
        <f t="array" ref="Z275">_xlfn.IFS(M275&lt;2,"LOW",M275&lt;4,"Average",M275&gt;=4,"At Par")</f>
        <v>At Par</v>
      </c>
      <c r="AA275">
        <f t="shared" si="16"/>
        <v>133637</v>
      </c>
      <c r="AB275">
        <f t="shared" si="17"/>
        <v>11.8</v>
      </c>
      <c r="AC275" t="str">
        <f t="shared" si="18"/>
        <v>51-60</v>
      </c>
      <c r="AD275">
        <f t="shared" si="19"/>
        <v>0</v>
      </c>
    </row>
    <row r="276" spans="1:30" ht="15.75" customHeight="1" x14ac:dyDescent="0.3">
      <c r="A276" s="2">
        <v>1275</v>
      </c>
      <c r="B276" s="2" t="s">
        <v>324</v>
      </c>
      <c r="C276" s="2" t="s">
        <v>40</v>
      </c>
      <c r="D276" s="2" t="s">
        <v>58</v>
      </c>
      <c r="E276" s="2" t="s">
        <v>36</v>
      </c>
      <c r="F276" s="2">
        <v>35</v>
      </c>
      <c r="G276" s="2">
        <v>33</v>
      </c>
      <c r="H276" s="2" t="s">
        <v>61</v>
      </c>
      <c r="I276" s="2">
        <v>2017</v>
      </c>
      <c r="J276" s="2">
        <v>69563</v>
      </c>
      <c r="K276" s="2">
        <v>18619</v>
      </c>
      <c r="L276" s="2">
        <v>24</v>
      </c>
      <c r="M276" s="2">
        <v>4</v>
      </c>
      <c r="N276" s="2">
        <v>0</v>
      </c>
      <c r="O276" s="2">
        <v>4</v>
      </c>
      <c r="P276" s="2">
        <v>28</v>
      </c>
      <c r="Q276" s="2" t="s">
        <v>31</v>
      </c>
      <c r="R276" s="2" t="s">
        <v>31</v>
      </c>
      <c r="S276" s="2" t="s">
        <v>42</v>
      </c>
      <c r="T276" s="2">
        <v>10</v>
      </c>
      <c r="U276" s="2">
        <v>7</v>
      </c>
      <c r="V276" s="2">
        <v>192</v>
      </c>
      <c r="W276" s="2">
        <v>35</v>
      </c>
      <c r="X276" s="2" t="s">
        <v>33</v>
      </c>
      <c r="Y276" s="2" t="s">
        <v>30</v>
      </c>
      <c r="Z276" t="str" cm="1">
        <f t="array" ref="Z276">_xlfn.IFS(M276&lt;2,"LOW",M276&lt;4,"Average",M276&gt;=4,"At Par")</f>
        <v>At Par</v>
      </c>
      <c r="AA276">
        <f t="shared" si="16"/>
        <v>88182</v>
      </c>
      <c r="AB276">
        <f t="shared" si="17"/>
        <v>6.8000000000000007</v>
      </c>
      <c r="AC276" t="str">
        <f t="shared" si="18"/>
        <v>31-40</v>
      </c>
      <c r="AD276">
        <f t="shared" si="19"/>
        <v>0</v>
      </c>
    </row>
    <row r="277" spans="1:30" ht="15.75" customHeight="1" x14ac:dyDescent="0.3">
      <c r="A277" s="2">
        <v>1276</v>
      </c>
      <c r="B277" s="2" t="s">
        <v>325</v>
      </c>
      <c r="C277" s="2" t="s">
        <v>40</v>
      </c>
      <c r="D277" s="2" t="s">
        <v>49</v>
      </c>
      <c r="E277" s="2" t="s">
        <v>28</v>
      </c>
      <c r="F277" s="2">
        <v>41</v>
      </c>
      <c r="G277" s="2">
        <v>21</v>
      </c>
      <c r="H277" s="2" t="s">
        <v>44</v>
      </c>
      <c r="I277" s="2">
        <v>2014</v>
      </c>
      <c r="J277" s="2">
        <v>69752</v>
      </c>
      <c r="K277" s="2">
        <v>13224</v>
      </c>
      <c r="L277" s="2">
        <v>11</v>
      </c>
      <c r="M277" s="2">
        <v>3</v>
      </c>
      <c r="N277" s="2">
        <v>4</v>
      </c>
      <c r="O277" s="2">
        <v>6</v>
      </c>
      <c r="P277" s="2">
        <v>47</v>
      </c>
      <c r="Q277" s="2" t="s">
        <v>30</v>
      </c>
      <c r="R277" s="2" t="s">
        <v>30</v>
      </c>
      <c r="S277" s="2" t="s">
        <v>32</v>
      </c>
      <c r="T277" s="2">
        <v>2</v>
      </c>
      <c r="U277" s="2">
        <v>4</v>
      </c>
      <c r="V277" s="2">
        <v>153</v>
      </c>
      <c r="W277" s="2">
        <v>35</v>
      </c>
      <c r="X277" s="2" t="s">
        <v>33</v>
      </c>
      <c r="Y277" s="2" t="s">
        <v>30</v>
      </c>
      <c r="Z277" t="str" cm="1">
        <f t="array" ref="Z277">_xlfn.IFS(M277&lt;2,"LOW",M277&lt;4,"Average",M277&gt;=4,"At Par")</f>
        <v>Average</v>
      </c>
      <c r="AA277">
        <f t="shared" si="16"/>
        <v>82976</v>
      </c>
      <c r="AB277">
        <f t="shared" si="17"/>
        <v>13.2</v>
      </c>
      <c r="AC277" t="str">
        <f t="shared" si="18"/>
        <v>41-50</v>
      </c>
      <c r="AD277">
        <f t="shared" si="19"/>
        <v>0</v>
      </c>
    </row>
    <row r="278" spans="1:30" ht="15.75" customHeight="1" x14ac:dyDescent="0.3">
      <c r="A278" s="2">
        <v>1277</v>
      </c>
      <c r="B278" s="2" t="s">
        <v>326</v>
      </c>
      <c r="C278" s="2" t="s">
        <v>35</v>
      </c>
      <c r="D278" s="2" t="s">
        <v>49</v>
      </c>
      <c r="E278" s="2" t="s">
        <v>28</v>
      </c>
      <c r="F278" s="2">
        <v>46</v>
      </c>
      <c r="G278" s="2">
        <v>2</v>
      </c>
      <c r="H278" s="2" t="s">
        <v>29</v>
      </c>
      <c r="I278" s="2">
        <v>2024</v>
      </c>
      <c r="J278" s="2">
        <v>125233</v>
      </c>
      <c r="K278" s="2">
        <v>7016</v>
      </c>
      <c r="L278" s="2">
        <v>20</v>
      </c>
      <c r="M278" s="2">
        <v>4</v>
      </c>
      <c r="N278" s="2">
        <v>1</v>
      </c>
      <c r="O278" s="2">
        <v>0</v>
      </c>
      <c r="P278" s="2">
        <v>92</v>
      </c>
      <c r="Q278" s="2" t="s">
        <v>31</v>
      </c>
      <c r="R278" s="2" t="s">
        <v>31</v>
      </c>
      <c r="S278" s="2" t="s">
        <v>45</v>
      </c>
      <c r="T278" s="2">
        <v>3</v>
      </c>
      <c r="U278" s="2">
        <v>2</v>
      </c>
      <c r="V278" s="2">
        <v>105</v>
      </c>
      <c r="W278" s="2">
        <v>20</v>
      </c>
      <c r="X278" s="2" t="s">
        <v>52</v>
      </c>
      <c r="Y278" s="2" t="s">
        <v>31</v>
      </c>
      <c r="Z278" t="str" cm="1">
        <f t="array" ref="Z278">_xlfn.IFS(M278&lt;2,"LOW",M278&lt;4,"Average",M278&gt;=4,"At Par")</f>
        <v>At Par</v>
      </c>
      <c r="AA278">
        <f t="shared" si="16"/>
        <v>132249</v>
      </c>
      <c r="AB278">
        <f t="shared" si="17"/>
        <v>18.900000000000002</v>
      </c>
      <c r="AC278" t="str">
        <f t="shared" si="18"/>
        <v>41-50</v>
      </c>
      <c r="AD278">
        <f t="shared" si="19"/>
        <v>1</v>
      </c>
    </row>
    <row r="279" spans="1:30" ht="15.75" customHeight="1" x14ac:dyDescent="0.3">
      <c r="A279" s="2">
        <v>1278</v>
      </c>
      <c r="B279" s="2" t="s">
        <v>327</v>
      </c>
      <c r="C279" s="2" t="s">
        <v>40</v>
      </c>
      <c r="D279" s="2" t="s">
        <v>58</v>
      </c>
      <c r="E279" s="2" t="s">
        <v>36</v>
      </c>
      <c r="F279" s="2">
        <v>45</v>
      </c>
      <c r="G279" s="2">
        <v>5</v>
      </c>
      <c r="H279" s="2" t="s">
        <v>61</v>
      </c>
      <c r="I279" s="2">
        <v>2022</v>
      </c>
      <c r="J279" s="2">
        <v>32567</v>
      </c>
      <c r="K279" s="2">
        <v>14036</v>
      </c>
      <c r="L279" s="2">
        <v>27</v>
      </c>
      <c r="M279" s="2">
        <v>2</v>
      </c>
      <c r="N279" s="2">
        <v>0</v>
      </c>
      <c r="O279" s="2">
        <v>9</v>
      </c>
      <c r="P279" s="2">
        <v>12</v>
      </c>
      <c r="Q279" s="2" t="s">
        <v>30</v>
      </c>
      <c r="R279" s="2" t="s">
        <v>30</v>
      </c>
      <c r="S279" s="2" t="s">
        <v>45</v>
      </c>
      <c r="T279" s="2">
        <v>8</v>
      </c>
      <c r="U279" s="2">
        <v>9</v>
      </c>
      <c r="V279" s="2">
        <v>148</v>
      </c>
      <c r="W279" s="2">
        <v>45</v>
      </c>
      <c r="X279" s="2" t="s">
        <v>38</v>
      </c>
      <c r="Y279" s="2" t="s">
        <v>30</v>
      </c>
      <c r="Z279" t="str" cm="1">
        <f t="array" ref="Z279">_xlfn.IFS(M279&lt;2,"LOW",M279&lt;4,"Average",M279&gt;=4,"At Par")</f>
        <v>Average</v>
      </c>
      <c r="AA279">
        <f t="shared" si="16"/>
        <v>46603</v>
      </c>
      <c r="AB279">
        <f t="shared" si="17"/>
        <v>5.0999999999999996</v>
      </c>
      <c r="AC279" t="str">
        <f t="shared" si="18"/>
        <v>41-50</v>
      </c>
      <c r="AD279">
        <f t="shared" si="19"/>
        <v>0</v>
      </c>
    </row>
    <row r="280" spans="1:30" ht="15.75" customHeight="1" x14ac:dyDescent="0.3">
      <c r="A280" s="2">
        <v>1279</v>
      </c>
      <c r="B280" s="2" t="s">
        <v>328</v>
      </c>
      <c r="C280" s="2" t="s">
        <v>40</v>
      </c>
      <c r="D280" s="2" t="s">
        <v>56</v>
      </c>
      <c r="E280" s="2" t="s">
        <v>28</v>
      </c>
      <c r="F280" s="2">
        <v>35</v>
      </c>
      <c r="G280" s="2">
        <v>14</v>
      </c>
      <c r="H280" s="2" t="s">
        <v>29</v>
      </c>
      <c r="I280" s="2">
        <v>2010</v>
      </c>
      <c r="J280" s="2">
        <v>46121</v>
      </c>
      <c r="K280" s="2">
        <v>13392</v>
      </c>
      <c r="L280" s="2">
        <v>5</v>
      </c>
      <c r="M280" s="2">
        <v>4</v>
      </c>
      <c r="N280" s="2">
        <v>6</v>
      </c>
      <c r="O280" s="2">
        <v>4</v>
      </c>
      <c r="P280" s="2">
        <v>2</v>
      </c>
      <c r="Q280" s="2" t="s">
        <v>30</v>
      </c>
      <c r="R280" s="2" t="s">
        <v>30</v>
      </c>
      <c r="S280" s="2" t="s">
        <v>32</v>
      </c>
      <c r="T280" s="2">
        <v>10</v>
      </c>
      <c r="U280" s="2">
        <v>4</v>
      </c>
      <c r="V280" s="2">
        <v>122</v>
      </c>
      <c r="W280" s="2">
        <v>31</v>
      </c>
      <c r="X280" s="2" t="s">
        <v>33</v>
      </c>
      <c r="Y280" s="2" t="s">
        <v>30</v>
      </c>
      <c r="Z280" t="str" cm="1">
        <f t="array" ref="Z280">_xlfn.IFS(M280&lt;2,"LOW",M280&lt;4,"Average",M280&gt;=4,"At Par")</f>
        <v>At Par</v>
      </c>
      <c r="AA280">
        <f t="shared" si="16"/>
        <v>59513</v>
      </c>
      <c r="AB280">
        <f t="shared" si="17"/>
        <v>4.5999999999999996</v>
      </c>
      <c r="AC280" t="str">
        <f t="shared" si="18"/>
        <v>31-40</v>
      </c>
      <c r="AD280">
        <f t="shared" si="19"/>
        <v>0</v>
      </c>
    </row>
    <row r="281" spans="1:30" ht="15.75" customHeight="1" x14ac:dyDescent="0.3">
      <c r="A281" s="2">
        <v>1280</v>
      </c>
      <c r="B281" s="2" t="s">
        <v>329</v>
      </c>
      <c r="C281" s="2" t="s">
        <v>40</v>
      </c>
      <c r="D281" s="2" t="s">
        <v>49</v>
      </c>
      <c r="E281" s="2" t="s">
        <v>36</v>
      </c>
      <c r="F281" s="2">
        <v>47</v>
      </c>
      <c r="G281" s="2">
        <v>26</v>
      </c>
      <c r="H281" s="2" t="s">
        <v>44</v>
      </c>
      <c r="I281" s="2">
        <v>2018</v>
      </c>
      <c r="J281" s="2">
        <v>31674</v>
      </c>
      <c r="K281" s="2">
        <v>8938</v>
      </c>
      <c r="L281" s="2">
        <v>26</v>
      </c>
      <c r="M281" s="2">
        <v>5</v>
      </c>
      <c r="N281" s="2">
        <v>10</v>
      </c>
      <c r="O281" s="2">
        <v>2</v>
      </c>
      <c r="P281" s="2">
        <v>1</v>
      </c>
      <c r="Q281" s="2" t="s">
        <v>30</v>
      </c>
      <c r="R281" s="2" t="s">
        <v>31</v>
      </c>
      <c r="S281" s="2" t="s">
        <v>42</v>
      </c>
      <c r="T281" s="2">
        <v>5</v>
      </c>
      <c r="U281" s="2">
        <v>9</v>
      </c>
      <c r="V281" s="2">
        <v>191</v>
      </c>
      <c r="W281" s="2">
        <v>30</v>
      </c>
      <c r="X281" s="2" t="s">
        <v>38</v>
      </c>
      <c r="Y281" s="2" t="s">
        <v>30</v>
      </c>
      <c r="Z281" t="str" cm="1">
        <f t="array" ref="Z281">_xlfn.IFS(M281&lt;2,"LOW",M281&lt;4,"Average",M281&gt;=4,"At Par")</f>
        <v>At Par</v>
      </c>
      <c r="AA281">
        <f t="shared" si="16"/>
        <v>40612</v>
      </c>
      <c r="AB281">
        <f t="shared" si="17"/>
        <v>5.8</v>
      </c>
      <c r="AC281" t="str">
        <f t="shared" si="18"/>
        <v>41-50</v>
      </c>
      <c r="AD281">
        <f t="shared" si="19"/>
        <v>0</v>
      </c>
    </row>
    <row r="282" spans="1:30" ht="15.75" customHeight="1" x14ac:dyDescent="0.3">
      <c r="A282" s="2">
        <v>1281</v>
      </c>
      <c r="B282" s="2" t="s">
        <v>330</v>
      </c>
      <c r="C282" s="2" t="s">
        <v>48</v>
      </c>
      <c r="D282" s="2" t="s">
        <v>56</v>
      </c>
      <c r="E282" s="2" t="s">
        <v>51</v>
      </c>
      <c r="F282" s="2">
        <v>59</v>
      </c>
      <c r="G282" s="2">
        <v>9</v>
      </c>
      <c r="H282" s="2" t="s">
        <v>44</v>
      </c>
      <c r="I282" s="2">
        <v>2002</v>
      </c>
      <c r="J282" s="2">
        <v>106411</v>
      </c>
      <c r="K282" s="2">
        <v>5141</v>
      </c>
      <c r="L282" s="2">
        <v>19</v>
      </c>
      <c r="M282" s="2">
        <v>4</v>
      </c>
      <c r="N282" s="2">
        <v>10</v>
      </c>
      <c r="O282" s="2">
        <v>9</v>
      </c>
      <c r="P282" s="2">
        <v>15</v>
      </c>
      <c r="Q282" s="2" t="s">
        <v>31</v>
      </c>
      <c r="R282" s="2" t="s">
        <v>31</v>
      </c>
      <c r="S282" s="2" t="s">
        <v>42</v>
      </c>
      <c r="T282" s="2">
        <v>4</v>
      </c>
      <c r="U282" s="2">
        <v>5</v>
      </c>
      <c r="V282" s="2">
        <v>177</v>
      </c>
      <c r="W282" s="2">
        <v>36</v>
      </c>
      <c r="X282" s="2" t="s">
        <v>33</v>
      </c>
      <c r="Y282" s="2" t="s">
        <v>31</v>
      </c>
      <c r="Z282" t="str" cm="1">
        <f t="array" ref="Z282">_xlfn.IFS(M282&lt;2,"LOW",M282&lt;4,"Average",M282&gt;=4,"At Par")</f>
        <v>At Par</v>
      </c>
      <c r="AA282">
        <f t="shared" si="16"/>
        <v>111552</v>
      </c>
      <c r="AB282">
        <f t="shared" si="17"/>
        <v>10.7</v>
      </c>
      <c r="AC282" t="str">
        <f t="shared" si="18"/>
        <v>51-60</v>
      </c>
      <c r="AD282">
        <f t="shared" si="19"/>
        <v>1</v>
      </c>
    </row>
    <row r="283" spans="1:30" ht="15.75" customHeight="1" x14ac:dyDescent="0.3">
      <c r="A283" s="2">
        <v>1282</v>
      </c>
      <c r="B283" s="2" t="s">
        <v>331</v>
      </c>
      <c r="C283" s="2" t="s">
        <v>35</v>
      </c>
      <c r="D283" s="2" t="s">
        <v>58</v>
      </c>
      <c r="E283" s="2" t="s">
        <v>51</v>
      </c>
      <c r="F283" s="2">
        <v>44</v>
      </c>
      <c r="G283" s="2">
        <v>8</v>
      </c>
      <c r="H283" s="2" t="s">
        <v>37</v>
      </c>
      <c r="I283" s="2">
        <v>2006</v>
      </c>
      <c r="J283" s="2">
        <v>139876</v>
      </c>
      <c r="K283" s="2">
        <v>10546</v>
      </c>
      <c r="L283" s="2">
        <v>4</v>
      </c>
      <c r="M283" s="2">
        <v>1</v>
      </c>
      <c r="N283" s="2">
        <v>17</v>
      </c>
      <c r="O283" s="2">
        <v>1</v>
      </c>
      <c r="P283" s="2">
        <v>93</v>
      </c>
      <c r="Q283" s="2" t="s">
        <v>30</v>
      </c>
      <c r="R283" s="2" t="s">
        <v>30</v>
      </c>
      <c r="S283" s="2" t="s">
        <v>32</v>
      </c>
      <c r="T283" s="2">
        <v>5</v>
      </c>
      <c r="U283" s="2">
        <v>14</v>
      </c>
      <c r="V283" s="2">
        <v>177</v>
      </c>
      <c r="W283" s="2">
        <v>15</v>
      </c>
      <c r="X283" s="2" t="s">
        <v>52</v>
      </c>
      <c r="Y283" s="2" t="s">
        <v>30</v>
      </c>
      <c r="Z283" t="str" cm="1">
        <f t="array" ref="Z283">_xlfn.IFS(M283&lt;2,"LOW",M283&lt;4,"Average",M283&gt;=4,"At Par")</f>
        <v>LOW</v>
      </c>
      <c r="AA283">
        <f t="shared" si="16"/>
        <v>150422</v>
      </c>
      <c r="AB283">
        <f t="shared" si="17"/>
        <v>27.400000000000002</v>
      </c>
      <c r="AC283" t="str">
        <f t="shared" si="18"/>
        <v>41-50</v>
      </c>
      <c r="AD283">
        <f t="shared" si="19"/>
        <v>0</v>
      </c>
    </row>
    <row r="284" spans="1:30" ht="15.75" customHeight="1" x14ac:dyDescent="0.3">
      <c r="A284" s="2">
        <v>1283</v>
      </c>
      <c r="B284" s="2" t="s">
        <v>332</v>
      </c>
      <c r="C284" s="2" t="s">
        <v>68</v>
      </c>
      <c r="D284" s="2" t="s">
        <v>58</v>
      </c>
      <c r="E284" s="2" t="s">
        <v>28</v>
      </c>
      <c r="F284" s="2">
        <v>43</v>
      </c>
      <c r="G284" s="2">
        <v>32</v>
      </c>
      <c r="H284" s="2" t="s">
        <v>44</v>
      </c>
      <c r="I284" s="2">
        <v>2020</v>
      </c>
      <c r="J284" s="2">
        <v>96275</v>
      </c>
      <c r="K284" s="2">
        <v>6335</v>
      </c>
      <c r="L284" s="2">
        <v>22</v>
      </c>
      <c r="M284" s="2">
        <v>4</v>
      </c>
      <c r="N284" s="2">
        <v>16</v>
      </c>
      <c r="O284" s="2">
        <v>1</v>
      </c>
      <c r="P284" s="2">
        <v>5</v>
      </c>
      <c r="Q284" s="2" t="s">
        <v>31</v>
      </c>
      <c r="R284" s="2" t="s">
        <v>30</v>
      </c>
      <c r="S284" s="2" t="s">
        <v>45</v>
      </c>
      <c r="T284" s="2">
        <v>10</v>
      </c>
      <c r="U284" s="2">
        <v>12</v>
      </c>
      <c r="V284" s="2">
        <v>119</v>
      </c>
      <c r="W284" s="2">
        <v>45</v>
      </c>
      <c r="X284" s="2" t="s">
        <v>46</v>
      </c>
      <c r="Y284" s="2" t="s">
        <v>31</v>
      </c>
      <c r="Z284" t="str" cm="1">
        <f t="array" ref="Z284">_xlfn.IFS(M284&lt;2,"LOW",M284&lt;4,"Average",M284&gt;=4,"At Par")</f>
        <v>At Par</v>
      </c>
      <c r="AA284">
        <f t="shared" si="16"/>
        <v>102610</v>
      </c>
      <c r="AB284">
        <f t="shared" si="17"/>
        <v>9.3000000000000007</v>
      </c>
      <c r="AC284" t="str">
        <f t="shared" si="18"/>
        <v>41-50</v>
      </c>
      <c r="AD284">
        <f t="shared" si="19"/>
        <v>1</v>
      </c>
    </row>
    <row r="285" spans="1:30" ht="15.75" customHeight="1" x14ac:dyDescent="0.3">
      <c r="A285" s="2">
        <v>1284</v>
      </c>
      <c r="B285" s="2" t="s">
        <v>333</v>
      </c>
      <c r="C285" s="2" t="s">
        <v>26</v>
      </c>
      <c r="D285" s="2" t="s">
        <v>27</v>
      </c>
      <c r="E285" s="2" t="s">
        <v>36</v>
      </c>
      <c r="F285" s="2">
        <v>40</v>
      </c>
      <c r="G285" s="2">
        <v>31</v>
      </c>
      <c r="H285" s="2" t="s">
        <v>29</v>
      </c>
      <c r="I285" s="2">
        <v>2013</v>
      </c>
      <c r="J285" s="2">
        <v>97081</v>
      </c>
      <c r="K285" s="2">
        <v>6077</v>
      </c>
      <c r="L285" s="2">
        <v>8</v>
      </c>
      <c r="M285" s="2">
        <v>5</v>
      </c>
      <c r="N285" s="2">
        <v>1</v>
      </c>
      <c r="O285" s="2">
        <v>8</v>
      </c>
      <c r="P285" s="2">
        <v>44</v>
      </c>
      <c r="Q285" s="2" t="s">
        <v>31</v>
      </c>
      <c r="R285" s="2" t="s">
        <v>30</v>
      </c>
      <c r="S285" s="2" t="s">
        <v>45</v>
      </c>
      <c r="T285" s="2">
        <v>6</v>
      </c>
      <c r="U285" s="2">
        <v>12</v>
      </c>
      <c r="V285" s="2">
        <v>176</v>
      </c>
      <c r="W285" s="2">
        <v>45</v>
      </c>
      <c r="X285" s="2" t="s">
        <v>46</v>
      </c>
      <c r="Y285" s="2" t="s">
        <v>30</v>
      </c>
      <c r="Z285" t="str" cm="1">
        <f t="array" ref="Z285">_xlfn.IFS(M285&lt;2,"LOW",M285&lt;4,"Average",M285&gt;=4,"At Par")</f>
        <v>At Par</v>
      </c>
      <c r="AA285">
        <f t="shared" si="16"/>
        <v>103158</v>
      </c>
      <c r="AB285">
        <f t="shared" si="17"/>
        <v>11.700000000000001</v>
      </c>
      <c r="AC285" t="str">
        <f t="shared" si="18"/>
        <v>31-40</v>
      </c>
      <c r="AD285">
        <f t="shared" si="19"/>
        <v>0</v>
      </c>
    </row>
    <row r="286" spans="1:30" ht="15.75" customHeight="1" x14ac:dyDescent="0.3">
      <c r="A286" s="2">
        <v>1285</v>
      </c>
      <c r="B286" s="2" t="s">
        <v>334</v>
      </c>
      <c r="C286" s="2" t="s">
        <v>68</v>
      </c>
      <c r="D286" s="2" t="s">
        <v>49</v>
      </c>
      <c r="E286" s="2" t="s">
        <v>36</v>
      </c>
      <c r="F286" s="2">
        <v>24</v>
      </c>
      <c r="G286" s="2">
        <v>5</v>
      </c>
      <c r="H286" s="2" t="s">
        <v>44</v>
      </c>
      <c r="I286" s="2">
        <v>2013</v>
      </c>
      <c r="J286" s="2">
        <v>59140</v>
      </c>
      <c r="K286" s="2">
        <v>14247</v>
      </c>
      <c r="L286" s="2">
        <v>25</v>
      </c>
      <c r="M286" s="2">
        <v>1</v>
      </c>
      <c r="N286" s="2">
        <v>6</v>
      </c>
      <c r="O286" s="2">
        <v>3</v>
      </c>
      <c r="P286" s="2">
        <v>70</v>
      </c>
      <c r="Q286" s="2" t="s">
        <v>30</v>
      </c>
      <c r="R286" s="2" t="s">
        <v>31</v>
      </c>
      <c r="S286" s="2" t="s">
        <v>45</v>
      </c>
      <c r="T286" s="2">
        <v>7</v>
      </c>
      <c r="U286" s="2">
        <v>11</v>
      </c>
      <c r="V286" s="2">
        <v>190</v>
      </c>
      <c r="W286" s="2">
        <v>13</v>
      </c>
      <c r="X286" s="2" t="s">
        <v>38</v>
      </c>
      <c r="Y286" s="2" t="s">
        <v>30</v>
      </c>
      <c r="Z286" t="str" cm="1">
        <f t="array" ref="Z286">_xlfn.IFS(M286&lt;2,"LOW",M286&lt;4,"Average",M286&gt;=4,"At Par")</f>
        <v>LOW</v>
      </c>
      <c r="AA286">
        <f t="shared" si="16"/>
        <v>73387</v>
      </c>
      <c r="AB286">
        <f t="shared" si="17"/>
        <v>17.899999999999999</v>
      </c>
      <c r="AC286" t="str">
        <f t="shared" si="18"/>
        <v>20-30</v>
      </c>
      <c r="AD286">
        <f t="shared" si="19"/>
        <v>0</v>
      </c>
    </row>
    <row r="287" spans="1:30" ht="15.75" customHeight="1" x14ac:dyDescent="0.3">
      <c r="A287" s="2">
        <v>1286</v>
      </c>
      <c r="B287" s="2" t="s">
        <v>335</v>
      </c>
      <c r="C287" s="2" t="s">
        <v>35</v>
      </c>
      <c r="D287" s="2" t="s">
        <v>58</v>
      </c>
      <c r="E287" s="2" t="s">
        <v>28</v>
      </c>
      <c r="F287" s="2">
        <v>40</v>
      </c>
      <c r="G287" s="2">
        <v>1</v>
      </c>
      <c r="H287" s="2" t="s">
        <v>37</v>
      </c>
      <c r="I287" s="2">
        <v>2021</v>
      </c>
      <c r="J287" s="2">
        <v>39327</v>
      </c>
      <c r="K287" s="2">
        <v>6611</v>
      </c>
      <c r="L287" s="2">
        <v>26</v>
      </c>
      <c r="M287" s="2">
        <v>3</v>
      </c>
      <c r="N287" s="2">
        <v>6</v>
      </c>
      <c r="O287" s="2">
        <v>3</v>
      </c>
      <c r="P287" s="2">
        <v>4</v>
      </c>
      <c r="Q287" s="2" t="s">
        <v>31</v>
      </c>
      <c r="R287" s="2" t="s">
        <v>31</v>
      </c>
      <c r="S287" s="2" t="s">
        <v>45</v>
      </c>
      <c r="T287" s="2">
        <v>9</v>
      </c>
      <c r="U287" s="2">
        <v>11</v>
      </c>
      <c r="V287" s="2">
        <v>159</v>
      </c>
      <c r="W287" s="2">
        <v>23</v>
      </c>
      <c r="X287" s="2" t="s">
        <v>38</v>
      </c>
      <c r="Y287" s="2" t="s">
        <v>30</v>
      </c>
      <c r="Z287" t="str" cm="1">
        <f t="array" ref="Z287">_xlfn.IFS(M287&lt;2,"LOW",M287&lt;4,"Average",M287&gt;=4,"At Par")</f>
        <v>Average</v>
      </c>
      <c r="AA287">
        <f t="shared" si="16"/>
        <v>45938</v>
      </c>
      <c r="AB287">
        <f t="shared" si="17"/>
        <v>4.7</v>
      </c>
      <c r="AC287" t="str">
        <f t="shared" si="18"/>
        <v>31-40</v>
      </c>
      <c r="AD287">
        <f t="shared" si="19"/>
        <v>0</v>
      </c>
    </row>
    <row r="288" spans="1:30" ht="15.75" customHeight="1" x14ac:dyDescent="0.3">
      <c r="A288" s="2">
        <v>1287</v>
      </c>
      <c r="B288" s="2" t="s">
        <v>336</v>
      </c>
      <c r="C288" s="2" t="s">
        <v>26</v>
      </c>
      <c r="D288" s="2" t="s">
        <v>27</v>
      </c>
      <c r="E288" s="2" t="s">
        <v>36</v>
      </c>
      <c r="F288" s="2">
        <v>30</v>
      </c>
      <c r="G288" s="2">
        <v>28</v>
      </c>
      <c r="H288" s="2" t="s">
        <v>37</v>
      </c>
      <c r="I288" s="2">
        <v>2012</v>
      </c>
      <c r="J288" s="2">
        <v>100663</v>
      </c>
      <c r="K288" s="2">
        <v>9089</v>
      </c>
      <c r="L288" s="2">
        <v>28</v>
      </c>
      <c r="M288" s="2">
        <v>1</v>
      </c>
      <c r="N288" s="2">
        <v>9</v>
      </c>
      <c r="O288" s="2">
        <v>6</v>
      </c>
      <c r="P288" s="2">
        <v>55</v>
      </c>
      <c r="Q288" s="2" t="s">
        <v>31</v>
      </c>
      <c r="R288" s="2" t="s">
        <v>30</v>
      </c>
      <c r="S288" s="2" t="s">
        <v>32</v>
      </c>
      <c r="T288" s="2">
        <v>1</v>
      </c>
      <c r="U288" s="2">
        <v>14</v>
      </c>
      <c r="V288" s="2">
        <v>198</v>
      </c>
      <c r="W288" s="2">
        <v>24</v>
      </c>
      <c r="X288" s="2" t="s">
        <v>33</v>
      </c>
      <c r="Y288" s="2" t="s">
        <v>30</v>
      </c>
      <c r="Z288" t="str" cm="1">
        <f t="array" ref="Z288">_xlfn.IFS(M288&lt;2,"LOW",M288&lt;4,"Average",M288&gt;=4,"At Par")</f>
        <v>LOW</v>
      </c>
      <c r="AA288">
        <f t="shared" si="16"/>
        <v>109752</v>
      </c>
      <c r="AB288">
        <f t="shared" si="17"/>
        <v>17.3</v>
      </c>
      <c r="AC288" t="str">
        <f t="shared" si="18"/>
        <v>31-40</v>
      </c>
      <c r="AD288">
        <f t="shared" si="19"/>
        <v>0</v>
      </c>
    </row>
    <row r="289" spans="1:30" ht="15.75" customHeight="1" x14ac:dyDescent="0.3">
      <c r="A289" s="2">
        <v>1288</v>
      </c>
      <c r="B289" s="2" t="s">
        <v>337</v>
      </c>
      <c r="C289" s="2" t="s">
        <v>35</v>
      </c>
      <c r="D289" s="2" t="s">
        <v>49</v>
      </c>
      <c r="E289" s="2" t="s">
        <v>51</v>
      </c>
      <c r="F289" s="2">
        <v>49</v>
      </c>
      <c r="G289" s="2">
        <v>3</v>
      </c>
      <c r="H289" s="2" t="s">
        <v>29</v>
      </c>
      <c r="I289" s="2">
        <v>2011</v>
      </c>
      <c r="J289" s="2">
        <v>53331</v>
      </c>
      <c r="K289" s="2">
        <v>3892</v>
      </c>
      <c r="L289" s="2">
        <v>15</v>
      </c>
      <c r="M289" s="2">
        <v>2</v>
      </c>
      <c r="N289" s="2">
        <v>2</v>
      </c>
      <c r="O289" s="2">
        <v>9</v>
      </c>
      <c r="P289" s="2">
        <v>70</v>
      </c>
      <c r="Q289" s="2" t="s">
        <v>31</v>
      </c>
      <c r="R289" s="2" t="s">
        <v>30</v>
      </c>
      <c r="S289" s="2" t="s">
        <v>45</v>
      </c>
      <c r="T289" s="2">
        <v>4</v>
      </c>
      <c r="U289" s="2">
        <v>7</v>
      </c>
      <c r="V289" s="2">
        <v>144</v>
      </c>
      <c r="W289" s="2">
        <v>45</v>
      </c>
      <c r="X289" s="2" t="s">
        <v>52</v>
      </c>
      <c r="Y289" s="2" t="s">
        <v>30</v>
      </c>
      <c r="Z289" t="str" cm="1">
        <f t="array" ref="Z289">_xlfn.IFS(M289&lt;2,"LOW",M289&lt;4,"Average",M289&gt;=4,"At Par")</f>
        <v>Average</v>
      </c>
      <c r="AA289">
        <f t="shared" si="16"/>
        <v>57223</v>
      </c>
      <c r="AB289">
        <f t="shared" si="17"/>
        <v>17.7</v>
      </c>
      <c r="AC289" t="str">
        <f t="shared" si="18"/>
        <v>41-50</v>
      </c>
      <c r="AD289">
        <f t="shared" si="19"/>
        <v>0</v>
      </c>
    </row>
    <row r="290" spans="1:30" ht="15.75" customHeight="1" x14ac:dyDescent="0.3">
      <c r="A290" s="2">
        <v>1289</v>
      </c>
      <c r="B290" s="2" t="s">
        <v>338</v>
      </c>
      <c r="C290" s="2" t="s">
        <v>40</v>
      </c>
      <c r="D290" s="2" t="s">
        <v>58</v>
      </c>
      <c r="E290" s="2" t="s">
        <v>28</v>
      </c>
      <c r="F290" s="2">
        <v>41</v>
      </c>
      <c r="G290" s="2">
        <v>0</v>
      </c>
      <c r="H290" s="2" t="s">
        <v>61</v>
      </c>
      <c r="I290" s="2">
        <v>2023</v>
      </c>
      <c r="J290" s="2">
        <v>53004</v>
      </c>
      <c r="K290" s="2">
        <v>6577</v>
      </c>
      <c r="L290" s="2">
        <v>21</v>
      </c>
      <c r="M290" s="2">
        <v>1</v>
      </c>
      <c r="N290" s="2">
        <v>11</v>
      </c>
      <c r="O290" s="2">
        <v>9</v>
      </c>
      <c r="P290" s="2">
        <v>97</v>
      </c>
      <c r="Q290" s="2" t="s">
        <v>30</v>
      </c>
      <c r="R290" s="2" t="s">
        <v>31</v>
      </c>
      <c r="S290" s="2" t="s">
        <v>32</v>
      </c>
      <c r="T290" s="2">
        <v>9</v>
      </c>
      <c r="U290" s="2">
        <v>12</v>
      </c>
      <c r="V290" s="2">
        <v>160</v>
      </c>
      <c r="W290" s="2">
        <v>34</v>
      </c>
      <c r="X290" s="2" t="s">
        <v>33</v>
      </c>
      <c r="Y290" s="2" t="s">
        <v>30</v>
      </c>
      <c r="Z290" t="str" cm="1">
        <f t="array" ref="Z290">_xlfn.IFS(M290&lt;2,"LOW",M290&lt;4,"Average",M290&gt;=4,"At Par")</f>
        <v>LOW</v>
      </c>
      <c r="AA290">
        <f t="shared" si="16"/>
        <v>59581</v>
      </c>
      <c r="AB290">
        <f t="shared" si="17"/>
        <v>27.6</v>
      </c>
      <c r="AC290" t="str">
        <f t="shared" si="18"/>
        <v>41-50</v>
      </c>
      <c r="AD290">
        <f t="shared" si="19"/>
        <v>0</v>
      </c>
    </row>
    <row r="291" spans="1:30" ht="15.75" customHeight="1" x14ac:dyDescent="0.3">
      <c r="A291" s="2">
        <v>1290</v>
      </c>
      <c r="B291" s="2" t="s">
        <v>339</v>
      </c>
      <c r="C291" s="2" t="s">
        <v>26</v>
      </c>
      <c r="D291" s="2" t="s">
        <v>58</v>
      </c>
      <c r="E291" s="2" t="s">
        <v>28</v>
      </c>
      <c r="F291" s="2">
        <v>28</v>
      </c>
      <c r="G291" s="2">
        <v>18</v>
      </c>
      <c r="H291" s="2" t="s">
        <v>44</v>
      </c>
      <c r="I291" s="2">
        <v>2008</v>
      </c>
      <c r="J291" s="2">
        <v>137369</v>
      </c>
      <c r="K291" s="2">
        <v>18943</v>
      </c>
      <c r="L291" s="2">
        <v>13</v>
      </c>
      <c r="M291" s="2">
        <v>3</v>
      </c>
      <c r="N291" s="2">
        <v>2</v>
      </c>
      <c r="O291" s="2">
        <v>1</v>
      </c>
      <c r="P291" s="2">
        <v>31</v>
      </c>
      <c r="Q291" s="2" t="s">
        <v>31</v>
      </c>
      <c r="R291" s="2" t="s">
        <v>31</v>
      </c>
      <c r="S291" s="2" t="s">
        <v>42</v>
      </c>
      <c r="T291" s="2">
        <v>5</v>
      </c>
      <c r="U291" s="2">
        <v>5</v>
      </c>
      <c r="V291" s="2">
        <v>155</v>
      </c>
      <c r="W291" s="2">
        <v>16</v>
      </c>
      <c r="X291" s="2" t="s">
        <v>52</v>
      </c>
      <c r="Y291" s="2" t="s">
        <v>30</v>
      </c>
      <c r="Z291" t="str" cm="1">
        <f t="array" ref="Z291">_xlfn.IFS(M291&lt;2,"LOW",M291&lt;4,"Average",M291&gt;=4,"At Par")</f>
        <v>Average</v>
      </c>
      <c r="AA291">
        <f t="shared" si="16"/>
        <v>156312</v>
      </c>
      <c r="AB291">
        <f t="shared" si="17"/>
        <v>7.5</v>
      </c>
      <c r="AC291" t="str">
        <f t="shared" si="18"/>
        <v>20-30</v>
      </c>
      <c r="AD291">
        <f t="shared" si="19"/>
        <v>0</v>
      </c>
    </row>
    <row r="292" spans="1:30" ht="15.75" customHeight="1" x14ac:dyDescent="0.3">
      <c r="A292" s="2">
        <v>1291</v>
      </c>
      <c r="B292" s="2" t="s">
        <v>340</v>
      </c>
      <c r="C292" s="2" t="s">
        <v>40</v>
      </c>
      <c r="D292" s="2" t="s">
        <v>49</v>
      </c>
      <c r="E292" s="2" t="s">
        <v>36</v>
      </c>
      <c r="F292" s="2">
        <v>35</v>
      </c>
      <c r="G292" s="2">
        <v>25</v>
      </c>
      <c r="H292" s="2" t="s">
        <v>37</v>
      </c>
      <c r="I292" s="2">
        <v>2000</v>
      </c>
      <c r="J292" s="2">
        <v>149243</v>
      </c>
      <c r="K292" s="2">
        <v>7683</v>
      </c>
      <c r="L292" s="2">
        <v>21</v>
      </c>
      <c r="M292" s="2">
        <v>4</v>
      </c>
      <c r="N292" s="2">
        <v>10</v>
      </c>
      <c r="O292" s="2">
        <v>2</v>
      </c>
      <c r="P292" s="2">
        <v>48</v>
      </c>
      <c r="Q292" s="2" t="s">
        <v>31</v>
      </c>
      <c r="R292" s="2" t="s">
        <v>30</v>
      </c>
      <c r="S292" s="2" t="s">
        <v>32</v>
      </c>
      <c r="T292" s="2">
        <v>8</v>
      </c>
      <c r="U292" s="2">
        <v>2</v>
      </c>
      <c r="V292" s="2">
        <v>101</v>
      </c>
      <c r="W292" s="2">
        <v>45</v>
      </c>
      <c r="X292" s="2" t="s">
        <v>52</v>
      </c>
      <c r="Y292" s="2" t="s">
        <v>30</v>
      </c>
      <c r="Z292" t="str" cm="1">
        <f t="array" ref="Z292">_xlfn.IFS(M292&lt;2,"LOW",M292&lt;4,"Average",M292&gt;=4,"At Par")</f>
        <v>At Par</v>
      </c>
      <c r="AA292">
        <f t="shared" si="16"/>
        <v>156926</v>
      </c>
      <c r="AB292">
        <f t="shared" si="17"/>
        <v>15.200000000000001</v>
      </c>
      <c r="AC292" t="str">
        <f t="shared" si="18"/>
        <v>31-40</v>
      </c>
      <c r="AD292">
        <f t="shared" si="19"/>
        <v>0</v>
      </c>
    </row>
    <row r="293" spans="1:30" ht="15.75" customHeight="1" x14ac:dyDescent="0.3">
      <c r="A293" s="2">
        <v>1292</v>
      </c>
      <c r="B293" s="2" t="s">
        <v>341</v>
      </c>
      <c r="C293" s="2" t="s">
        <v>68</v>
      </c>
      <c r="D293" s="2" t="s">
        <v>49</v>
      </c>
      <c r="E293" s="2" t="s">
        <v>28</v>
      </c>
      <c r="F293" s="2">
        <v>30</v>
      </c>
      <c r="G293" s="2">
        <v>24</v>
      </c>
      <c r="H293" s="2" t="s">
        <v>44</v>
      </c>
      <c r="I293" s="2">
        <v>2018</v>
      </c>
      <c r="J293" s="2">
        <v>40492</v>
      </c>
      <c r="K293" s="2">
        <v>2507</v>
      </c>
      <c r="L293" s="2">
        <v>7</v>
      </c>
      <c r="M293" s="2">
        <v>1</v>
      </c>
      <c r="N293" s="2">
        <v>11</v>
      </c>
      <c r="O293" s="2">
        <v>2</v>
      </c>
      <c r="P293" s="2">
        <v>12</v>
      </c>
      <c r="Q293" s="2" t="s">
        <v>30</v>
      </c>
      <c r="R293" s="2" t="s">
        <v>31</v>
      </c>
      <c r="S293" s="2" t="s">
        <v>45</v>
      </c>
      <c r="T293" s="2">
        <v>1</v>
      </c>
      <c r="U293" s="2">
        <v>6</v>
      </c>
      <c r="V293" s="2">
        <v>144</v>
      </c>
      <c r="W293" s="2">
        <v>41</v>
      </c>
      <c r="X293" s="2" t="s">
        <v>38</v>
      </c>
      <c r="Y293" s="2" t="s">
        <v>30</v>
      </c>
      <c r="Z293" t="str" cm="1">
        <f t="array" ref="Z293">_xlfn.IFS(M293&lt;2,"LOW",M293&lt;4,"Average",M293&gt;=4,"At Par")</f>
        <v>LOW</v>
      </c>
      <c r="AA293">
        <f t="shared" si="16"/>
        <v>42999</v>
      </c>
      <c r="AB293">
        <f t="shared" si="17"/>
        <v>8.5</v>
      </c>
      <c r="AC293" t="str">
        <f t="shared" si="18"/>
        <v>31-40</v>
      </c>
      <c r="AD293">
        <f t="shared" si="19"/>
        <v>0</v>
      </c>
    </row>
    <row r="294" spans="1:30" ht="15.75" customHeight="1" x14ac:dyDescent="0.3">
      <c r="A294" s="2">
        <v>1293</v>
      </c>
      <c r="B294" s="2" t="s">
        <v>342</v>
      </c>
      <c r="C294" s="2" t="s">
        <v>68</v>
      </c>
      <c r="D294" s="2" t="s">
        <v>49</v>
      </c>
      <c r="E294" s="2" t="s">
        <v>36</v>
      </c>
      <c r="F294" s="2">
        <v>40</v>
      </c>
      <c r="G294" s="2">
        <v>9</v>
      </c>
      <c r="H294" s="2" t="s">
        <v>44</v>
      </c>
      <c r="I294" s="2">
        <v>2010</v>
      </c>
      <c r="J294" s="2">
        <v>84797</v>
      </c>
      <c r="K294" s="2">
        <v>17335</v>
      </c>
      <c r="L294" s="2">
        <v>26</v>
      </c>
      <c r="M294" s="2">
        <v>1</v>
      </c>
      <c r="N294" s="2">
        <v>3</v>
      </c>
      <c r="O294" s="2">
        <v>5</v>
      </c>
      <c r="P294" s="2">
        <v>29</v>
      </c>
      <c r="Q294" s="2" t="s">
        <v>30</v>
      </c>
      <c r="R294" s="2" t="s">
        <v>30</v>
      </c>
      <c r="S294" s="2" t="s">
        <v>42</v>
      </c>
      <c r="T294" s="2">
        <v>4</v>
      </c>
      <c r="U294" s="2">
        <v>7</v>
      </c>
      <c r="V294" s="2">
        <v>139</v>
      </c>
      <c r="W294" s="2">
        <v>44</v>
      </c>
      <c r="X294" s="2" t="s">
        <v>46</v>
      </c>
      <c r="Y294" s="2" t="s">
        <v>31</v>
      </c>
      <c r="Z294" t="str" cm="1">
        <f t="array" ref="Z294">_xlfn.IFS(M294&lt;2,"LOW",M294&lt;4,"Average",M294&gt;=4,"At Par")</f>
        <v>LOW</v>
      </c>
      <c r="AA294">
        <f t="shared" si="16"/>
        <v>102132</v>
      </c>
      <c r="AB294">
        <f t="shared" si="17"/>
        <v>8.8000000000000007</v>
      </c>
      <c r="AC294" t="str">
        <f t="shared" si="18"/>
        <v>31-40</v>
      </c>
      <c r="AD294">
        <f t="shared" si="19"/>
        <v>1</v>
      </c>
    </row>
    <row r="295" spans="1:30" ht="15.75" customHeight="1" x14ac:dyDescent="0.3">
      <c r="A295" s="2">
        <v>1294</v>
      </c>
      <c r="B295" s="2" t="s">
        <v>343</v>
      </c>
      <c r="C295" s="2" t="s">
        <v>26</v>
      </c>
      <c r="D295" s="2" t="s">
        <v>58</v>
      </c>
      <c r="E295" s="2" t="s">
        <v>36</v>
      </c>
      <c r="F295" s="2">
        <v>35</v>
      </c>
      <c r="G295" s="2">
        <v>14</v>
      </c>
      <c r="H295" s="2" t="s">
        <v>61</v>
      </c>
      <c r="I295" s="2">
        <v>2022</v>
      </c>
      <c r="J295" s="2">
        <v>88095</v>
      </c>
      <c r="K295" s="2">
        <v>3063</v>
      </c>
      <c r="L295" s="2">
        <v>19</v>
      </c>
      <c r="M295" s="2">
        <v>1</v>
      </c>
      <c r="N295" s="2">
        <v>15</v>
      </c>
      <c r="O295" s="2">
        <v>2</v>
      </c>
      <c r="P295" s="2">
        <v>24</v>
      </c>
      <c r="Q295" s="2" t="s">
        <v>31</v>
      </c>
      <c r="R295" s="2" t="s">
        <v>31</v>
      </c>
      <c r="S295" s="2" t="s">
        <v>32</v>
      </c>
      <c r="T295" s="2">
        <v>9</v>
      </c>
      <c r="U295" s="2">
        <v>14</v>
      </c>
      <c r="V295" s="2">
        <v>123</v>
      </c>
      <c r="W295" s="2">
        <v>3</v>
      </c>
      <c r="X295" s="2" t="s">
        <v>46</v>
      </c>
      <c r="Y295" s="2" t="s">
        <v>31</v>
      </c>
      <c r="Z295" t="str" cm="1">
        <f t="array" ref="Z295">_xlfn.IFS(M295&lt;2,"LOW",M295&lt;4,"Average",M295&gt;=4,"At Par")</f>
        <v>LOW</v>
      </c>
      <c r="AA295">
        <f t="shared" si="16"/>
        <v>91158</v>
      </c>
      <c r="AB295">
        <f t="shared" si="17"/>
        <v>12.9</v>
      </c>
      <c r="AC295" t="str">
        <f t="shared" si="18"/>
        <v>31-40</v>
      </c>
      <c r="AD295">
        <f t="shared" si="19"/>
        <v>1</v>
      </c>
    </row>
    <row r="296" spans="1:30" ht="15.75" customHeight="1" x14ac:dyDescent="0.3">
      <c r="A296" s="2">
        <v>1295</v>
      </c>
      <c r="B296" s="2" t="s">
        <v>344</v>
      </c>
      <c r="C296" s="2" t="s">
        <v>26</v>
      </c>
      <c r="D296" s="2" t="s">
        <v>58</v>
      </c>
      <c r="E296" s="2" t="s">
        <v>36</v>
      </c>
      <c r="F296" s="2">
        <v>59</v>
      </c>
      <c r="G296" s="2">
        <v>21</v>
      </c>
      <c r="H296" s="2" t="s">
        <v>37</v>
      </c>
      <c r="I296" s="2">
        <v>2021</v>
      </c>
      <c r="J296" s="2">
        <v>43749</v>
      </c>
      <c r="K296" s="2">
        <v>3000</v>
      </c>
      <c r="L296" s="2">
        <v>18</v>
      </c>
      <c r="M296" s="2">
        <v>1</v>
      </c>
      <c r="N296" s="2">
        <v>19</v>
      </c>
      <c r="O296" s="2">
        <v>4</v>
      </c>
      <c r="P296" s="2">
        <v>84</v>
      </c>
      <c r="Q296" s="2" t="s">
        <v>31</v>
      </c>
      <c r="R296" s="2" t="s">
        <v>30</v>
      </c>
      <c r="S296" s="2" t="s">
        <v>32</v>
      </c>
      <c r="T296" s="2">
        <v>1</v>
      </c>
      <c r="U296" s="2">
        <v>11</v>
      </c>
      <c r="V296" s="2">
        <v>128</v>
      </c>
      <c r="W296" s="2">
        <v>10</v>
      </c>
      <c r="X296" s="2" t="s">
        <v>38</v>
      </c>
      <c r="Y296" s="2" t="s">
        <v>31</v>
      </c>
      <c r="Z296" t="str" cm="1">
        <f t="array" ref="Z296">_xlfn.IFS(M296&lt;2,"LOW",M296&lt;4,"Average",M296&gt;=4,"At Par")</f>
        <v>LOW</v>
      </c>
      <c r="AA296">
        <f t="shared" si="16"/>
        <v>46749</v>
      </c>
      <c r="AB296">
        <f t="shared" si="17"/>
        <v>27.5</v>
      </c>
      <c r="AC296" t="str">
        <f t="shared" si="18"/>
        <v>51-60</v>
      </c>
      <c r="AD296">
        <f t="shared" si="19"/>
        <v>1</v>
      </c>
    </row>
    <row r="297" spans="1:30" ht="15.75" customHeight="1" x14ac:dyDescent="0.3">
      <c r="A297" s="2">
        <v>1296</v>
      </c>
      <c r="B297" s="2" t="s">
        <v>345</v>
      </c>
      <c r="C297" s="2" t="s">
        <v>35</v>
      </c>
      <c r="D297" s="2" t="s">
        <v>27</v>
      </c>
      <c r="E297" s="2" t="s">
        <v>36</v>
      </c>
      <c r="F297" s="2">
        <v>57</v>
      </c>
      <c r="G297" s="2">
        <v>20</v>
      </c>
      <c r="H297" s="2" t="s">
        <v>44</v>
      </c>
      <c r="I297" s="2">
        <v>2022</v>
      </c>
      <c r="J297" s="2">
        <v>93217</v>
      </c>
      <c r="K297" s="2">
        <v>16566</v>
      </c>
      <c r="L297" s="2">
        <v>13</v>
      </c>
      <c r="M297" s="2">
        <v>3</v>
      </c>
      <c r="N297" s="2">
        <v>17</v>
      </c>
      <c r="O297" s="2">
        <v>3</v>
      </c>
      <c r="P297" s="2">
        <v>59</v>
      </c>
      <c r="Q297" s="2" t="s">
        <v>31</v>
      </c>
      <c r="R297" s="2" t="s">
        <v>30</v>
      </c>
      <c r="S297" s="2" t="s">
        <v>32</v>
      </c>
      <c r="T297" s="2">
        <v>1</v>
      </c>
      <c r="U297" s="2">
        <v>13</v>
      </c>
      <c r="V297" s="2">
        <v>166</v>
      </c>
      <c r="W297" s="2">
        <v>46</v>
      </c>
      <c r="X297" s="2" t="s">
        <v>46</v>
      </c>
      <c r="Y297" s="2" t="s">
        <v>31</v>
      </c>
      <c r="Z297" t="str" cm="1">
        <f t="array" ref="Z297">_xlfn.IFS(M297&lt;2,"LOW",M297&lt;4,"Average",M297&gt;=4,"At Par")</f>
        <v>Average</v>
      </c>
      <c r="AA297">
        <f t="shared" si="16"/>
        <v>109783</v>
      </c>
      <c r="AB297">
        <f t="shared" si="17"/>
        <v>21.200000000000003</v>
      </c>
      <c r="AC297" t="str">
        <f t="shared" si="18"/>
        <v>51-60</v>
      </c>
      <c r="AD297">
        <f t="shared" si="19"/>
        <v>1</v>
      </c>
    </row>
    <row r="298" spans="1:30" ht="15.75" customHeight="1" x14ac:dyDescent="0.3">
      <c r="A298" s="2">
        <v>1297</v>
      </c>
      <c r="B298" s="2" t="s">
        <v>346</v>
      </c>
      <c r="C298" s="2" t="s">
        <v>35</v>
      </c>
      <c r="D298" s="2" t="s">
        <v>56</v>
      </c>
      <c r="E298" s="2" t="s">
        <v>36</v>
      </c>
      <c r="F298" s="2">
        <v>38</v>
      </c>
      <c r="G298" s="2">
        <v>21</v>
      </c>
      <c r="H298" s="2" t="s">
        <v>37</v>
      </c>
      <c r="I298" s="2">
        <v>2023</v>
      </c>
      <c r="J298" s="2">
        <v>119044</v>
      </c>
      <c r="K298" s="2">
        <v>2294</v>
      </c>
      <c r="L298" s="2">
        <v>6</v>
      </c>
      <c r="M298" s="2">
        <v>5</v>
      </c>
      <c r="N298" s="2">
        <v>3</v>
      </c>
      <c r="O298" s="2">
        <v>2</v>
      </c>
      <c r="P298" s="2">
        <v>58</v>
      </c>
      <c r="Q298" s="2" t="s">
        <v>31</v>
      </c>
      <c r="R298" s="2" t="s">
        <v>30</v>
      </c>
      <c r="S298" s="2" t="s">
        <v>42</v>
      </c>
      <c r="T298" s="2">
        <v>4</v>
      </c>
      <c r="U298" s="2">
        <v>6</v>
      </c>
      <c r="V298" s="2">
        <v>167</v>
      </c>
      <c r="W298" s="2">
        <v>14</v>
      </c>
      <c r="X298" s="2" t="s">
        <v>38</v>
      </c>
      <c r="Y298" s="2" t="s">
        <v>30</v>
      </c>
      <c r="Z298" t="str" cm="1">
        <f t="array" ref="Z298">_xlfn.IFS(M298&lt;2,"LOW",M298&lt;4,"Average",M298&gt;=4,"At Par")</f>
        <v>At Par</v>
      </c>
      <c r="AA298">
        <f t="shared" si="16"/>
        <v>121338</v>
      </c>
      <c r="AB298">
        <f t="shared" si="17"/>
        <v>13.700000000000001</v>
      </c>
      <c r="AC298" t="str">
        <f t="shared" si="18"/>
        <v>31-40</v>
      </c>
      <c r="AD298">
        <f t="shared" si="19"/>
        <v>0</v>
      </c>
    </row>
    <row r="299" spans="1:30" ht="15.75" customHeight="1" x14ac:dyDescent="0.3">
      <c r="A299" s="2">
        <v>1298</v>
      </c>
      <c r="B299" s="2" t="s">
        <v>347</v>
      </c>
      <c r="C299" s="2" t="s">
        <v>40</v>
      </c>
      <c r="D299" s="2" t="s">
        <v>49</v>
      </c>
      <c r="E299" s="2" t="s">
        <v>28</v>
      </c>
      <c r="F299" s="2">
        <v>51</v>
      </c>
      <c r="G299" s="2">
        <v>33</v>
      </c>
      <c r="H299" s="2" t="s">
        <v>29</v>
      </c>
      <c r="I299" s="2">
        <v>2021</v>
      </c>
      <c r="J299" s="2">
        <v>39045</v>
      </c>
      <c r="K299" s="2">
        <v>16096</v>
      </c>
      <c r="L299" s="2">
        <v>4</v>
      </c>
      <c r="M299" s="2">
        <v>5</v>
      </c>
      <c r="N299" s="2">
        <v>5</v>
      </c>
      <c r="O299" s="2">
        <v>7</v>
      </c>
      <c r="P299" s="2">
        <v>84</v>
      </c>
      <c r="Q299" s="2" t="s">
        <v>30</v>
      </c>
      <c r="R299" s="2" t="s">
        <v>31</v>
      </c>
      <c r="S299" s="2" t="s">
        <v>32</v>
      </c>
      <c r="T299" s="2">
        <v>3</v>
      </c>
      <c r="U299" s="2">
        <v>13</v>
      </c>
      <c r="V299" s="2">
        <v>165</v>
      </c>
      <c r="W299" s="2">
        <v>29</v>
      </c>
      <c r="X299" s="2" t="s">
        <v>33</v>
      </c>
      <c r="Y299" s="2" t="s">
        <v>30</v>
      </c>
      <c r="Z299" t="str" cm="1">
        <f t="array" ref="Z299">_xlfn.IFS(M299&lt;2,"LOW",M299&lt;4,"Average",M299&gt;=4,"At Par")</f>
        <v>At Par</v>
      </c>
      <c r="AA299">
        <f t="shared" si="16"/>
        <v>55141</v>
      </c>
      <c r="AB299">
        <f t="shared" si="17"/>
        <v>21.400000000000002</v>
      </c>
      <c r="AC299" t="str">
        <f t="shared" si="18"/>
        <v>51-60</v>
      </c>
      <c r="AD299">
        <f t="shared" si="19"/>
        <v>0</v>
      </c>
    </row>
    <row r="300" spans="1:30" ht="15.75" customHeight="1" x14ac:dyDescent="0.3">
      <c r="A300" s="2">
        <v>1299</v>
      </c>
      <c r="B300" s="2" t="s">
        <v>348</v>
      </c>
      <c r="C300" s="2" t="s">
        <v>26</v>
      </c>
      <c r="D300" s="2" t="s">
        <v>58</v>
      </c>
      <c r="E300" s="2" t="s">
        <v>51</v>
      </c>
      <c r="F300" s="2">
        <v>30</v>
      </c>
      <c r="G300" s="2">
        <v>29</v>
      </c>
      <c r="H300" s="2" t="s">
        <v>29</v>
      </c>
      <c r="I300" s="2">
        <v>2018</v>
      </c>
      <c r="J300" s="2">
        <v>50116</v>
      </c>
      <c r="K300" s="2">
        <v>5065</v>
      </c>
      <c r="L300" s="2">
        <v>17</v>
      </c>
      <c r="M300" s="2">
        <v>1</v>
      </c>
      <c r="N300" s="2">
        <v>14</v>
      </c>
      <c r="O300" s="2">
        <v>9</v>
      </c>
      <c r="P300" s="2">
        <v>27</v>
      </c>
      <c r="Q300" s="2" t="s">
        <v>30</v>
      </c>
      <c r="R300" s="2" t="s">
        <v>30</v>
      </c>
      <c r="S300" s="2" t="s">
        <v>45</v>
      </c>
      <c r="T300" s="2">
        <v>7</v>
      </c>
      <c r="U300" s="2">
        <v>14</v>
      </c>
      <c r="V300" s="2">
        <v>183</v>
      </c>
      <c r="W300" s="2">
        <v>23</v>
      </c>
      <c r="X300" s="2" t="s">
        <v>52</v>
      </c>
      <c r="Y300" s="2" t="s">
        <v>31</v>
      </c>
      <c r="Z300" t="str" cm="1">
        <f t="array" ref="Z300">_xlfn.IFS(M300&lt;2,"LOW",M300&lt;4,"Average",M300&gt;=4,"At Par")</f>
        <v>LOW</v>
      </c>
      <c r="AA300">
        <f t="shared" si="16"/>
        <v>55181</v>
      </c>
      <c r="AB300">
        <f t="shared" si="17"/>
        <v>15.1</v>
      </c>
      <c r="AC300" t="str">
        <f t="shared" si="18"/>
        <v>31-40</v>
      </c>
      <c r="AD300">
        <f t="shared" si="19"/>
        <v>1</v>
      </c>
    </row>
    <row r="301" spans="1:30" ht="15.75" customHeight="1" x14ac:dyDescent="0.3">
      <c r="A301" s="2">
        <v>1300</v>
      </c>
      <c r="B301" s="2" t="s">
        <v>349</v>
      </c>
      <c r="C301" s="2" t="s">
        <v>68</v>
      </c>
      <c r="D301" s="2" t="s">
        <v>58</v>
      </c>
      <c r="E301" s="2" t="s">
        <v>51</v>
      </c>
      <c r="F301" s="2">
        <v>54</v>
      </c>
      <c r="G301" s="2">
        <v>24</v>
      </c>
      <c r="H301" s="2" t="s">
        <v>44</v>
      </c>
      <c r="I301" s="2">
        <v>2017</v>
      </c>
      <c r="J301" s="2">
        <v>48667</v>
      </c>
      <c r="K301" s="2">
        <v>15090</v>
      </c>
      <c r="L301" s="2">
        <v>1</v>
      </c>
      <c r="M301" s="2">
        <v>3</v>
      </c>
      <c r="N301" s="2">
        <v>0</v>
      </c>
      <c r="O301" s="2">
        <v>2</v>
      </c>
      <c r="P301" s="2">
        <v>57</v>
      </c>
      <c r="Q301" s="2" t="s">
        <v>31</v>
      </c>
      <c r="R301" s="2" t="s">
        <v>30</v>
      </c>
      <c r="S301" s="2" t="s">
        <v>42</v>
      </c>
      <c r="T301" s="2">
        <v>3</v>
      </c>
      <c r="U301" s="2">
        <v>3</v>
      </c>
      <c r="V301" s="2">
        <v>153</v>
      </c>
      <c r="W301" s="2">
        <v>1</v>
      </c>
      <c r="X301" s="2" t="s">
        <v>46</v>
      </c>
      <c r="Y301" s="2" t="s">
        <v>31</v>
      </c>
      <c r="Z301" t="str" cm="1">
        <f t="array" ref="Z301">_xlfn.IFS(M301&lt;2,"LOW",M301&lt;4,"Average",M301&gt;=4,"At Par")</f>
        <v>Average</v>
      </c>
      <c r="AA301">
        <f t="shared" si="16"/>
        <v>63757</v>
      </c>
      <c r="AB301">
        <f t="shared" si="17"/>
        <v>12</v>
      </c>
      <c r="AC301" t="str">
        <f t="shared" si="18"/>
        <v>51-60</v>
      </c>
      <c r="AD301">
        <f t="shared" si="19"/>
        <v>1</v>
      </c>
    </row>
    <row r="302" spans="1:30" ht="15.75" customHeight="1" x14ac:dyDescent="0.3">
      <c r="A302" s="2">
        <v>1301</v>
      </c>
      <c r="B302" s="2" t="s">
        <v>350</v>
      </c>
      <c r="C302" s="2" t="s">
        <v>35</v>
      </c>
      <c r="D302" s="2" t="s">
        <v>49</v>
      </c>
      <c r="E302" s="2" t="s">
        <v>28</v>
      </c>
      <c r="F302" s="2">
        <v>46</v>
      </c>
      <c r="G302" s="2">
        <v>27</v>
      </c>
      <c r="H302" s="2" t="s">
        <v>37</v>
      </c>
      <c r="I302" s="2">
        <v>2011</v>
      </c>
      <c r="J302" s="2">
        <v>105057</v>
      </c>
      <c r="K302" s="2">
        <v>18987</v>
      </c>
      <c r="L302" s="2">
        <v>10</v>
      </c>
      <c r="M302" s="2">
        <v>3</v>
      </c>
      <c r="N302" s="2">
        <v>2</v>
      </c>
      <c r="O302" s="2">
        <v>5</v>
      </c>
      <c r="P302" s="2">
        <v>19</v>
      </c>
      <c r="Q302" s="2" t="s">
        <v>30</v>
      </c>
      <c r="R302" s="2" t="s">
        <v>31</v>
      </c>
      <c r="S302" s="2" t="s">
        <v>42</v>
      </c>
      <c r="T302" s="2">
        <v>1</v>
      </c>
      <c r="U302" s="2">
        <v>10</v>
      </c>
      <c r="V302" s="2">
        <v>152</v>
      </c>
      <c r="W302" s="2">
        <v>42</v>
      </c>
      <c r="X302" s="2" t="s">
        <v>46</v>
      </c>
      <c r="Y302" s="2" t="s">
        <v>31</v>
      </c>
      <c r="Z302" t="str" cm="1">
        <f t="array" ref="Z302">_xlfn.IFS(M302&lt;2,"LOW",M302&lt;4,"Average",M302&gt;=4,"At Par")</f>
        <v>Average</v>
      </c>
      <c r="AA302">
        <f t="shared" si="16"/>
        <v>124044</v>
      </c>
      <c r="AB302">
        <f t="shared" si="17"/>
        <v>6.3000000000000007</v>
      </c>
      <c r="AC302" t="str">
        <f t="shared" si="18"/>
        <v>41-50</v>
      </c>
      <c r="AD302">
        <f t="shared" si="19"/>
        <v>1</v>
      </c>
    </row>
    <row r="303" spans="1:30" ht="15.75" customHeight="1" x14ac:dyDescent="0.3">
      <c r="A303" s="2">
        <v>1302</v>
      </c>
      <c r="B303" s="2" t="s">
        <v>351</v>
      </c>
      <c r="C303" s="2" t="s">
        <v>35</v>
      </c>
      <c r="D303" s="2" t="s">
        <v>56</v>
      </c>
      <c r="E303" s="2" t="s">
        <v>28</v>
      </c>
      <c r="F303" s="2">
        <v>35</v>
      </c>
      <c r="G303" s="2">
        <v>0</v>
      </c>
      <c r="H303" s="2" t="s">
        <v>44</v>
      </c>
      <c r="I303" s="2">
        <v>2022</v>
      </c>
      <c r="J303" s="2">
        <v>104205</v>
      </c>
      <c r="K303" s="2">
        <v>18706</v>
      </c>
      <c r="L303" s="2">
        <v>21</v>
      </c>
      <c r="M303" s="2">
        <v>1</v>
      </c>
      <c r="N303" s="2">
        <v>4</v>
      </c>
      <c r="O303" s="2">
        <v>6</v>
      </c>
      <c r="P303" s="2">
        <v>33</v>
      </c>
      <c r="Q303" s="2" t="s">
        <v>31</v>
      </c>
      <c r="R303" s="2" t="s">
        <v>30</v>
      </c>
      <c r="S303" s="2" t="s">
        <v>32</v>
      </c>
      <c r="T303" s="2">
        <v>10</v>
      </c>
      <c r="U303" s="2">
        <v>8</v>
      </c>
      <c r="V303" s="2">
        <v>178</v>
      </c>
      <c r="W303" s="2">
        <v>33</v>
      </c>
      <c r="X303" s="2" t="s">
        <v>33</v>
      </c>
      <c r="Y303" s="2" t="s">
        <v>31</v>
      </c>
      <c r="Z303" t="str" cm="1">
        <f t="array" ref="Z303">_xlfn.IFS(M303&lt;2,"LOW",M303&lt;4,"Average",M303&gt;=4,"At Par")</f>
        <v>LOW</v>
      </c>
      <c r="AA303">
        <f t="shared" si="16"/>
        <v>122911</v>
      </c>
      <c r="AB303">
        <f t="shared" si="17"/>
        <v>10.4</v>
      </c>
      <c r="AC303" t="str">
        <f t="shared" si="18"/>
        <v>31-40</v>
      </c>
      <c r="AD303">
        <f t="shared" si="19"/>
        <v>1</v>
      </c>
    </row>
    <row r="304" spans="1:30" ht="15.75" customHeight="1" x14ac:dyDescent="0.3">
      <c r="A304" s="2">
        <v>1303</v>
      </c>
      <c r="B304" s="2" t="s">
        <v>352</v>
      </c>
      <c r="C304" s="2" t="s">
        <v>68</v>
      </c>
      <c r="D304" s="2" t="s">
        <v>49</v>
      </c>
      <c r="E304" s="2" t="s">
        <v>51</v>
      </c>
      <c r="F304" s="2">
        <v>32</v>
      </c>
      <c r="G304" s="2">
        <v>3</v>
      </c>
      <c r="H304" s="2" t="s">
        <v>37</v>
      </c>
      <c r="I304" s="2">
        <v>2000</v>
      </c>
      <c r="J304" s="2">
        <v>57302</v>
      </c>
      <c r="K304" s="2">
        <v>19825</v>
      </c>
      <c r="L304" s="2">
        <v>7</v>
      </c>
      <c r="M304" s="2">
        <v>2</v>
      </c>
      <c r="N304" s="2">
        <v>16</v>
      </c>
      <c r="O304" s="2">
        <v>6</v>
      </c>
      <c r="P304" s="2">
        <v>4</v>
      </c>
      <c r="Q304" s="2" t="s">
        <v>30</v>
      </c>
      <c r="R304" s="2" t="s">
        <v>30</v>
      </c>
      <c r="S304" s="2" t="s">
        <v>45</v>
      </c>
      <c r="T304" s="2">
        <v>2</v>
      </c>
      <c r="U304" s="2">
        <v>3</v>
      </c>
      <c r="V304" s="2">
        <v>148</v>
      </c>
      <c r="W304" s="2">
        <v>22</v>
      </c>
      <c r="X304" s="2" t="s">
        <v>33</v>
      </c>
      <c r="Y304" s="2" t="s">
        <v>30</v>
      </c>
      <c r="Z304" t="str" cm="1">
        <f t="array" ref="Z304">_xlfn.IFS(M304&lt;2,"LOW",M304&lt;4,"Average",M304&gt;=4,"At Par")</f>
        <v>Average</v>
      </c>
      <c r="AA304">
        <f t="shared" si="16"/>
        <v>77127</v>
      </c>
      <c r="AB304">
        <f t="shared" si="17"/>
        <v>10.6</v>
      </c>
      <c r="AC304" t="str">
        <f t="shared" si="18"/>
        <v>31-40</v>
      </c>
      <c r="AD304">
        <f t="shared" si="19"/>
        <v>0</v>
      </c>
    </row>
    <row r="305" spans="1:30" ht="15.75" customHeight="1" x14ac:dyDescent="0.3">
      <c r="A305" s="2">
        <v>1304</v>
      </c>
      <c r="B305" s="2" t="s">
        <v>353</v>
      </c>
      <c r="C305" s="2" t="s">
        <v>35</v>
      </c>
      <c r="D305" s="2" t="s">
        <v>56</v>
      </c>
      <c r="E305" s="2" t="s">
        <v>51</v>
      </c>
      <c r="F305" s="2">
        <v>56</v>
      </c>
      <c r="G305" s="2">
        <v>6</v>
      </c>
      <c r="H305" s="2" t="s">
        <v>37</v>
      </c>
      <c r="I305" s="2">
        <v>2018</v>
      </c>
      <c r="J305" s="2">
        <v>41283</v>
      </c>
      <c r="K305" s="2">
        <v>18482</v>
      </c>
      <c r="L305" s="2">
        <v>0</v>
      </c>
      <c r="M305" s="2">
        <v>1</v>
      </c>
      <c r="N305" s="2">
        <v>13</v>
      </c>
      <c r="O305" s="2">
        <v>1</v>
      </c>
      <c r="P305" s="2">
        <v>81</v>
      </c>
      <c r="Q305" s="2" t="s">
        <v>30</v>
      </c>
      <c r="R305" s="2" t="s">
        <v>30</v>
      </c>
      <c r="S305" s="2" t="s">
        <v>42</v>
      </c>
      <c r="T305" s="2">
        <v>10</v>
      </c>
      <c r="U305" s="2">
        <v>14</v>
      </c>
      <c r="V305" s="2">
        <v>131</v>
      </c>
      <c r="W305" s="2">
        <v>30</v>
      </c>
      <c r="X305" s="2" t="s">
        <v>46</v>
      </c>
      <c r="Y305" s="2" t="s">
        <v>31</v>
      </c>
      <c r="Z305" t="str" cm="1">
        <f t="array" ref="Z305">_xlfn.IFS(M305&lt;2,"LOW",M305&lt;4,"Average",M305&gt;=4,"At Par")</f>
        <v>LOW</v>
      </c>
      <c r="AA305">
        <f t="shared" si="16"/>
        <v>59765</v>
      </c>
      <c r="AB305">
        <f t="shared" si="17"/>
        <v>23</v>
      </c>
      <c r="AC305" t="str">
        <f t="shared" si="18"/>
        <v>51-60</v>
      </c>
      <c r="AD305">
        <f t="shared" si="19"/>
        <v>1</v>
      </c>
    </row>
    <row r="306" spans="1:30" ht="15.75" customHeight="1" x14ac:dyDescent="0.3">
      <c r="A306" s="2">
        <v>1305</v>
      </c>
      <c r="B306" s="2" t="s">
        <v>354</v>
      </c>
      <c r="C306" s="2" t="s">
        <v>40</v>
      </c>
      <c r="D306" s="2" t="s">
        <v>58</v>
      </c>
      <c r="E306" s="2" t="s">
        <v>51</v>
      </c>
      <c r="F306" s="2">
        <v>35</v>
      </c>
      <c r="G306" s="2">
        <v>8</v>
      </c>
      <c r="H306" s="2" t="s">
        <v>61</v>
      </c>
      <c r="I306" s="2">
        <v>2019</v>
      </c>
      <c r="J306" s="2">
        <v>60935</v>
      </c>
      <c r="K306" s="2">
        <v>10318</v>
      </c>
      <c r="L306" s="2">
        <v>26</v>
      </c>
      <c r="M306" s="2">
        <v>2</v>
      </c>
      <c r="N306" s="2">
        <v>8</v>
      </c>
      <c r="O306" s="2">
        <v>2</v>
      </c>
      <c r="P306" s="2">
        <v>59</v>
      </c>
      <c r="Q306" s="2" t="s">
        <v>31</v>
      </c>
      <c r="R306" s="2" t="s">
        <v>31</v>
      </c>
      <c r="S306" s="2" t="s">
        <v>32</v>
      </c>
      <c r="T306" s="2">
        <v>4</v>
      </c>
      <c r="U306" s="2">
        <v>5</v>
      </c>
      <c r="V306" s="2">
        <v>160</v>
      </c>
      <c r="W306" s="2">
        <v>36</v>
      </c>
      <c r="X306" s="2" t="s">
        <v>46</v>
      </c>
      <c r="Y306" s="2" t="s">
        <v>30</v>
      </c>
      <c r="Z306" t="str" cm="1">
        <f t="array" ref="Z306">_xlfn.IFS(M306&lt;2,"LOW",M306&lt;4,"Average",M306&gt;=4,"At Par")</f>
        <v>Average</v>
      </c>
      <c r="AA306">
        <f t="shared" si="16"/>
        <v>71253</v>
      </c>
      <c r="AB306">
        <f t="shared" si="17"/>
        <v>16.399999999999999</v>
      </c>
      <c r="AC306" t="str">
        <f t="shared" si="18"/>
        <v>31-40</v>
      </c>
      <c r="AD306">
        <f t="shared" si="19"/>
        <v>0</v>
      </c>
    </row>
    <row r="307" spans="1:30" ht="15.75" customHeight="1" x14ac:dyDescent="0.3">
      <c r="A307" s="2">
        <v>1306</v>
      </c>
      <c r="B307" s="2" t="s">
        <v>355</v>
      </c>
      <c r="C307" s="2" t="s">
        <v>26</v>
      </c>
      <c r="D307" s="2" t="s">
        <v>56</v>
      </c>
      <c r="E307" s="2" t="s">
        <v>51</v>
      </c>
      <c r="F307" s="2">
        <v>51</v>
      </c>
      <c r="G307" s="2">
        <v>18</v>
      </c>
      <c r="H307" s="2" t="s">
        <v>61</v>
      </c>
      <c r="I307" s="2">
        <v>2016</v>
      </c>
      <c r="J307" s="2">
        <v>102534</v>
      </c>
      <c r="K307" s="2">
        <v>9488</v>
      </c>
      <c r="L307" s="2">
        <v>21</v>
      </c>
      <c r="M307" s="2">
        <v>1</v>
      </c>
      <c r="N307" s="2">
        <v>2</v>
      </c>
      <c r="O307" s="2">
        <v>9</v>
      </c>
      <c r="P307" s="2">
        <v>42</v>
      </c>
      <c r="Q307" s="2" t="s">
        <v>31</v>
      </c>
      <c r="R307" s="2" t="s">
        <v>31</v>
      </c>
      <c r="S307" s="2" t="s">
        <v>45</v>
      </c>
      <c r="T307" s="2">
        <v>1</v>
      </c>
      <c r="U307" s="2">
        <v>9</v>
      </c>
      <c r="V307" s="2">
        <v>141</v>
      </c>
      <c r="W307" s="2">
        <v>12</v>
      </c>
      <c r="X307" s="2" t="s">
        <v>38</v>
      </c>
      <c r="Y307" s="2" t="s">
        <v>30</v>
      </c>
      <c r="Z307" t="str" cm="1">
        <f t="array" ref="Z307">_xlfn.IFS(M307&lt;2,"LOW",M307&lt;4,"Average",M307&gt;=4,"At Par")</f>
        <v>LOW</v>
      </c>
      <c r="AA307">
        <f t="shared" si="16"/>
        <v>112022</v>
      </c>
      <c r="AB307">
        <f t="shared" si="17"/>
        <v>12.1</v>
      </c>
      <c r="AC307" t="str">
        <f t="shared" si="18"/>
        <v>51-60</v>
      </c>
      <c r="AD307">
        <f t="shared" si="19"/>
        <v>0</v>
      </c>
    </row>
    <row r="308" spans="1:30" ht="15.75" customHeight="1" x14ac:dyDescent="0.3">
      <c r="A308" s="2">
        <v>1307</v>
      </c>
      <c r="B308" s="2" t="s">
        <v>356</v>
      </c>
      <c r="C308" s="2" t="s">
        <v>68</v>
      </c>
      <c r="D308" s="2" t="s">
        <v>27</v>
      </c>
      <c r="E308" s="2" t="s">
        <v>51</v>
      </c>
      <c r="F308" s="2">
        <v>25</v>
      </c>
      <c r="G308" s="2">
        <v>0</v>
      </c>
      <c r="H308" s="2" t="s">
        <v>61</v>
      </c>
      <c r="I308" s="2">
        <v>2004</v>
      </c>
      <c r="J308" s="2">
        <v>124342</v>
      </c>
      <c r="K308" s="2">
        <v>12241</v>
      </c>
      <c r="L308" s="2">
        <v>11</v>
      </c>
      <c r="M308" s="2">
        <v>2</v>
      </c>
      <c r="N308" s="2">
        <v>12</v>
      </c>
      <c r="O308" s="2">
        <v>9</v>
      </c>
      <c r="P308" s="2">
        <v>56</v>
      </c>
      <c r="Q308" s="2" t="s">
        <v>31</v>
      </c>
      <c r="R308" s="2" t="s">
        <v>31</v>
      </c>
      <c r="S308" s="2" t="s">
        <v>32</v>
      </c>
      <c r="T308" s="2">
        <v>1</v>
      </c>
      <c r="U308" s="2">
        <v>11</v>
      </c>
      <c r="V308" s="2">
        <v>100</v>
      </c>
      <c r="W308" s="2">
        <v>32</v>
      </c>
      <c r="X308" s="2" t="s">
        <v>38</v>
      </c>
      <c r="Y308" s="2" t="s">
        <v>30</v>
      </c>
      <c r="Z308" t="str" cm="1">
        <f t="array" ref="Z308">_xlfn.IFS(M308&lt;2,"LOW",M308&lt;4,"Average",M308&gt;=4,"At Par")</f>
        <v>Average</v>
      </c>
      <c r="AA308">
        <f t="shared" si="16"/>
        <v>136583</v>
      </c>
      <c r="AB308">
        <f t="shared" si="17"/>
        <v>19.899999999999999</v>
      </c>
      <c r="AC308" t="str">
        <f t="shared" si="18"/>
        <v>20-30</v>
      </c>
      <c r="AD308">
        <f t="shared" si="19"/>
        <v>0</v>
      </c>
    </row>
    <row r="309" spans="1:30" ht="15.75" customHeight="1" x14ac:dyDescent="0.3">
      <c r="A309" s="2">
        <v>1308</v>
      </c>
      <c r="B309" s="2" t="s">
        <v>357</v>
      </c>
      <c r="C309" s="2" t="s">
        <v>26</v>
      </c>
      <c r="D309" s="2" t="s">
        <v>58</v>
      </c>
      <c r="E309" s="2" t="s">
        <v>36</v>
      </c>
      <c r="F309" s="2">
        <v>25</v>
      </c>
      <c r="G309" s="2">
        <v>9</v>
      </c>
      <c r="H309" s="2" t="s">
        <v>44</v>
      </c>
      <c r="I309" s="2">
        <v>2002</v>
      </c>
      <c r="J309" s="2">
        <v>61624</v>
      </c>
      <c r="K309" s="2">
        <v>11417</v>
      </c>
      <c r="L309" s="2">
        <v>1</v>
      </c>
      <c r="M309" s="2">
        <v>2</v>
      </c>
      <c r="N309" s="2">
        <v>2</v>
      </c>
      <c r="O309" s="2">
        <v>3</v>
      </c>
      <c r="P309" s="2">
        <v>56</v>
      </c>
      <c r="Q309" s="2" t="s">
        <v>31</v>
      </c>
      <c r="R309" s="2" t="s">
        <v>31</v>
      </c>
      <c r="S309" s="2" t="s">
        <v>32</v>
      </c>
      <c r="T309" s="2">
        <v>8</v>
      </c>
      <c r="U309" s="2">
        <v>5</v>
      </c>
      <c r="V309" s="2">
        <v>162</v>
      </c>
      <c r="W309" s="2">
        <v>6</v>
      </c>
      <c r="X309" s="2" t="s">
        <v>46</v>
      </c>
      <c r="Y309" s="2" t="s">
        <v>31</v>
      </c>
      <c r="Z309" t="str" cm="1">
        <f t="array" ref="Z309">_xlfn.IFS(M309&lt;2,"LOW",M309&lt;4,"Average",M309&gt;=4,"At Par")</f>
        <v>Average</v>
      </c>
      <c r="AA309">
        <f t="shared" si="16"/>
        <v>73041</v>
      </c>
      <c r="AB309">
        <f t="shared" si="17"/>
        <v>13.100000000000001</v>
      </c>
      <c r="AC309" t="str">
        <f t="shared" si="18"/>
        <v>20-30</v>
      </c>
      <c r="AD309">
        <f t="shared" si="19"/>
        <v>1</v>
      </c>
    </row>
    <row r="310" spans="1:30" ht="15.75" customHeight="1" x14ac:dyDescent="0.3">
      <c r="A310" s="2">
        <v>1309</v>
      </c>
      <c r="B310" s="2" t="s">
        <v>358</v>
      </c>
      <c r="C310" s="2" t="s">
        <v>35</v>
      </c>
      <c r="D310" s="2" t="s">
        <v>27</v>
      </c>
      <c r="E310" s="2" t="s">
        <v>28</v>
      </c>
      <c r="F310" s="2">
        <v>49</v>
      </c>
      <c r="G310" s="2">
        <v>8</v>
      </c>
      <c r="H310" s="2" t="s">
        <v>61</v>
      </c>
      <c r="I310" s="2">
        <v>2001</v>
      </c>
      <c r="J310" s="2">
        <v>43440</v>
      </c>
      <c r="K310" s="2">
        <v>16574</v>
      </c>
      <c r="L310" s="2">
        <v>17</v>
      </c>
      <c r="M310" s="2">
        <v>1</v>
      </c>
      <c r="N310" s="2">
        <v>10</v>
      </c>
      <c r="O310" s="2">
        <v>6</v>
      </c>
      <c r="P310" s="2">
        <v>74</v>
      </c>
      <c r="Q310" s="2" t="s">
        <v>30</v>
      </c>
      <c r="R310" s="2" t="s">
        <v>30</v>
      </c>
      <c r="S310" s="2" t="s">
        <v>42</v>
      </c>
      <c r="T310" s="2">
        <v>7</v>
      </c>
      <c r="U310" s="2">
        <v>7</v>
      </c>
      <c r="V310" s="2">
        <v>134</v>
      </c>
      <c r="W310" s="2">
        <v>31</v>
      </c>
      <c r="X310" s="2" t="s">
        <v>38</v>
      </c>
      <c r="Y310" s="2" t="s">
        <v>31</v>
      </c>
      <c r="Z310" t="str" cm="1">
        <f t="array" ref="Z310">_xlfn.IFS(M310&lt;2,"LOW",M310&lt;4,"Average",M310&gt;=4,"At Par")</f>
        <v>LOW</v>
      </c>
      <c r="AA310">
        <f t="shared" si="16"/>
        <v>60014</v>
      </c>
      <c r="AB310">
        <f t="shared" si="17"/>
        <v>21.6</v>
      </c>
      <c r="AC310" t="str">
        <f t="shared" si="18"/>
        <v>41-50</v>
      </c>
      <c r="AD310">
        <f t="shared" si="19"/>
        <v>1</v>
      </c>
    </row>
    <row r="311" spans="1:30" ht="15.75" customHeight="1" x14ac:dyDescent="0.3">
      <c r="A311" s="2">
        <v>1310</v>
      </c>
      <c r="B311" s="2" t="s">
        <v>359</v>
      </c>
      <c r="C311" s="2" t="s">
        <v>35</v>
      </c>
      <c r="D311" s="2" t="s">
        <v>49</v>
      </c>
      <c r="E311" s="2" t="s">
        <v>36</v>
      </c>
      <c r="F311" s="2">
        <v>29</v>
      </c>
      <c r="G311" s="2">
        <v>31</v>
      </c>
      <c r="H311" s="2" t="s">
        <v>61</v>
      </c>
      <c r="I311" s="2">
        <v>2002</v>
      </c>
      <c r="J311" s="2">
        <v>141001</v>
      </c>
      <c r="K311" s="2">
        <v>16302</v>
      </c>
      <c r="L311" s="2">
        <v>6</v>
      </c>
      <c r="M311" s="2">
        <v>2</v>
      </c>
      <c r="N311" s="2">
        <v>1</v>
      </c>
      <c r="O311" s="2">
        <v>1</v>
      </c>
      <c r="P311" s="2">
        <v>53</v>
      </c>
      <c r="Q311" s="2" t="s">
        <v>30</v>
      </c>
      <c r="R311" s="2" t="s">
        <v>31</v>
      </c>
      <c r="S311" s="2" t="s">
        <v>42</v>
      </c>
      <c r="T311" s="2">
        <v>8</v>
      </c>
      <c r="U311" s="2">
        <v>11</v>
      </c>
      <c r="V311" s="2">
        <v>150</v>
      </c>
      <c r="W311" s="2">
        <v>6</v>
      </c>
      <c r="X311" s="2" t="s">
        <v>33</v>
      </c>
      <c r="Y311" s="2" t="s">
        <v>30</v>
      </c>
      <c r="Z311" t="str" cm="1">
        <f t="array" ref="Z311">_xlfn.IFS(M311&lt;2,"LOW",M311&lt;4,"Average",M311&gt;=4,"At Par")</f>
        <v>Average</v>
      </c>
      <c r="AA311">
        <f t="shared" si="16"/>
        <v>157303</v>
      </c>
      <c r="AB311">
        <f t="shared" si="17"/>
        <v>11.400000000000002</v>
      </c>
      <c r="AC311" t="str">
        <f t="shared" si="18"/>
        <v>20-30</v>
      </c>
      <c r="AD311">
        <f t="shared" si="19"/>
        <v>0</v>
      </c>
    </row>
    <row r="312" spans="1:30" ht="15.75" customHeight="1" x14ac:dyDescent="0.3">
      <c r="A312" s="2">
        <v>1311</v>
      </c>
      <c r="B312" s="2" t="s">
        <v>360</v>
      </c>
      <c r="C312" s="2" t="s">
        <v>68</v>
      </c>
      <c r="D312" s="2" t="s">
        <v>49</v>
      </c>
      <c r="E312" s="2" t="s">
        <v>51</v>
      </c>
      <c r="F312" s="2">
        <v>23</v>
      </c>
      <c r="G312" s="2">
        <v>31</v>
      </c>
      <c r="H312" s="2" t="s">
        <v>29</v>
      </c>
      <c r="I312" s="2">
        <v>2007</v>
      </c>
      <c r="J312" s="2">
        <v>76501</v>
      </c>
      <c r="K312" s="2">
        <v>15650</v>
      </c>
      <c r="L312" s="2">
        <v>25</v>
      </c>
      <c r="M312" s="2">
        <v>4</v>
      </c>
      <c r="N312" s="2">
        <v>14</v>
      </c>
      <c r="O312" s="2">
        <v>2</v>
      </c>
      <c r="P312" s="2">
        <v>80</v>
      </c>
      <c r="Q312" s="2" t="s">
        <v>31</v>
      </c>
      <c r="R312" s="2" t="s">
        <v>31</v>
      </c>
      <c r="S312" s="2" t="s">
        <v>32</v>
      </c>
      <c r="T312" s="2">
        <v>4</v>
      </c>
      <c r="U312" s="2">
        <v>14</v>
      </c>
      <c r="V312" s="2">
        <v>170</v>
      </c>
      <c r="W312" s="2">
        <v>41</v>
      </c>
      <c r="X312" s="2" t="s">
        <v>52</v>
      </c>
      <c r="Y312" s="2" t="s">
        <v>31</v>
      </c>
      <c r="Z312" t="str" cm="1">
        <f t="array" ref="Z312">_xlfn.IFS(M312&lt;2,"LOW",M312&lt;4,"Average",M312&gt;=4,"At Par")</f>
        <v>At Par</v>
      </c>
      <c r="AA312">
        <f t="shared" si="16"/>
        <v>92151</v>
      </c>
      <c r="AB312">
        <f t="shared" si="17"/>
        <v>23.6</v>
      </c>
      <c r="AC312" t="str">
        <f t="shared" si="18"/>
        <v>20-30</v>
      </c>
      <c r="AD312">
        <f t="shared" si="19"/>
        <v>1</v>
      </c>
    </row>
    <row r="313" spans="1:30" ht="15.75" customHeight="1" x14ac:dyDescent="0.3">
      <c r="A313" s="2">
        <v>1312</v>
      </c>
      <c r="B313" s="2" t="s">
        <v>361</v>
      </c>
      <c r="C313" s="2" t="s">
        <v>40</v>
      </c>
      <c r="D313" s="2" t="s">
        <v>49</v>
      </c>
      <c r="E313" s="2" t="s">
        <v>51</v>
      </c>
      <c r="F313" s="2">
        <v>43</v>
      </c>
      <c r="G313" s="2">
        <v>5</v>
      </c>
      <c r="H313" s="2" t="s">
        <v>37</v>
      </c>
      <c r="I313" s="2">
        <v>2015</v>
      </c>
      <c r="J313" s="2">
        <v>117333</v>
      </c>
      <c r="K313" s="2">
        <v>14350</v>
      </c>
      <c r="L313" s="2">
        <v>16</v>
      </c>
      <c r="M313" s="2">
        <v>5</v>
      </c>
      <c r="N313" s="2">
        <v>12</v>
      </c>
      <c r="O313" s="2">
        <v>6</v>
      </c>
      <c r="P313" s="2">
        <v>44</v>
      </c>
      <c r="Q313" s="2" t="s">
        <v>30</v>
      </c>
      <c r="R313" s="2" t="s">
        <v>31</v>
      </c>
      <c r="S313" s="2" t="s">
        <v>42</v>
      </c>
      <c r="T313" s="2">
        <v>6</v>
      </c>
      <c r="U313" s="2">
        <v>7</v>
      </c>
      <c r="V313" s="2">
        <v>144</v>
      </c>
      <c r="W313" s="2">
        <v>37</v>
      </c>
      <c r="X313" s="2" t="s">
        <v>38</v>
      </c>
      <c r="Y313" s="2" t="s">
        <v>31</v>
      </c>
      <c r="Z313" t="str" cm="1">
        <f t="array" ref="Z313">_xlfn.IFS(M313&lt;2,"LOW",M313&lt;4,"Average",M313&gt;=4,"At Par")</f>
        <v>At Par</v>
      </c>
      <c r="AA313">
        <f t="shared" si="16"/>
        <v>131683</v>
      </c>
      <c r="AB313">
        <f t="shared" si="17"/>
        <v>16.600000000000001</v>
      </c>
      <c r="AC313" t="str">
        <f t="shared" si="18"/>
        <v>41-50</v>
      </c>
      <c r="AD313">
        <f t="shared" si="19"/>
        <v>1</v>
      </c>
    </row>
    <row r="314" spans="1:30" ht="15.75" customHeight="1" x14ac:dyDescent="0.3">
      <c r="A314" s="2">
        <v>1313</v>
      </c>
      <c r="B314" s="2" t="s">
        <v>362</v>
      </c>
      <c r="C314" s="2" t="s">
        <v>48</v>
      </c>
      <c r="D314" s="2" t="s">
        <v>56</v>
      </c>
      <c r="E314" s="2" t="s">
        <v>51</v>
      </c>
      <c r="F314" s="2">
        <v>37</v>
      </c>
      <c r="G314" s="2">
        <v>16</v>
      </c>
      <c r="H314" s="2" t="s">
        <v>37</v>
      </c>
      <c r="I314" s="2">
        <v>2005</v>
      </c>
      <c r="J314" s="2">
        <v>31269</v>
      </c>
      <c r="K314" s="2">
        <v>3096</v>
      </c>
      <c r="L314" s="2">
        <v>21</v>
      </c>
      <c r="M314" s="2">
        <v>3</v>
      </c>
      <c r="N314" s="2">
        <v>18</v>
      </c>
      <c r="O314" s="2">
        <v>6</v>
      </c>
      <c r="P314" s="2">
        <v>85</v>
      </c>
      <c r="Q314" s="2" t="s">
        <v>30</v>
      </c>
      <c r="R314" s="2" t="s">
        <v>30</v>
      </c>
      <c r="S314" s="2" t="s">
        <v>42</v>
      </c>
      <c r="T314" s="2">
        <v>3</v>
      </c>
      <c r="U314" s="2">
        <v>5</v>
      </c>
      <c r="V314" s="2">
        <v>176</v>
      </c>
      <c r="W314" s="2">
        <v>43</v>
      </c>
      <c r="X314" s="2" t="s">
        <v>52</v>
      </c>
      <c r="Y314" s="2" t="s">
        <v>30</v>
      </c>
      <c r="Z314" t="str" cm="1">
        <f t="array" ref="Z314">_xlfn.IFS(M314&lt;2,"LOW",M314&lt;4,"Average",M314&gt;=4,"At Par")</f>
        <v>Average</v>
      </c>
      <c r="AA314">
        <f t="shared" si="16"/>
        <v>34365</v>
      </c>
      <c r="AB314">
        <f t="shared" si="17"/>
        <v>27.8</v>
      </c>
      <c r="AC314" t="str">
        <f t="shared" si="18"/>
        <v>31-40</v>
      </c>
      <c r="AD314">
        <f t="shared" si="19"/>
        <v>0</v>
      </c>
    </row>
    <row r="315" spans="1:30" ht="15.75" customHeight="1" x14ac:dyDescent="0.3">
      <c r="A315" s="2">
        <v>1314</v>
      </c>
      <c r="B315" s="2" t="s">
        <v>363</v>
      </c>
      <c r="C315" s="2" t="s">
        <v>68</v>
      </c>
      <c r="D315" s="2" t="s">
        <v>58</v>
      </c>
      <c r="E315" s="2" t="s">
        <v>36</v>
      </c>
      <c r="F315" s="2">
        <v>50</v>
      </c>
      <c r="G315" s="2">
        <v>9</v>
      </c>
      <c r="H315" s="2" t="s">
        <v>61</v>
      </c>
      <c r="I315" s="2">
        <v>2012</v>
      </c>
      <c r="J315" s="2">
        <v>37868</v>
      </c>
      <c r="K315" s="2">
        <v>12801</v>
      </c>
      <c r="L315" s="2">
        <v>29</v>
      </c>
      <c r="M315" s="2">
        <v>2</v>
      </c>
      <c r="N315" s="2">
        <v>15</v>
      </c>
      <c r="O315" s="2">
        <v>9</v>
      </c>
      <c r="P315" s="2">
        <v>36</v>
      </c>
      <c r="Q315" s="2" t="s">
        <v>31</v>
      </c>
      <c r="R315" s="2" t="s">
        <v>30</v>
      </c>
      <c r="S315" s="2" t="s">
        <v>45</v>
      </c>
      <c r="T315" s="2">
        <v>8</v>
      </c>
      <c r="U315" s="2">
        <v>2</v>
      </c>
      <c r="V315" s="2">
        <v>164</v>
      </c>
      <c r="W315" s="2">
        <v>12</v>
      </c>
      <c r="X315" s="2" t="s">
        <v>38</v>
      </c>
      <c r="Y315" s="2" t="s">
        <v>30</v>
      </c>
      <c r="Z315" t="str" cm="1">
        <f t="array" ref="Z315">_xlfn.IFS(M315&lt;2,"LOW",M315&lt;4,"Average",M315&gt;=4,"At Par")</f>
        <v>Average</v>
      </c>
      <c r="AA315">
        <f t="shared" si="16"/>
        <v>50669</v>
      </c>
      <c r="AB315">
        <f t="shared" si="17"/>
        <v>17.399999999999999</v>
      </c>
      <c r="AC315" t="str">
        <f t="shared" si="18"/>
        <v>51-60</v>
      </c>
      <c r="AD315">
        <f t="shared" si="19"/>
        <v>0</v>
      </c>
    </row>
    <row r="316" spans="1:30" ht="15.75" customHeight="1" x14ac:dyDescent="0.3">
      <c r="A316" s="2">
        <v>1315</v>
      </c>
      <c r="B316" s="2" t="s">
        <v>364</v>
      </c>
      <c r="C316" s="2" t="s">
        <v>48</v>
      </c>
      <c r="D316" s="2" t="s">
        <v>49</v>
      </c>
      <c r="E316" s="2" t="s">
        <v>36</v>
      </c>
      <c r="F316" s="2">
        <v>51</v>
      </c>
      <c r="G316" s="2">
        <v>26</v>
      </c>
      <c r="H316" s="2" t="s">
        <v>37</v>
      </c>
      <c r="I316" s="2">
        <v>2022</v>
      </c>
      <c r="J316" s="2">
        <v>60251</v>
      </c>
      <c r="K316" s="2">
        <v>19592</v>
      </c>
      <c r="L316" s="2">
        <v>22</v>
      </c>
      <c r="M316" s="2">
        <v>2</v>
      </c>
      <c r="N316" s="2">
        <v>17</v>
      </c>
      <c r="O316" s="2">
        <v>2</v>
      </c>
      <c r="P316" s="2">
        <v>83</v>
      </c>
      <c r="Q316" s="2" t="s">
        <v>31</v>
      </c>
      <c r="R316" s="2" t="s">
        <v>30</v>
      </c>
      <c r="S316" s="2" t="s">
        <v>45</v>
      </c>
      <c r="T316" s="2">
        <v>4</v>
      </c>
      <c r="U316" s="2">
        <v>5</v>
      </c>
      <c r="V316" s="2">
        <v>113</v>
      </c>
      <c r="W316" s="2">
        <v>23</v>
      </c>
      <c r="X316" s="2" t="s">
        <v>46</v>
      </c>
      <c r="Y316" s="2" t="s">
        <v>31</v>
      </c>
      <c r="Z316" t="str" cm="1">
        <f t="array" ref="Z316">_xlfn.IFS(M316&lt;2,"LOW",M316&lt;4,"Average",M316&gt;=4,"At Par")</f>
        <v>Average</v>
      </c>
      <c r="AA316">
        <f t="shared" si="16"/>
        <v>79843</v>
      </c>
      <c r="AB316">
        <f t="shared" si="17"/>
        <v>25.700000000000003</v>
      </c>
      <c r="AC316" t="str">
        <f t="shared" si="18"/>
        <v>51-60</v>
      </c>
      <c r="AD316">
        <f t="shared" si="19"/>
        <v>1</v>
      </c>
    </row>
    <row r="317" spans="1:30" ht="15.75" customHeight="1" x14ac:dyDescent="0.3">
      <c r="A317" s="2">
        <v>1316</v>
      </c>
      <c r="B317" s="2" t="s">
        <v>365</v>
      </c>
      <c r="C317" s="2" t="s">
        <v>48</v>
      </c>
      <c r="D317" s="2" t="s">
        <v>49</v>
      </c>
      <c r="E317" s="2" t="s">
        <v>51</v>
      </c>
      <c r="F317" s="2">
        <v>33</v>
      </c>
      <c r="G317" s="2">
        <v>34</v>
      </c>
      <c r="H317" s="2" t="s">
        <v>29</v>
      </c>
      <c r="I317" s="2">
        <v>2021</v>
      </c>
      <c r="J317" s="2">
        <v>107909</v>
      </c>
      <c r="K317" s="2">
        <v>17559</v>
      </c>
      <c r="L317" s="2">
        <v>13</v>
      </c>
      <c r="M317" s="2">
        <v>3</v>
      </c>
      <c r="N317" s="2">
        <v>6</v>
      </c>
      <c r="O317" s="2">
        <v>0</v>
      </c>
      <c r="P317" s="2">
        <v>47</v>
      </c>
      <c r="Q317" s="2" t="s">
        <v>30</v>
      </c>
      <c r="R317" s="2" t="s">
        <v>31</v>
      </c>
      <c r="S317" s="2" t="s">
        <v>32</v>
      </c>
      <c r="T317" s="2">
        <v>3</v>
      </c>
      <c r="U317" s="2">
        <v>7</v>
      </c>
      <c r="V317" s="2">
        <v>192</v>
      </c>
      <c r="W317" s="2">
        <v>27</v>
      </c>
      <c r="X317" s="2" t="s">
        <v>38</v>
      </c>
      <c r="Y317" s="2" t="s">
        <v>30</v>
      </c>
      <c r="Z317" t="str" cm="1">
        <f t="array" ref="Z317">_xlfn.IFS(M317&lt;2,"LOW",M317&lt;4,"Average",M317&gt;=4,"At Par")</f>
        <v>Average</v>
      </c>
      <c r="AA317">
        <f t="shared" si="16"/>
        <v>125468</v>
      </c>
      <c r="AB317">
        <f t="shared" si="17"/>
        <v>12.4</v>
      </c>
      <c r="AC317" t="str">
        <f t="shared" si="18"/>
        <v>31-40</v>
      </c>
      <c r="AD317">
        <f t="shared" si="19"/>
        <v>0</v>
      </c>
    </row>
    <row r="318" spans="1:30" ht="15.75" customHeight="1" x14ac:dyDescent="0.3">
      <c r="A318" s="2">
        <v>1317</v>
      </c>
      <c r="B318" s="2" t="s">
        <v>366</v>
      </c>
      <c r="C318" s="2" t="s">
        <v>40</v>
      </c>
      <c r="D318" s="2" t="s">
        <v>58</v>
      </c>
      <c r="E318" s="2" t="s">
        <v>36</v>
      </c>
      <c r="F318" s="2">
        <v>56</v>
      </c>
      <c r="G318" s="2">
        <v>20</v>
      </c>
      <c r="H318" s="2" t="s">
        <v>29</v>
      </c>
      <c r="I318" s="2">
        <v>2021</v>
      </c>
      <c r="J318" s="2">
        <v>114523</v>
      </c>
      <c r="K318" s="2">
        <v>8169</v>
      </c>
      <c r="L318" s="2">
        <v>23</v>
      </c>
      <c r="M318" s="2">
        <v>2</v>
      </c>
      <c r="N318" s="2">
        <v>12</v>
      </c>
      <c r="O318" s="2">
        <v>2</v>
      </c>
      <c r="P318" s="2">
        <v>53</v>
      </c>
      <c r="Q318" s="2" t="s">
        <v>31</v>
      </c>
      <c r="R318" s="2" t="s">
        <v>30</v>
      </c>
      <c r="S318" s="2" t="s">
        <v>32</v>
      </c>
      <c r="T318" s="2">
        <v>4</v>
      </c>
      <c r="U318" s="2">
        <v>7</v>
      </c>
      <c r="V318" s="2">
        <v>102</v>
      </c>
      <c r="W318" s="2">
        <v>31</v>
      </c>
      <c r="X318" s="2" t="s">
        <v>52</v>
      </c>
      <c r="Y318" s="2" t="s">
        <v>31</v>
      </c>
      <c r="Z318" t="str" cm="1">
        <f t="array" ref="Z318">_xlfn.IFS(M318&lt;2,"LOW",M318&lt;4,"Average",M318&gt;=4,"At Par")</f>
        <v>Average</v>
      </c>
      <c r="AA318">
        <f t="shared" si="16"/>
        <v>122692</v>
      </c>
      <c r="AB318">
        <f t="shared" si="17"/>
        <v>17.200000000000003</v>
      </c>
      <c r="AC318" t="str">
        <f t="shared" si="18"/>
        <v>51-60</v>
      </c>
      <c r="AD318">
        <f t="shared" si="19"/>
        <v>1</v>
      </c>
    </row>
    <row r="319" spans="1:30" ht="15.75" customHeight="1" x14ac:dyDescent="0.3">
      <c r="A319" s="2">
        <v>1318</v>
      </c>
      <c r="B319" s="2" t="s">
        <v>367</v>
      </c>
      <c r="C319" s="2" t="s">
        <v>48</v>
      </c>
      <c r="D319" s="2" t="s">
        <v>49</v>
      </c>
      <c r="E319" s="2" t="s">
        <v>36</v>
      </c>
      <c r="F319" s="2">
        <v>32</v>
      </c>
      <c r="G319" s="2">
        <v>24</v>
      </c>
      <c r="H319" s="2" t="s">
        <v>61</v>
      </c>
      <c r="I319" s="2">
        <v>2015</v>
      </c>
      <c r="J319" s="2">
        <v>68729</v>
      </c>
      <c r="K319" s="2">
        <v>14288</v>
      </c>
      <c r="L319" s="2">
        <v>6</v>
      </c>
      <c r="M319" s="2">
        <v>3</v>
      </c>
      <c r="N319" s="2">
        <v>3</v>
      </c>
      <c r="O319" s="2">
        <v>4</v>
      </c>
      <c r="P319" s="2">
        <v>47</v>
      </c>
      <c r="Q319" s="2" t="s">
        <v>31</v>
      </c>
      <c r="R319" s="2" t="s">
        <v>30</v>
      </c>
      <c r="S319" s="2" t="s">
        <v>32</v>
      </c>
      <c r="T319" s="2">
        <v>6</v>
      </c>
      <c r="U319" s="2">
        <v>4</v>
      </c>
      <c r="V319" s="2">
        <v>123</v>
      </c>
      <c r="W319" s="2">
        <v>42</v>
      </c>
      <c r="X319" s="2" t="s">
        <v>52</v>
      </c>
      <c r="Y319" s="2" t="s">
        <v>31</v>
      </c>
      <c r="Z319" t="str" cm="1">
        <f t="array" ref="Z319">_xlfn.IFS(M319&lt;2,"LOW",M319&lt;4,"Average",M319&gt;=4,"At Par")</f>
        <v>Average</v>
      </c>
      <c r="AA319">
        <f t="shared" si="16"/>
        <v>83017</v>
      </c>
      <c r="AB319">
        <f t="shared" si="17"/>
        <v>12.1</v>
      </c>
      <c r="AC319" t="str">
        <f t="shared" si="18"/>
        <v>31-40</v>
      </c>
      <c r="AD319">
        <f t="shared" si="19"/>
        <v>1</v>
      </c>
    </row>
    <row r="320" spans="1:30" ht="15.75" customHeight="1" x14ac:dyDescent="0.3">
      <c r="A320" s="2">
        <v>1319</v>
      </c>
      <c r="B320" s="2" t="s">
        <v>368</v>
      </c>
      <c r="C320" s="2" t="s">
        <v>48</v>
      </c>
      <c r="D320" s="2" t="s">
        <v>27</v>
      </c>
      <c r="E320" s="2" t="s">
        <v>51</v>
      </c>
      <c r="F320" s="2">
        <v>42</v>
      </c>
      <c r="G320" s="2">
        <v>27</v>
      </c>
      <c r="H320" s="2" t="s">
        <v>29</v>
      </c>
      <c r="I320" s="2">
        <v>2015</v>
      </c>
      <c r="J320" s="2">
        <v>45734</v>
      </c>
      <c r="K320" s="2">
        <v>11694</v>
      </c>
      <c r="L320" s="2">
        <v>21</v>
      </c>
      <c r="M320" s="2">
        <v>1</v>
      </c>
      <c r="N320" s="2">
        <v>8</v>
      </c>
      <c r="O320" s="2">
        <v>6</v>
      </c>
      <c r="P320" s="2">
        <v>5</v>
      </c>
      <c r="Q320" s="2" t="s">
        <v>30</v>
      </c>
      <c r="R320" s="2" t="s">
        <v>31</v>
      </c>
      <c r="S320" s="2" t="s">
        <v>32</v>
      </c>
      <c r="T320" s="2">
        <v>7</v>
      </c>
      <c r="U320" s="2">
        <v>1</v>
      </c>
      <c r="V320" s="2">
        <v>164</v>
      </c>
      <c r="W320" s="2">
        <v>17</v>
      </c>
      <c r="X320" s="2" t="s">
        <v>46</v>
      </c>
      <c r="Y320" s="2" t="s">
        <v>30</v>
      </c>
      <c r="Z320" t="str" cm="1">
        <f t="array" ref="Z320">_xlfn.IFS(M320&lt;2,"LOW",M320&lt;4,"Average",M320&gt;=4,"At Par")</f>
        <v>LOW</v>
      </c>
      <c r="AA320">
        <f t="shared" si="16"/>
        <v>57428</v>
      </c>
      <c r="AB320">
        <f t="shared" si="17"/>
        <v>6.8</v>
      </c>
      <c r="AC320" t="str">
        <f t="shared" si="18"/>
        <v>41-50</v>
      </c>
      <c r="AD320">
        <f t="shared" si="19"/>
        <v>0</v>
      </c>
    </row>
    <row r="321" spans="1:30" ht="15.75" customHeight="1" x14ac:dyDescent="0.3">
      <c r="A321" s="2">
        <v>1320</v>
      </c>
      <c r="B321" s="2" t="s">
        <v>369</v>
      </c>
      <c r="C321" s="2" t="s">
        <v>40</v>
      </c>
      <c r="D321" s="2" t="s">
        <v>58</v>
      </c>
      <c r="E321" s="2" t="s">
        <v>36</v>
      </c>
      <c r="F321" s="2">
        <v>42</v>
      </c>
      <c r="G321" s="2">
        <v>14</v>
      </c>
      <c r="H321" s="2" t="s">
        <v>37</v>
      </c>
      <c r="I321" s="2">
        <v>2002</v>
      </c>
      <c r="J321" s="2">
        <v>72429</v>
      </c>
      <c r="K321" s="2">
        <v>13191</v>
      </c>
      <c r="L321" s="2">
        <v>24</v>
      </c>
      <c r="M321" s="2">
        <v>4</v>
      </c>
      <c r="N321" s="2">
        <v>9</v>
      </c>
      <c r="O321" s="2">
        <v>3</v>
      </c>
      <c r="P321" s="2">
        <v>33</v>
      </c>
      <c r="Q321" s="2" t="s">
        <v>30</v>
      </c>
      <c r="R321" s="2" t="s">
        <v>30</v>
      </c>
      <c r="S321" s="2" t="s">
        <v>45</v>
      </c>
      <c r="T321" s="2">
        <v>7</v>
      </c>
      <c r="U321" s="2">
        <v>6</v>
      </c>
      <c r="V321" s="2">
        <v>147</v>
      </c>
      <c r="W321" s="2">
        <v>33</v>
      </c>
      <c r="X321" s="2" t="s">
        <v>52</v>
      </c>
      <c r="Y321" s="2" t="s">
        <v>30</v>
      </c>
      <c r="Z321" t="str" cm="1">
        <f t="array" ref="Z321">_xlfn.IFS(M321&lt;2,"LOW",M321&lt;4,"Average",M321&gt;=4,"At Par")</f>
        <v>At Par</v>
      </c>
      <c r="AA321">
        <f t="shared" si="16"/>
        <v>85620</v>
      </c>
      <c r="AB321">
        <f t="shared" si="17"/>
        <v>12</v>
      </c>
      <c r="AC321" t="str">
        <f t="shared" si="18"/>
        <v>41-50</v>
      </c>
      <c r="AD321">
        <f t="shared" si="19"/>
        <v>0</v>
      </c>
    </row>
    <row r="322" spans="1:30" ht="15.75" customHeight="1" x14ac:dyDescent="0.3">
      <c r="A322" s="2">
        <v>1321</v>
      </c>
      <c r="B322" s="2" t="s">
        <v>370</v>
      </c>
      <c r="C322" s="2" t="s">
        <v>48</v>
      </c>
      <c r="D322" s="2" t="s">
        <v>58</v>
      </c>
      <c r="E322" s="2" t="s">
        <v>28</v>
      </c>
      <c r="F322" s="2">
        <v>26</v>
      </c>
      <c r="G322" s="2">
        <v>3</v>
      </c>
      <c r="H322" s="2" t="s">
        <v>44</v>
      </c>
      <c r="I322" s="2">
        <v>2012</v>
      </c>
      <c r="J322" s="2">
        <v>71337</v>
      </c>
      <c r="K322" s="2">
        <v>19051</v>
      </c>
      <c r="L322" s="2">
        <v>28</v>
      </c>
      <c r="M322" s="2">
        <v>4</v>
      </c>
      <c r="N322" s="2">
        <v>8</v>
      </c>
      <c r="O322" s="2">
        <v>0</v>
      </c>
      <c r="P322" s="2">
        <v>62</v>
      </c>
      <c r="Q322" s="2" t="s">
        <v>31</v>
      </c>
      <c r="R322" s="2" t="s">
        <v>31</v>
      </c>
      <c r="S322" s="2" t="s">
        <v>42</v>
      </c>
      <c r="T322" s="2">
        <v>4</v>
      </c>
      <c r="U322" s="2">
        <v>13</v>
      </c>
      <c r="V322" s="2">
        <v>109</v>
      </c>
      <c r="W322" s="2">
        <v>47</v>
      </c>
      <c r="X322" s="2" t="s">
        <v>46</v>
      </c>
      <c r="Y322" s="2" t="s">
        <v>31</v>
      </c>
      <c r="Z322" t="str" cm="1">
        <f t="array" ref="Z322">_xlfn.IFS(M322&lt;2,"LOW",M322&lt;4,"Average",M322&gt;=4,"At Par")</f>
        <v>At Par</v>
      </c>
      <c r="AA322">
        <f t="shared" si="16"/>
        <v>90388</v>
      </c>
      <c r="AB322">
        <f t="shared" si="17"/>
        <v>16.399999999999999</v>
      </c>
      <c r="AC322" t="str">
        <f t="shared" si="18"/>
        <v>20-30</v>
      </c>
      <c r="AD322">
        <f t="shared" si="19"/>
        <v>1</v>
      </c>
    </row>
    <row r="323" spans="1:30" ht="15.75" customHeight="1" x14ac:dyDescent="0.3">
      <c r="A323" s="2">
        <v>1322</v>
      </c>
      <c r="B323" s="2" t="s">
        <v>371</v>
      </c>
      <c r="C323" s="2" t="s">
        <v>48</v>
      </c>
      <c r="D323" s="2" t="s">
        <v>58</v>
      </c>
      <c r="E323" s="2" t="s">
        <v>28</v>
      </c>
      <c r="F323" s="2">
        <v>41</v>
      </c>
      <c r="G323" s="2">
        <v>28</v>
      </c>
      <c r="H323" s="2" t="s">
        <v>37</v>
      </c>
      <c r="I323" s="2">
        <v>2013</v>
      </c>
      <c r="J323" s="2">
        <v>70325</v>
      </c>
      <c r="K323" s="2">
        <v>11737</v>
      </c>
      <c r="L323" s="2">
        <v>2</v>
      </c>
      <c r="M323" s="2">
        <v>5</v>
      </c>
      <c r="N323" s="2">
        <v>6</v>
      </c>
      <c r="O323" s="2">
        <v>5</v>
      </c>
      <c r="P323" s="2">
        <v>77</v>
      </c>
      <c r="Q323" s="2" t="s">
        <v>30</v>
      </c>
      <c r="R323" s="2" t="s">
        <v>31</v>
      </c>
      <c r="S323" s="2" t="s">
        <v>45</v>
      </c>
      <c r="T323" s="2">
        <v>8</v>
      </c>
      <c r="U323" s="2">
        <v>14</v>
      </c>
      <c r="V323" s="2">
        <v>112</v>
      </c>
      <c r="W323" s="2">
        <v>33</v>
      </c>
      <c r="X323" s="2" t="s">
        <v>46</v>
      </c>
      <c r="Y323" s="2" t="s">
        <v>30</v>
      </c>
      <c r="Z323" t="str" cm="1">
        <f t="array" ref="Z323">_xlfn.IFS(M323&lt;2,"LOW",M323&lt;4,"Average",M323&gt;=4,"At Par")</f>
        <v>At Par</v>
      </c>
      <c r="AA323">
        <f t="shared" ref="AA323:AA386" si="20">J323+K323</f>
        <v>82062</v>
      </c>
      <c r="AB323">
        <f t="shared" ref="AB323:AB386" si="21">P323*0.2+O323*0.3+N323*0.5</f>
        <v>19.899999999999999</v>
      </c>
      <c r="AC323" t="str">
        <f t="shared" ref="AC323:AC386" si="22">IF(F323&lt;30,"20-30",IF(F323&lt;=40,"31-40",IF(F323&lt;50,"41-50",IF(F323&lt;60,"51-60","60+"))))</f>
        <v>41-50</v>
      </c>
      <c r="AD323">
        <f t="shared" ref="AD323:AD386" si="23">IF(Y323="Yes", 1, 0)</f>
        <v>0</v>
      </c>
    </row>
    <row r="324" spans="1:30" ht="15.75" customHeight="1" x14ac:dyDescent="0.3">
      <c r="A324" s="2">
        <v>1323</v>
      </c>
      <c r="B324" s="2" t="s">
        <v>372</v>
      </c>
      <c r="C324" s="2" t="s">
        <v>48</v>
      </c>
      <c r="D324" s="2" t="s">
        <v>27</v>
      </c>
      <c r="E324" s="2" t="s">
        <v>28</v>
      </c>
      <c r="F324" s="2">
        <v>58</v>
      </c>
      <c r="G324" s="2">
        <v>8</v>
      </c>
      <c r="H324" s="2" t="s">
        <v>44</v>
      </c>
      <c r="I324" s="2">
        <v>2007</v>
      </c>
      <c r="J324" s="2">
        <v>113600</v>
      </c>
      <c r="K324" s="2">
        <v>19207</v>
      </c>
      <c r="L324" s="2">
        <v>26</v>
      </c>
      <c r="M324" s="2">
        <v>2</v>
      </c>
      <c r="N324" s="2">
        <v>14</v>
      </c>
      <c r="O324" s="2">
        <v>1</v>
      </c>
      <c r="P324" s="2">
        <v>47</v>
      </c>
      <c r="Q324" s="2" t="s">
        <v>31</v>
      </c>
      <c r="R324" s="2" t="s">
        <v>30</v>
      </c>
      <c r="S324" s="2" t="s">
        <v>32</v>
      </c>
      <c r="T324" s="2">
        <v>7</v>
      </c>
      <c r="U324" s="2">
        <v>3</v>
      </c>
      <c r="V324" s="2">
        <v>199</v>
      </c>
      <c r="W324" s="2">
        <v>37</v>
      </c>
      <c r="X324" s="2" t="s">
        <v>52</v>
      </c>
      <c r="Y324" s="2" t="s">
        <v>31</v>
      </c>
      <c r="Z324" t="str" cm="1">
        <f t="array" ref="Z324">_xlfn.IFS(M324&lt;2,"LOW",M324&lt;4,"Average",M324&gt;=4,"At Par")</f>
        <v>Average</v>
      </c>
      <c r="AA324">
        <f t="shared" si="20"/>
        <v>132807</v>
      </c>
      <c r="AB324">
        <f t="shared" si="21"/>
        <v>16.700000000000003</v>
      </c>
      <c r="AC324" t="str">
        <f t="shared" si="22"/>
        <v>51-60</v>
      </c>
      <c r="AD324">
        <f t="shared" si="23"/>
        <v>1</v>
      </c>
    </row>
    <row r="325" spans="1:30" ht="15.75" customHeight="1" x14ac:dyDescent="0.3">
      <c r="A325" s="2">
        <v>1324</v>
      </c>
      <c r="B325" s="2" t="s">
        <v>373</v>
      </c>
      <c r="C325" s="2" t="s">
        <v>68</v>
      </c>
      <c r="D325" s="2" t="s">
        <v>58</v>
      </c>
      <c r="E325" s="2" t="s">
        <v>28</v>
      </c>
      <c r="F325" s="2">
        <v>24</v>
      </c>
      <c r="G325" s="2">
        <v>26</v>
      </c>
      <c r="H325" s="2" t="s">
        <v>61</v>
      </c>
      <c r="I325" s="2">
        <v>2011</v>
      </c>
      <c r="J325" s="2">
        <v>92514</v>
      </c>
      <c r="K325" s="2">
        <v>6147</v>
      </c>
      <c r="L325" s="2">
        <v>5</v>
      </c>
      <c r="M325" s="2">
        <v>5</v>
      </c>
      <c r="N325" s="2">
        <v>7</v>
      </c>
      <c r="O325" s="2">
        <v>2</v>
      </c>
      <c r="P325" s="2">
        <v>22</v>
      </c>
      <c r="Q325" s="2" t="s">
        <v>31</v>
      </c>
      <c r="R325" s="2" t="s">
        <v>31</v>
      </c>
      <c r="S325" s="2" t="s">
        <v>32</v>
      </c>
      <c r="T325" s="2">
        <v>2</v>
      </c>
      <c r="U325" s="2">
        <v>11</v>
      </c>
      <c r="V325" s="2">
        <v>172</v>
      </c>
      <c r="W325" s="2">
        <v>0</v>
      </c>
      <c r="X325" s="2" t="s">
        <v>33</v>
      </c>
      <c r="Y325" s="2" t="s">
        <v>30</v>
      </c>
      <c r="Z325" t="str" cm="1">
        <f t="array" ref="Z325">_xlfn.IFS(M325&lt;2,"LOW",M325&lt;4,"Average",M325&gt;=4,"At Par")</f>
        <v>At Par</v>
      </c>
      <c r="AA325">
        <f t="shared" si="20"/>
        <v>98661</v>
      </c>
      <c r="AB325">
        <f t="shared" si="21"/>
        <v>8.5</v>
      </c>
      <c r="AC325" t="str">
        <f t="shared" si="22"/>
        <v>20-30</v>
      </c>
      <c r="AD325">
        <f t="shared" si="23"/>
        <v>0</v>
      </c>
    </row>
    <row r="326" spans="1:30" ht="15.75" customHeight="1" x14ac:dyDescent="0.3">
      <c r="A326" s="2">
        <v>1325</v>
      </c>
      <c r="B326" s="2" t="s">
        <v>374</v>
      </c>
      <c r="C326" s="2" t="s">
        <v>68</v>
      </c>
      <c r="D326" s="2" t="s">
        <v>27</v>
      </c>
      <c r="E326" s="2" t="s">
        <v>51</v>
      </c>
      <c r="F326" s="2">
        <v>54</v>
      </c>
      <c r="G326" s="2">
        <v>25</v>
      </c>
      <c r="H326" s="2" t="s">
        <v>44</v>
      </c>
      <c r="I326" s="2">
        <v>2022</v>
      </c>
      <c r="J326" s="2">
        <v>38433</v>
      </c>
      <c r="K326" s="2">
        <v>18740</v>
      </c>
      <c r="L326" s="2">
        <v>19</v>
      </c>
      <c r="M326" s="2">
        <v>1</v>
      </c>
      <c r="N326" s="2">
        <v>18</v>
      </c>
      <c r="O326" s="2">
        <v>3</v>
      </c>
      <c r="P326" s="2">
        <v>83</v>
      </c>
      <c r="Q326" s="2" t="s">
        <v>30</v>
      </c>
      <c r="R326" s="2" t="s">
        <v>31</v>
      </c>
      <c r="S326" s="2" t="s">
        <v>45</v>
      </c>
      <c r="T326" s="2">
        <v>8</v>
      </c>
      <c r="U326" s="2">
        <v>5</v>
      </c>
      <c r="V326" s="2">
        <v>113</v>
      </c>
      <c r="W326" s="2">
        <v>42</v>
      </c>
      <c r="X326" s="2" t="s">
        <v>52</v>
      </c>
      <c r="Y326" s="2" t="s">
        <v>31</v>
      </c>
      <c r="Z326" t="str" cm="1">
        <f t="array" ref="Z326">_xlfn.IFS(M326&lt;2,"LOW",M326&lt;4,"Average",M326&gt;=4,"At Par")</f>
        <v>LOW</v>
      </c>
      <c r="AA326">
        <f t="shared" si="20"/>
        <v>57173</v>
      </c>
      <c r="AB326">
        <f t="shared" si="21"/>
        <v>26.5</v>
      </c>
      <c r="AC326" t="str">
        <f t="shared" si="22"/>
        <v>51-60</v>
      </c>
      <c r="AD326">
        <f t="shared" si="23"/>
        <v>1</v>
      </c>
    </row>
    <row r="327" spans="1:30" ht="15.75" customHeight="1" x14ac:dyDescent="0.3">
      <c r="A327" s="2">
        <v>1326</v>
      </c>
      <c r="B327" s="2" t="s">
        <v>375</v>
      </c>
      <c r="C327" s="2" t="s">
        <v>68</v>
      </c>
      <c r="D327" s="2" t="s">
        <v>58</v>
      </c>
      <c r="E327" s="2" t="s">
        <v>51</v>
      </c>
      <c r="F327" s="2">
        <v>30</v>
      </c>
      <c r="G327" s="2">
        <v>18</v>
      </c>
      <c r="H327" s="2" t="s">
        <v>29</v>
      </c>
      <c r="I327" s="2">
        <v>2022</v>
      </c>
      <c r="J327" s="2">
        <v>143957</v>
      </c>
      <c r="K327" s="2">
        <v>7199</v>
      </c>
      <c r="L327" s="2">
        <v>1</v>
      </c>
      <c r="M327" s="2">
        <v>4</v>
      </c>
      <c r="N327" s="2">
        <v>10</v>
      </c>
      <c r="O327" s="2">
        <v>5</v>
      </c>
      <c r="P327" s="2">
        <v>12</v>
      </c>
      <c r="Q327" s="2" t="s">
        <v>30</v>
      </c>
      <c r="R327" s="2" t="s">
        <v>31</v>
      </c>
      <c r="S327" s="2" t="s">
        <v>45</v>
      </c>
      <c r="T327" s="2">
        <v>9</v>
      </c>
      <c r="U327" s="2">
        <v>4</v>
      </c>
      <c r="V327" s="2">
        <v>199</v>
      </c>
      <c r="W327" s="2">
        <v>49</v>
      </c>
      <c r="X327" s="2" t="s">
        <v>52</v>
      </c>
      <c r="Y327" s="2" t="s">
        <v>30</v>
      </c>
      <c r="Z327" t="str" cm="1">
        <f t="array" ref="Z327">_xlfn.IFS(M327&lt;2,"LOW",M327&lt;4,"Average",M327&gt;=4,"At Par")</f>
        <v>At Par</v>
      </c>
      <c r="AA327">
        <f t="shared" si="20"/>
        <v>151156</v>
      </c>
      <c r="AB327">
        <f t="shared" si="21"/>
        <v>8.9</v>
      </c>
      <c r="AC327" t="str">
        <f t="shared" si="22"/>
        <v>31-40</v>
      </c>
      <c r="AD327">
        <f t="shared" si="23"/>
        <v>0</v>
      </c>
    </row>
    <row r="328" spans="1:30" ht="15.75" customHeight="1" x14ac:dyDescent="0.3">
      <c r="A328" s="2">
        <v>1327</v>
      </c>
      <c r="B328" s="2" t="s">
        <v>376</v>
      </c>
      <c r="C328" s="2" t="s">
        <v>40</v>
      </c>
      <c r="D328" s="2" t="s">
        <v>56</v>
      </c>
      <c r="E328" s="2" t="s">
        <v>51</v>
      </c>
      <c r="F328" s="2">
        <v>30</v>
      </c>
      <c r="G328" s="2">
        <v>27</v>
      </c>
      <c r="H328" s="2" t="s">
        <v>37</v>
      </c>
      <c r="I328" s="2">
        <v>2021</v>
      </c>
      <c r="J328" s="2">
        <v>39111</v>
      </c>
      <c r="K328" s="2">
        <v>1546</v>
      </c>
      <c r="L328" s="2">
        <v>16</v>
      </c>
      <c r="M328" s="2">
        <v>1</v>
      </c>
      <c r="N328" s="2">
        <v>4</v>
      </c>
      <c r="O328" s="2">
        <v>5</v>
      </c>
      <c r="P328" s="2">
        <v>46</v>
      </c>
      <c r="Q328" s="2" t="s">
        <v>31</v>
      </c>
      <c r="R328" s="2" t="s">
        <v>31</v>
      </c>
      <c r="S328" s="2" t="s">
        <v>32</v>
      </c>
      <c r="T328" s="2">
        <v>5</v>
      </c>
      <c r="U328" s="2">
        <v>13</v>
      </c>
      <c r="V328" s="2">
        <v>109</v>
      </c>
      <c r="W328" s="2">
        <v>41</v>
      </c>
      <c r="X328" s="2" t="s">
        <v>38</v>
      </c>
      <c r="Y328" s="2" t="s">
        <v>31</v>
      </c>
      <c r="Z328" t="str" cm="1">
        <f t="array" ref="Z328">_xlfn.IFS(M328&lt;2,"LOW",M328&lt;4,"Average",M328&gt;=4,"At Par")</f>
        <v>LOW</v>
      </c>
      <c r="AA328">
        <f t="shared" si="20"/>
        <v>40657</v>
      </c>
      <c r="AB328">
        <f t="shared" si="21"/>
        <v>12.700000000000001</v>
      </c>
      <c r="AC328" t="str">
        <f t="shared" si="22"/>
        <v>31-40</v>
      </c>
      <c r="AD328">
        <f t="shared" si="23"/>
        <v>1</v>
      </c>
    </row>
    <row r="329" spans="1:30" ht="15.75" customHeight="1" x14ac:dyDescent="0.3">
      <c r="A329" s="2">
        <v>1328</v>
      </c>
      <c r="B329" s="2" t="s">
        <v>377</v>
      </c>
      <c r="C329" s="2" t="s">
        <v>35</v>
      </c>
      <c r="D329" s="2" t="s">
        <v>49</v>
      </c>
      <c r="E329" s="2" t="s">
        <v>28</v>
      </c>
      <c r="F329" s="2">
        <v>25</v>
      </c>
      <c r="G329" s="2">
        <v>16</v>
      </c>
      <c r="H329" s="2" t="s">
        <v>44</v>
      </c>
      <c r="I329" s="2">
        <v>2020</v>
      </c>
      <c r="J329" s="2">
        <v>133986</v>
      </c>
      <c r="K329" s="2">
        <v>6231</v>
      </c>
      <c r="L329" s="2">
        <v>11</v>
      </c>
      <c r="M329" s="2">
        <v>1</v>
      </c>
      <c r="N329" s="2">
        <v>1</v>
      </c>
      <c r="O329" s="2">
        <v>6</v>
      </c>
      <c r="P329" s="2">
        <v>43</v>
      </c>
      <c r="Q329" s="2" t="s">
        <v>31</v>
      </c>
      <c r="R329" s="2" t="s">
        <v>31</v>
      </c>
      <c r="S329" s="2" t="s">
        <v>42</v>
      </c>
      <c r="T329" s="2">
        <v>4</v>
      </c>
      <c r="U329" s="2">
        <v>2</v>
      </c>
      <c r="V329" s="2">
        <v>139</v>
      </c>
      <c r="W329" s="2">
        <v>30</v>
      </c>
      <c r="X329" s="2" t="s">
        <v>52</v>
      </c>
      <c r="Y329" s="2" t="s">
        <v>31</v>
      </c>
      <c r="Z329" t="str" cm="1">
        <f t="array" ref="Z329">_xlfn.IFS(M329&lt;2,"LOW",M329&lt;4,"Average",M329&gt;=4,"At Par")</f>
        <v>LOW</v>
      </c>
      <c r="AA329">
        <f t="shared" si="20"/>
        <v>140217</v>
      </c>
      <c r="AB329">
        <f t="shared" si="21"/>
        <v>10.899999999999999</v>
      </c>
      <c r="AC329" t="str">
        <f t="shared" si="22"/>
        <v>20-30</v>
      </c>
      <c r="AD329">
        <f t="shared" si="23"/>
        <v>1</v>
      </c>
    </row>
    <row r="330" spans="1:30" ht="15.75" customHeight="1" x14ac:dyDescent="0.3">
      <c r="A330" s="2">
        <v>1329</v>
      </c>
      <c r="B330" s="2" t="s">
        <v>378</v>
      </c>
      <c r="C330" s="2" t="s">
        <v>48</v>
      </c>
      <c r="D330" s="2" t="s">
        <v>56</v>
      </c>
      <c r="E330" s="2" t="s">
        <v>28</v>
      </c>
      <c r="F330" s="2">
        <v>56</v>
      </c>
      <c r="G330" s="2">
        <v>19</v>
      </c>
      <c r="H330" s="2" t="s">
        <v>37</v>
      </c>
      <c r="I330" s="2">
        <v>2007</v>
      </c>
      <c r="J330" s="2">
        <v>93753</v>
      </c>
      <c r="K330" s="2">
        <v>8965</v>
      </c>
      <c r="L330" s="2">
        <v>11</v>
      </c>
      <c r="M330" s="2">
        <v>2</v>
      </c>
      <c r="N330" s="2">
        <v>9</v>
      </c>
      <c r="O330" s="2">
        <v>4</v>
      </c>
      <c r="P330" s="2">
        <v>31</v>
      </c>
      <c r="Q330" s="2" t="s">
        <v>31</v>
      </c>
      <c r="R330" s="2" t="s">
        <v>31</v>
      </c>
      <c r="S330" s="2" t="s">
        <v>32</v>
      </c>
      <c r="T330" s="2">
        <v>4</v>
      </c>
      <c r="U330" s="2">
        <v>12</v>
      </c>
      <c r="V330" s="2">
        <v>122</v>
      </c>
      <c r="W330" s="2">
        <v>49</v>
      </c>
      <c r="X330" s="2" t="s">
        <v>38</v>
      </c>
      <c r="Y330" s="2" t="s">
        <v>30</v>
      </c>
      <c r="Z330" t="str" cm="1">
        <f t="array" ref="Z330">_xlfn.IFS(M330&lt;2,"LOW",M330&lt;4,"Average",M330&gt;=4,"At Par")</f>
        <v>Average</v>
      </c>
      <c r="AA330">
        <f t="shared" si="20"/>
        <v>102718</v>
      </c>
      <c r="AB330">
        <f t="shared" si="21"/>
        <v>11.9</v>
      </c>
      <c r="AC330" t="str">
        <f t="shared" si="22"/>
        <v>51-60</v>
      </c>
      <c r="AD330">
        <f t="shared" si="23"/>
        <v>0</v>
      </c>
    </row>
    <row r="331" spans="1:30" ht="15.75" customHeight="1" x14ac:dyDescent="0.3">
      <c r="A331" s="2">
        <v>1330</v>
      </c>
      <c r="B331" s="2" t="s">
        <v>379</v>
      </c>
      <c r="C331" s="2" t="s">
        <v>48</v>
      </c>
      <c r="D331" s="2" t="s">
        <v>49</v>
      </c>
      <c r="E331" s="2" t="s">
        <v>36</v>
      </c>
      <c r="F331" s="2">
        <v>38</v>
      </c>
      <c r="G331" s="2">
        <v>22</v>
      </c>
      <c r="H331" s="2" t="s">
        <v>61</v>
      </c>
      <c r="I331" s="2">
        <v>2020</v>
      </c>
      <c r="J331" s="2">
        <v>143783</v>
      </c>
      <c r="K331" s="2">
        <v>19467</v>
      </c>
      <c r="L331" s="2">
        <v>29</v>
      </c>
      <c r="M331" s="2">
        <v>1</v>
      </c>
      <c r="N331" s="2">
        <v>15</v>
      </c>
      <c r="O331" s="2">
        <v>6</v>
      </c>
      <c r="P331" s="2">
        <v>25</v>
      </c>
      <c r="Q331" s="2" t="s">
        <v>30</v>
      </c>
      <c r="R331" s="2" t="s">
        <v>30</v>
      </c>
      <c r="S331" s="2" t="s">
        <v>45</v>
      </c>
      <c r="T331" s="2">
        <v>4</v>
      </c>
      <c r="U331" s="2">
        <v>7</v>
      </c>
      <c r="V331" s="2">
        <v>198</v>
      </c>
      <c r="W331" s="2">
        <v>0</v>
      </c>
      <c r="X331" s="2" t="s">
        <v>38</v>
      </c>
      <c r="Y331" s="2" t="s">
        <v>31</v>
      </c>
      <c r="Z331" t="str" cm="1">
        <f t="array" ref="Z331">_xlfn.IFS(M331&lt;2,"LOW",M331&lt;4,"Average",M331&gt;=4,"At Par")</f>
        <v>LOW</v>
      </c>
      <c r="AA331">
        <f t="shared" si="20"/>
        <v>163250</v>
      </c>
      <c r="AB331">
        <f t="shared" si="21"/>
        <v>14.3</v>
      </c>
      <c r="AC331" t="str">
        <f t="shared" si="22"/>
        <v>31-40</v>
      </c>
      <c r="AD331">
        <f t="shared" si="23"/>
        <v>1</v>
      </c>
    </row>
    <row r="332" spans="1:30" ht="15.75" customHeight="1" x14ac:dyDescent="0.3">
      <c r="A332" s="2">
        <v>1331</v>
      </c>
      <c r="B332" s="2" t="s">
        <v>380</v>
      </c>
      <c r="C332" s="2" t="s">
        <v>40</v>
      </c>
      <c r="D332" s="2" t="s">
        <v>27</v>
      </c>
      <c r="E332" s="2" t="s">
        <v>36</v>
      </c>
      <c r="F332" s="2">
        <v>55</v>
      </c>
      <c r="G332" s="2">
        <v>31</v>
      </c>
      <c r="H332" s="2" t="s">
        <v>61</v>
      </c>
      <c r="I332" s="2">
        <v>2024</v>
      </c>
      <c r="J332" s="2">
        <v>110583</v>
      </c>
      <c r="K332" s="2">
        <v>3040</v>
      </c>
      <c r="L332" s="2">
        <v>16</v>
      </c>
      <c r="M332" s="2">
        <v>4</v>
      </c>
      <c r="N332" s="2">
        <v>12</v>
      </c>
      <c r="O332" s="2">
        <v>1</v>
      </c>
      <c r="P332" s="2">
        <v>52</v>
      </c>
      <c r="Q332" s="2" t="s">
        <v>31</v>
      </c>
      <c r="R332" s="2" t="s">
        <v>31</v>
      </c>
      <c r="S332" s="2" t="s">
        <v>32</v>
      </c>
      <c r="T332" s="2">
        <v>6</v>
      </c>
      <c r="U332" s="2">
        <v>14</v>
      </c>
      <c r="V332" s="2">
        <v>154</v>
      </c>
      <c r="W332" s="2">
        <v>15</v>
      </c>
      <c r="X332" s="2" t="s">
        <v>52</v>
      </c>
      <c r="Y332" s="2" t="s">
        <v>31</v>
      </c>
      <c r="Z332" t="str" cm="1">
        <f t="array" ref="Z332">_xlfn.IFS(M332&lt;2,"LOW",M332&lt;4,"Average",M332&gt;=4,"At Par")</f>
        <v>At Par</v>
      </c>
      <c r="AA332">
        <f t="shared" si="20"/>
        <v>113623</v>
      </c>
      <c r="AB332">
        <f t="shared" si="21"/>
        <v>16.700000000000003</v>
      </c>
      <c r="AC332" t="str">
        <f t="shared" si="22"/>
        <v>51-60</v>
      </c>
      <c r="AD332">
        <f t="shared" si="23"/>
        <v>1</v>
      </c>
    </row>
    <row r="333" spans="1:30" ht="15.75" customHeight="1" x14ac:dyDescent="0.3">
      <c r="A333" s="2">
        <v>1332</v>
      </c>
      <c r="B333" s="2" t="s">
        <v>381</v>
      </c>
      <c r="C333" s="2" t="s">
        <v>48</v>
      </c>
      <c r="D333" s="2" t="s">
        <v>56</v>
      </c>
      <c r="E333" s="2" t="s">
        <v>28</v>
      </c>
      <c r="F333" s="2">
        <v>45</v>
      </c>
      <c r="G333" s="2">
        <v>32</v>
      </c>
      <c r="H333" s="2" t="s">
        <v>29</v>
      </c>
      <c r="I333" s="2">
        <v>2008</v>
      </c>
      <c r="J333" s="2">
        <v>103620</v>
      </c>
      <c r="K333" s="2">
        <v>2752</v>
      </c>
      <c r="L333" s="2">
        <v>26</v>
      </c>
      <c r="M333" s="2">
        <v>5</v>
      </c>
      <c r="N333" s="2">
        <v>7</v>
      </c>
      <c r="O333" s="2">
        <v>0</v>
      </c>
      <c r="P333" s="2">
        <v>13</v>
      </c>
      <c r="Q333" s="2" t="s">
        <v>30</v>
      </c>
      <c r="R333" s="2" t="s">
        <v>31</v>
      </c>
      <c r="S333" s="2" t="s">
        <v>32</v>
      </c>
      <c r="T333" s="2">
        <v>4</v>
      </c>
      <c r="U333" s="2">
        <v>5</v>
      </c>
      <c r="V333" s="2">
        <v>162</v>
      </c>
      <c r="W333" s="2">
        <v>38</v>
      </c>
      <c r="X333" s="2" t="s">
        <v>46</v>
      </c>
      <c r="Y333" s="2" t="s">
        <v>31</v>
      </c>
      <c r="Z333" t="str" cm="1">
        <f t="array" ref="Z333">_xlfn.IFS(M333&lt;2,"LOW",M333&lt;4,"Average",M333&gt;=4,"At Par")</f>
        <v>At Par</v>
      </c>
      <c r="AA333">
        <f t="shared" si="20"/>
        <v>106372</v>
      </c>
      <c r="AB333">
        <f t="shared" si="21"/>
        <v>6.1</v>
      </c>
      <c r="AC333" t="str">
        <f t="shared" si="22"/>
        <v>41-50</v>
      </c>
      <c r="AD333">
        <f t="shared" si="23"/>
        <v>1</v>
      </c>
    </row>
    <row r="334" spans="1:30" ht="15.75" customHeight="1" x14ac:dyDescent="0.3">
      <c r="A334" s="2">
        <v>1333</v>
      </c>
      <c r="B334" s="2" t="s">
        <v>382</v>
      </c>
      <c r="C334" s="2" t="s">
        <v>68</v>
      </c>
      <c r="D334" s="2" t="s">
        <v>58</v>
      </c>
      <c r="E334" s="2" t="s">
        <v>28</v>
      </c>
      <c r="F334" s="2">
        <v>53</v>
      </c>
      <c r="G334" s="2">
        <v>4</v>
      </c>
      <c r="H334" s="2" t="s">
        <v>61</v>
      </c>
      <c r="I334" s="2">
        <v>2000</v>
      </c>
      <c r="J334" s="2">
        <v>51751</v>
      </c>
      <c r="K334" s="2">
        <v>2849</v>
      </c>
      <c r="L334" s="2">
        <v>9</v>
      </c>
      <c r="M334" s="2">
        <v>4</v>
      </c>
      <c r="N334" s="2">
        <v>8</v>
      </c>
      <c r="O334" s="2">
        <v>9</v>
      </c>
      <c r="P334" s="2">
        <v>51</v>
      </c>
      <c r="Q334" s="2" t="s">
        <v>31</v>
      </c>
      <c r="R334" s="2" t="s">
        <v>31</v>
      </c>
      <c r="S334" s="2" t="s">
        <v>42</v>
      </c>
      <c r="T334" s="2">
        <v>7</v>
      </c>
      <c r="U334" s="2">
        <v>14</v>
      </c>
      <c r="V334" s="2">
        <v>170</v>
      </c>
      <c r="W334" s="2">
        <v>14</v>
      </c>
      <c r="X334" s="2" t="s">
        <v>33</v>
      </c>
      <c r="Y334" s="2" t="s">
        <v>31</v>
      </c>
      <c r="Z334" t="str" cm="1">
        <f t="array" ref="Z334">_xlfn.IFS(M334&lt;2,"LOW",M334&lt;4,"Average",M334&gt;=4,"At Par")</f>
        <v>At Par</v>
      </c>
      <c r="AA334">
        <f t="shared" si="20"/>
        <v>54600</v>
      </c>
      <c r="AB334">
        <f t="shared" si="21"/>
        <v>16.899999999999999</v>
      </c>
      <c r="AC334" t="str">
        <f t="shared" si="22"/>
        <v>51-60</v>
      </c>
      <c r="AD334">
        <f t="shared" si="23"/>
        <v>1</v>
      </c>
    </row>
    <row r="335" spans="1:30" ht="15.75" customHeight="1" x14ac:dyDescent="0.3">
      <c r="A335" s="2">
        <v>1334</v>
      </c>
      <c r="B335" s="2" t="s">
        <v>383</v>
      </c>
      <c r="C335" s="2" t="s">
        <v>35</v>
      </c>
      <c r="D335" s="2" t="s">
        <v>49</v>
      </c>
      <c r="E335" s="2" t="s">
        <v>28</v>
      </c>
      <c r="F335" s="2">
        <v>22</v>
      </c>
      <c r="G335" s="2">
        <v>33</v>
      </c>
      <c r="H335" s="2" t="s">
        <v>44</v>
      </c>
      <c r="I335" s="2">
        <v>2005</v>
      </c>
      <c r="J335" s="2">
        <v>46453</v>
      </c>
      <c r="K335" s="2">
        <v>3642</v>
      </c>
      <c r="L335" s="2">
        <v>2</v>
      </c>
      <c r="M335" s="2">
        <v>2</v>
      </c>
      <c r="N335" s="2">
        <v>10</v>
      </c>
      <c r="O335" s="2">
        <v>7</v>
      </c>
      <c r="P335" s="2">
        <v>35</v>
      </c>
      <c r="Q335" s="2" t="s">
        <v>30</v>
      </c>
      <c r="R335" s="2" t="s">
        <v>31</v>
      </c>
      <c r="S335" s="2" t="s">
        <v>32</v>
      </c>
      <c r="T335" s="2">
        <v>7</v>
      </c>
      <c r="U335" s="2">
        <v>7</v>
      </c>
      <c r="V335" s="2">
        <v>141</v>
      </c>
      <c r="W335" s="2">
        <v>32</v>
      </c>
      <c r="X335" s="2" t="s">
        <v>52</v>
      </c>
      <c r="Y335" s="2" t="s">
        <v>31</v>
      </c>
      <c r="Z335" t="str" cm="1">
        <f t="array" ref="Z335">_xlfn.IFS(M335&lt;2,"LOW",M335&lt;4,"Average",M335&gt;=4,"At Par")</f>
        <v>Average</v>
      </c>
      <c r="AA335">
        <f t="shared" si="20"/>
        <v>50095</v>
      </c>
      <c r="AB335">
        <f t="shared" si="21"/>
        <v>14.1</v>
      </c>
      <c r="AC335" t="str">
        <f t="shared" si="22"/>
        <v>20-30</v>
      </c>
      <c r="AD335">
        <f t="shared" si="23"/>
        <v>1</v>
      </c>
    </row>
    <row r="336" spans="1:30" ht="15.75" customHeight="1" x14ac:dyDescent="0.3">
      <c r="A336" s="2">
        <v>1335</v>
      </c>
      <c r="B336" s="2" t="s">
        <v>384</v>
      </c>
      <c r="C336" s="2" t="s">
        <v>26</v>
      </c>
      <c r="D336" s="2" t="s">
        <v>49</v>
      </c>
      <c r="E336" s="2" t="s">
        <v>28</v>
      </c>
      <c r="F336" s="2">
        <v>29</v>
      </c>
      <c r="G336" s="2">
        <v>10</v>
      </c>
      <c r="H336" s="2" t="s">
        <v>61</v>
      </c>
      <c r="I336" s="2">
        <v>2022</v>
      </c>
      <c r="J336" s="2">
        <v>115844</v>
      </c>
      <c r="K336" s="2">
        <v>2600</v>
      </c>
      <c r="L336" s="2">
        <v>19</v>
      </c>
      <c r="M336" s="2">
        <v>4</v>
      </c>
      <c r="N336" s="2">
        <v>10</v>
      </c>
      <c r="O336" s="2">
        <v>0</v>
      </c>
      <c r="P336" s="2">
        <v>7</v>
      </c>
      <c r="Q336" s="2" t="s">
        <v>31</v>
      </c>
      <c r="R336" s="2" t="s">
        <v>30</v>
      </c>
      <c r="S336" s="2" t="s">
        <v>32</v>
      </c>
      <c r="T336" s="2">
        <v>5</v>
      </c>
      <c r="U336" s="2">
        <v>9</v>
      </c>
      <c r="V336" s="2">
        <v>198</v>
      </c>
      <c r="W336" s="2">
        <v>22</v>
      </c>
      <c r="X336" s="2" t="s">
        <v>52</v>
      </c>
      <c r="Y336" s="2" t="s">
        <v>30</v>
      </c>
      <c r="Z336" t="str" cm="1">
        <f t="array" ref="Z336">_xlfn.IFS(M336&lt;2,"LOW",M336&lt;4,"Average",M336&gt;=4,"At Par")</f>
        <v>At Par</v>
      </c>
      <c r="AA336">
        <f t="shared" si="20"/>
        <v>118444</v>
      </c>
      <c r="AB336">
        <f t="shared" si="21"/>
        <v>6.4</v>
      </c>
      <c r="AC336" t="str">
        <f t="shared" si="22"/>
        <v>20-30</v>
      </c>
      <c r="AD336">
        <f t="shared" si="23"/>
        <v>0</v>
      </c>
    </row>
    <row r="337" spans="1:30" ht="15.75" customHeight="1" x14ac:dyDescent="0.3">
      <c r="A337" s="2">
        <v>1336</v>
      </c>
      <c r="B337" s="2" t="s">
        <v>385</v>
      </c>
      <c r="C337" s="2" t="s">
        <v>48</v>
      </c>
      <c r="D337" s="2" t="s">
        <v>56</v>
      </c>
      <c r="E337" s="2" t="s">
        <v>36</v>
      </c>
      <c r="F337" s="2">
        <v>44</v>
      </c>
      <c r="G337" s="2">
        <v>2</v>
      </c>
      <c r="H337" s="2" t="s">
        <v>29</v>
      </c>
      <c r="I337" s="2">
        <v>2018</v>
      </c>
      <c r="J337" s="2">
        <v>68968</v>
      </c>
      <c r="K337" s="2">
        <v>14951</v>
      </c>
      <c r="L337" s="2">
        <v>17</v>
      </c>
      <c r="M337" s="2">
        <v>3</v>
      </c>
      <c r="N337" s="2">
        <v>15</v>
      </c>
      <c r="O337" s="2">
        <v>1</v>
      </c>
      <c r="P337" s="2">
        <v>39</v>
      </c>
      <c r="Q337" s="2" t="s">
        <v>30</v>
      </c>
      <c r="R337" s="2" t="s">
        <v>30</v>
      </c>
      <c r="S337" s="2" t="s">
        <v>32</v>
      </c>
      <c r="T337" s="2">
        <v>5</v>
      </c>
      <c r="U337" s="2">
        <v>4</v>
      </c>
      <c r="V337" s="2">
        <v>165</v>
      </c>
      <c r="W337" s="2">
        <v>40</v>
      </c>
      <c r="X337" s="2" t="s">
        <v>46</v>
      </c>
      <c r="Y337" s="2" t="s">
        <v>31</v>
      </c>
      <c r="Z337" t="str" cm="1">
        <f t="array" ref="Z337">_xlfn.IFS(M337&lt;2,"LOW",M337&lt;4,"Average",M337&gt;=4,"At Par")</f>
        <v>Average</v>
      </c>
      <c r="AA337">
        <f t="shared" si="20"/>
        <v>83919</v>
      </c>
      <c r="AB337">
        <f t="shared" si="21"/>
        <v>15.600000000000001</v>
      </c>
      <c r="AC337" t="str">
        <f t="shared" si="22"/>
        <v>41-50</v>
      </c>
      <c r="AD337">
        <f t="shared" si="23"/>
        <v>1</v>
      </c>
    </row>
    <row r="338" spans="1:30" ht="15.75" customHeight="1" x14ac:dyDescent="0.3">
      <c r="A338" s="2">
        <v>1337</v>
      </c>
      <c r="B338" s="2" t="s">
        <v>386</v>
      </c>
      <c r="C338" s="2" t="s">
        <v>68</v>
      </c>
      <c r="D338" s="2" t="s">
        <v>27</v>
      </c>
      <c r="E338" s="2" t="s">
        <v>28</v>
      </c>
      <c r="F338" s="2">
        <v>33</v>
      </c>
      <c r="G338" s="2">
        <v>32</v>
      </c>
      <c r="H338" s="2" t="s">
        <v>37</v>
      </c>
      <c r="I338" s="2">
        <v>2022</v>
      </c>
      <c r="J338" s="2">
        <v>60077</v>
      </c>
      <c r="K338" s="2">
        <v>12797</v>
      </c>
      <c r="L338" s="2">
        <v>12</v>
      </c>
      <c r="M338" s="2">
        <v>5</v>
      </c>
      <c r="N338" s="2">
        <v>9</v>
      </c>
      <c r="O338" s="2">
        <v>9</v>
      </c>
      <c r="P338" s="2">
        <v>85</v>
      </c>
      <c r="Q338" s="2" t="s">
        <v>31</v>
      </c>
      <c r="R338" s="2" t="s">
        <v>31</v>
      </c>
      <c r="S338" s="2" t="s">
        <v>45</v>
      </c>
      <c r="T338" s="2">
        <v>10</v>
      </c>
      <c r="U338" s="2">
        <v>5</v>
      </c>
      <c r="V338" s="2">
        <v>178</v>
      </c>
      <c r="W338" s="2">
        <v>33</v>
      </c>
      <c r="X338" s="2" t="s">
        <v>38</v>
      </c>
      <c r="Y338" s="2" t="s">
        <v>31</v>
      </c>
      <c r="Z338" t="str" cm="1">
        <f t="array" ref="Z338">_xlfn.IFS(M338&lt;2,"LOW",M338&lt;4,"Average",M338&gt;=4,"At Par")</f>
        <v>At Par</v>
      </c>
      <c r="AA338">
        <f t="shared" si="20"/>
        <v>72874</v>
      </c>
      <c r="AB338">
        <f t="shared" si="21"/>
        <v>24.2</v>
      </c>
      <c r="AC338" t="str">
        <f t="shared" si="22"/>
        <v>31-40</v>
      </c>
      <c r="AD338">
        <f t="shared" si="23"/>
        <v>1</v>
      </c>
    </row>
    <row r="339" spans="1:30" ht="15.75" customHeight="1" x14ac:dyDescent="0.3">
      <c r="A339" s="2">
        <v>1338</v>
      </c>
      <c r="B339" s="2" t="s">
        <v>387</v>
      </c>
      <c r="C339" s="2" t="s">
        <v>26</v>
      </c>
      <c r="D339" s="2" t="s">
        <v>56</v>
      </c>
      <c r="E339" s="2" t="s">
        <v>36</v>
      </c>
      <c r="F339" s="2">
        <v>33</v>
      </c>
      <c r="G339" s="2">
        <v>10</v>
      </c>
      <c r="H339" s="2" t="s">
        <v>37</v>
      </c>
      <c r="I339" s="2">
        <v>2010</v>
      </c>
      <c r="J339" s="2">
        <v>138582</v>
      </c>
      <c r="K339" s="2">
        <v>18002</v>
      </c>
      <c r="L339" s="2">
        <v>11</v>
      </c>
      <c r="M339" s="2">
        <v>3</v>
      </c>
      <c r="N339" s="2">
        <v>11</v>
      </c>
      <c r="O339" s="2">
        <v>5</v>
      </c>
      <c r="P339" s="2">
        <v>21</v>
      </c>
      <c r="Q339" s="2" t="s">
        <v>31</v>
      </c>
      <c r="R339" s="2" t="s">
        <v>30</v>
      </c>
      <c r="S339" s="2" t="s">
        <v>45</v>
      </c>
      <c r="T339" s="2">
        <v>8</v>
      </c>
      <c r="U339" s="2">
        <v>9</v>
      </c>
      <c r="V339" s="2">
        <v>172</v>
      </c>
      <c r="W339" s="2">
        <v>16</v>
      </c>
      <c r="X339" s="2" t="s">
        <v>46</v>
      </c>
      <c r="Y339" s="2" t="s">
        <v>31</v>
      </c>
      <c r="Z339" t="str" cm="1">
        <f t="array" ref="Z339">_xlfn.IFS(M339&lt;2,"LOW",M339&lt;4,"Average",M339&gt;=4,"At Par")</f>
        <v>Average</v>
      </c>
      <c r="AA339">
        <f t="shared" si="20"/>
        <v>156584</v>
      </c>
      <c r="AB339">
        <f t="shared" si="21"/>
        <v>11.2</v>
      </c>
      <c r="AC339" t="str">
        <f t="shared" si="22"/>
        <v>31-40</v>
      </c>
      <c r="AD339">
        <f t="shared" si="23"/>
        <v>1</v>
      </c>
    </row>
    <row r="340" spans="1:30" ht="15.75" customHeight="1" x14ac:dyDescent="0.3">
      <c r="A340" s="2">
        <v>1339</v>
      </c>
      <c r="B340" s="2" t="s">
        <v>388</v>
      </c>
      <c r="C340" s="2" t="s">
        <v>35</v>
      </c>
      <c r="D340" s="2" t="s">
        <v>27</v>
      </c>
      <c r="E340" s="2" t="s">
        <v>28</v>
      </c>
      <c r="F340" s="2">
        <v>36</v>
      </c>
      <c r="G340" s="2">
        <v>15</v>
      </c>
      <c r="H340" s="2" t="s">
        <v>61</v>
      </c>
      <c r="I340" s="2">
        <v>2010</v>
      </c>
      <c r="J340" s="2">
        <v>64775</v>
      </c>
      <c r="K340" s="2">
        <v>2132</v>
      </c>
      <c r="L340" s="2">
        <v>26</v>
      </c>
      <c r="M340" s="2">
        <v>3</v>
      </c>
      <c r="N340" s="2">
        <v>5</v>
      </c>
      <c r="O340" s="2">
        <v>0</v>
      </c>
      <c r="P340" s="2">
        <v>15</v>
      </c>
      <c r="Q340" s="2" t="s">
        <v>31</v>
      </c>
      <c r="R340" s="2" t="s">
        <v>31</v>
      </c>
      <c r="S340" s="2" t="s">
        <v>42</v>
      </c>
      <c r="T340" s="2">
        <v>7</v>
      </c>
      <c r="U340" s="2">
        <v>13</v>
      </c>
      <c r="V340" s="2">
        <v>146</v>
      </c>
      <c r="W340" s="2">
        <v>24</v>
      </c>
      <c r="X340" s="2" t="s">
        <v>46</v>
      </c>
      <c r="Y340" s="2" t="s">
        <v>30</v>
      </c>
      <c r="Z340" t="str" cm="1">
        <f t="array" ref="Z340">_xlfn.IFS(M340&lt;2,"LOW",M340&lt;4,"Average",M340&gt;=4,"At Par")</f>
        <v>Average</v>
      </c>
      <c r="AA340">
        <f t="shared" si="20"/>
        <v>66907</v>
      </c>
      <c r="AB340">
        <f t="shared" si="21"/>
        <v>5.5</v>
      </c>
      <c r="AC340" t="str">
        <f t="shared" si="22"/>
        <v>31-40</v>
      </c>
      <c r="AD340">
        <f t="shared" si="23"/>
        <v>0</v>
      </c>
    </row>
    <row r="341" spans="1:30" ht="15.75" customHeight="1" x14ac:dyDescent="0.3">
      <c r="A341" s="2">
        <v>1340</v>
      </c>
      <c r="B341" s="2" t="s">
        <v>389</v>
      </c>
      <c r="C341" s="2" t="s">
        <v>26</v>
      </c>
      <c r="D341" s="2" t="s">
        <v>27</v>
      </c>
      <c r="E341" s="2" t="s">
        <v>28</v>
      </c>
      <c r="F341" s="2">
        <v>40</v>
      </c>
      <c r="G341" s="2">
        <v>17</v>
      </c>
      <c r="H341" s="2" t="s">
        <v>44</v>
      </c>
      <c r="I341" s="2">
        <v>2022</v>
      </c>
      <c r="J341" s="2">
        <v>88144</v>
      </c>
      <c r="K341" s="2">
        <v>6491</v>
      </c>
      <c r="L341" s="2">
        <v>26</v>
      </c>
      <c r="M341" s="2">
        <v>2</v>
      </c>
      <c r="N341" s="2">
        <v>11</v>
      </c>
      <c r="O341" s="2">
        <v>9</v>
      </c>
      <c r="P341" s="2">
        <v>90</v>
      </c>
      <c r="Q341" s="2" t="s">
        <v>31</v>
      </c>
      <c r="R341" s="2" t="s">
        <v>31</v>
      </c>
      <c r="S341" s="2" t="s">
        <v>32</v>
      </c>
      <c r="T341" s="2">
        <v>7</v>
      </c>
      <c r="U341" s="2">
        <v>10</v>
      </c>
      <c r="V341" s="2">
        <v>180</v>
      </c>
      <c r="W341" s="2">
        <v>41</v>
      </c>
      <c r="X341" s="2" t="s">
        <v>38</v>
      </c>
      <c r="Y341" s="2" t="s">
        <v>30</v>
      </c>
      <c r="Z341" t="str" cm="1">
        <f t="array" ref="Z341">_xlfn.IFS(M341&lt;2,"LOW",M341&lt;4,"Average",M341&gt;=4,"At Par")</f>
        <v>Average</v>
      </c>
      <c r="AA341">
        <f t="shared" si="20"/>
        <v>94635</v>
      </c>
      <c r="AB341">
        <f t="shared" si="21"/>
        <v>26.2</v>
      </c>
      <c r="AC341" t="str">
        <f t="shared" si="22"/>
        <v>31-40</v>
      </c>
      <c r="AD341">
        <f t="shared" si="23"/>
        <v>0</v>
      </c>
    </row>
    <row r="342" spans="1:30" ht="15.75" customHeight="1" x14ac:dyDescent="0.3">
      <c r="A342" s="2">
        <v>1341</v>
      </c>
      <c r="B342" s="2" t="s">
        <v>390</v>
      </c>
      <c r="C342" s="2" t="s">
        <v>68</v>
      </c>
      <c r="D342" s="2" t="s">
        <v>49</v>
      </c>
      <c r="E342" s="2" t="s">
        <v>28</v>
      </c>
      <c r="F342" s="2">
        <v>47</v>
      </c>
      <c r="G342" s="2">
        <v>29</v>
      </c>
      <c r="H342" s="2" t="s">
        <v>29</v>
      </c>
      <c r="I342" s="2">
        <v>2012</v>
      </c>
      <c r="J342" s="2">
        <v>78570</v>
      </c>
      <c r="K342" s="2">
        <v>6795</v>
      </c>
      <c r="L342" s="2">
        <v>29</v>
      </c>
      <c r="M342" s="2">
        <v>1</v>
      </c>
      <c r="N342" s="2">
        <v>9</v>
      </c>
      <c r="O342" s="2">
        <v>2</v>
      </c>
      <c r="P342" s="2">
        <v>59</v>
      </c>
      <c r="Q342" s="2" t="s">
        <v>30</v>
      </c>
      <c r="R342" s="2" t="s">
        <v>31</v>
      </c>
      <c r="S342" s="2" t="s">
        <v>45</v>
      </c>
      <c r="T342" s="2">
        <v>6</v>
      </c>
      <c r="U342" s="2">
        <v>11</v>
      </c>
      <c r="V342" s="2">
        <v>151</v>
      </c>
      <c r="W342" s="2">
        <v>5</v>
      </c>
      <c r="X342" s="2" t="s">
        <v>52</v>
      </c>
      <c r="Y342" s="2" t="s">
        <v>31</v>
      </c>
      <c r="Z342" t="str" cm="1">
        <f t="array" ref="Z342">_xlfn.IFS(M342&lt;2,"LOW",M342&lt;4,"Average",M342&gt;=4,"At Par")</f>
        <v>LOW</v>
      </c>
      <c r="AA342">
        <f t="shared" si="20"/>
        <v>85365</v>
      </c>
      <c r="AB342">
        <f t="shared" si="21"/>
        <v>16.899999999999999</v>
      </c>
      <c r="AC342" t="str">
        <f t="shared" si="22"/>
        <v>41-50</v>
      </c>
      <c r="AD342">
        <f t="shared" si="23"/>
        <v>1</v>
      </c>
    </row>
    <row r="343" spans="1:30" ht="15.75" customHeight="1" x14ac:dyDescent="0.3">
      <c r="A343" s="2">
        <v>1342</v>
      </c>
      <c r="B343" s="2" t="s">
        <v>391</v>
      </c>
      <c r="C343" s="2" t="s">
        <v>26</v>
      </c>
      <c r="D343" s="2" t="s">
        <v>56</v>
      </c>
      <c r="E343" s="2" t="s">
        <v>36</v>
      </c>
      <c r="F343" s="2">
        <v>50</v>
      </c>
      <c r="G343" s="2">
        <v>9</v>
      </c>
      <c r="H343" s="2" t="s">
        <v>44</v>
      </c>
      <c r="I343" s="2">
        <v>2010</v>
      </c>
      <c r="J343" s="2">
        <v>76097</v>
      </c>
      <c r="K343" s="2">
        <v>11531</v>
      </c>
      <c r="L343" s="2">
        <v>26</v>
      </c>
      <c r="M343" s="2">
        <v>3</v>
      </c>
      <c r="N343" s="2">
        <v>17</v>
      </c>
      <c r="O343" s="2">
        <v>6</v>
      </c>
      <c r="P343" s="2">
        <v>59</v>
      </c>
      <c r="Q343" s="2" t="s">
        <v>30</v>
      </c>
      <c r="R343" s="2" t="s">
        <v>31</v>
      </c>
      <c r="S343" s="2" t="s">
        <v>42</v>
      </c>
      <c r="T343" s="2">
        <v>7</v>
      </c>
      <c r="U343" s="2">
        <v>14</v>
      </c>
      <c r="V343" s="2">
        <v>117</v>
      </c>
      <c r="W343" s="2">
        <v>30</v>
      </c>
      <c r="X343" s="2" t="s">
        <v>46</v>
      </c>
      <c r="Y343" s="2" t="s">
        <v>31</v>
      </c>
      <c r="Z343" t="str" cm="1">
        <f t="array" ref="Z343">_xlfn.IFS(M343&lt;2,"LOW",M343&lt;4,"Average",M343&gt;=4,"At Par")</f>
        <v>Average</v>
      </c>
      <c r="AA343">
        <f t="shared" si="20"/>
        <v>87628</v>
      </c>
      <c r="AB343">
        <f t="shared" si="21"/>
        <v>22.1</v>
      </c>
      <c r="AC343" t="str">
        <f t="shared" si="22"/>
        <v>51-60</v>
      </c>
      <c r="AD343">
        <f t="shared" si="23"/>
        <v>1</v>
      </c>
    </row>
    <row r="344" spans="1:30" ht="15.75" customHeight="1" x14ac:dyDescent="0.3">
      <c r="A344" s="2">
        <v>1343</v>
      </c>
      <c r="B344" s="2" t="s">
        <v>392</v>
      </c>
      <c r="C344" s="2" t="s">
        <v>40</v>
      </c>
      <c r="D344" s="2" t="s">
        <v>56</v>
      </c>
      <c r="E344" s="2" t="s">
        <v>36</v>
      </c>
      <c r="F344" s="2">
        <v>43</v>
      </c>
      <c r="G344" s="2">
        <v>17</v>
      </c>
      <c r="H344" s="2" t="s">
        <v>29</v>
      </c>
      <c r="I344" s="2">
        <v>2017</v>
      </c>
      <c r="J344" s="2">
        <v>54503</v>
      </c>
      <c r="K344" s="2">
        <v>11931</v>
      </c>
      <c r="L344" s="2">
        <v>16</v>
      </c>
      <c r="M344" s="2">
        <v>4</v>
      </c>
      <c r="N344" s="2">
        <v>17</v>
      </c>
      <c r="O344" s="2">
        <v>7</v>
      </c>
      <c r="P344" s="2">
        <v>9</v>
      </c>
      <c r="Q344" s="2" t="s">
        <v>30</v>
      </c>
      <c r="R344" s="2" t="s">
        <v>30</v>
      </c>
      <c r="S344" s="2" t="s">
        <v>32</v>
      </c>
      <c r="T344" s="2">
        <v>7</v>
      </c>
      <c r="U344" s="2">
        <v>13</v>
      </c>
      <c r="V344" s="2">
        <v>178</v>
      </c>
      <c r="W344" s="2">
        <v>4</v>
      </c>
      <c r="X344" s="2" t="s">
        <v>46</v>
      </c>
      <c r="Y344" s="2" t="s">
        <v>30</v>
      </c>
      <c r="Z344" t="str" cm="1">
        <f t="array" ref="Z344">_xlfn.IFS(M344&lt;2,"LOW",M344&lt;4,"Average",M344&gt;=4,"At Par")</f>
        <v>At Par</v>
      </c>
      <c r="AA344">
        <f t="shared" si="20"/>
        <v>66434</v>
      </c>
      <c r="AB344">
        <f t="shared" si="21"/>
        <v>12.4</v>
      </c>
      <c r="AC344" t="str">
        <f t="shared" si="22"/>
        <v>41-50</v>
      </c>
      <c r="AD344">
        <f t="shared" si="23"/>
        <v>0</v>
      </c>
    </row>
    <row r="345" spans="1:30" ht="15.75" customHeight="1" x14ac:dyDescent="0.3">
      <c r="A345" s="2">
        <v>1344</v>
      </c>
      <c r="B345" s="2" t="s">
        <v>393</v>
      </c>
      <c r="C345" s="2" t="s">
        <v>26</v>
      </c>
      <c r="D345" s="2" t="s">
        <v>27</v>
      </c>
      <c r="E345" s="2" t="s">
        <v>51</v>
      </c>
      <c r="F345" s="2">
        <v>42</v>
      </c>
      <c r="G345" s="2">
        <v>18</v>
      </c>
      <c r="H345" s="2" t="s">
        <v>61</v>
      </c>
      <c r="I345" s="2">
        <v>2022</v>
      </c>
      <c r="J345" s="2">
        <v>32779</v>
      </c>
      <c r="K345" s="2">
        <v>8633</v>
      </c>
      <c r="L345" s="2">
        <v>3</v>
      </c>
      <c r="M345" s="2">
        <v>1</v>
      </c>
      <c r="N345" s="2">
        <v>3</v>
      </c>
      <c r="O345" s="2">
        <v>3</v>
      </c>
      <c r="P345" s="2">
        <v>24</v>
      </c>
      <c r="Q345" s="2" t="s">
        <v>30</v>
      </c>
      <c r="R345" s="2" t="s">
        <v>30</v>
      </c>
      <c r="S345" s="2" t="s">
        <v>42</v>
      </c>
      <c r="T345" s="2">
        <v>10</v>
      </c>
      <c r="U345" s="2">
        <v>4</v>
      </c>
      <c r="V345" s="2">
        <v>117</v>
      </c>
      <c r="W345" s="2">
        <v>39</v>
      </c>
      <c r="X345" s="2" t="s">
        <v>52</v>
      </c>
      <c r="Y345" s="2" t="s">
        <v>30</v>
      </c>
      <c r="Z345" t="str" cm="1">
        <f t="array" ref="Z345">_xlfn.IFS(M345&lt;2,"LOW",M345&lt;4,"Average",M345&gt;=4,"At Par")</f>
        <v>LOW</v>
      </c>
      <c r="AA345">
        <f t="shared" si="20"/>
        <v>41412</v>
      </c>
      <c r="AB345">
        <f t="shared" si="21"/>
        <v>7.2000000000000011</v>
      </c>
      <c r="AC345" t="str">
        <f t="shared" si="22"/>
        <v>41-50</v>
      </c>
      <c r="AD345">
        <f t="shared" si="23"/>
        <v>0</v>
      </c>
    </row>
    <row r="346" spans="1:30" ht="15.75" customHeight="1" x14ac:dyDescent="0.3">
      <c r="A346" s="2">
        <v>1345</v>
      </c>
      <c r="B346" s="2" t="s">
        <v>394</v>
      </c>
      <c r="C346" s="2" t="s">
        <v>48</v>
      </c>
      <c r="D346" s="2" t="s">
        <v>56</v>
      </c>
      <c r="E346" s="2" t="s">
        <v>28</v>
      </c>
      <c r="F346" s="2">
        <v>59</v>
      </c>
      <c r="G346" s="2">
        <v>12</v>
      </c>
      <c r="H346" s="2" t="s">
        <v>29</v>
      </c>
      <c r="I346" s="2">
        <v>2014</v>
      </c>
      <c r="J346" s="2">
        <v>116840</v>
      </c>
      <c r="K346" s="2">
        <v>18871</v>
      </c>
      <c r="L346" s="2">
        <v>22</v>
      </c>
      <c r="M346" s="2">
        <v>4</v>
      </c>
      <c r="N346" s="2">
        <v>8</v>
      </c>
      <c r="O346" s="2">
        <v>2</v>
      </c>
      <c r="P346" s="2">
        <v>30</v>
      </c>
      <c r="Q346" s="2" t="s">
        <v>30</v>
      </c>
      <c r="R346" s="2" t="s">
        <v>31</v>
      </c>
      <c r="S346" s="2" t="s">
        <v>42</v>
      </c>
      <c r="T346" s="2">
        <v>2</v>
      </c>
      <c r="U346" s="2">
        <v>5</v>
      </c>
      <c r="V346" s="2">
        <v>123</v>
      </c>
      <c r="W346" s="2">
        <v>39</v>
      </c>
      <c r="X346" s="2" t="s">
        <v>52</v>
      </c>
      <c r="Y346" s="2" t="s">
        <v>31</v>
      </c>
      <c r="Z346" t="str" cm="1">
        <f t="array" ref="Z346">_xlfn.IFS(M346&lt;2,"LOW",M346&lt;4,"Average",M346&gt;=4,"At Par")</f>
        <v>At Par</v>
      </c>
      <c r="AA346">
        <f t="shared" si="20"/>
        <v>135711</v>
      </c>
      <c r="AB346">
        <f t="shared" si="21"/>
        <v>10.6</v>
      </c>
      <c r="AC346" t="str">
        <f t="shared" si="22"/>
        <v>51-60</v>
      </c>
      <c r="AD346">
        <f t="shared" si="23"/>
        <v>1</v>
      </c>
    </row>
    <row r="347" spans="1:30" ht="15.75" customHeight="1" x14ac:dyDescent="0.3">
      <c r="A347" s="2">
        <v>1346</v>
      </c>
      <c r="B347" s="2" t="s">
        <v>395</v>
      </c>
      <c r="C347" s="2" t="s">
        <v>48</v>
      </c>
      <c r="D347" s="2" t="s">
        <v>58</v>
      </c>
      <c r="E347" s="2" t="s">
        <v>51</v>
      </c>
      <c r="F347" s="2">
        <v>41</v>
      </c>
      <c r="G347" s="2">
        <v>2</v>
      </c>
      <c r="H347" s="2" t="s">
        <v>29</v>
      </c>
      <c r="I347" s="2">
        <v>2000</v>
      </c>
      <c r="J347" s="2">
        <v>30755</v>
      </c>
      <c r="K347" s="2">
        <v>6009</v>
      </c>
      <c r="L347" s="2">
        <v>9</v>
      </c>
      <c r="M347" s="2">
        <v>4</v>
      </c>
      <c r="N347" s="2">
        <v>6</v>
      </c>
      <c r="O347" s="2">
        <v>0</v>
      </c>
      <c r="P347" s="2">
        <v>20</v>
      </c>
      <c r="Q347" s="2" t="s">
        <v>31</v>
      </c>
      <c r="R347" s="2" t="s">
        <v>31</v>
      </c>
      <c r="S347" s="2" t="s">
        <v>42</v>
      </c>
      <c r="T347" s="2">
        <v>10</v>
      </c>
      <c r="U347" s="2">
        <v>13</v>
      </c>
      <c r="V347" s="2">
        <v>122</v>
      </c>
      <c r="W347" s="2">
        <v>29</v>
      </c>
      <c r="X347" s="2" t="s">
        <v>33</v>
      </c>
      <c r="Y347" s="2" t="s">
        <v>30</v>
      </c>
      <c r="Z347" t="str" cm="1">
        <f t="array" ref="Z347">_xlfn.IFS(M347&lt;2,"LOW",M347&lt;4,"Average",M347&gt;=4,"At Par")</f>
        <v>At Par</v>
      </c>
      <c r="AA347">
        <f t="shared" si="20"/>
        <v>36764</v>
      </c>
      <c r="AB347">
        <f t="shared" si="21"/>
        <v>7</v>
      </c>
      <c r="AC347" t="str">
        <f t="shared" si="22"/>
        <v>41-50</v>
      </c>
      <c r="AD347">
        <f t="shared" si="23"/>
        <v>0</v>
      </c>
    </row>
    <row r="348" spans="1:30" ht="15.75" customHeight="1" x14ac:dyDescent="0.3">
      <c r="A348" s="2">
        <v>1347</v>
      </c>
      <c r="B348" s="2" t="s">
        <v>396</v>
      </c>
      <c r="C348" s="2" t="s">
        <v>40</v>
      </c>
      <c r="D348" s="2" t="s">
        <v>58</v>
      </c>
      <c r="E348" s="2" t="s">
        <v>51</v>
      </c>
      <c r="F348" s="2">
        <v>50</v>
      </c>
      <c r="G348" s="2">
        <v>9</v>
      </c>
      <c r="H348" s="2" t="s">
        <v>61</v>
      </c>
      <c r="I348" s="2">
        <v>2020</v>
      </c>
      <c r="J348" s="2">
        <v>69263</v>
      </c>
      <c r="K348" s="2">
        <v>3113</v>
      </c>
      <c r="L348" s="2">
        <v>10</v>
      </c>
      <c r="M348" s="2">
        <v>1</v>
      </c>
      <c r="N348" s="2">
        <v>17</v>
      </c>
      <c r="O348" s="2">
        <v>8</v>
      </c>
      <c r="P348" s="2">
        <v>90</v>
      </c>
      <c r="Q348" s="2" t="s">
        <v>30</v>
      </c>
      <c r="R348" s="2" t="s">
        <v>30</v>
      </c>
      <c r="S348" s="2" t="s">
        <v>42</v>
      </c>
      <c r="T348" s="2">
        <v>2</v>
      </c>
      <c r="U348" s="2">
        <v>5</v>
      </c>
      <c r="V348" s="2">
        <v>111</v>
      </c>
      <c r="W348" s="2">
        <v>4</v>
      </c>
      <c r="X348" s="2" t="s">
        <v>46</v>
      </c>
      <c r="Y348" s="2" t="s">
        <v>31</v>
      </c>
      <c r="Z348" t="str" cm="1">
        <f t="array" ref="Z348">_xlfn.IFS(M348&lt;2,"LOW",M348&lt;4,"Average",M348&gt;=4,"At Par")</f>
        <v>LOW</v>
      </c>
      <c r="AA348">
        <f t="shared" si="20"/>
        <v>72376</v>
      </c>
      <c r="AB348">
        <f t="shared" si="21"/>
        <v>28.9</v>
      </c>
      <c r="AC348" t="str">
        <f t="shared" si="22"/>
        <v>51-60</v>
      </c>
      <c r="AD348">
        <f t="shared" si="23"/>
        <v>1</v>
      </c>
    </row>
    <row r="349" spans="1:30" ht="15.75" customHeight="1" x14ac:dyDescent="0.3">
      <c r="A349" s="2">
        <v>1348</v>
      </c>
      <c r="B349" s="2" t="s">
        <v>397</v>
      </c>
      <c r="C349" s="2" t="s">
        <v>68</v>
      </c>
      <c r="D349" s="2" t="s">
        <v>56</v>
      </c>
      <c r="E349" s="2" t="s">
        <v>36</v>
      </c>
      <c r="F349" s="2">
        <v>25</v>
      </c>
      <c r="G349" s="2">
        <v>0</v>
      </c>
      <c r="H349" s="2" t="s">
        <v>44</v>
      </c>
      <c r="I349" s="2">
        <v>2024</v>
      </c>
      <c r="J349" s="2">
        <v>138491</v>
      </c>
      <c r="K349" s="2">
        <v>2044</v>
      </c>
      <c r="L349" s="2">
        <v>5</v>
      </c>
      <c r="M349" s="2">
        <v>1</v>
      </c>
      <c r="N349" s="2">
        <v>7</v>
      </c>
      <c r="O349" s="2">
        <v>9</v>
      </c>
      <c r="P349" s="2">
        <v>80</v>
      </c>
      <c r="Q349" s="2" t="s">
        <v>30</v>
      </c>
      <c r="R349" s="2" t="s">
        <v>30</v>
      </c>
      <c r="S349" s="2" t="s">
        <v>42</v>
      </c>
      <c r="T349" s="2">
        <v>10</v>
      </c>
      <c r="U349" s="2">
        <v>8</v>
      </c>
      <c r="V349" s="2">
        <v>122</v>
      </c>
      <c r="W349" s="2">
        <v>11</v>
      </c>
      <c r="X349" s="2" t="s">
        <v>33</v>
      </c>
      <c r="Y349" s="2" t="s">
        <v>31</v>
      </c>
      <c r="Z349" t="str" cm="1">
        <f t="array" ref="Z349">_xlfn.IFS(M349&lt;2,"LOW",M349&lt;4,"Average",M349&gt;=4,"At Par")</f>
        <v>LOW</v>
      </c>
      <c r="AA349">
        <f t="shared" si="20"/>
        <v>140535</v>
      </c>
      <c r="AB349">
        <f t="shared" si="21"/>
        <v>22.2</v>
      </c>
      <c r="AC349" t="str">
        <f t="shared" si="22"/>
        <v>20-30</v>
      </c>
      <c r="AD349">
        <f t="shared" si="23"/>
        <v>1</v>
      </c>
    </row>
    <row r="350" spans="1:30" ht="15.75" customHeight="1" x14ac:dyDescent="0.3">
      <c r="A350" s="2">
        <v>1349</v>
      </c>
      <c r="B350" s="2" t="s">
        <v>398</v>
      </c>
      <c r="C350" s="2" t="s">
        <v>48</v>
      </c>
      <c r="D350" s="2" t="s">
        <v>56</v>
      </c>
      <c r="E350" s="2" t="s">
        <v>36</v>
      </c>
      <c r="F350" s="2">
        <v>28</v>
      </c>
      <c r="G350" s="2">
        <v>26</v>
      </c>
      <c r="H350" s="2" t="s">
        <v>61</v>
      </c>
      <c r="I350" s="2">
        <v>2006</v>
      </c>
      <c r="J350" s="2">
        <v>85087</v>
      </c>
      <c r="K350" s="2">
        <v>14923</v>
      </c>
      <c r="L350" s="2">
        <v>5</v>
      </c>
      <c r="M350" s="2">
        <v>4</v>
      </c>
      <c r="N350" s="2">
        <v>10</v>
      </c>
      <c r="O350" s="2">
        <v>5</v>
      </c>
      <c r="P350" s="2">
        <v>32</v>
      </c>
      <c r="Q350" s="2" t="s">
        <v>30</v>
      </c>
      <c r="R350" s="2" t="s">
        <v>31</v>
      </c>
      <c r="S350" s="2" t="s">
        <v>42</v>
      </c>
      <c r="T350" s="2">
        <v>7</v>
      </c>
      <c r="U350" s="2">
        <v>13</v>
      </c>
      <c r="V350" s="2">
        <v>120</v>
      </c>
      <c r="W350" s="2">
        <v>6</v>
      </c>
      <c r="X350" s="2" t="s">
        <v>38</v>
      </c>
      <c r="Y350" s="2" t="s">
        <v>31</v>
      </c>
      <c r="Z350" t="str" cm="1">
        <f t="array" ref="Z350">_xlfn.IFS(M350&lt;2,"LOW",M350&lt;4,"Average",M350&gt;=4,"At Par")</f>
        <v>At Par</v>
      </c>
      <c r="AA350">
        <f t="shared" si="20"/>
        <v>100010</v>
      </c>
      <c r="AB350">
        <f t="shared" si="21"/>
        <v>12.9</v>
      </c>
      <c r="AC350" t="str">
        <f t="shared" si="22"/>
        <v>20-30</v>
      </c>
      <c r="AD350">
        <f t="shared" si="23"/>
        <v>1</v>
      </c>
    </row>
    <row r="351" spans="1:30" ht="15.75" customHeight="1" x14ac:dyDescent="0.3">
      <c r="A351" s="2">
        <v>1350</v>
      </c>
      <c r="B351" s="2" t="s">
        <v>399</v>
      </c>
      <c r="C351" s="2" t="s">
        <v>35</v>
      </c>
      <c r="D351" s="2" t="s">
        <v>27</v>
      </c>
      <c r="E351" s="2" t="s">
        <v>51</v>
      </c>
      <c r="F351" s="2">
        <v>49</v>
      </c>
      <c r="G351" s="2">
        <v>7</v>
      </c>
      <c r="H351" s="2" t="s">
        <v>29</v>
      </c>
      <c r="I351" s="2">
        <v>2022</v>
      </c>
      <c r="J351" s="2">
        <v>72281</v>
      </c>
      <c r="K351" s="2">
        <v>3431</v>
      </c>
      <c r="L351" s="2">
        <v>26</v>
      </c>
      <c r="M351" s="2">
        <v>2</v>
      </c>
      <c r="N351" s="2">
        <v>6</v>
      </c>
      <c r="O351" s="2">
        <v>5</v>
      </c>
      <c r="P351" s="2">
        <v>30</v>
      </c>
      <c r="Q351" s="2" t="s">
        <v>30</v>
      </c>
      <c r="R351" s="2" t="s">
        <v>30</v>
      </c>
      <c r="S351" s="2" t="s">
        <v>42</v>
      </c>
      <c r="T351" s="2">
        <v>10</v>
      </c>
      <c r="U351" s="2">
        <v>4</v>
      </c>
      <c r="V351" s="2">
        <v>163</v>
      </c>
      <c r="W351" s="2">
        <v>44</v>
      </c>
      <c r="X351" s="2" t="s">
        <v>52</v>
      </c>
      <c r="Y351" s="2" t="s">
        <v>30</v>
      </c>
      <c r="Z351" t="str" cm="1">
        <f t="array" ref="Z351">_xlfn.IFS(M351&lt;2,"LOW",M351&lt;4,"Average",M351&gt;=4,"At Par")</f>
        <v>Average</v>
      </c>
      <c r="AA351">
        <f t="shared" si="20"/>
        <v>75712</v>
      </c>
      <c r="AB351">
        <f t="shared" si="21"/>
        <v>10.5</v>
      </c>
      <c r="AC351" t="str">
        <f t="shared" si="22"/>
        <v>41-50</v>
      </c>
      <c r="AD351">
        <f t="shared" si="23"/>
        <v>0</v>
      </c>
    </row>
    <row r="352" spans="1:30" ht="15.75" customHeight="1" x14ac:dyDescent="0.3">
      <c r="A352" s="2">
        <v>1351</v>
      </c>
      <c r="B352" s="2" t="s">
        <v>400</v>
      </c>
      <c r="C352" s="2" t="s">
        <v>48</v>
      </c>
      <c r="D352" s="2" t="s">
        <v>58</v>
      </c>
      <c r="E352" s="2" t="s">
        <v>28</v>
      </c>
      <c r="F352" s="2">
        <v>49</v>
      </c>
      <c r="G352" s="2">
        <v>16</v>
      </c>
      <c r="H352" s="2" t="s">
        <v>61</v>
      </c>
      <c r="I352" s="2">
        <v>2012</v>
      </c>
      <c r="J352" s="2">
        <v>81482</v>
      </c>
      <c r="K352" s="2">
        <v>14926</v>
      </c>
      <c r="L352" s="2">
        <v>8</v>
      </c>
      <c r="M352" s="2">
        <v>5</v>
      </c>
      <c r="N352" s="2">
        <v>8</v>
      </c>
      <c r="O352" s="2">
        <v>8</v>
      </c>
      <c r="P352" s="2">
        <v>89</v>
      </c>
      <c r="Q352" s="2" t="s">
        <v>31</v>
      </c>
      <c r="R352" s="2" t="s">
        <v>31</v>
      </c>
      <c r="S352" s="2" t="s">
        <v>32</v>
      </c>
      <c r="T352" s="2">
        <v>7</v>
      </c>
      <c r="U352" s="2">
        <v>4</v>
      </c>
      <c r="V352" s="2">
        <v>189</v>
      </c>
      <c r="W352" s="2">
        <v>12</v>
      </c>
      <c r="X352" s="2" t="s">
        <v>52</v>
      </c>
      <c r="Y352" s="2" t="s">
        <v>31</v>
      </c>
      <c r="Z352" t="str" cm="1">
        <f t="array" ref="Z352">_xlfn.IFS(M352&lt;2,"LOW",M352&lt;4,"Average",M352&gt;=4,"At Par")</f>
        <v>At Par</v>
      </c>
      <c r="AA352">
        <f t="shared" si="20"/>
        <v>96408</v>
      </c>
      <c r="AB352">
        <f t="shared" si="21"/>
        <v>24.2</v>
      </c>
      <c r="AC352" t="str">
        <f t="shared" si="22"/>
        <v>41-50</v>
      </c>
      <c r="AD352">
        <f t="shared" si="23"/>
        <v>1</v>
      </c>
    </row>
    <row r="353" spans="1:30" ht="15.75" customHeight="1" x14ac:dyDescent="0.3">
      <c r="A353" s="2">
        <v>1352</v>
      </c>
      <c r="B353" s="2" t="s">
        <v>401</v>
      </c>
      <c r="C353" s="2" t="s">
        <v>48</v>
      </c>
      <c r="D353" s="2" t="s">
        <v>58</v>
      </c>
      <c r="E353" s="2" t="s">
        <v>36</v>
      </c>
      <c r="F353" s="2">
        <v>25</v>
      </c>
      <c r="G353" s="2">
        <v>8</v>
      </c>
      <c r="H353" s="2" t="s">
        <v>29</v>
      </c>
      <c r="I353" s="2">
        <v>2011</v>
      </c>
      <c r="J353" s="2">
        <v>84857</v>
      </c>
      <c r="K353" s="2">
        <v>2582</v>
      </c>
      <c r="L353" s="2">
        <v>29</v>
      </c>
      <c r="M353" s="2">
        <v>5</v>
      </c>
      <c r="N353" s="2">
        <v>7</v>
      </c>
      <c r="O353" s="2">
        <v>0</v>
      </c>
      <c r="P353" s="2">
        <v>20</v>
      </c>
      <c r="Q353" s="2" t="s">
        <v>31</v>
      </c>
      <c r="R353" s="2" t="s">
        <v>30</v>
      </c>
      <c r="S353" s="2" t="s">
        <v>32</v>
      </c>
      <c r="T353" s="2">
        <v>7</v>
      </c>
      <c r="U353" s="2">
        <v>13</v>
      </c>
      <c r="V353" s="2">
        <v>171</v>
      </c>
      <c r="W353" s="2">
        <v>48</v>
      </c>
      <c r="X353" s="2" t="s">
        <v>33</v>
      </c>
      <c r="Y353" s="2" t="s">
        <v>31</v>
      </c>
      <c r="Z353" t="str" cm="1">
        <f t="array" ref="Z353">_xlfn.IFS(M353&lt;2,"LOW",M353&lt;4,"Average",M353&gt;=4,"At Par")</f>
        <v>At Par</v>
      </c>
      <c r="AA353">
        <f t="shared" si="20"/>
        <v>87439</v>
      </c>
      <c r="AB353">
        <f t="shared" si="21"/>
        <v>7.5</v>
      </c>
      <c r="AC353" t="str">
        <f t="shared" si="22"/>
        <v>20-30</v>
      </c>
      <c r="AD353">
        <f t="shared" si="23"/>
        <v>1</v>
      </c>
    </row>
    <row r="354" spans="1:30" ht="15.75" customHeight="1" x14ac:dyDescent="0.3">
      <c r="A354" s="2">
        <v>1353</v>
      </c>
      <c r="B354" s="2" t="s">
        <v>402</v>
      </c>
      <c r="C354" s="2" t="s">
        <v>68</v>
      </c>
      <c r="D354" s="2" t="s">
        <v>49</v>
      </c>
      <c r="E354" s="2" t="s">
        <v>28</v>
      </c>
      <c r="F354" s="2">
        <v>43</v>
      </c>
      <c r="G354" s="2">
        <v>5</v>
      </c>
      <c r="H354" s="2" t="s">
        <v>61</v>
      </c>
      <c r="I354" s="2">
        <v>2017</v>
      </c>
      <c r="J354" s="2">
        <v>47400</v>
      </c>
      <c r="K354" s="2">
        <v>15374</v>
      </c>
      <c r="L354" s="2">
        <v>14</v>
      </c>
      <c r="M354" s="2">
        <v>2</v>
      </c>
      <c r="N354" s="2">
        <v>2</v>
      </c>
      <c r="O354" s="2">
        <v>5</v>
      </c>
      <c r="P354" s="2">
        <v>35</v>
      </c>
      <c r="Q354" s="2" t="s">
        <v>31</v>
      </c>
      <c r="R354" s="2" t="s">
        <v>30</v>
      </c>
      <c r="S354" s="2" t="s">
        <v>42</v>
      </c>
      <c r="T354" s="2">
        <v>5</v>
      </c>
      <c r="U354" s="2">
        <v>7</v>
      </c>
      <c r="V354" s="2">
        <v>193</v>
      </c>
      <c r="W354" s="2">
        <v>3</v>
      </c>
      <c r="X354" s="2" t="s">
        <v>46</v>
      </c>
      <c r="Y354" s="2" t="s">
        <v>30</v>
      </c>
      <c r="Z354" t="str" cm="1">
        <f t="array" ref="Z354">_xlfn.IFS(M354&lt;2,"LOW",M354&lt;4,"Average",M354&gt;=4,"At Par")</f>
        <v>Average</v>
      </c>
      <c r="AA354">
        <f t="shared" si="20"/>
        <v>62774</v>
      </c>
      <c r="AB354">
        <f t="shared" si="21"/>
        <v>9.5</v>
      </c>
      <c r="AC354" t="str">
        <f t="shared" si="22"/>
        <v>41-50</v>
      </c>
      <c r="AD354">
        <f t="shared" si="23"/>
        <v>0</v>
      </c>
    </row>
    <row r="355" spans="1:30" ht="15.75" customHeight="1" x14ac:dyDescent="0.3">
      <c r="A355" s="2">
        <v>1354</v>
      </c>
      <c r="B355" s="2" t="s">
        <v>403</v>
      </c>
      <c r="C355" s="2" t="s">
        <v>26</v>
      </c>
      <c r="D355" s="2" t="s">
        <v>27</v>
      </c>
      <c r="E355" s="2" t="s">
        <v>28</v>
      </c>
      <c r="F355" s="2">
        <v>33</v>
      </c>
      <c r="G355" s="2">
        <v>24</v>
      </c>
      <c r="H355" s="2" t="s">
        <v>37</v>
      </c>
      <c r="I355" s="2">
        <v>2023</v>
      </c>
      <c r="J355" s="2">
        <v>70115</v>
      </c>
      <c r="K355" s="2">
        <v>2308</v>
      </c>
      <c r="L355" s="2">
        <v>1</v>
      </c>
      <c r="M355" s="2">
        <v>1</v>
      </c>
      <c r="N355" s="2">
        <v>16</v>
      </c>
      <c r="O355" s="2">
        <v>4</v>
      </c>
      <c r="P355" s="2">
        <v>64</v>
      </c>
      <c r="Q355" s="2" t="s">
        <v>31</v>
      </c>
      <c r="R355" s="2" t="s">
        <v>30</v>
      </c>
      <c r="S355" s="2" t="s">
        <v>32</v>
      </c>
      <c r="T355" s="2">
        <v>1</v>
      </c>
      <c r="U355" s="2">
        <v>11</v>
      </c>
      <c r="V355" s="2">
        <v>133</v>
      </c>
      <c r="W355" s="2">
        <v>49</v>
      </c>
      <c r="X355" s="2" t="s">
        <v>38</v>
      </c>
      <c r="Y355" s="2" t="s">
        <v>31</v>
      </c>
      <c r="Z355" t="str" cm="1">
        <f t="array" ref="Z355">_xlfn.IFS(M355&lt;2,"LOW",M355&lt;4,"Average",M355&gt;=4,"At Par")</f>
        <v>LOW</v>
      </c>
      <c r="AA355">
        <f t="shared" si="20"/>
        <v>72423</v>
      </c>
      <c r="AB355">
        <f t="shared" si="21"/>
        <v>22</v>
      </c>
      <c r="AC355" t="str">
        <f t="shared" si="22"/>
        <v>31-40</v>
      </c>
      <c r="AD355">
        <f t="shared" si="23"/>
        <v>1</v>
      </c>
    </row>
    <row r="356" spans="1:30" ht="15.75" customHeight="1" x14ac:dyDescent="0.3">
      <c r="A356" s="2">
        <v>1355</v>
      </c>
      <c r="B356" s="2" t="s">
        <v>404</v>
      </c>
      <c r="C356" s="2" t="s">
        <v>48</v>
      </c>
      <c r="D356" s="2" t="s">
        <v>49</v>
      </c>
      <c r="E356" s="2" t="s">
        <v>51</v>
      </c>
      <c r="F356" s="2">
        <v>24</v>
      </c>
      <c r="G356" s="2">
        <v>27</v>
      </c>
      <c r="H356" s="2" t="s">
        <v>37</v>
      </c>
      <c r="I356" s="2">
        <v>2018</v>
      </c>
      <c r="J356" s="2">
        <v>44249</v>
      </c>
      <c r="K356" s="2">
        <v>9793</v>
      </c>
      <c r="L356" s="2">
        <v>3</v>
      </c>
      <c r="M356" s="2">
        <v>4</v>
      </c>
      <c r="N356" s="2">
        <v>1</v>
      </c>
      <c r="O356" s="2">
        <v>5</v>
      </c>
      <c r="P356" s="2">
        <v>3</v>
      </c>
      <c r="Q356" s="2" t="s">
        <v>30</v>
      </c>
      <c r="R356" s="2" t="s">
        <v>30</v>
      </c>
      <c r="S356" s="2" t="s">
        <v>42</v>
      </c>
      <c r="T356" s="2">
        <v>2</v>
      </c>
      <c r="U356" s="2">
        <v>5</v>
      </c>
      <c r="V356" s="2">
        <v>101</v>
      </c>
      <c r="W356" s="2">
        <v>41</v>
      </c>
      <c r="X356" s="2" t="s">
        <v>46</v>
      </c>
      <c r="Y356" s="2" t="s">
        <v>31</v>
      </c>
      <c r="Z356" t="str" cm="1">
        <f t="array" ref="Z356">_xlfn.IFS(M356&lt;2,"LOW",M356&lt;4,"Average",M356&gt;=4,"At Par")</f>
        <v>At Par</v>
      </c>
      <c r="AA356">
        <f t="shared" si="20"/>
        <v>54042</v>
      </c>
      <c r="AB356">
        <f t="shared" si="21"/>
        <v>2.6</v>
      </c>
      <c r="AC356" t="str">
        <f t="shared" si="22"/>
        <v>20-30</v>
      </c>
      <c r="AD356">
        <f t="shared" si="23"/>
        <v>1</v>
      </c>
    </row>
    <row r="357" spans="1:30" ht="15.75" customHeight="1" x14ac:dyDescent="0.3">
      <c r="A357" s="2">
        <v>1356</v>
      </c>
      <c r="B357" s="2" t="s">
        <v>405</v>
      </c>
      <c r="C357" s="2" t="s">
        <v>40</v>
      </c>
      <c r="D357" s="2" t="s">
        <v>58</v>
      </c>
      <c r="E357" s="2" t="s">
        <v>51</v>
      </c>
      <c r="F357" s="2">
        <v>43</v>
      </c>
      <c r="G357" s="2">
        <v>32</v>
      </c>
      <c r="H357" s="2" t="s">
        <v>61</v>
      </c>
      <c r="I357" s="2">
        <v>2014</v>
      </c>
      <c r="J357" s="2">
        <v>143183</v>
      </c>
      <c r="K357" s="2">
        <v>2620</v>
      </c>
      <c r="L357" s="2">
        <v>4</v>
      </c>
      <c r="M357" s="2">
        <v>5</v>
      </c>
      <c r="N357" s="2">
        <v>14</v>
      </c>
      <c r="O357" s="2">
        <v>7</v>
      </c>
      <c r="P357" s="2">
        <v>67</v>
      </c>
      <c r="Q357" s="2" t="s">
        <v>30</v>
      </c>
      <c r="R357" s="2" t="s">
        <v>31</v>
      </c>
      <c r="S357" s="2" t="s">
        <v>32</v>
      </c>
      <c r="T357" s="2">
        <v>9</v>
      </c>
      <c r="U357" s="2">
        <v>6</v>
      </c>
      <c r="V357" s="2">
        <v>168</v>
      </c>
      <c r="W357" s="2">
        <v>2</v>
      </c>
      <c r="X357" s="2" t="s">
        <v>46</v>
      </c>
      <c r="Y357" s="2" t="s">
        <v>31</v>
      </c>
      <c r="Z357" t="str" cm="1">
        <f t="array" ref="Z357">_xlfn.IFS(M357&lt;2,"LOW",M357&lt;4,"Average",M357&gt;=4,"At Par")</f>
        <v>At Par</v>
      </c>
      <c r="AA357">
        <f t="shared" si="20"/>
        <v>145803</v>
      </c>
      <c r="AB357">
        <f t="shared" si="21"/>
        <v>22.5</v>
      </c>
      <c r="AC357" t="str">
        <f t="shared" si="22"/>
        <v>41-50</v>
      </c>
      <c r="AD357">
        <f t="shared" si="23"/>
        <v>1</v>
      </c>
    </row>
    <row r="358" spans="1:30" ht="15.75" customHeight="1" x14ac:dyDescent="0.3">
      <c r="A358" s="2">
        <v>1357</v>
      </c>
      <c r="B358" s="2" t="s">
        <v>406</v>
      </c>
      <c r="C358" s="2" t="s">
        <v>26</v>
      </c>
      <c r="D358" s="2" t="s">
        <v>27</v>
      </c>
      <c r="E358" s="2" t="s">
        <v>51</v>
      </c>
      <c r="F358" s="2">
        <v>23</v>
      </c>
      <c r="G358" s="2">
        <v>8</v>
      </c>
      <c r="H358" s="2" t="s">
        <v>44</v>
      </c>
      <c r="I358" s="2">
        <v>2007</v>
      </c>
      <c r="J358" s="2">
        <v>76825</v>
      </c>
      <c r="K358" s="2">
        <v>5766</v>
      </c>
      <c r="L358" s="2">
        <v>16</v>
      </c>
      <c r="M358" s="2">
        <v>4</v>
      </c>
      <c r="N358" s="2">
        <v>13</v>
      </c>
      <c r="O358" s="2">
        <v>4</v>
      </c>
      <c r="P358" s="2">
        <v>89</v>
      </c>
      <c r="Q358" s="2" t="s">
        <v>31</v>
      </c>
      <c r="R358" s="2" t="s">
        <v>31</v>
      </c>
      <c r="S358" s="2" t="s">
        <v>45</v>
      </c>
      <c r="T358" s="2">
        <v>8</v>
      </c>
      <c r="U358" s="2">
        <v>6</v>
      </c>
      <c r="V358" s="2">
        <v>130</v>
      </c>
      <c r="W358" s="2">
        <v>11</v>
      </c>
      <c r="X358" s="2" t="s">
        <v>33</v>
      </c>
      <c r="Y358" s="2" t="s">
        <v>30</v>
      </c>
      <c r="Z358" t="str" cm="1">
        <f t="array" ref="Z358">_xlfn.IFS(M358&lt;2,"LOW",M358&lt;4,"Average",M358&gt;=4,"At Par")</f>
        <v>At Par</v>
      </c>
      <c r="AA358">
        <f t="shared" si="20"/>
        <v>82591</v>
      </c>
      <c r="AB358">
        <f t="shared" si="21"/>
        <v>25.5</v>
      </c>
      <c r="AC358" t="str">
        <f t="shared" si="22"/>
        <v>20-30</v>
      </c>
      <c r="AD358">
        <f t="shared" si="23"/>
        <v>0</v>
      </c>
    </row>
    <row r="359" spans="1:30" ht="15.75" customHeight="1" x14ac:dyDescent="0.3">
      <c r="A359" s="2">
        <v>1358</v>
      </c>
      <c r="B359" s="2" t="s">
        <v>407</v>
      </c>
      <c r="C359" s="2" t="s">
        <v>35</v>
      </c>
      <c r="D359" s="2" t="s">
        <v>56</v>
      </c>
      <c r="E359" s="2" t="s">
        <v>51</v>
      </c>
      <c r="F359" s="2">
        <v>45</v>
      </c>
      <c r="G359" s="2">
        <v>17</v>
      </c>
      <c r="H359" s="2" t="s">
        <v>29</v>
      </c>
      <c r="I359" s="2">
        <v>2018</v>
      </c>
      <c r="J359" s="2">
        <v>140361</v>
      </c>
      <c r="K359" s="2">
        <v>6192</v>
      </c>
      <c r="L359" s="2">
        <v>7</v>
      </c>
      <c r="M359" s="2">
        <v>2</v>
      </c>
      <c r="N359" s="2">
        <v>17</v>
      </c>
      <c r="O359" s="2">
        <v>1</v>
      </c>
      <c r="P359" s="2">
        <v>3</v>
      </c>
      <c r="Q359" s="2" t="s">
        <v>31</v>
      </c>
      <c r="R359" s="2" t="s">
        <v>30</v>
      </c>
      <c r="S359" s="2" t="s">
        <v>42</v>
      </c>
      <c r="T359" s="2">
        <v>8</v>
      </c>
      <c r="U359" s="2">
        <v>12</v>
      </c>
      <c r="V359" s="2">
        <v>196</v>
      </c>
      <c r="W359" s="2">
        <v>0</v>
      </c>
      <c r="X359" s="2" t="s">
        <v>46</v>
      </c>
      <c r="Y359" s="2" t="s">
        <v>30</v>
      </c>
      <c r="Z359" t="str" cm="1">
        <f t="array" ref="Z359">_xlfn.IFS(M359&lt;2,"LOW",M359&lt;4,"Average",M359&gt;=4,"At Par")</f>
        <v>Average</v>
      </c>
      <c r="AA359">
        <f t="shared" si="20"/>
        <v>146553</v>
      </c>
      <c r="AB359">
        <f t="shared" si="21"/>
        <v>9.4</v>
      </c>
      <c r="AC359" t="str">
        <f t="shared" si="22"/>
        <v>41-50</v>
      </c>
      <c r="AD359">
        <f t="shared" si="23"/>
        <v>0</v>
      </c>
    </row>
    <row r="360" spans="1:30" ht="15.75" customHeight="1" x14ac:dyDescent="0.3">
      <c r="A360" s="2">
        <v>1359</v>
      </c>
      <c r="B360" s="2" t="s">
        <v>408</v>
      </c>
      <c r="C360" s="2" t="s">
        <v>68</v>
      </c>
      <c r="D360" s="2" t="s">
        <v>27</v>
      </c>
      <c r="E360" s="2" t="s">
        <v>36</v>
      </c>
      <c r="F360" s="2">
        <v>55</v>
      </c>
      <c r="G360" s="2">
        <v>20</v>
      </c>
      <c r="H360" s="2" t="s">
        <v>37</v>
      </c>
      <c r="I360" s="2">
        <v>2009</v>
      </c>
      <c r="J360" s="2">
        <v>54600</v>
      </c>
      <c r="K360" s="2">
        <v>7622</v>
      </c>
      <c r="L360" s="2">
        <v>7</v>
      </c>
      <c r="M360" s="2">
        <v>4</v>
      </c>
      <c r="N360" s="2">
        <v>15</v>
      </c>
      <c r="O360" s="2">
        <v>1</v>
      </c>
      <c r="P360" s="2">
        <v>8</v>
      </c>
      <c r="Q360" s="2" t="s">
        <v>30</v>
      </c>
      <c r="R360" s="2" t="s">
        <v>31</v>
      </c>
      <c r="S360" s="2" t="s">
        <v>45</v>
      </c>
      <c r="T360" s="2">
        <v>10</v>
      </c>
      <c r="U360" s="2">
        <v>6</v>
      </c>
      <c r="V360" s="2">
        <v>167</v>
      </c>
      <c r="W360" s="2">
        <v>26</v>
      </c>
      <c r="X360" s="2" t="s">
        <v>33</v>
      </c>
      <c r="Y360" s="2" t="s">
        <v>31</v>
      </c>
      <c r="Z360" t="str" cm="1">
        <f t="array" ref="Z360">_xlfn.IFS(M360&lt;2,"LOW",M360&lt;4,"Average",M360&gt;=4,"At Par")</f>
        <v>At Par</v>
      </c>
      <c r="AA360">
        <f t="shared" si="20"/>
        <v>62222</v>
      </c>
      <c r="AB360">
        <f t="shared" si="21"/>
        <v>9.4</v>
      </c>
      <c r="AC360" t="str">
        <f t="shared" si="22"/>
        <v>51-60</v>
      </c>
      <c r="AD360">
        <f t="shared" si="23"/>
        <v>1</v>
      </c>
    </row>
    <row r="361" spans="1:30" ht="15.75" customHeight="1" x14ac:dyDescent="0.3">
      <c r="A361" s="2">
        <v>1360</v>
      </c>
      <c r="B361" s="2" t="s">
        <v>409</v>
      </c>
      <c r="C361" s="2" t="s">
        <v>35</v>
      </c>
      <c r="D361" s="2" t="s">
        <v>56</v>
      </c>
      <c r="E361" s="2" t="s">
        <v>36</v>
      </c>
      <c r="F361" s="2">
        <v>48</v>
      </c>
      <c r="G361" s="2">
        <v>1</v>
      </c>
      <c r="H361" s="2" t="s">
        <v>44</v>
      </c>
      <c r="I361" s="2">
        <v>2006</v>
      </c>
      <c r="J361" s="2">
        <v>67706</v>
      </c>
      <c r="K361" s="2">
        <v>7093</v>
      </c>
      <c r="L361" s="2">
        <v>21</v>
      </c>
      <c r="M361" s="2">
        <v>2</v>
      </c>
      <c r="N361" s="2">
        <v>19</v>
      </c>
      <c r="O361" s="2">
        <v>9</v>
      </c>
      <c r="P361" s="2">
        <v>29</v>
      </c>
      <c r="Q361" s="2" t="s">
        <v>30</v>
      </c>
      <c r="R361" s="2" t="s">
        <v>30</v>
      </c>
      <c r="S361" s="2" t="s">
        <v>42</v>
      </c>
      <c r="T361" s="2">
        <v>1</v>
      </c>
      <c r="U361" s="2">
        <v>14</v>
      </c>
      <c r="V361" s="2">
        <v>169</v>
      </c>
      <c r="W361" s="2">
        <v>42</v>
      </c>
      <c r="X361" s="2" t="s">
        <v>52</v>
      </c>
      <c r="Y361" s="2" t="s">
        <v>30</v>
      </c>
      <c r="Z361" t="str" cm="1">
        <f t="array" ref="Z361">_xlfn.IFS(M361&lt;2,"LOW",M361&lt;4,"Average",M361&gt;=4,"At Par")</f>
        <v>Average</v>
      </c>
      <c r="AA361">
        <f t="shared" si="20"/>
        <v>74799</v>
      </c>
      <c r="AB361">
        <f t="shared" si="21"/>
        <v>18</v>
      </c>
      <c r="AC361" t="str">
        <f t="shared" si="22"/>
        <v>41-50</v>
      </c>
      <c r="AD361">
        <f t="shared" si="23"/>
        <v>0</v>
      </c>
    </row>
    <row r="362" spans="1:30" ht="15.75" customHeight="1" x14ac:dyDescent="0.3">
      <c r="A362" s="2">
        <v>1361</v>
      </c>
      <c r="B362" s="2" t="s">
        <v>410</v>
      </c>
      <c r="C362" s="2" t="s">
        <v>26</v>
      </c>
      <c r="D362" s="2" t="s">
        <v>56</v>
      </c>
      <c r="E362" s="2" t="s">
        <v>51</v>
      </c>
      <c r="F362" s="2">
        <v>22</v>
      </c>
      <c r="G362" s="2">
        <v>14</v>
      </c>
      <c r="H362" s="2" t="s">
        <v>29</v>
      </c>
      <c r="I362" s="2">
        <v>2017</v>
      </c>
      <c r="J362" s="2">
        <v>49222</v>
      </c>
      <c r="K362" s="2">
        <v>17484</v>
      </c>
      <c r="L362" s="2">
        <v>11</v>
      </c>
      <c r="M362" s="2">
        <v>1</v>
      </c>
      <c r="N362" s="2">
        <v>3</v>
      </c>
      <c r="O362" s="2">
        <v>4</v>
      </c>
      <c r="P362" s="2">
        <v>44</v>
      </c>
      <c r="Q362" s="2" t="s">
        <v>31</v>
      </c>
      <c r="R362" s="2" t="s">
        <v>30</v>
      </c>
      <c r="S362" s="2" t="s">
        <v>42</v>
      </c>
      <c r="T362" s="2">
        <v>6</v>
      </c>
      <c r="U362" s="2">
        <v>10</v>
      </c>
      <c r="V362" s="2">
        <v>186</v>
      </c>
      <c r="W362" s="2">
        <v>49</v>
      </c>
      <c r="X362" s="2" t="s">
        <v>52</v>
      </c>
      <c r="Y362" s="2" t="s">
        <v>31</v>
      </c>
      <c r="Z362" t="str" cm="1">
        <f t="array" ref="Z362">_xlfn.IFS(M362&lt;2,"LOW",M362&lt;4,"Average",M362&gt;=4,"At Par")</f>
        <v>LOW</v>
      </c>
      <c r="AA362">
        <f t="shared" si="20"/>
        <v>66706</v>
      </c>
      <c r="AB362">
        <f t="shared" si="21"/>
        <v>11.5</v>
      </c>
      <c r="AC362" t="str">
        <f t="shared" si="22"/>
        <v>20-30</v>
      </c>
      <c r="AD362">
        <f t="shared" si="23"/>
        <v>1</v>
      </c>
    </row>
    <row r="363" spans="1:30" ht="15.75" customHeight="1" x14ac:dyDescent="0.3">
      <c r="A363" s="2">
        <v>1362</v>
      </c>
      <c r="B363" s="2" t="s">
        <v>411</v>
      </c>
      <c r="C363" s="2" t="s">
        <v>26</v>
      </c>
      <c r="D363" s="2" t="s">
        <v>27</v>
      </c>
      <c r="E363" s="2" t="s">
        <v>36</v>
      </c>
      <c r="F363" s="2">
        <v>29</v>
      </c>
      <c r="G363" s="2">
        <v>27</v>
      </c>
      <c r="H363" s="2" t="s">
        <v>37</v>
      </c>
      <c r="I363" s="2">
        <v>2015</v>
      </c>
      <c r="J363" s="2">
        <v>129041</v>
      </c>
      <c r="K363" s="2">
        <v>1237</v>
      </c>
      <c r="L363" s="2">
        <v>20</v>
      </c>
      <c r="M363" s="2">
        <v>2</v>
      </c>
      <c r="N363" s="2">
        <v>19</v>
      </c>
      <c r="O363" s="2">
        <v>2</v>
      </c>
      <c r="P363" s="2">
        <v>3</v>
      </c>
      <c r="Q363" s="2" t="s">
        <v>31</v>
      </c>
      <c r="R363" s="2" t="s">
        <v>31</v>
      </c>
      <c r="S363" s="2" t="s">
        <v>45</v>
      </c>
      <c r="T363" s="2">
        <v>9</v>
      </c>
      <c r="U363" s="2">
        <v>5</v>
      </c>
      <c r="V363" s="2">
        <v>118</v>
      </c>
      <c r="W363" s="2">
        <v>12</v>
      </c>
      <c r="X363" s="2" t="s">
        <v>52</v>
      </c>
      <c r="Y363" s="2" t="s">
        <v>31</v>
      </c>
      <c r="Z363" t="str" cm="1">
        <f t="array" ref="Z363">_xlfn.IFS(M363&lt;2,"LOW",M363&lt;4,"Average",M363&gt;=4,"At Par")</f>
        <v>Average</v>
      </c>
      <c r="AA363">
        <f t="shared" si="20"/>
        <v>130278</v>
      </c>
      <c r="AB363">
        <f t="shared" si="21"/>
        <v>10.7</v>
      </c>
      <c r="AC363" t="str">
        <f t="shared" si="22"/>
        <v>20-30</v>
      </c>
      <c r="AD363">
        <f t="shared" si="23"/>
        <v>1</v>
      </c>
    </row>
    <row r="364" spans="1:30" ht="15.75" customHeight="1" x14ac:dyDescent="0.3">
      <c r="A364" s="2">
        <v>1363</v>
      </c>
      <c r="B364" s="2" t="s">
        <v>412</v>
      </c>
      <c r="C364" s="2" t="s">
        <v>26</v>
      </c>
      <c r="D364" s="2" t="s">
        <v>56</v>
      </c>
      <c r="E364" s="2" t="s">
        <v>51</v>
      </c>
      <c r="F364" s="2">
        <v>44</v>
      </c>
      <c r="G364" s="2">
        <v>17</v>
      </c>
      <c r="H364" s="2" t="s">
        <v>37</v>
      </c>
      <c r="I364" s="2">
        <v>2019</v>
      </c>
      <c r="J364" s="2">
        <v>134504</v>
      </c>
      <c r="K364" s="2">
        <v>12110</v>
      </c>
      <c r="L364" s="2">
        <v>7</v>
      </c>
      <c r="M364" s="2">
        <v>2</v>
      </c>
      <c r="N364" s="2">
        <v>5</v>
      </c>
      <c r="O364" s="2">
        <v>9</v>
      </c>
      <c r="P364" s="2">
        <v>68</v>
      </c>
      <c r="Q364" s="2" t="s">
        <v>31</v>
      </c>
      <c r="R364" s="2" t="s">
        <v>31</v>
      </c>
      <c r="S364" s="2" t="s">
        <v>45</v>
      </c>
      <c r="T364" s="2">
        <v>8</v>
      </c>
      <c r="U364" s="2">
        <v>13</v>
      </c>
      <c r="V364" s="2">
        <v>171</v>
      </c>
      <c r="W364" s="2">
        <v>16</v>
      </c>
      <c r="X364" s="2" t="s">
        <v>38</v>
      </c>
      <c r="Y364" s="2" t="s">
        <v>30</v>
      </c>
      <c r="Z364" t="str" cm="1">
        <f t="array" ref="Z364">_xlfn.IFS(M364&lt;2,"LOW",M364&lt;4,"Average",M364&gt;=4,"At Par")</f>
        <v>Average</v>
      </c>
      <c r="AA364">
        <f t="shared" si="20"/>
        <v>146614</v>
      </c>
      <c r="AB364">
        <f t="shared" si="21"/>
        <v>18.8</v>
      </c>
      <c r="AC364" t="str">
        <f t="shared" si="22"/>
        <v>41-50</v>
      </c>
      <c r="AD364">
        <f t="shared" si="23"/>
        <v>0</v>
      </c>
    </row>
    <row r="365" spans="1:30" ht="15.75" customHeight="1" x14ac:dyDescent="0.3">
      <c r="A365" s="2">
        <v>1364</v>
      </c>
      <c r="B365" s="2" t="s">
        <v>413</v>
      </c>
      <c r="C365" s="2" t="s">
        <v>35</v>
      </c>
      <c r="D365" s="2" t="s">
        <v>49</v>
      </c>
      <c r="E365" s="2" t="s">
        <v>28</v>
      </c>
      <c r="F365" s="2">
        <v>59</v>
      </c>
      <c r="G365" s="2">
        <v>33</v>
      </c>
      <c r="H365" s="2" t="s">
        <v>61</v>
      </c>
      <c r="I365" s="2">
        <v>2005</v>
      </c>
      <c r="J365" s="2">
        <v>71139</v>
      </c>
      <c r="K365" s="2">
        <v>7073</v>
      </c>
      <c r="L365" s="2">
        <v>18</v>
      </c>
      <c r="M365" s="2">
        <v>5</v>
      </c>
      <c r="N365" s="2">
        <v>5</v>
      </c>
      <c r="O365" s="2">
        <v>2</v>
      </c>
      <c r="P365" s="2">
        <v>22</v>
      </c>
      <c r="Q365" s="2" t="s">
        <v>31</v>
      </c>
      <c r="R365" s="2" t="s">
        <v>31</v>
      </c>
      <c r="S365" s="2" t="s">
        <v>45</v>
      </c>
      <c r="T365" s="2">
        <v>3</v>
      </c>
      <c r="U365" s="2">
        <v>13</v>
      </c>
      <c r="V365" s="2">
        <v>112</v>
      </c>
      <c r="W365" s="2">
        <v>7</v>
      </c>
      <c r="X365" s="2" t="s">
        <v>38</v>
      </c>
      <c r="Y365" s="2" t="s">
        <v>30</v>
      </c>
      <c r="Z365" t="str" cm="1">
        <f t="array" ref="Z365">_xlfn.IFS(M365&lt;2,"LOW",M365&lt;4,"Average",M365&gt;=4,"At Par")</f>
        <v>At Par</v>
      </c>
      <c r="AA365">
        <f t="shared" si="20"/>
        <v>78212</v>
      </c>
      <c r="AB365">
        <f t="shared" si="21"/>
        <v>7.5</v>
      </c>
      <c r="AC365" t="str">
        <f t="shared" si="22"/>
        <v>51-60</v>
      </c>
      <c r="AD365">
        <f t="shared" si="23"/>
        <v>0</v>
      </c>
    </row>
    <row r="366" spans="1:30" ht="15.75" customHeight="1" x14ac:dyDescent="0.3">
      <c r="A366" s="2">
        <v>1365</v>
      </c>
      <c r="B366" s="2" t="s">
        <v>414</v>
      </c>
      <c r="C366" s="2" t="s">
        <v>26</v>
      </c>
      <c r="D366" s="2" t="s">
        <v>58</v>
      </c>
      <c r="E366" s="2" t="s">
        <v>28</v>
      </c>
      <c r="F366" s="2">
        <v>27</v>
      </c>
      <c r="G366" s="2">
        <v>21</v>
      </c>
      <c r="H366" s="2" t="s">
        <v>29</v>
      </c>
      <c r="I366" s="2">
        <v>2008</v>
      </c>
      <c r="J366" s="2">
        <v>144919</v>
      </c>
      <c r="K366" s="2">
        <v>3542</v>
      </c>
      <c r="L366" s="2">
        <v>2</v>
      </c>
      <c r="M366" s="2">
        <v>4</v>
      </c>
      <c r="N366" s="2">
        <v>10</v>
      </c>
      <c r="O366" s="2">
        <v>7</v>
      </c>
      <c r="P366" s="2">
        <v>15</v>
      </c>
      <c r="Q366" s="2" t="s">
        <v>30</v>
      </c>
      <c r="R366" s="2" t="s">
        <v>30</v>
      </c>
      <c r="S366" s="2" t="s">
        <v>42</v>
      </c>
      <c r="T366" s="2">
        <v>4</v>
      </c>
      <c r="U366" s="2">
        <v>5</v>
      </c>
      <c r="V366" s="2">
        <v>164</v>
      </c>
      <c r="W366" s="2">
        <v>31</v>
      </c>
      <c r="X366" s="2" t="s">
        <v>46</v>
      </c>
      <c r="Y366" s="2" t="s">
        <v>31</v>
      </c>
      <c r="Z366" t="str" cm="1">
        <f t="array" ref="Z366">_xlfn.IFS(M366&lt;2,"LOW",M366&lt;4,"Average",M366&gt;=4,"At Par")</f>
        <v>At Par</v>
      </c>
      <c r="AA366">
        <f t="shared" si="20"/>
        <v>148461</v>
      </c>
      <c r="AB366">
        <f t="shared" si="21"/>
        <v>10.1</v>
      </c>
      <c r="AC366" t="str">
        <f t="shared" si="22"/>
        <v>20-30</v>
      </c>
      <c r="AD366">
        <f t="shared" si="23"/>
        <v>1</v>
      </c>
    </row>
    <row r="367" spans="1:30" ht="15.75" customHeight="1" x14ac:dyDescent="0.3">
      <c r="A367" s="2">
        <v>1366</v>
      </c>
      <c r="B367" s="2" t="s">
        <v>415</v>
      </c>
      <c r="C367" s="2" t="s">
        <v>35</v>
      </c>
      <c r="D367" s="2" t="s">
        <v>56</v>
      </c>
      <c r="E367" s="2" t="s">
        <v>28</v>
      </c>
      <c r="F367" s="2">
        <v>43</v>
      </c>
      <c r="G367" s="2">
        <v>10</v>
      </c>
      <c r="H367" s="2" t="s">
        <v>44</v>
      </c>
      <c r="I367" s="2">
        <v>2020</v>
      </c>
      <c r="J367" s="2">
        <v>146605</v>
      </c>
      <c r="K367" s="2">
        <v>16282</v>
      </c>
      <c r="L367" s="2">
        <v>17</v>
      </c>
      <c r="M367" s="2">
        <v>5</v>
      </c>
      <c r="N367" s="2">
        <v>16</v>
      </c>
      <c r="O367" s="2">
        <v>6</v>
      </c>
      <c r="P367" s="2">
        <v>21</v>
      </c>
      <c r="Q367" s="2" t="s">
        <v>30</v>
      </c>
      <c r="R367" s="2" t="s">
        <v>31</v>
      </c>
      <c r="S367" s="2" t="s">
        <v>45</v>
      </c>
      <c r="T367" s="2">
        <v>3</v>
      </c>
      <c r="U367" s="2">
        <v>9</v>
      </c>
      <c r="V367" s="2">
        <v>105</v>
      </c>
      <c r="W367" s="2">
        <v>19</v>
      </c>
      <c r="X367" s="2" t="s">
        <v>33</v>
      </c>
      <c r="Y367" s="2" t="s">
        <v>30</v>
      </c>
      <c r="Z367" t="str" cm="1">
        <f t="array" ref="Z367">_xlfn.IFS(M367&lt;2,"LOW",M367&lt;4,"Average",M367&gt;=4,"At Par")</f>
        <v>At Par</v>
      </c>
      <c r="AA367">
        <f t="shared" si="20"/>
        <v>162887</v>
      </c>
      <c r="AB367">
        <f t="shared" si="21"/>
        <v>14</v>
      </c>
      <c r="AC367" t="str">
        <f t="shared" si="22"/>
        <v>41-50</v>
      </c>
      <c r="AD367">
        <f t="shared" si="23"/>
        <v>0</v>
      </c>
    </row>
    <row r="368" spans="1:30" ht="15.75" customHeight="1" x14ac:dyDescent="0.3">
      <c r="A368" s="2">
        <v>1367</v>
      </c>
      <c r="B368" s="2" t="s">
        <v>416</v>
      </c>
      <c r="C368" s="2" t="s">
        <v>26</v>
      </c>
      <c r="D368" s="2" t="s">
        <v>49</v>
      </c>
      <c r="E368" s="2" t="s">
        <v>51</v>
      </c>
      <c r="F368" s="2">
        <v>46</v>
      </c>
      <c r="G368" s="2">
        <v>12</v>
      </c>
      <c r="H368" s="2" t="s">
        <v>44</v>
      </c>
      <c r="I368" s="2">
        <v>2012</v>
      </c>
      <c r="J368" s="2">
        <v>71302</v>
      </c>
      <c r="K368" s="2">
        <v>11195</v>
      </c>
      <c r="L368" s="2">
        <v>20</v>
      </c>
      <c r="M368" s="2">
        <v>3</v>
      </c>
      <c r="N368" s="2">
        <v>2</v>
      </c>
      <c r="O368" s="2">
        <v>0</v>
      </c>
      <c r="P368" s="2">
        <v>71</v>
      </c>
      <c r="Q368" s="2" t="s">
        <v>30</v>
      </c>
      <c r="R368" s="2" t="s">
        <v>31</v>
      </c>
      <c r="S368" s="2" t="s">
        <v>45</v>
      </c>
      <c r="T368" s="2">
        <v>6</v>
      </c>
      <c r="U368" s="2">
        <v>13</v>
      </c>
      <c r="V368" s="2">
        <v>170</v>
      </c>
      <c r="W368" s="2">
        <v>16</v>
      </c>
      <c r="X368" s="2" t="s">
        <v>46</v>
      </c>
      <c r="Y368" s="2" t="s">
        <v>30</v>
      </c>
      <c r="Z368" t="str" cm="1">
        <f t="array" ref="Z368">_xlfn.IFS(M368&lt;2,"LOW",M368&lt;4,"Average",M368&gt;=4,"At Par")</f>
        <v>Average</v>
      </c>
      <c r="AA368">
        <f t="shared" si="20"/>
        <v>82497</v>
      </c>
      <c r="AB368">
        <f t="shared" si="21"/>
        <v>15.200000000000001</v>
      </c>
      <c r="AC368" t="str">
        <f t="shared" si="22"/>
        <v>41-50</v>
      </c>
      <c r="AD368">
        <f t="shared" si="23"/>
        <v>0</v>
      </c>
    </row>
    <row r="369" spans="1:30" ht="15.75" customHeight="1" x14ac:dyDescent="0.3">
      <c r="A369" s="2">
        <v>1368</v>
      </c>
      <c r="B369" s="2" t="s">
        <v>417</v>
      </c>
      <c r="C369" s="2" t="s">
        <v>40</v>
      </c>
      <c r="D369" s="2" t="s">
        <v>56</v>
      </c>
      <c r="E369" s="2" t="s">
        <v>28</v>
      </c>
      <c r="F369" s="2">
        <v>39</v>
      </c>
      <c r="G369" s="2">
        <v>3</v>
      </c>
      <c r="H369" s="2" t="s">
        <v>44</v>
      </c>
      <c r="I369" s="2">
        <v>2024</v>
      </c>
      <c r="J369" s="2">
        <v>124684</v>
      </c>
      <c r="K369" s="2">
        <v>2537</v>
      </c>
      <c r="L369" s="2">
        <v>18</v>
      </c>
      <c r="M369" s="2">
        <v>2</v>
      </c>
      <c r="N369" s="2">
        <v>12</v>
      </c>
      <c r="O369" s="2">
        <v>4</v>
      </c>
      <c r="P369" s="2">
        <v>47</v>
      </c>
      <c r="Q369" s="2" t="s">
        <v>31</v>
      </c>
      <c r="R369" s="2" t="s">
        <v>31</v>
      </c>
      <c r="S369" s="2" t="s">
        <v>32</v>
      </c>
      <c r="T369" s="2">
        <v>9</v>
      </c>
      <c r="U369" s="2">
        <v>8</v>
      </c>
      <c r="V369" s="2">
        <v>126</v>
      </c>
      <c r="W369" s="2">
        <v>33</v>
      </c>
      <c r="X369" s="2" t="s">
        <v>52</v>
      </c>
      <c r="Y369" s="2" t="s">
        <v>30</v>
      </c>
      <c r="Z369" t="str" cm="1">
        <f t="array" ref="Z369">_xlfn.IFS(M369&lt;2,"LOW",M369&lt;4,"Average",M369&gt;=4,"At Par")</f>
        <v>Average</v>
      </c>
      <c r="AA369">
        <f t="shared" si="20"/>
        <v>127221</v>
      </c>
      <c r="AB369">
        <f t="shared" si="21"/>
        <v>16.600000000000001</v>
      </c>
      <c r="AC369" t="str">
        <f t="shared" si="22"/>
        <v>31-40</v>
      </c>
      <c r="AD369">
        <f t="shared" si="23"/>
        <v>0</v>
      </c>
    </row>
    <row r="370" spans="1:30" ht="15.75" customHeight="1" x14ac:dyDescent="0.3">
      <c r="A370" s="2">
        <v>1369</v>
      </c>
      <c r="B370" s="2" t="s">
        <v>418</v>
      </c>
      <c r="C370" s="2" t="s">
        <v>26</v>
      </c>
      <c r="D370" s="2" t="s">
        <v>58</v>
      </c>
      <c r="E370" s="2" t="s">
        <v>36</v>
      </c>
      <c r="F370" s="2">
        <v>38</v>
      </c>
      <c r="G370" s="2">
        <v>21</v>
      </c>
      <c r="H370" s="2" t="s">
        <v>29</v>
      </c>
      <c r="I370" s="2">
        <v>2020</v>
      </c>
      <c r="J370" s="2">
        <v>117838</v>
      </c>
      <c r="K370" s="2">
        <v>18138</v>
      </c>
      <c r="L370" s="2">
        <v>18</v>
      </c>
      <c r="M370" s="2">
        <v>3</v>
      </c>
      <c r="N370" s="2">
        <v>2</v>
      </c>
      <c r="O370" s="2">
        <v>8</v>
      </c>
      <c r="P370" s="2">
        <v>61</v>
      </c>
      <c r="Q370" s="2" t="s">
        <v>30</v>
      </c>
      <c r="R370" s="2" t="s">
        <v>31</v>
      </c>
      <c r="S370" s="2" t="s">
        <v>32</v>
      </c>
      <c r="T370" s="2">
        <v>8</v>
      </c>
      <c r="U370" s="2">
        <v>4</v>
      </c>
      <c r="V370" s="2">
        <v>178</v>
      </c>
      <c r="W370" s="2">
        <v>34</v>
      </c>
      <c r="X370" s="2" t="s">
        <v>46</v>
      </c>
      <c r="Y370" s="2" t="s">
        <v>31</v>
      </c>
      <c r="Z370" t="str" cm="1">
        <f t="array" ref="Z370">_xlfn.IFS(M370&lt;2,"LOW",M370&lt;4,"Average",M370&gt;=4,"At Par")</f>
        <v>Average</v>
      </c>
      <c r="AA370">
        <f t="shared" si="20"/>
        <v>135976</v>
      </c>
      <c r="AB370">
        <f t="shared" si="21"/>
        <v>15.600000000000001</v>
      </c>
      <c r="AC370" t="str">
        <f t="shared" si="22"/>
        <v>31-40</v>
      </c>
      <c r="AD370">
        <f t="shared" si="23"/>
        <v>1</v>
      </c>
    </row>
    <row r="371" spans="1:30" ht="15.75" customHeight="1" x14ac:dyDescent="0.3">
      <c r="A371" s="2">
        <v>1370</v>
      </c>
      <c r="B371" s="2" t="s">
        <v>419</v>
      </c>
      <c r="C371" s="2" t="s">
        <v>35</v>
      </c>
      <c r="D371" s="2" t="s">
        <v>49</v>
      </c>
      <c r="E371" s="2" t="s">
        <v>28</v>
      </c>
      <c r="F371" s="2">
        <v>33</v>
      </c>
      <c r="G371" s="2">
        <v>6</v>
      </c>
      <c r="H371" s="2" t="s">
        <v>44</v>
      </c>
      <c r="I371" s="2">
        <v>2007</v>
      </c>
      <c r="J371" s="2">
        <v>98159</v>
      </c>
      <c r="K371" s="2">
        <v>12560</v>
      </c>
      <c r="L371" s="2">
        <v>14</v>
      </c>
      <c r="M371" s="2">
        <v>5</v>
      </c>
      <c r="N371" s="2">
        <v>15</v>
      </c>
      <c r="O371" s="2">
        <v>3</v>
      </c>
      <c r="P371" s="2">
        <v>96</v>
      </c>
      <c r="Q371" s="2" t="s">
        <v>30</v>
      </c>
      <c r="R371" s="2" t="s">
        <v>30</v>
      </c>
      <c r="S371" s="2" t="s">
        <v>45</v>
      </c>
      <c r="T371" s="2">
        <v>10</v>
      </c>
      <c r="U371" s="2">
        <v>7</v>
      </c>
      <c r="V371" s="2">
        <v>151</v>
      </c>
      <c r="W371" s="2">
        <v>34</v>
      </c>
      <c r="X371" s="2" t="s">
        <v>46</v>
      </c>
      <c r="Y371" s="2" t="s">
        <v>31</v>
      </c>
      <c r="Z371" t="str" cm="1">
        <f t="array" ref="Z371">_xlfn.IFS(M371&lt;2,"LOW",M371&lt;4,"Average",M371&gt;=4,"At Par")</f>
        <v>At Par</v>
      </c>
      <c r="AA371">
        <f t="shared" si="20"/>
        <v>110719</v>
      </c>
      <c r="AB371">
        <f t="shared" si="21"/>
        <v>27.6</v>
      </c>
      <c r="AC371" t="str">
        <f t="shared" si="22"/>
        <v>31-40</v>
      </c>
      <c r="AD371">
        <f t="shared" si="23"/>
        <v>1</v>
      </c>
    </row>
    <row r="372" spans="1:30" ht="15.75" customHeight="1" x14ac:dyDescent="0.3">
      <c r="A372" s="2">
        <v>1371</v>
      </c>
      <c r="B372" s="2" t="s">
        <v>420</v>
      </c>
      <c r="C372" s="2" t="s">
        <v>48</v>
      </c>
      <c r="D372" s="2" t="s">
        <v>58</v>
      </c>
      <c r="E372" s="2" t="s">
        <v>28</v>
      </c>
      <c r="F372" s="2">
        <v>27</v>
      </c>
      <c r="G372" s="2">
        <v>23</v>
      </c>
      <c r="H372" s="2" t="s">
        <v>44</v>
      </c>
      <c r="I372" s="2">
        <v>2015</v>
      </c>
      <c r="J372" s="2">
        <v>38646</v>
      </c>
      <c r="K372" s="2">
        <v>14434</v>
      </c>
      <c r="L372" s="2">
        <v>5</v>
      </c>
      <c r="M372" s="2">
        <v>4</v>
      </c>
      <c r="N372" s="2">
        <v>14</v>
      </c>
      <c r="O372" s="2">
        <v>0</v>
      </c>
      <c r="P372" s="2">
        <v>59</v>
      </c>
      <c r="Q372" s="2" t="s">
        <v>31</v>
      </c>
      <c r="R372" s="2" t="s">
        <v>30</v>
      </c>
      <c r="S372" s="2" t="s">
        <v>45</v>
      </c>
      <c r="T372" s="2">
        <v>4</v>
      </c>
      <c r="U372" s="2">
        <v>8</v>
      </c>
      <c r="V372" s="2">
        <v>197</v>
      </c>
      <c r="W372" s="2">
        <v>37</v>
      </c>
      <c r="X372" s="2" t="s">
        <v>46</v>
      </c>
      <c r="Y372" s="2" t="s">
        <v>30</v>
      </c>
      <c r="Z372" t="str" cm="1">
        <f t="array" ref="Z372">_xlfn.IFS(M372&lt;2,"LOW",M372&lt;4,"Average",M372&gt;=4,"At Par")</f>
        <v>At Par</v>
      </c>
      <c r="AA372">
        <f t="shared" si="20"/>
        <v>53080</v>
      </c>
      <c r="AB372">
        <f t="shared" si="21"/>
        <v>18.8</v>
      </c>
      <c r="AC372" t="str">
        <f t="shared" si="22"/>
        <v>20-30</v>
      </c>
      <c r="AD372">
        <f t="shared" si="23"/>
        <v>0</v>
      </c>
    </row>
    <row r="373" spans="1:30" ht="15.75" customHeight="1" x14ac:dyDescent="0.3">
      <c r="A373" s="2">
        <v>1372</v>
      </c>
      <c r="B373" s="2" t="s">
        <v>421</v>
      </c>
      <c r="C373" s="2" t="s">
        <v>26</v>
      </c>
      <c r="D373" s="2" t="s">
        <v>58</v>
      </c>
      <c r="E373" s="2" t="s">
        <v>28</v>
      </c>
      <c r="F373" s="2">
        <v>47</v>
      </c>
      <c r="G373" s="2">
        <v>3</v>
      </c>
      <c r="H373" s="2" t="s">
        <v>44</v>
      </c>
      <c r="I373" s="2">
        <v>2012</v>
      </c>
      <c r="J373" s="2">
        <v>43543</v>
      </c>
      <c r="K373" s="2">
        <v>8396</v>
      </c>
      <c r="L373" s="2">
        <v>15</v>
      </c>
      <c r="M373" s="2">
        <v>5</v>
      </c>
      <c r="N373" s="2">
        <v>10</v>
      </c>
      <c r="O373" s="2">
        <v>7</v>
      </c>
      <c r="P373" s="2">
        <v>79</v>
      </c>
      <c r="Q373" s="2" t="s">
        <v>31</v>
      </c>
      <c r="R373" s="2" t="s">
        <v>30</v>
      </c>
      <c r="S373" s="2" t="s">
        <v>45</v>
      </c>
      <c r="T373" s="2">
        <v>2</v>
      </c>
      <c r="U373" s="2">
        <v>12</v>
      </c>
      <c r="V373" s="2">
        <v>186</v>
      </c>
      <c r="W373" s="2">
        <v>41</v>
      </c>
      <c r="X373" s="2" t="s">
        <v>52</v>
      </c>
      <c r="Y373" s="2" t="s">
        <v>31</v>
      </c>
      <c r="Z373" t="str" cm="1">
        <f t="array" ref="Z373">_xlfn.IFS(M373&lt;2,"LOW",M373&lt;4,"Average",M373&gt;=4,"At Par")</f>
        <v>At Par</v>
      </c>
      <c r="AA373">
        <f t="shared" si="20"/>
        <v>51939</v>
      </c>
      <c r="AB373">
        <f t="shared" si="21"/>
        <v>22.900000000000002</v>
      </c>
      <c r="AC373" t="str">
        <f t="shared" si="22"/>
        <v>41-50</v>
      </c>
      <c r="AD373">
        <f t="shared" si="23"/>
        <v>1</v>
      </c>
    </row>
    <row r="374" spans="1:30" ht="15.75" customHeight="1" x14ac:dyDescent="0.3">
      <c r="A374" s="2">
        <v>1373</v>
      </c>
      <c r="B374" s="2" t="s">
        <v>422</v>
      </c>
      <c r="C374" s="2" t="s">
        <v>48</v>
      </c>
      <c r="D374" s="2" t="s">
        <v>49</v>
      </c>
      <c r="E374" s="2" t="s">
        <v>36</v>
      </c>
      <c r="F374" s="2">
        <v>48</v>
      </c>
      <c r="G374" s="2">
        <v>27</v>
      </c>
      <c r="H374" s="2" t="s">
        <v>61</v>
      </c>
      <c r="I374" s="2">
        <v>2012</v>
      </c>
      <c r="J374" s="2">
        <v>124496</v>
      </c>
      <c r="K374" s="2">
        <v>17924</v>
      </c>
      <c r="L374" s="2">
        <v>7</v>
      </c>
      <c r="M374" s="2">
        <v>4</v>
      </c>
      <c r="N374" s="2">
        <v>17</v>
      </c>
      <c r="O374" s="2">
        <v>4</v>
      </c>
      <c r="P374" s="2">
        <v>4</v>
      </c>
      <c r="Q374" s="2" t="s">
        <v>31</v>
      </c>
      <c r="R374" s="2" t="s">
        <v>30</v>
      </c>
      <c r="S374" s="2" t="s">
        <v>45</v>
      </c>
      <c r="T374" s="2">
        <v>8</v>
      </c>
      <c r="U374" s="2">
        <v>9</v>
      </c>
      <c r="V374" s="2">
        <v>147</v>
      </c>
      <c r="W374" s="2">
        <v>23</v>
      </c>
      <c r="X374" s="2" t="s">
        <v>33</v>
      </c>
      <c r="Y374" s="2" t="s">
        <v>31</v>
      </c>
      <c r="Z374" t="str" cm="1">
        <f t="array" ref="Z374">_xlfn.IFS(M374&lt;2,"LOW",M374&lt;4,"Average",M374&gt;=4,"At Par")</f>
        <v>At Par</v>
      </c>
      <c r="AA374">
        <f t="shared" si="20"/>
        <v>142420</v>
      </c>
      <c r="AB374">
        <f t="shared" si="21"/>
        <v>10.5</v>
      </c>
      <c r="AC374" t="str">
        <f t="shared" si="22"/>
        <v>41-50</v>
      </c>
      <c r="AD374">
        <f t="shared" si="23"/>
        <v>1</v>
      </c>
    </row>
    <row r="375" spans="1:30" ht="15.75" customHeight="1" x14ac:dyDescent="0.3">
      <c r="A375" s="2">
        <v>1374</v>
      </c>
      <c r="B375" s="2" t="s">
        <v>423</v>
      </c>
      <c r="C375" s="2" t="s">
        <v>40</v>
      </c>
      <c r="D375" s="2" t="s">
        <v>49</v>
      </c>
      <c r="E375" s="2" t="s">
        <v>51</v>
      </c>
      <c r="F375" s="2">
        <v>29</v>
      </c>
      <c r="G375" s="2">
        <v>14</v>
      </c>
      <c r="H375" s="2" t="s">
        <v>61</v>
      </c>
      <c r="I375" s="2">
        <v>2016</v>
      </c>
      <c r="J375" s="2">
        <v>52785</v>
      </c>
      <c r="K375" s="2">
        <v>6131</v>
      </c>
      <c r="L375" s="2">
        <v>15</v>
      </c>
      <c r="M375" s="2">
        <v>4</v>
      </c>
      <c r="N375" s="2">
        <v>14</v>
      </c>
      <c r="O375" s="2">
        <v>1</v>
      </c>
      <c r="P375" s="2">
        <v>79</v>
      </c>
      <c r="Q375" s="2" t="s">
        <v>31</v>
      </c>
      <c r="R375" s="2" t="s">
        <v>30</v>
      </c>
      <c r="S375" s="2" t="s">
        <v>32</v>
      </c>
      <c r="T375" s="2">
        <v>8</v>
      </c>
      <c r="U375" s="2">
        <v>5</v>
      </c>
      <c r="V375" s="2">
        <v>187</v>
      </c>
      <c r="W375" s="2">
        <v>17</v>
      </c>
      <c r="X375" s="2" t="s">
        <v>46</v>
      </c>
      <c r="Y375" s="2" t="s">
        <v>30</v>
      </c>
      <c r="Z375" t="str" cm="1">
        <f t="array" ref="Z375">_xlfn.IFS(M375&lt;2,"LOW",M375&lt;4,"Average",M375&gt;=4,"At Par")</f>
        <v>At Par</v>
      </c>
      <c r="AA375">
        <f t="shared" si="20"/>
        <v>58916</v>
      </c>
      <c r="AB375">
        <f t="shared" si="21"/>
        <v>23.1</v>
      </c>
      <c r="AC375" t="str">
        <f t="shared" si="22"/>
        <v>20-30</v>
      </c>
      <c r="AD375">
        <f t="shared" si="23"/>
        <v>0</v>
      </c>
    </row>
    <row r="376" spans="1:30" ht="15.75" customHeight="1" x14ac:dyDescent="0.3">
      <c r="A376" s="2">
        <v>1375</v>
      </c>
      <c r="B376" s="2" t="s">
        <v>424</v>
      </c>
      <c r="C376" s="2" t="s">
        <v>68</v>
      </c>
      <c r="D376" s="2" t="s">
        <v>49</v>
      </c>
      <c r="E376" s="2" t="s">
        <v>36</v>
      </c>
      <c r="F376" s="2">
        <v>40</v>
      </c>
      <c r="G376" s="2">
        <v>0</v>
      </c>
      <c r="H376" s="2" t="s">
        <v>29</v>
      </c>
      <c r="I376" s="2">
        <v>2022</v>
      </c>
      <c r="J376" s="2">
        <v>108353</v>
      </c>
      <c r="K376" s="2">
        <v>9697</v>
      </c>
      <c r="L376" s="2">
        <v>17</v>
      </c>
      <c r="M376" s="2">
        <v>1</v>
      </c>
      <c r="N376" s="2">
        <v>4</v>
      </c>
      <c r="O376" s="2">
        <v>0</v>
      </c>
      <c r="P376" s="2">
        <v>6</v>
      </c>
      <c r="Q376" s="2" t="s">
        <v>31</v>
      </c>
      <c r="R376" s="2" t="s">
        <v>30</v>
      </c>
      <c r="S376" s="2" t="s">
        <v>42</v>
      </c>
      <c r="T376" s="2">
        <v>6</v>
      </c>
      <c r="U376" s="2">
        <v>3</v>
      </c>
      <c r="V376" s="2">
        <v>178</v>
      </c>
      <c r="W376" s="2">
        <v>49</v>
      </c>
      <c r="X376" s="2" t="s">
        <v>52</v>
      </c>
      <c r="Y376" s="2" t="s">
        <v>31</v>
      </c>
      <c r="Z376" t="str" cm="1">
        <f t="array" ref="Z376">_xlfn.IFS(M376&lt;2,"LOW",M376&lt;4,"Average",M376&gt;=4,"At Par")</f>
        <v>LOW</v>
      </c>
      <c r="AA376">
        <f t="shared" si="20"/>
        <v>118050</v>
      </c>
      <c r="AB376">
        <f t="shared" si="21"/>
        <v>3.2</v>
      </c>
      <c r="AC376" t="str">
        <f t="shared" si="22"/>
        <v>31-40</v>
      </c>
      <c r="AD376">
        <f t="shared" si="23"/>
        <v>1</v>
      </c>
    </row>
    <row r="377" spans="1:30" ht="15.75" customHeight="1" x14ac:dyDescent="0.3">
      <c r="A377" s="2">
        <v>1376</v>
      </c>
      <c r="B377" s="2" t="s">
        <v>425</v>
      </c>
      <c r="C377" s="2" t="s">
        <v>40</v>
      </c>
      <c r="D377" s="2" t="s">
        <v>27</v>
      </c>
      <c r="E377" s="2" t="s">
        <v>51</v>
      </c>
      <c r="F377" s="2">
        <v>22</v>
      </c>
      <c r="G377" s="2">
        <v>2</v>
      </c>
      <c r="H377" s="2" t="s">
        <v>29</v>
      </c>
      <c r="I377" s="2">
        <v>2019</v>
      </c>
      <c r="J377" s="2">
        <v>61406</v>
      </c>
      <c r="K377" s="2">
        <v>18513</v>
      </c>
      <c r="L377" s="2">
        <v>19</v>
      </c>
      <c r="M377" s="2">
        <v>2</v>
      </c>
      <c r="N377" s="2">
        <v>15</v>
      </c>
      <c r="O377" s="2">
        <v>2</v>
      </c>
      <c r="P377" s="2">
        <v>50</v>
      </c>
      <c r="Q377" s="2" t="s">
        <v>31</v>
      </c>
      <c r="R377" s="2" t="s">
        <v>30</v>
      </c>
      <c r="S377" s="2" t="s">
        <v>45</v>
      </c>
      <c r="T377" s="2">
        <v>8</v>
      </c>
      <c r="U377" s="2">
        <v>13</v>
      </c>
      <c r="V377" s="2">
        <v>198</v>
      </c>
      <c r="W377" s="2">
        <v>45</v>
      </c>
      <c r="X377" s="2" t="s">
        <v>38</v>
      </c>
      <c r="Y377" s="2" t="s">
        <v>30</v>
      </c>
      <c r="Z377" t="str" cm="1">
        <f t="array" ref="Z377">_xlfn.IFS(M377&lt;2,"LOW",M377&lt;4,"Average",M377&gt;=4,"At Par")</f>
        <v>Average</v>
      </c>
      <c r="AA377">
        <f t="shared" si="20"/>
        <v>79919</v>
      </c>
      <c r="AB377">
        <f t="shared" si="21"/>
        <v>18.100000000000001</v>
      </c>
      <c r="AC377" t="str">
        <f t="shared" si="22"/>
        <v>20-30</v>
      </c>
      <c r="AD377">
        <f t="shared" si="23"/>
        <v>0</v>
      </c>
    </row>
    <row r="378" spans="1:30" ht="15.75" customHeight="1" x14ac:dyDescent="0.3">
      <c r="A378" s="2">
        <v>1377</v>
      </c>
      <c r="B378" s="2" t="s">
        <v>426</v>
      </c>
      <c r="C378" s="2" t="s">
        <v>26</v>
      </c>
      <c r="D378" s="2" t="s">
        <v>49</v>
      </c>
      <c r="E378" s="2" t="s">
        <v>51</v>
      </c>
      <c r="F378" s="2">
        <v>50</v>
      </c>
      <c r="G378" s="2">
        <v>13</v>
      </c>
      <c r="H378" s="2" t="s">
        <v>44</v>
      </c>
      <c r="I378" s="2">
        <v>2004</v>
      </c>
      <c r="J378" s="2">
        <v>118992</v>
      </c>
      <c r="K378" s="2">
        <v>11271</v>
      </c>
      <c r="L378" s="2">
        <v>15</v>
      </c>
      <c r="M378" s="2">
        <v>5</v>
      </c>
      <c r="N378" s="2">
        <v>15</v>
      </c>
      <c r="O378" s="2">
        <v>8</v>
      </c>
      <c r="P378" s="2">
        <v>64</v>
      </c>
      <c r="Q378" s="2" t="s">
        <v>30</v>
      </c>
      <c r="R378" s="2" t="s">
        <v>31</v>
      </c>
      <c r="S378" s="2" t="s">
        <v>45</v>
      </c>
      <c r="T378" s="2">
        <v>9</v>
      </c>
      <c r="U378" s="2">
        <v>4</v>
      </c>
      <c r="V378" s="2">
        <v>167</v>
      </c>
      <c r="W378" s="2">
        <v>47</v>
      </c>
      <c r="X378" s="2" t="s">
        <v>33</v>
      </c>
      <c r="Y378" s="2" t="s">
        <v>31</v>
      </c>
      <c r="Z378" t="str" cm="1">
        <f t="array" ref="Z378">_xlfn.IFS(M378&lt;2,"LOW",M378&lt;4,"Average",M378&gt;=4,"At Par")</f>
        <v>At Par</v>
      </c>
      <c r="AA378">
        <f t="shared" si="20"/>
        <v>130263</v>
      </c>
      <c r="AB378">
        <f t="shared" si="21"/>
        <v>22.700000000000003</v>
      </c>
      <c r="AC378" t="str">
        <f t="shared" si="22"/>
        <v>51-60</v>
      </c>
      <c r="AD378">
        <f t="shared" si="23"/>
        <v>1</v>
      </c>
    </row>
    <row r="379" spans="1:30" ht="15.75" customHeight="1" x14ac:dyDescent="0.3">
      <c r="A379" s="2">
        <v>1378</v>
      </c>
      <c r="B379" s="2" t="s">
        <v>427</v>
      </c>
      <c r="C379" s="2" t="s">
        <v>48</v>
      </c>
      <c r="D379" s="2" t="s">
        <v>49</v>
      </c>
      <c r="E379" s="2" t="s">
        <v>28</v>
      </c>
      <c r="F379" s="2">
        <v>56</v>
      </c>
      <c r="G379" s="2">
        <v>0</v>
      </c>
      <c r="H379" s="2" t="s">
        <v>61</v>
      </c>
      <c r="I379" s="2">
        <v>2021</v>
      </c>
      <c r="J379" s="2">
        <v>81428</v>
      </c>
      <c r="K379" s="2">
        <v>4145</v>
      </c>
      <c r="L379" s="2">
        <v>10</v>
      </c>
      <c r="M379" s="2">
        <v>4</v>
      </c>
      <c r="N379" s="2">
        <v>16</v>
      </c>
      <c r="O379" s="2">
        <v>0</v>
      </c>
      <c r="P379" s="2">
        <v>8</v>
      </c>
      <c r="Q379" s="2" t="s">
        <v>30</v>
      </c>
      <c r="R379" s="2" t="s">
        <v>30</v>
      </c>
      <c r="S379" s="2" t="s">
        <v>32</v>
      </c>
      <c r="T379" s="2">
        <v>1</v>
      </c>
      <c r="U379" s="2">
        <v>10</v>
      </c>
      <c r="V379" s="2">
        <v>143</v>
      </c>
      <c r="W379" s="2">
        <v>38</v>
      </c>
      <c r="X379" s="2" t="s">
        <v>52</v>
      </c>
      <c r="Y379" s="2" t="s">
        <v>31</v>
      </c>
      <c r="Z379" t="str" cm="1">
        <f t="array" ref="Z379">_xlfn.IFS(M379&lt;2,"LOW",M379&lt;4,"Average",M379&gt;=4,"At Par")</f>
        <v>At Par</v>
      </c>
      <c r="AA379">
        <f t="shared" si="20"/>
        <v>85573</v>
      </c>
      <c r="AB379">
        <f t="shared" si="21"/>
        <v>9.6</v>
      </c>
      <c r="AC379" t="str">
        <f t="shared" si="22"/>
        <v>51-60</v>
      </c>
      <c r="AD379">
        <f t="shared" si="23"/>
        <v>1</v>
      </c>
    </row>
    <row r="380" spans="1:30" ht="15.75" customHeight="1" x14ac:dyDescent="0.3">
      <c r="A380" s="2">
        <v>1379</v>
      </c>
      <c r="B380" s="2" t="s">
        <v>428</v>
      </c>
      <c r="C380" s="2" t="s">
        <v>48</v>
      </c>
      <c r="D380" s="2" t="s">
        <v>49</v>
      </c>
      <c r="E380" s="2" t="s">
        <v>51</v>
      </c>
      <c r="F380" s="2">
        <v>35</v>
      </c>
      <c r="G380" s="2">
        <v>20</v>
      </c>
      <c r="H380" s="2" t="s">
        <v>37</v>
      </c>
      <c r="I380" s="2">
        <v>2020</v>
      </c>
      <c r="J380" s="2">
        <v>53777</v>
      </c>
      <c r="K380" s="2">
        <v>14100</v>
      </c>
      <c r="L380" s="2">
        <v>6</v>
      </c>
      <c r="M380" s="2">
        <v>5</v>
      </c>
      <c r="N380" s="2">
        <v>8</v>
      </c>
      <c r="O380" s="2">
        <v>3</v>
      </c>
      <c r="P380" s="2">
        <v>81</v>
      </c>
      <c r="Q380" s="2" t="s">
        <v>30</v>
      </c>
      <c r="R380" s="2" t="s">
        <v>30</v>
      </c>
      <c r="S380" s="2" t="s">
        <v>45</v>
      </c>
      <c r="T380" s="2">
        <v>9</v>
      </c>
      <c r="U380" s="2">
        <v>6</v>
      </c>
      <c r="V380" s="2">
        <v>116</v>
      </c>
      <c r="W380" s="2">
        <v>32</v>
      </c>
      <c r="X380" s="2" t="s">
        <v>46</v>
      </c>
      <c r="Y380" s="2" t="s">
        <v>30</v>
      </c>
      <c r="Z380" t="str" cm="1">
        <f t="array" ref="Z380">_xlfn.IFS(M380&lt;2,"LOW",M380&lt;4,"Average",M380&gt;=4,"At Par")</f>
        <v>At Par</v>
      </c>
      <c r="AA380">
        <f t="shared" si="20"/>
        <v>67877</v>
      </c>
      <c r="AB380">
        <f t="shared" si="21"/>
        <v>21.099999999999998</v>
      </c>
      <c r="AC380" t="str">
        <f t="shared" si="22"/>
        <v>31-40</v>
      </c>
      <c r="AD380">
        <f t="shared" si="23"/>
        <v>0</v>
      </c>
    </row>
    <row r="381" spans="1:30" ht="15.75" customHeight="1" x14ac:dyDescent="0.3">
      <c r="A381" s="2">
        <v>1380</v>
      </c>
      <c r="B381" s="2" t="s">
        <v>429</v>
      </c>
      <c r="C381" s="2" t="s">
        <v>35</v>
      </c>
      <c r="D381" s="2" t="s">
        <v>49</v>
      </c>
      <c r="E381" s="2" t="s">
        <v>36</v>
      </c>
      <c r="F381" s="2">
        <v>56</v>
      </c>
      <c r="G381" s="2">
        <v>28</v>
      </c>
      <c r="H381" s="2" t="s">
        <v>37</v>
      </c>
      <c r="I381" s="2">
        <v>2016</v>
      </c>
      <c r="J381" s="2">
        <v>87939</v>
      </c>
      <c r="K381" s="2">
        <v>5067</v>
      </c>
      <c r="L381" s="2">
        <v>16</v>
      </c>
      <c r="M381" s="2">
        <v>5</v>
      </c>
      <c r="N381" s="2">
        <v>2</v>
      </c>
      <c r="O381" s="2">
        <v>7</v>
      </c>
      <c r="P381" s="2">
        <v>44</v>
      </c>
      <c r="Q381" s="2" t="s">
        <v>30</v>
      </c>
      <c r="R381" s="2" t="s">
        <v>30</v>
      </c>
      <c r="S381" s="2" t="s">
        <v>45</v>
      </c>
      <c r="T381" s="2">
        <v>2</v>
      </c>
      <c r="U381" s="2">
        <v>10</v>
      </c>
      <c r="V381" s="2">
        <v>194</v>
      </c>
      <c r="W381" s="2">
        <v>48</v>
      </c>
      <c r="X381" s="2" t="s">
        <v>52</v>
      </c>
      <c r="Y381" s="2" t="s">
        <v>31</v>
      </c>
      <c r="Z381" t="str" cm="1">
        <f t="array" ref="Z381">_xlfn.IFS(M381&lt;2,"LOW",M381&lt;4,"Average",M381&gt;=4,"At Par")</f>
        <v>At Par</v>
      </c>
      <c r="AA381">
        <f t="shared" si="20"/>
        <v>93006</v>
      </c>
      <c r="AB381">
        <f t="shared" si="21"/>
        <v>11.9</v>
      </c>
      <c r="AC381" t="str">
        <f t="shared" si="22"/>
        <v>51-60</v>
      </c>
      <c r="AD381">
        <f t="shared" si="23"/>
        <v>1</v>
      </c>
    </row>
    <row r="382" spans="1:30" ht="15.75" customHeight="1" x14ac:dyDescent="0.3">
      <c r="A382" s="2">
        <v>1381</v>
      </c>
      <c r="B382" s="2" t="s">
        <v>430</v>
      </c>
      <c r="C382" s="2" t="s">
        <v>48</v>
      </c>
      <c r="D382" s="2" t="s">
        <v>56</v>
      </c>
      <c r="E382" s="2" t="s">
        <v>36</v>
      </c>
      <c r="F382" s="2">
        <v>41</v>
      </c>
      <c r="G382" s="2">
        <v>4</v>
      </c>
      <c r="H382" s="2" t="s">
        <v>44</v>
      </c>
      <c r="I382" s="2">
        <v>2008</v>
      </c>
      <c r="J382" s="2">
        <v>83026</v>
      </c>
      <c r="K382" s="2">
        <v>5195</v>
      </c>
      <c r="L382" s="2">
        <v>16</v>
      </c>
      <c r="M382" s="2">
        <v>4</v>
      </c>
      <c r="N382" s="2">
        <v>19</v>
      </c>
      <c r="O382" s="2">
        <v>7</v>
      </c>
      <c r="P382" s="2">
        <v>46</v>
      </c>
      <c r="Q382" s="2" t="s">
        <v>30</v>
      </c>
      <c r="R382" s="2" t="s">
        <v>30</v>
      </c>
      <c r="S382" s="2" t="s">
        <v>32</v>
      </c>
      <c r="T382" s="2">
        <v>1</v>
      </c>
      <c r="U382" s="2">
        <v>11</v>
      </c>
      <c r="V382" s="2">
        <v>137</v>
      </c>
      <c r="W382" s="2">
        <v>22</v>
      </c>
      <c r="X382" s="2" t="s">
        <v>33</v>
      </c>
      <c r="Y382" s="2" t="s">
        <v>30</v>
      </c>
      <c r="Z382" t="str" cm="1">
        <f t="array" ref="Z382">_xlfn.IFS(M382&lt;2,"LOW",M382&lt;4,"Average",M382&gt;=4,"At Par")</f>
        <v>At Par</v>
      </c>
      <c r="AA382">
        <f t="shared" si="20"/>
        <v>88221</v>
      </c>
      <c r="AB382">
        <f t="shared" si="21"/>
        <v>20.8</v>
      </c>
      <c r="AC382" t="str">
        <f t="shared" si="22"/>
        <v>41-50</v>
      </c>
      <c r="AD382">
        <f t="shared" si="23"/>
        <v>0</v>
      </c>
    </row>
    <row r="383" spans="1:30" ht="15.75" customHeight="1" x14ac:dyDescent="0.3">
      <c r="A383" s="2">
        <v>1382</v>
      </c>
      <c r="B383" s="2" t="s">
        <v>431</v>
      </c>
      <c r="C383" s="2" t="s">
        <v>35</v>
      </c>
      <c r="D383" s="2" t="s">
        <v>27</v>
      </c>
      <c r="E383" s="2" t="s">
        <v>51</v>
      </c>
      <c r="F383" s="2">
        <v>34</v>
      </c>
      <c r="G383" s="2">
        <v>9</v>
      </c>
      <c r="H383" s="2" t="s">
        <v>44</v>
      </c>
      <c r="I383" s="2">
        <v>2001</v>
      </c>
      <c r="J383" s="2">
        <v>116450</v>
      </c>
      <c r="K383" s="2">
        <v>10244</v>
      </c>
      <c r="L383" s="2">
        <v>11</v>
      </c>
      <c r="M383" s="2">
        <v>3</v>
      </c>
      <c r="N383" s="2">
        <v>12</v>
      </c>
      <c r="O383" s="2">
        <v>9</v>
      </c>
      <c r="P383" s="2">
        <v>66</v>
      </c>
      <c r="Q383" s="2" t="s">
        <v>30</v>
      </c>
      <c r="R383" s="2" t="s">
        <v>31</v>
      </c>
      <c r="S383" s="2" t="s">
        <v>45</v>
      </c>
      <c r="T383" s="2">
        <v>8</v>
      </c>
      <c r="U383" s="2">
        <v>5</v>
      </c>
      <c r="V383" s="2">
        <v>109</v>
      </c>
      <c r="W383" s="2">
        <v>24</v>
      </c>
      <c r="X383" s="2" t="s">
        <v>46</v>
      </c>
      <c r="Y383" s="2" t="s">
        <v>31</v>
      </c>
      <c r="Z383" t="str" cm="1">
        <f t="array" ref="Z383">_xlfn.IFS(M383&lt;2,"LOW",M383&lt;4,"Average",M383&gt;=4,"At Par")</f>
        <v>Average</v>
      </c>
      <c r="AA383">
        <f t="shared" si="20"/>
        <v>126694</v>
      </c>
      <c r="AB383">
        <f t="shared" si="21"/>
        <v>21.9</v>
      </c>
      <c r="AC383" t="str">
        <f t="shared" si="22"/>
        <v>31-40</v>
      </c>
      <c r="AD383">
        <f t="shared" si="23"/>
        <v>1</v>
      </c>
    </row>
    <row r="384" spans="1:30" ht="15.75" customHeight="1" x14ac:dyDescent="0.3">
      <c r="A384" s="2">
        <v>1383</v>
      </c>
      <c r="B384" s="2" t="s">
        <v>432</v>
      </c>
      <c r="C384" s="2" t="s">
        <v>68</v>
      </c>
      <c r="D384" s="2" t="s">
        <v>58</v>
      </c>
      <c r="E384" s="2" t="s">
        <v>28</v>
      </c>
      <c r="F384" s="2">
        <v>59</v>
      </c>
      <c r="G384" s="2">
        <v>27</v>
      </c>
      <c r="H384" s="2" t="s">
        <v>61</v>
      </c>
      <c r="I384" s="2">
        <v>2024</v>
      </c>
      <c r="J384" s="2">
        <v>59553</v>
      </c>
      <c r="K384" s="2">
        <v>8281</v>
      </c>
      <c r="L384" s="2">
        <v>12</v>
      </c>
      <c r="M384" s="2">
        <v>2</v>
      </c>
      <c r="N384" s="2">
        <v>2</v>
      </c>
      <c r="O384" s="2">
        <v>7</v>
      </c>
      <c r="P384" s="2">
        <v>23</v>
      </c>
      <c r="Q384" s="2" t="s">
        <v>31</v>
      </c>
      <c r="R384" s="2" t="s">
        <v>30</v>
      </c>
      <c r="S384" s="2" t="s">
        <v>45</v>
      </c>
      <c r="T384" s="2">
        <v>8</v>
      </c>
      <c r="U384" s="2">
        <v>9</v>
      </c>
      <c r="V384" s="2">
        <v>153</v>
      </c>
      <c r="W384" s="2">
        <v>36</v>
      </c>
      <c r="X384" s="2" t="s">
        <v>38</v>
      </c>
      <c r="Y384" s="2" t="s">
        <v>31</v>
      </c>
      <c r="Z384" t="str" cm="1">
        <f t="array" ref="Z384">_xlfn.IFS(M384&lt;2,"LOW",M384&lt;4,"Average",M384&gt;=4,"At Par")</f>
        <v>Average</v>
      </c>
      <c r="AA384">
        <f t="shared" si="20"/>
        <v>67834</v>
      </c>
      <c r="AB384">
        <f t="shared" si="21"/>
        <v>7.7000000000000011</v>
      </c>
      <c r="AC384" t="str">
        <f t="shared" si="22"/>
        <v>51-60</v>
      </c>
      <c r="AD384">
        <f t="shared" si="23"/>
        <v>1</v>
      </c>
    </row>
    <row r="385" spans="1:30" ht="15.75" customHeight="1" x14ac:dyDescent="0.3">
      <c r="A385" s="2">
        <v>1384</v>
      </c>
      <c r="B385" s="2" t="s">
        <v>433</v>
      </c>
      <c r="C385" s="2" t="s">
        <v>26</v>
      </c>
      <c r="D385" s="2" t="s">
        <v>49</v>
      </c>
      <c r="E385" s="2" t="s">
        <v>28</v>
      </c>
      <c r="F385" s="2">
        <v>29</v>
      </c>
      <c r="G385" s="2">
        <v>20</v>
      </c>
      <c r="H385" s="2" t="s">
        <v>61</v>
      </c>
      <c r="I385" s="2">
        <v>2017</v>
      </c>
      <c r="J385" s="2">
        <v>53548</v>
      </c>
      <c r="K385" s="2">
        <v>3509</v>
      </c>
      <c r="L385" s="2">
        <v>9</v>
      </c>
      <c r="M385" s="2">
        <v>2</v>
      </c>
      <c r="N385" s="2">
        <v>6</v>
      </c>
      <c r="O385" s="2">
        <v>9</v>
      </c>
      <c r="P385" s="2">
        <v>91</v>
      </c>
      <c r="Q385" s="2" t="s">
        <v>31</v>
      </c>
      <c r="R385" s="2" t="s">
        <v>30</v>
      </c>
      <c r="S385" s="2" t="s">
        <v>32</v>
      </c>
      <c r="T385" s="2">
        <v>4</v>
      </c>
      <c r="U385" s="2">
        <v>13</v>
      </c>
      <c r="V385" s="2">
        <v>190</v>
      </c>
      <c r="W385" s="2">
        <v>26</v>
      </c>
      <c r="X385" s="2" t="s">
        <v>38</v>
      </c>
      <c r="Y385" s="2" t="s">
        <v>31</v>
      </c>
      <c r="Z385" t="str" cm="1">
        <f t="array" ref="Z385">_xlfn.IFS(M385&lt;2,"LOW",M385&lt;4,"Average",M385&gt;=4,"At Par")</f>
        <v>Average</v>
      </c>
      <c r="AA385">
        <f t="shared" si="20"/>
        <v>57057</v>
      </c>
      <c r="AB385">
        <f t="shared" si="21"/>
        <v>23.9</v>
      </c>
      <c r="AC385" t="str">
        <f t="shared" si="22"/>
        <v>20-30</v>
      </c>
      <c r="AD385">
        <f t="shared" si="23"/>
        <v>1</v>
      </c>
    </row>
    <row r="386" spans="1:30" ht="15.75" customHeight="1" x14ac:dyDescent="0.3">
      <c r="A386" s="2">
        <v>1385</v>
      </c>
      <c r="B386" s="2" t="s">
        <v>434</v>
      </c>
      <c r="C386" s="2" t="s">
        <v>35</v>
      </c>
      <c r="D386" s="2" t="s">
        <v>56</v>
      </c>
      <c r="E386" s="2" t="s">
        <v>36</v>
      </c>
      <c r="F386" s="2">
        <v>41</v>
      </c>
      <c r="G386" s="2">
        <v>6</v>
      </c>
      <c r="H386" s="2" t="s">
        <v>61</v>
      </c>
      <c r="I386" s="2">
        <v>2008</v>
      </c>
      <c r="J386" s="2">
        <v>93221</v>
      </c>
      <c r="K386" s="2">
        <v>16502</v>
      </c>
      <c r="L386" s="2">
        <v>6</v>
      </c>
      <c r="M386" s="2">
        <v>1</v>
      </c>
      <c r="N386" s="2">
        <v>5</v>
      </c>
      <c r="O386" s="2">
        <v>7</v>
      </c>
      <c r="P386" s="2">
        <v>9</v>
      </c>
      <c r="Q386" s="2" t="s">
        <v>31</v>
      </c>
      <c r="R386" s="2" t="s">
        <v>31</v>
      </c>
      <c r="S386" s="2" t="s">
        <v>42</v>
      </c>
      <c r="T386" s="2">
        <v>8</v>
      </c>
      <c r="U386" s="2">
        <v>11</v>
      </c>
      <c r="V386" s="2">
        <v>105</v>
      </c>
      <c r="W386" s="2">
        <v>0</v>
      </c>
      <c r="X386" s="2" t="s">
        <v>38</v>
      </c>
      <c r="Y386" s="2" t="s">
        <v>30</v>
      </c>
      <c r="Z386" t="str" cm="1">
        <f t="array" ref="Z386">_xlfn.IFS(M386&lt;2,"LOW",M386&lt;4,"Average",M386&gt;=4,"At Par")</f>
        <v>LOW</v>
      </c>
      <c r="AA386">
        <f t="shared" si="20"/>
        <v>109723</v>
      </c>
      <c r="AB386">
        <f t="shared" si="21"/>
        <v>6.4</v>
      </c>
      <c r="AC386" t="str">
        <f t="shared" si="22"/>
        <v>41-50</v>
      </c>
      <c r="AD386">
        <f t="shared" si="23"/>
        <v>0</v>
      </c>
    </row>
    <row r="387" spans="1:30" ht="15.75" customHeight="1" x14ac:dyDescent="0.3">
      <c r="A387" s="2">
        <v>1386</v>
      </c>
      <c r="B387" s="2" t="s">
        <v>435</v>
      </c>
      <c r="C387" s="2" t="s">
        <v>68</v>
      </c>
      <c r="D387" s="2" t="s">
        <v>56</v>
      </c>
      <c r="E387" s="2" t="s">
        <v>28</v>
      </c>
      <c r="F387" s="2">
        <v>54</v>
      </c>
      <c r="G387" s="2">
        <v>2</v>
      </c>
      <c r="H387" s="2" t="s">
        <v>29</v>
      </c>
      <c r="I387" s="2">
        <v>2005</v>
      </c>
      <c r="J387" s="2">
        <v>67265</v>
      </c>
      <c r="K387" s="2">
        <v>7533</v>
      </c>
      <c r="L387" s="2">
        <v>13</v>
      </c>
      <c r="M387" s="2">
        <v>1</v>
      </c>
      <c r="N387" s="2">
        <v>8</v>
      </c>
      <c r="O387" s="2">
        <v>3</v>
      </c>
      <c r="P387" s="2">
        <v>72</v>
      </c>
      <c r="Q387" s="2" t="s">
        <v>30</v>
      </c>
      <c r="R387" s="2" t="s">
        <v>30</v>
      </c>
      <c r="S387" s="2" t="s">
        <v>45</v>
      </c>
      <c r="T387" s="2">
        <v>7</v>
      </c>
      <c r="U387" s="2">
        <v>11</v>
      </c>
      <c r="V387" s="2">
        <v>105</v>
      </c>
      <c r="W387" s="2">
        <v>20</v>
      </c>
      <c r="X387" s="2" t="s">
        <v>52</v>
      </c>
      <c r="Y387" s="2" t="s">
        <v>31</v>
      </c>
      <c r="Z387" t="str" cm="1">
        <f t="array" ref="Z387">_xlfn.IFS(M387&lt;2,"LOW",M387&lt;4,"Average",M387&gt;=4,"At Par")</f>
        <v>LOW</v>
      </c>
      <c r="AA387">
        <f t="shared" ref="AA387:AA450" si="24">J387+K387</f>
        <v>74798</v>
      </c>
      <c r="AB387">
        <f t="shared" ref="AB387:AB450" si="25">P387*0.2+O387*0.3+N387*0.5</f>
        <v>19.3</v>
      </c>
      <c r="AC387" t="str">
        <f t="shared" ref="AC387:AC450" si="26">IF(F387&lt;30,"20-30",IF(F387&lt;=40,"31-40",IF(F387&lt;50,"41-50",IF(F387&lt;60,"51-60","60+"))))</f>
        <v>51-60</v>
      </c>
      <c r="AD387">
        <f t="shared" ref="AD387:AD450" si="27">IF(Y387="Yes", 1, 0)</f>
        <v>1</v>
      </c>
    </row>
    <row r="388" spans="1:30" ht="15.75" customHeight="1" x14ac:dyDescent="0.3">
      <c r="A388" s="2">
        <v>1387</v>
      </c>
      <c r="B388" s="2" t="s">
        <v>436</v>
      </c>
      <c r="C388" s="2" t="s">
        <v>48</v>
      </c>
      <c r="D388" s="2" t="s">
        <v>56</v>
      </c>
      <c r="E388" s="2" t="s">
        <v>51</v>
      </c>
      <c r="F388" s="2">
        <v>47</v>
      </c>
      <c r="G388" s="2">
        <v>19</v>
      </c>
      <c r="H388" s="2" t="s">
        <v>29</v>
      </c>
      <c r="I388" s="2">
        <v>2010</v>
      </c>
      <c r="J388" s="2">
        <v>70701</v>
      </c>
      <c r="K388" s="2">
        <v>18065</v>
      </c>
      <c r="L388" s="2">
        <v>22</v>
      </c>
      <c r="M388" s="2">
        <v>1</v>
      </c>
      <c r="N388" s="2">
        <v>11</v>
      </c>
      <c r="O388" s="2">
        <v>7</v>
      </c>
      <c r="P388" s="2">
        <v>76</v>
      </c>
      <c r="Q388" s="2" t="s">
        <v>30</v>
      </c>
      <c r="R388" s="2" t="s">
        <v>30</v>
      </c>
      <c r="S388" s="2" t="s">
        <v>45</v>
      </c>
      <c r="T388" s="2">
        <v>2</v>
      </c>
      <c r="U388" s="2">
        <v>14</v>
      </c>
      <c r="V388" s="2">
        <v>151</v>
      </c>
      <c r="W388" s="2">
        <v>48</v>
      </c>
      <c r="X388" s="2" t="s">
        <v>33</v>
      </c>
      <c r="Y388" s="2" t="s">
        <v>31</v>
      </c>
      <c r="Z388" t="str" cm="1">
        <f t="array" ref="Z388">_xlfn.IFS(M388&lt;2,"LOW",M388&lt;4,"Average",M388&gt;=4,"At Par")</f>
        <v>LOW</v>
      </c>
      <c r="AA388">
        <f t="shared" si="24"/>
        <v>88766</v>
      </c>
      <c r="AB388">
        <f t="shared" si="25"/>
        <v>22.8</v>
      </c>
      <c r="AC388" t="str">
        <f t="shared" si="26"/>
        <v>41-50</v>
      </c>
      <c r="AD388">
        <f t="shared" si="27"/>
        <v>1</v>
      </c>
    </row>
    <row r="389" spans="1:30" ht="15.75" customHeight="1" x14ac:dyDescent="0.3">
      <c r="A389" s="2">
        <v>1388</v>
      </c>
      <c r="B389" s="2" t="s">
        <v>437</v>
      </c>
      <c r="C389" s="2" t="s">
        <v>48</v>
      </c>
      <c r="D389" s="2" t="s">
        <v>58</v>
      </c>
      <c r="E389" s="2" t="s">
        <v>51</v>
      </c>
      <c r="F389" s="2">
        <v>42</v>
      </c>
      <c r="G389" s="2">
        <v>18</v>
      </c>
      <c r="H389" s="2" t="s">
        <v>44</v>
      </c>
      <c r="I389" s="2">
        <v>2024</v>
      </c>
      <c r="J389" s="2">
        <v>81287</v>
      </c>
      <c r="K389" s="2">
        <v>15670</v>
      </c>
      <c r="L389" s="2">
        <v>0</v>
      </c>
      <c r="M389" s="2">
        <v>2</v>
      </c>
      <c r="N389" s="2">
        <v>14</v>
      </c>
      <c r="O389" s="2">
        <v>8</v>
      </c>
      <c r="P389" s="2">
        <v>47</v>
      </c>
      <c r="Q389" s="2" t="s">
        <v>31</v>
      </c>
      <c r="R389" s="2" t="s">
        <v>30</v>
      </c>
      <c r="S389" s="2" t="s">
        <v>42</v>
      </c>
      <c r="T389" s="2">
        <v>5</v>
      </c>
      <c r="U389" s="2">
        <v>3</v>
      </c>
      <c r="V389" s="2">
        <v>114</v>
      </c>
      <c r="W389" s="2">
        <v>9</v>
      </c>
      <c r="X389" s="2" t="s">
        <v>38</v>
      </c>
      <c r="Y389" s="2" t="s">
        <v>30</v>
      </c>
      <c r="Z389" t="str" cm="1">
        <f t="array" ref="Z389">_xlfn.IFS(M389&lt;2,"LOW",M389&lt;4,"Average",M389&gt;=4,"At Par")</f>
        <v>Average</v>
      </c>
      <c r="AA389">
        <f t="shared" si="24"/>
        <v>96957</v>
      </c>
      <c r="AB389">
        <f t="shared" si="25"/>
        <v>18.8</v>
      </c>
      <c r="AC389" t="str">
        <f t="shared" si="26"/>
        <v>41-50</v>
      </c>
      <c r="AD389">
        <f t="shared" si="27"/>
        <v>0</v>
      </c>
    </row>
    <row r="390" spans="1:30" ht="15.75" customHeight="1" x14ac:dyDescent="0.3">
      <c r="A390" s="2">
        <v>1389</v>
      </c>
      <c r="B390" s="2" t="s">
        <v>438</v>
      </c>
      <c r="C390" s="2" t="s">
        <v>68</v>
      </c>
      <c r="D390" s="2" t="s">
        <v>49</v>
      </c>
      <c r="E390" s="2" t="s">
        <v>36</v>
      </c>
      <c r="F390" s="2">
        <v>30</v>
      </c>
      <c r="G390" s="2">
        <v>34</v>
      </c>
      <c r="H390" s="2" t="s">
        <v>29</v>
      </c>
      <c r="I390" s="2">
        <v>2005</v>
      </c>
      <c r="J390" s="2">
        <v>36727</v>
      </c>
      <c r="K390" s="2">
        <v>4932</v>
      </c>
      <c r="L390" s="2">
        <v>16</v>
      </c>
      <c r="M390" s="2">
        <v>3</v>
      </c>
      <c r="N390" s="2">
        <v>19</v>
      </c>
      <c r="O390" s="2">
        <v>6</v>
      </c>
      <c r="P390" s="2">
        <v>34</v>
      </c>
      <c r="Q390" s="2" t="s">
        <v>31</v>
      </c>
      <c r="R390" s="2" t="s">
        <v>30</v>
      </c>
      <c r="S390" s="2" t="s">
        <v>32</v>
      </c>
      <c r="T390" s="2">
        <v>10</v>
      </c>
      <c r="U390" s="2">
        <v>2</v>
      </c>
      <c r="V390" s="2">
        <v>167</v>
      </c>
      <c r="W390" s="2">
        <v>30</v>
      </c>
      <c r="X390" s="2" t="s">
        <v>46</v>
      </c>
      <c r="Y390" s="2" t="s">
        <v>30</v>
      </c>
      <c r="Z390" t="str" cm="1">
        <f t="array" ref="Z390">_xlfn.IFS(M390&lt;2,"LOW",M390&lt;4,"Average",M390&gt;=4,"At Par")</f>
        <v>Average</v>
      </c>
      <c r="AA390">
        <f t="shared" si="24"/>
        <v>41659</v>
      </c>
      <c r="AB390">
        <f t="shared" si="25"/>
        <v>18.100000000000001</v>
      </c>
      <c r="AC390" t="str">
        <f t="shared" si="26"/>
        <v>31-40</v>
      </c>
      <c r="AD390">
        <f t="shared" si="27"/>
        <v>0</v>
      </c>
    </row>
    <row r="391" spans="1:30" ht="15.75" customHeight="1" x14ac:dyDescent="0.3">
      <c r="A391" s="2">
        <v>1390</v>
      </c>
      <c r="B391" s="2" t="s">
        <v>439</v>
      </c>
      <c r="C391" s="2" t="s">
        <v>48</v>
      </c>
      <c r="D391" s="2" t="s">
        <v>27</v>
      </c>
      <c r="E391" s="2" t="s">
        <v>51</v>
      </c>
      <c r="F391" s="2">
        <v>45</v>
      </c>
      <c r="G391" s="2">
        <v>3</v>
      </c>
      <c r="H391" s="2" t="s">
        <v>61</v>
      </c>
      <c r="I391" s="2">
        <v>2005</v>
      </c>
      <c r="J391" s="2">
        <v>140460</v>
      </c>
      <c r="K391" s="2">
        <v>15595</v>
      </c>
      <c r="L391" s="2">
        <v>3</v>
      </c>
      <c r="M391" s="2">
        <v>2</v>
      </c>
      <c r="N391" s="2">
        <v>2</v>
      </c>
      <c r="O391" s="2">
        <v>1</v>
      </c>
      <c r="P391" s="2">
        <v>53</v>
      </c>
      <c r="Q391" s="2" t="s">
        <v>31</v>
      </c>
      <c r="R391" s="2" t="s">
        <v>30</v>
      </c>
      <c r="S391" s="2" t="s">
        <v>42</v>
      </c>
      <c r="T391" s="2">
        <v>4</v>
      </c>
      <c r="U391" s="2">
        <v>6</v>
      </c>
      <c r="V391" s="2">
        <v>156</v>
      </c>
      <c r="W391" s="2">
        <v>43</v>
      </c>
      <c r="X391" s="2" t="s">
        <v>46</v>
      </c>
      <c r="Y391" s="2" t="s">
        <v>31</v>
      </c>
      <c r="Z391" t="str" cm="1">
        <f t="array" ref="Z391">_xlfn.IFS(M391&lt;2,"LOW",M391&lt;4,"Average",M391&gt;=4,"At Par")</f>
        <v>Average</v>
      </c>
      <c r="AA391">
        <f t="shared" si="24"/>
        <v>156055</v>
      </c>
      <c r="AB391">
        <f t="shared" si="25"/>
        <v>11.900000000000002</v>
      </c>
      <c r="AC391" t="str">
        <f t="shared" si="26"/>
        <v>41-50</v>
      </c>
      <c r="AD391">
        <f t="shared" si="27"/>
        <v>1</v>
      </c>
    </row>
    <row r="392" spans="1:30" ht="15.75" customHeight="1" x14ac:dyDescent="0.3">
      <c r="A392" s="2">
        <v>1391</v>
      </c>
      <c r="B392" s="2" t="s">
        <v>440</v>
      </c>
      <c r="C392" s="2" t="s">
        <v>68</v>
      </c>
      <c r="D392" s="2" t="s">
        <v>27</v>
      </c>
      <c r="E392" s="2" t="s">
        <v>36</v>
      </c>
      <c r="F392" s="2">
        <v>58</v>
      </c>
      <c r="G392" s="2">
        <v>4</v>
      </c>
      <c r="H392" s="2" t="s">
        <v>61</v>
      </c>
      <c r="I392" s="2">
        <v>2012</v>
      </c>
      <c r="J392" s="2">
        <v>80717</v>
      </c>
      <c r="K392" s="2">
        <v>14041</v>
      </c>
      <c r="L392" s="2">
        <v>20</v>
      </c>
      <c r="M392" s="2">
        <v>2</v>
      </c>
      <c r="N392" s="2">
        <v>9</v>
      </c>
      <c r="O392" s="2">
        <v>8</v>
      </c>
      <c r="P392" s="2">
        <v>86</v>
      </c>
      <c r="Q392" s="2" t="s">
        <v>31</v>
      </c>
      <c r="R392" s="2" t="s">
        <v>30</v>
      </c>
      <c r="S392" s="2" t="s">
        <v>45</v>
      </c>
      <c r="T392" s="2">
        <v>3</v>
      </c>
      <c r="U392" s="2">
        <v>13</v>
      </c>
      <c r="V392" s="2">
        <v>155</v>
      </c>
      <c r="W392" s="2">
        <v>24</v>
      </c>
      <c r="X392" s="2" t="s">
        <v>46</v>
      </c>
      <c r="Y392" s="2" t="s">
        <v>30</v>
      </c>
      <c r="Z392" t="str" cm="1">
        <f t="array" ref="Z392">_xlfn.IFS(M392&lt;2,"LOW",M392&lt;4,"Average",M392&gt;=4,"At Par")</f>
        <v>Average</v>
      </c>
      <c r="AA392">
        <f t="shared" si="24"/>
        <v>94758</v>
      </c>
      <c r="AB392">
        <f t="shared" si="25"/>
        <v>24.099999999999998</v>
      </c>
      <c r="AC392" t="str">
        <f t="shared" si="26"/>
        <v>51-60</v>
      </c>
      <c r="AD392">
        <f t="shared" si="27"/>
        <v>0</v>
      </c>
    </row>
    <row r="393" spans="1:30" ht="15.75" customHeight="1" x14ac:dyDescent="0.3">
      <c r="A393" s="2">
        <v>1392</v>
      </c>
      <c r="B393" s="2" t="s">
        <v>441</v>
      </c>
      <c r="C393" s="2" t="s">
        <v>35</v>
      </c>
      <c r="D393" s="2" t="s">
        <v>56</v>
      </c>
      <c r="E393" s="2" t="s">
        <v>51</v>
      </c>
      <c r="F393" s="2">
        <v>38</v>
      </c>
      <c r="G393" s="2">
        <v>0</v>
      </c>
      <c r="H393" s="2" t="s">
        <v>29</v>
      </c>
      <c r="I393" s="2">
        <v>2010</v>
      </c>
      <c r="J393" s="2">
        <v>62427</v>
      </c>
      <c r="K393" s="2">
        <v>6560</v>
      </c>
      <c r="L393" s="2">
        <v>4</v>
      </c>
      <c r="M393" s="2">
        <v>2</v>
      </c>
      <c r="N393" s="2">
        <v>0</v>
      </c>
      <c r="O393" s="2">
        <v>7</v>
      </c>
      <c r="P393" s="2">
        <v>80</v>
      </c>
      <c r="Q393" s="2" t="s">
        <v>31</v>
      </c>
      <c r="R393" s="2" t="s">
        <v>30</v>
      </c>
      <c r="S393" s="2" t="s">
        <v>42</v>
      </c>
      <c r="T393" s="2">
        <v>1</v>
      </c>
      <c r="U393" s="2">
        <v>7</v>
      </c>
      <c r="V393" s="2">
        <v>106</v>
      </c>
      <c r="W393" s="2">
        <v>19</v>
      </c>
      <c r="X393" s="2" t="s">
        <v>52</v>
      </c>
      <c r="Y393" s="2" t="s">
        <v>30</v>
      </c>
      <c r="Z393" t="str" cm="1">
        <f t="array" ref="Z393">_xlfn.IFS(M393&lt;2,"LOW",M393&lt;4,"Average",M393&gt;=4,"At Par")</f>
        <v>Average</v>
      </c>
      <c r="AA393">
        <f t="shared" si="24"/>
        <v>68987</v>
      </c>
      <c r="AB393">
        <f t="shared" si="25"/>
        <v>18.100000000000001</v>
      </c>
      <c r="AC393" t="str">
        <f t="shared" si="26"/>
        <v>31-40</v>
      </c>
      <c r="AD393">
        <f t="shared" si="27"/>
        <v>0</v>
      </c>
    </row>
    <row r="394" spans="1:30" ht="15.75" customHeight="1" x14ac:dyDescent="0.3">
      <c r="A394" s="2">
        <v>1393</v>
      </c>
      <c r="B394" s="2" t="s">
        <v>442</v>
      </c>
      <c r="C394" s="2" t="s">
        <v>35</v>
      </c>
      <c r="D394" s="2" t="s">
        <v>58</v>
      </c>
      <c r="E394" s="2" t="s">
        <v>36</v>
      </c>
      <c r="F394" s="2">
        <v>45</v>
      </c>
      <c r="G394" s="2">
        <v>3</v>
      </c>
      <c r="H394" s="2" t="s">
        <v>37</v>
      </c>
      <c r="I394" s="2">
        <v>2013</v>
      </c>
      <c r="J394" s="2">
        <v>46692</v>
      </c>
      <c r="K394" s="2">
        <v>5016</v>
      </c>
      <c r="L394" s="2">
        <v>19</v>
      </c>
      <c r="M394" s="2">
        <v>2</v>
      </c>
      <c r="N394" s="2">
        <v>18</v>
      </c>
      <c r="O394" s="2">
        <v>4</v>
      </c>
      <c r="P394" s="2">
        <v>70</v>
      </c>
      <c r="Q394" s="2" t="s">
        <v>30</v>
      </c>
      <c r="R394" s="2" t="s">
        <v>31</v>
      </c>
      <c r="S394" s="2" t="s">
        <v>32</v>
      </c>
      <c r="T394" s="2">
        <v>5</v>
      </c>
      <c r="U394" s="2">
        <v>5</v>
      </c>
      <c r="V394" s="2">
        <v>150</v>
      </c>
      <c r="W394" s="2">
        <v>1</v>
      </c>
      <c r="X394" s="2" t="s">
        <v>33</v>
      </c>
      <c r="Y394" s="2" t="s">
        <v>30</v>
      </c>
      <c r="Z394" t="str" cm="1">
        <f t="array" ref="Z394">_xlfn.IFS(M394&lt;2,"LOW",M394&lt;4,"Average",M394&gt;=4,"At Par")</f>
        <v>Average</v>
      </c>
      <c r="AA394">
        <f t="shared" si="24"/>
        <v>51708</v>
      </c>
      <c r="AB394">
        <f t="shared" si="25"/>
        <v>24.2</v>
      </c>
      <c r="AC394" t="str">
        <f t="shared" si="26"/>
        <v>41-50</v>
      </c>
      <c r="AD394">
        <f t="shared" si="27"/>
        <v>0</v>
      </c>
    </row>
    <row r="395" spans="1:30" ht="15.75" customHeight="1" x14ac:dyDescent="0.3">
      <c r="A395" s="2">
        <v>1394</v>
      </c>
      <c r="B395" s="2" t="s">
        <v>443</v>
      </c>
      <c r="C395" s="2" t="s">
        <v>68</v>
      </c>
      <c r="D395" s="2" t="s">
        <v>58</v>
      </c>
      <c r="E395" s="2" t="s">
        <v>28</v>
      </c>
      <c r="F395" s="2">
        <v>42</v>
      </c>
      <c r="G395" s="2">
        <v>11</v>
      </c>
      <c r="H395" s="2" t="s">
        <v>44</v>
      </c>
      <c r="I395" s="2">
        <v>2001</v>
      </c>
      <c r="J395" s="2">
        <v>61625</v>
      </c>
      <c r="K395" s="2">
        <v>1719</v>
      </c>
      <c r="L395" s="2">
        <v>23</v>
      </c>
      <c r="M395" s="2">
        <v>3</v>
      </c>
      <c r="N395" s="2">
        <v>18</v>
      </c>
      <c r="O395" s="2">
        <v>2</v>
      </c>
      <c r="P395" s="2">
        <v>15</v>
      </c>
      <c r="Q395" s="2" t="s">
        <v>30</v>
      </c>
      <c r="R395" s="2" t="s">
        <v>31</v>
      </c>
      <c r="S395" s="2" t="s">
        <v>45</v>
      </c>
      <c r="T395" s="2">
        <v>10</v>
      </c>
      <c r="U395" s="2">
        <v>1</v>
      </c>
      <c r="V395" s="2">
        <v>157</v>
      </c>
      <c r="W395" s="2">
        <v>47</v>
      </c>
      <c r="X395" s="2" t="s">
        <v>33</v>
      </c>
      <c r="Y395" s="2" t="s">
        <v>30</v>
      </c>
      <c r="Z395" t="str" cm="1">
        <f t="array" ref="Z395">_xlfn.IFS(M395&lt;2,"LOW",M395&lt;4,"Average",M395&gt;=4,"At Par")</f>
        <v>Average</v>
      </c>
      <c r="AA395">
        <f t="shared" si="24"/>
        <v>63344</v>
      </c>
      <c r="AB395">
        <f t="shared" si="25"/>
        <v>12.6</v>
      </c>
      <c r="AC395" t="str">
        <f t="shared" si="26"/>
        <v>41-50</v>
      </c>
      <c r="AD395">
        <f t="shared" si="27"/>
        <v>0</v>
      </c>
    </row>
    <row r="396" spans="1:30" ht="15.75" customHeight="1" x14ac:dyDescent="0.3">
      <c r="A396" s="2">
        <v>1395</v>
      </c>
      <c r="B396" s="2" t="s">
        <v>444</v>
      </c>
      <c r="C396" s="2" t="s">
        <v>35</v>
      </c>
      <c r="D396" s="2" t="s">
        <v>58</v>
      </c>
      <c r="E396" s="2" t="s">
        <v>51</v>
      </c>
      <c r="F396" s="2">
        <v>34</v>
      </c>
      <c r="G396" s="2">
        <v>26</v>
      </c>
      <c r="H396" s="2" t="s">
        <v>37</v>
      </c>
      <c r="I396" s="2">
        <v>2007</v>
      </c>
      <c r="J396" s="2">
        <v>54918</v>
      </c>
      <c r="K396" s="2">
        <v>1074</v>
      </c>
      <c r="L396" s="2">
        <v>22</v>
      </c>
      <c r="M396" s="2">
        <v>1</v>
      </c>
      <c r="N396" s="2">
        <v>12</v>
      </c>
      <c r="O396" s="2">
        <v>6</v>
      </c>
      <c r="P396" s="2">
        <v>52</v>
      </c>
      <c r="Q396" s="2" t="s">
        <v>30</v>
      </c>
      <c r="R396" s="2" t="s">
        <v>30</v>
      </c>
      <c r="S396" s="2" t="s">
        <v>32</v>
      </c>
      <c r="T396" s="2">
        <v>8</v>
      </c>
      <c r="U396" s="2">
        <v>3</v>
      </c>
      <c r="V396" s="2">
        <v>163</v>
      </c>
      <c r="W396" s="2">
        <v>14</v>
      </c>
      <c r="X396" s="2" t="s">
        <v>38</v>
      </c>
      <c r="Y396" s="2" t="s">
        <v>31</v>
      </c>
      <c r="Z396" t="str" cm="1">
        <f t="array" ref="Z396">_xlfn.IFS(M396&lt;2,"LOW",M396&lt;4,"Average",M396&gt;=4,"At Par")</f>
        <v>LOW</v>
      </c>
      <c r="AA396">
        <f t="shared" si="24"/>
        <v>55992</v>
      </c>
      <c r="AB396">
        <f t="shared" si="25"/>
        <v>18.2</v>
      </c>
      <c r="AC396" t="str">
        <f t="shared" si="26"/>
        <v>31-40</v>
      </c>
      <c r="AD396">
        <f t="shared" si="27"/>
        <v>1</v>
      </c>
    </row>
    <row r="397" spans="1:30" ht="15.75" customHeight="1" x14ac:dyDescent="0.3">
      <c r="A397" s="2">
        <v>1396</v>
      </c>
      <c r="B397" s="2" t="s">
        <v>445</v>
      </c>
      <c r="C397" s="2" t="s">
        <v>35</v>
      </c>
      <c r="D397" s="2" t="s">
        <v>27</v>
      </c>
      <c r="E397" s="2" t="s">
        <v>51</v>
      </c>
      <c r="F397" s="2">
        <v>32</v>
      </c>
      <c r="G397" s="2">
        <v>22</v>
      </c>
      <c r="H397" s="2" t="s">
        <v>44</v>
      </c>
      <c r="I397" s="2">
        <v>2002</v>
      </c>
      <c r="J397" s="2">
        <v>136931</v>
      </c>
      <c r="K397" s="2">
        <v>14161</v>
      </c>
      <c r="L397" s="2">
        <v>24</v>
      </c>
      <c r="M397" s="2">
        <v>5</v>
      </c>
      <c r="N397" s="2">
        <v>11</v>
      </c>
      <c r="O397" s="2">
        <v>1</v>
      </c>
      <c r="P397" s="2">
        <v>39</v>
      </c>
      <c r="Q397" s="2" t="s">
        <v>31</v>
      </c>
      <c r="R397" s="2" t="s">
        <v>31</v>
      </c>
      <c r="S397" s="2" t="s">
        <v>32</v>
      </c>
      <c r="T397" s="2">
        <v>9</v>
      </c>
      <c r="U397" s="2">
        <v>3</v>
      </c>
      <c r="V397" s="2">
        <v>125</v>
      </c>
      <c r="W397" s="2">
        <v>27</v>
      </c>
      <c r="X397" s="2" t="s">
        <v>33</v>
      </c>
      <c r="Y397" s="2" t="s">
        <v>30</v>
      </c>
      <c r="Z397" t="str" cm="1">
        <f t="array" ref="Z397">_xlfn.IFS(M397&lt;2,"LOW",M397&lt;4,"Average",M397&gt;=4,"At Par")</f>
        <v>At Par</v>
      </c>
      <c r="AA397">
        <f t="shared" si="24"/>
        <v>151092</v>
      </c>
      <c r="AB397">
        <f t="shared" si="25"/>
        <v>13.600000000000001</v>
      </c>
      <c r="AC397" t="str">
        <f t="shared" si="26"/>
        <v>31-40</v>
      </c>
      <c r="AD397">
        <f t="shared" si="27"/>
        <v>0</v>
      </c>
    </row>
    <row r="398" spans="1:30" ht="15.75" customHeight="1" x14ac:dyDescent="0.3">
      <c r="A398" s="2">
        <v>1397</v>
      </c>
      <c r="B398" s="2" t="s">
        <v>446</v>
      </c>
      <c r="C398" s="2" t="s">
        <v>35</v>
      </c>
      <c r="D398" s="2" t="s">
        <v>56</v>
      </c>
      <c r="E398" s="2" t="s">
        <v>36</v>
      </c>
      <c r="F398" s="2">
        <v>40</v>
      </c>
      <c r="G398" s="2">
        <v>24</v>
      </c>
      <c r="H398" s="2" t="s">
        <v>37</v>
      </c>
      <c r="I398" s="2">
        <v>2022</v>
      </c>
      <c r="J398" s="2">
        <v>71136</v>
      </c>
      <c r="K398" s="2">
        <v>3149</v>
      </c>
      <c r="L398" s="2">
        <v>6</v>
      </c>
      <c r="M398" s="2">
        <v>1</v>
      </c>
      <c r="N398" s="2">
        <v>0</v>
      </c>
      <c r="O398" s="2">
        <v>2</v>
      </c>
      <c r="P398" s="2">
        <v>99</v>
      </c>
      <c r="Q398" s="2" t="s">
        <v>30</v>
      </c>
      <c r="R398" s="2" t="s">
        <v>30</v>
      </c>
      <c r="S398" s="2" t="s">
        <v>42</v>
      </c>
      <c r="T398" s="2">
        <v>7</v>
      </c>
      <c r="U398" s="2">
        <v>12</v>
      </c>
      <c r="V398" s="2">
        <v>157</v>
      </c>
      <c r="W398" s="2">
        <v>12</v>
      </c>
      <c r="X398" s="2" t="s">
        <v>46</v>
      </c>
      <c r="Y398" s="2" t="s">
        <v>31</v>
      </c>
      <c r="Z398" t="str" cm="1">
        <f t="array" ref="Z398">_xlfn.IFS(M398&lt;2,"LOW",M398&lt;4,"Average",M398&gt;=4,"At Par")</f>
        <v>LOW</v>
      </c>
      <c r="AA398">
        <f t="shared" si="24"/>
        <v>74285</v>
      </c>
      <c r="AB398">
        <f t="shared" si="25"/>
        <v>20.400000000000002</v>
      </c>
      <c r="AC398" t="str">
        <f t="shared" si="26"/>
        <v>31-40</v>
      </c>
      <c r="AD398">
        <f t="shared" si="27"/>
        <v>1</v>
      </c>
    </row>
    <row r="399" spans="1:30" ht="15.75" customHeight="1" x14ac:dyDescent="0.3">
      <c r="A399" s="2">
        <v>1398</v>
      </c>
      <c r="B399" s="2" t="s">
        <v>447</v>
      </c>
      <c r="C399" s="2" t="s">
        <v>40</v>
      </c>
      <c r="D399" s="2" t="s">
        <v>49</v>
      </c>
      <c r="E399" s="2" t="s">
        <v>36</v>
      </c>
      <c r="F399" s="2">
        <v>32</v>
      </c>
      <c r="G399" s="2">
        <v>20</v>
      </c>
      <c r="H399" s="2" t="s">
        <v>29</v>
      </c>
      <c r="I399" s="2">
        <v>2020</v>
      </c>
      <c r="J399" s="2">
        <v>144826</v>
      </c>
      <c r="K399" s="2">
        <v>15033</v>
      </c>
      <c r="L399" s="2">
        <v>9</v>
      </c>
      <c r="M399" s="2">
        <v>1</v>
      </c>
      <c r="N399" s="2">
        <v>18</v>
      </c>
      <c r="O399" s="2">
        <v>8</v>
      </c>
      <c r="P399" s="2">
        <v>19</v>
      </c>
      <c r="Q399" s="2" t="s">
        <v>31</v>
      </c>
      <c r="R399" s="2" t="s">
        <v>31</v>
      </c>
      <c r="S399" s="2" t="s">
        <v>42</v>
      </c>
      <c r="T399" s="2">
        <v>1</v>
      </c>
      <c r="U399" s="2">
        <v>14</v>
      </c>
      <c r="V399" s="2">
        <v>130</v>
      </c>
      <c r="W399" s="2">
        <v>49</v>
      </c>
      <c r="X399" s="2" t="s">
        <v>46</v>
      </c>
      <c r="Y399" s="2" t="s">
        <v>31</v>
      </c>
      <c r="Z399" t="str" cm="1">
        <f t="array" ref="Z399">_xlfn.IFS(M399&lt;2,"LOW",M399&lt;4,"Average",M399&gt;=4,"At Par")</f>
        <v>LOW</v>
      </c>
      <c r="AA399">
        <f t="shared" si="24"/>
        <v>159859</v>
      </c>
      <c r="AB399">
        <f t="shared" si="25"/>
        <v>15.2</v>
      </c>
      <c r="AC399" t="str">
        <f t="shared" si="26"/>
        <v>31-40</v>
      </c>
      <c r="AD399">
        <f t="shared" si="27"/>
        <v>1</v>
      </c>
    </row>
    <row r="400" spans="1:30" ht="15.75" customHeight="1" x14ac:dyDescent="0.3">
      <c r="A400" s="2">
        <v>1399</v>
      </c>
      <c r="B400" s="2" t="s">
        <v>448</v>
      </c>
      <c r="C400" s="2" t="s">
        <v>26</v>
      </c>
      <c r="D400" s="2" t="s">
        <v>27</v>
      </c>
      <c r="E400" s="2" t="s">
        <v>51</v>
      </c>
      <c r="F400" s="2">
        <v>34</v>
      </c>
      <c r="G400" s="2">
        <v>23</v>
      </c>
      <c r="H400" s="2" t="s">
        <v>44</v>
      </c>
      <c r="I400" s="2">
        <v>2002</v>
      </c>
      <c r="J400" s="2">
        <v>144881</v>
      </c>
      <c r="K400" s="2">
        <v>5207</v>
      </c>
      <c r="L400" s="2">
        <v>16</v>
      </c>
      <c r="M400" s="2">
        <v>5</v>
      </c>
      <c r="N400" s="2">
        <v>15</v>
      </c>
      <c r="O400" s="2">
        <v>3</v>
      </c>
      <c r="P400" s="2">
        <v>87</v>
      </c>
      <c r="Q400" s="2" t="s">
        <v>30</v>
      </c>
      <c r="R400" s="2" t="s">
        <v>30</v>
      </c>
      <c r="S400" s="2" t="s">
        <v>32</v>
      </c>
      <c r="T400" s="2">
        <v>1</v>
      </c>
      <c r="U400" s="2">
        <v>4</v>
      </c>
      <c r="V400" s="2">
        <v>165</v>
      </c>
      <c r="W400" s="2">
        <v>13</v>
      </c>
      <c r="X400" s="2" t="s">
        <v>52</v>
      </c>
      <c r="Y400" s="2" t="s">
        <v>31</v>
      </c>
      <c r="Z400" t="str" cm="1">
        <f t="array" ref="Z400">_xlfn.IFS(M400&lt;2,"LOW",M400&lt;4,"Average",M400&gt;=4,"At Par")</f>
        <v>At Par</v>
      </c>
      <c r="AA400">
        <f t="shared" si="24"/>
        <v>150088</v>
      </c>
      <c r="AB400">
        <f t="shared" si="25"/>
        <v>25.8</v>
      </c>
      <c r="AC400" t="str">
        <f t="shared" si="26"/>
        <v>31-40</v>
      </c>
      <c r="AD400">
        <f t="shared" si="27"/>
        <v>1</v>
      </c>
    </row>
    <row r="401" spans="1:30" ht="15.75" customHeight="1" x14ac:dyDescent="0.3">
      <c r="A401" s="2">
        <v>1400</v>
      </c>
      <c r="B401" s="2" t="s">
        <v>449</v>
      </c>
      <c r="C401" s="2" t="s">
        <v>48</v>
      </c>
      <c r="D401" s="2" t="s">
        <v>56</v>
      </c>
      <c r="E401" s="2" t="s">
        <v>36</v>
      </c>
      <c r="F401" s="2">
        <v>22</v>
      </c>
      <c r="G401" s="2">
        <v>24</v>
      </c>
      <c r="H401" s="2" t="s">
        <v>44</v>
      </c>
      <c r="I401" s="2">
        <v>2000</v>
      </c>
      <c r="J401" s="2">
        <v>82409</v>
      </c>
      <c r="K401" s="2">
        <v>16043</v>
      </c>
      <c r="L401" s="2">
        <v>28</v>
      </c>
      <c r="M401" s="2">
        <v>2</v>
      </c>
      <c r="N401" s="2">
        <v>14</v>
      </c>
      <c r="O401" s="2">
        <v>3</v>
      </c>
      <c r="P401" s="2">
        <v>68</v>
      </c>
      <c r="Q401" s="2" t="s">
        <v>31</v>
      </c>
      <c r="R401" s="2" t="s">
        <v>31</v>
      </c>
      <c r="S401" s="2" t="s">
        <v>32</v>
      </c>
      <c r="T401" s="2">
        <v>1</v>
      </c>
      <c r="U401" s="2">
        <v>14</v>
      </c>
      <c r="V401" s="2">
        <v>191</v>
      </c>
      <c r="W401" s="2">
        <v>49</v>
      </c>
      <c r="X401" s="2" t="s">
        <v>46</v>
      </c>
      <c r="Y401" s="2" t="s">
        <v>30</v>
      </c>
      <c r="Z401" t="str" cm="1">
        <f t="array" ref="Z401">_xlfn.IFS(M401&lt;2,"LOW",M401&lt;4,"Average",M401&gt;=4,"At Par")</f>
        <v>Average</v>
      </c>
      <c r="AA401">
        <f t="shared" si="24"/>
        <v>98452</v>
      </c>
      <c r="AB401">
        <f t="shared" si="25"/>
        <v>21.5</v>
      </c>
      <c r="AC401" t="str">
        <f t="shared" si="26"/>
        <v>20-30</v>
      </c>
      <c r="AD401">
        <f t="shared" si="27"/>
        <v>0</v>
      </c>
    </row>
    <row r="402" spans="1:30" ht="15.75" customHeight="1" x14ac:dyDescent="0.3">
      <c r="A402" s="2">
        <v>1401</v>
      </c>
      <c r="B402" s="2" t="s">
        <v>450</v>
      </c>
      <c r="C402" s="2" t="s">
        <v>40</v>
      </c>
      <c r="D402" s="2" t="s">
        <v>56</v>
      </c>
      <c r="E402" s="2" t="s">
        <v>51</v>
      </c>
      <c r="F402" s="2">
        <v>40</v>
      </c>
      <c r="G402" s="2">
        <v>31</v>
      </c>
      <c r="H402" s="2" t="s">
        <v>44</v>
      </c>
      <c r="I402" s="2">
        <v>2023</v>
      </c>
      <c r="J402" s="2">
        <v>45577</v>
      </c>
      <c r="K402" s="2">
        <v>10078</v>
      </c>
      <c r="L402" s="2">
        <v>29</v>
      </c>
      <c r="M402" s="2">
        <v>3</v>
      </c>
      <c r="N402" s="2">
        <v>15</v>
      </c>
      <c r="O402" s="2">
        <v>2</v>
      </c>
      <c r="P402" s="2">
        <v>44</v>
      </c>
      <c r="Q402" s="2" t="s">
        <v>31</v>
      </c>
      <c r="R402" s="2" t="s">
        <v>30</v>
      </c>
      <c r="S402" s="2" t="s">
        <v>45</v>
      </c>
      <c r="T402" s="2">
        <v>2</v>
      </c>
      <c r="U402" s="2">
        <v>10</v>
      </c>
      <c r="V402" s="2">
        <v>112</v>
      </c>
      <c r="W402" s="2">
        <v>1</v>
      </c>
      <c r="X402" s="2" t="s">
        <v>33</v>
      </c>
      <c r="Y402" s="2" t="s">
        <v>30</v>
      </c>
      <c r="Z402" t="str" cm="1">
        <f t="array" ref="Z402">_xlfn.IFS(M402&lt;2,"LOW",M402&lt;4,"Average",M402&gt;=4,"At Par")</f>
        <v>Average</v>
      </c>
      <c r="AA402">
        <f t="shared" si="24"/>
        <v>55655</v>
      </c>
      <c r="AB402">
        <f t="shared" si="25"/>
        <v>16.899999999999999</v>
      </c>
      <c r="AC402" t="str">
        <f t="shared" si="26"/>
        <v>31-40</v>
      </c>
      <c r="AD402">
        <f t="shared" si="27"/>
        <v>0</v>
      </c>
    </row>
    <row r="403" spans="1:30" ht="15.75" customHeight="1" x14ac:dyDescent="0.3">
      <c r="A403" s="2">
        <v>1402</v>
      </c>
      <c r="B403" s="2" t="s">
        <v>451</v>
      </c>
      <c r="C403" s="2" t="s">
        <v>35</v>
      </c>
      <c r="D403" s="2" t="s">
        <v>49</v>
      </c>
      <c r="E403" s="2" t="s">
        <v>28</v>
      </c>
      <c r="F403" s="2">
        <v>33</v>
      </c>
      <c r="G403" s="2">
        <v>31</v>
      </c>
      <c r="H403" s="2" t="s">
        <v>61</v>
      </c>
      <c r="I403" s="2">
        <v>2018</v>
      </c>
      <c r="J403" s="2">
        <v>115155</v>
      </c>
      <c r="K403" s="2">
        <v>12725</v>
      </c>
      <c r="L403" s="2">
        <v>6</v>
      </c>
      <c r="M403" s="2">
        <v>3</v>
      </c>
      <c r="N403" s="2">
        <v>10</v>
      </c>
      <c r="O403" s="2">
        <v>4</v>
      </c>
      <c r="P403" s="2">
        <v>5</v>
      </c>
      <c r="Q403" s="2" t="s">
        <v>30</v>
      </c>
      <c r="R403" s="2" t="s">
        <v>31</v>
      </c>
      <c r="S403" s="2" t="s">
        <v>32</v>
      </c>
      <c r="T403" s="2">
        <v>1</v>
      </c>
      <c r="U403" s="2">
        <v>6</v>
      </c>
      <c r="V403" s="2">
        <v>117</v>
      </c>
      <c r="W403" s="2">
        <v>33</v>
      </c>
      <c r="X403" s="2" t="s">
        <v>46</v>
      </c>
      <c r="Y403" s="2" t="s">
        <v>31</v>
      </c>
      <c r="Z403" t="str" cm="1">
        <f t="array" ref="Z403">_xlfn.IFS(M403&lt;2,"LOW",M403&lt;4,"Average",M403&gt;=4,"At Par")</f>
        <v>Average</v>
      </c>
      <c r="AA403">
        <f t="shared" si="24"/>
        <v>127880</v>
      </c>
      <c r="AB403">
        <f t="shared" si="25"/>
        <v>7.2</v>
      </c>
      <c r="AC403" t="str">
        <f t="shared" si="26"/>
        <v>31-40</v>
      </c>
      <c r="AD403">
        <f t="shared" si="27"/>
        <v>1</v>
      </c>
    </row>
    <row r="404" spans="1:30" ht="15.75" customHeight="1" x14ac:dyDescent="0.3">
      <c r="A404" s="2">
        <v>1403</v>
      </c>
      <c r="B404" s="2" t="s">
        <v>452</v>
      </c>
      <c r="C404" s="2" t="s">
        <v>68</v>
      </c>
      <c r="D404" s="2" t="s">
        <v>49</v>
      </c>
      <c r="E404" s="2" t="s">
        <v>36</v>
      </c>
      <c r="F404" s="2">
        <v>29</v>
      </c>
      <c r="G404" s="2">
        <v>4</v>
      </c>
      <c r="H404" s="2" t="s">
        <v>61</v>
      </c>
      <c r="I404" s="2">
        <v>2017</v>
      </c>
      <c r="J404" s="2">
        <v>141776</v>
      </c>
      <c r="K404" s="2">
        <v>4936</v>
      </c>
      <c r="L404" s="2">
        <v>0</v>
      </c>
      <c r="M404" s="2">
        <v>1</v>
      </c>
      <c r="N404" s="2">
        <v>5</v>
      </c>
      <c r="O404" s="2">
        <v>2</v>
      </c>
      <c r="P404" s="2">
        <v>91</v>
      </c>
      <c r="Q404" s="2" t="s">
        <v>30</v>
      </c>
      <c r="R404" s="2" t="s">
        <v>31</v>
      </c>
      <c r="S404" s="2" t="s">
        <v>32</v>
      </c>
      <c r="T404" s="2">
        <v>4</v>
      </c>
      <c r="U404" s="2">
        <v>5</v>
      </c>
      <c r="V404" s="2">
        <v>193</v>
      </c>
      <c r="W404" s="2">
        <v>34</v>
      </c>
      <c r="X404" s="2" t="s">
        <v>38</v>
      </c>
      <c r="Y404" s="2" t="s">
        <v>31</v>
      </c>
      <c r="Z404" t="str" cm="1">
        <f t="array" ref="Z404">_xlfn.IFS(M404&lt;2,"LOW",M404&lt;4,"Average",M404&gt;=4,"At Par")</f>
        <v>LOW</v>
      </c>
      <c r="AA404">
        <f t="shared" si="24"/>
        <v>146712</v>
      </c>
      <c r="AB404">
        <f t="shared" si="25"/>
        <v>21.3</v>
      </c>
      <c r="AC404" t="str">
        <f t="shared" si="26"/>
        <v>20-30</v>
      </c>
      <c r="AD404">
        <f t="shared" si="27"/>
        <v>1</v>
      </c>
    </row>
    <row r="405" spans="1:30" ht="15.75" customHeight="1" x14ac:dyDescent="0.3">
      <c r="A405" s="2">
        <v>1404</v>
      </c>
      <c r="B405" s="2" t="s">
        <v>453</v>
      </c>
      <c r="C405" s="2" t="s">
        <v>35</v>
      </c>
      <c r="D405" s="2" t="s">
        <v>49</v>
      </c>
      <c r="E405" s="2" t="s">
        <v>51</v>
      </c>
      <c r="F405" s="2">
        <v>29</v>
      </c>
      <c r="G405" s="2">
        <v>15</v>
      </c>
      <c r="H405" s="2" t="s">
        <v>37</v>
      </c>
      <c r="I405" s="2">
        <v>2016</v>
      </c>
      <c r="J405" s="2">
        <v>129246</v>
      </c>
      <c r="K405" s="2">
        <v>10307</v>
      </c>
      <c r="L405" s="2">
        <v>6</v>
      </c>
      <c r="M405" s="2">
        <v>5</v>
      </c>
      <c r="N405" s="2">
        <v>10</v>
      </c>
      <c r="O405" s="2">
        <v>8</v>
      </c>
      <c r="P405" s="2">
        <v>68</v>
      </c>
      <c r="Q405" s="2" t="s">
        <v>30</v>
      </c>
      <c r="R405" s="2" t="s">
        <v>30</v>
      </c>
      <c r="S405" s="2" t="s">
        <v>42</v>
      </c>
      <c r="T405" s="2">
        <v>10</v>
      </c>
      <c r="U405" s="2">
        <v>1</v>
      </c>
      <c r="V405" s="2">
        <v>174</v>
      </c>
      <c r="W405" s="2">
        <v>36</v>
      </c>
      <c r="X405" s="2" t="s">
        <v>52</v>
      </c>
      <c r="Y405" s="2" t="s">
        <v>30</v>
      </c>
      <c r="Z405" t="str" cm="1">
        <f t="array" ref="Z405">_xlfn.IFS(M405&lt;2,"LOW",M405&lt;4,"Average",M405&gt;=4,"At Par")</f>
        <v>At Par</v>
      </c>
      <c r="AA405">
        <f t="shared" si="24"/>
        <v>139553</v>
      </c>
      <c r="AB405">
        <f t="shared" si="25"/>
        <v>21</v>
      </c>
      <c r="AC405" t="str">
        <f t="shared" si="26"/>
        <v>20-30</v>
      </c>
      <c r="AD405">
        <f t="shared" si="27"/>
        <v>0</v>
      </c>
    </row>
    <row r="406" spans="1:30" ht="15.75" customHeight="1" x14ac:dyDescent="0.3">
      <c r="A406" s="2">
        <v>1405</v>
      </c>
      <c r="B406" s="2" t="s">
        <v>454</v>
      </c>
      <c r="C406" s="2" t="s">
        <v>26</v>
      </c>
      <c r="D406" s="2" t="s">
        <v>58</v>
      </c>
      <c r="E406" s="2" t="s">
        <v>28</v>
      </c>
      <c r="F406" s="2">
        <v>33</v>
      </c>
      <c r="G406" s="2">
        <v>32</v>
      </c>
      <c r="H406" s="2" t="s">
        <v>29</v>
      </c>
      <c r="I406" s="2">
        <v>2019</v>
      </c>
      <c r="J406" s="2">
        <v>132924</v>
      </c>
      <c r="K406" s="2">
        <v>18459</v>
      </c>
      <c r="L406" s="2">
        <v>25</v>
      </c>
      <c r="M406" s="2">
        <v>4</v>
      </c>
      <c r="N406" s="2">
        <v>2</v>
      </c>
      <c r="O406" s="2">
        <v>2</v>
      </c>
      <c r="P406" s="2">
        <v>48</v>
      </c>
      <c r="Q406" s="2" t="s">
        <v>30</v>
      </c>
      <c r="R406" s="2" t="s">
        <v>30</v>
      </c>
      <c r="S406" s="2" t="s">
        <v>32</v>
      </c>
      <c r="T406" s="2">
        <v>9</v>
      </c>
      <c r="U406" s="2">
        <v>6</v>
      </c>
      <c r="V406" s="2">
        <v>112</v>
      </c>
      <c r="W406" s="2">
        <v>24</v>
      </c>
      <c r="X406" s="2" t="s">
        <v>52</v>
      </c>
      <c r="Y406" s="2" t="s">
        <v>30</v>
      </c>
      <c r="Z406" t="str" cm="1">
        <f t="array" ref="Z406">_xlfn.IFS(M406&lt;2,"LOW",M406&lt;4,"Average",M406&gt;=4,"At Par")</f>
        <v>At Par</v>
      </c>
      <c r="AA406">
        <f t="shared" si="24"/>
        <v>151383</v>
      </c>
      <c r="AB406">
        <f t="shared" si="25"/>
        <v>11.200000000000001</v>
      </c>
      <c r="AC406" t="str">
        <f t="shared" si="26"/>
        <v>31-40</v>
      </c>
      <c r="AD406">
        <f t="shared" si="27"/>
        <v>0</v>
      </c>
    </row>
    <row r="407" spans="1:30" ht="15.75" customHeight="1" x14ac:dyDescent="0.3">
      <c r="A407" s="2">
        <v>1406</v>
      </c>
      <c r="B407" s="2" t="s">
        <v>455</v>
      </c>
      <c r="C407" s="2" t="s">
        <v>35</v>
      </c>
      <c r="D407" s="2" t="s">
        <v>49</v>
      </c>
      <c r="E407" s="2" t="s">
        <v>28</v>
      </c>
      <c r="F407" s="2">
        <v>54</v>
      </c>
      <c r="G407" s="2">
        <v>20</v>
      </c>
      <c r="H407" s="2" t="s">
        <v>61</v>
      </c>
      <c r="I407" s="2">
        <v>2023</v>
      </c>
      <c r="J407" s="2">
        <v>111731</v>
      </c>
      <c r="K407" s="2">
        <v>5615</v>
      </c>
      <c r="L407" s="2">
        <v>23</v>
      </c>
      <c r="M407" s="2">
        <v>2</v>
      </c>
      <c r="N407" s="2">
        <v>14</v>
      </c>
      <c r="O407" s="2">
        <v>1</v>
      </c>
      <c r="P407" s="2">
        <v>38</v>
      </c>
      <c r="Q407" s="2" t="s">
        <v>30</v>
      </c>
      <c r="R407" s="2" t="s">
        <v>31</v>
      </c>
      <c r="S407" s="2" t="s">
        <v>32</v>
      </c>
      <c r="T407" s="2">
        <v>4</v>
      </c>
      <c r="U407" s="2">
        <v>14</v>
      </c>
      <c r="V407" s="2">
        <v>123</v>
      </c>
      <c r="W407" s="2">
        <v>47</v>
      </c>
      <c r="X407" s="2" t="s">
        <v>33</v>
      </c>
      <c r="Y407" s="2" t="s">
        <v>31</v>
      </c>
      <c r="Z407" t="str" cm="1">
        <f t="array" ref="Z407">_xlfn.IFS(M407&lt;2,"LOW",M407&lt;4,"Average",M407&gt;=4,"At Par")</f>
        <v>Average</v>
      </c>
      <c r="AA407">
        <f t="shared" si="24"/>
        <v>117346</v>
      </c>
      <c r="AB407">
        <f t="shared" si="25"/>
        <v>14.9</v>
      </c>
      <c r="AC407" t="str">
        <f t="shared" si="26"/>
        <v>51-60</v>
      </c>
      <c r="AD407">
        <f t="shared" si="27"/>
        <v>1</v>
      </c>
    </row>
    <row r="408" spans="1:30" ht="15.75" customHeight="1" x14ac:dyDescent="0.3">
      <c r="A408" s="2">
        <v>1407</v>
      </c>
      <c r="B408" s="2" t="s">
        <v>456</v>
      </c>
      <c r="C408" s="2" t="s">
        <v>68</v>
      </c>
      <c r="D408" s="2" t="s">
        <v>56</v>
      </c>
      <c r="E408" s="2" t="s">
        <v>51</v>
      </c>
      <c r="F408" s="2">
        <v>47</v>
      </c>
      <c r="G408" s="2">
        <v>8</v>
      </c>
      <c r="H408" s="2" t="s">
        <v>44</v>
      </c>
      <c r="I408" s="2">
        <v>2012</v>
      </c>
      <c r="J408" s="2">
        <v>57689</v>
      </c>
      <c r="K408" s="2">
        <v>8265</v>
      </c>
      <c r="L408" s="2">
        <v>10</v>
      </c>
      <c r="M408" s="2">
        <v>1</v>
      </c>
      <c r="N408" s="2">
        <v>0</v>
      </c>
      <c r="O408" s="2">
        <v>4</v>
      </c>
      <c r="P408" s="2">
        <v>1</v>
      </c>
      <c r="Q408" s="2" t="s">
        <v>31</v>
      </c>
      <c r="R408" s="2" t="s">
        <v>31</v>
      </c>
      <c r="S408" s="2" t="s">
        <v>42</v>
      </c>
      <c r="T408" s="2">
        <v>4</v>
      </c>
      <c r="U408" s="2">
        <v>14</v>
      </c>
      <c r="V408" s="2">
        <v>156</v>
      </c>
      <c r="W408" s="2">
        <v>14</v>
      </c>
      <c r="X408" s="2" t="s">
        <v>46</v>
      </c>
      <c r="Y408" s="2" t="s">
        <v>30</v>
      </c>
      <c r="Z408" t="str" cm="1">
        <f t="array" ref="Z408">_xlfn.IFS(M408&lt;2,"LOW",M408&lt;4,"Average",M408&gt;=4,"At Par")</f>
        <v>LOW</v>
      </c>
      <c r="AA408">
        <f t="shared" si="24"/>
        <v>65954</v>
      </c>
      <c r="AB408">
        <f t="shared" si="25"/>
        <v>1.4</v>
      </c>
      <c r="AC408" t="str">
        <f t="shared" si="26"/>
        <v>41-50</v>
      </c>
      <c r="AD408">
        <f t="shared" si="27"/>
        <v>0</v>
      </c>
    </row>
    <row r="409" spans="1:30" ht="15.75" customHeight="1" x14ac:dyDescent="0.3">
      <c r="A409" s="2">
        <v>1408</v>
      </c>
      <c r="B409" s="2" t="s">
        <v>457</v>
      </c>
      <c r="C409" s="2" t="s">
        <v>26</v>
      </c>
      <c r="D409" s="2" t="s">
        <v>49</v>
      </c>
      <c r="E409" s="2" t="s">
        <v>36</v>
      </c>
      <c r="F409" s="2">
        <v>49</v>
      </c>
      <c r="G409" s="2">
        <v>5</v>
      </c>
      <c r="H409" s="2" t="s">
        <v>61</v>
      </c>
      <c r="I409" s="2">
        <v>2002</v>
      </c>
      <c r="J409" s="2">
        <v>41154</v>
      </c>
      <c r="K409" s="2">
        <v>11116</v>
      </c>
      <c r="L409" s="2">
        <v>8</v>
      </c>
      <c r="M409" s="2">
        <v>3</v>
      </c>
      <c r="N409" s="2">
        <v>6</v>
      </c>
      <c r="O409" s="2">
        <v>5</v>
      </c>
      <c r="P409" s="2">
        <v>38</v>
      </c>
      <c r="Q409" s="2" t="s">
        <v>30</v>
      </c>
      <c r="R409" s="2" t="s">
        <v>30</v>
      </c>
      <c r="S409" s="2" t="s">
        <v>45</v>
      </c>
      <c r="T409" s="2">
        <v>7</v>
      </c>
      <c r="U409" s="2">
        <v>9</v>
      </c>
      <c r="V409" s="2">
        <v>128</v>
      </c>
      <c r="W409" s="2">
        <v>11</v>
      </c>
      <c r="X409" s="2" t="s">
        <v>46</v>
      </c>
      <c r="Y409" s="2" t="s">
        <v>30</v>
      </c>
      <c r="Z409" t="str" cm="1">
        <f t="array" ref="Z409">_xlfn.IFS(M409&lt;2,"LOW",M409&lt;4,"Average",M409&gt;=4,"At Par")</f>
        <v>Average</v>
      </c>
      <c r="AA409">
        <f t="shared" si="24"/>
        <v>52270</v>
      </c>
      <c r="AB409">
        <f t="shared" si="25"/>
        <v>12.100000000000001</v>
      </c>
      <c r="AC409" t="str">
        <f t="shared" si="26"/>
        <v>41-50</v>
      </c>
      <c r="AD409">
        <f t="shared" si="27"/>
        <v>0</v>
      </c>
    </row>
    <row r="410" spans="1:30" ht="15.75" customHeight="1" x14ac:dyDescent="0.3">
      <c r="A410" s="2">
        <v>1409</v>
      </c>
      <c r="B410" s="2" t="s">
        <v>458</v>
      </c>
      <c r="C410" s="2" t="s">
        <v>35</v>
      </c>
      <c r="D410" s="2" t="s">
        <v>56</v>
      </c>
      <c r="E410" s="2" t="s">
        <v>51</v>
      </c>
      <c r="F410" s="2">
        <v>26</v>
      </c>
      <c r="G410" s="2">
        <v>34</v>
      </c>
      <c r="H410" s="2" t="s">
        <v>29</v>
      </c>
      <c r="I410" s="2">
        <v>2000</v>
      </c>
      <c r="J410" s="2">
        <v>134657</v>
      </c>
      <c r="K410" s="2">
        <v>16733</v>
      </c>
      <c r="L410" s="2">
        <v>11</v>
      </c>
      <c r="M410" s="2">
        <v>5</v>
      </c>
      <c r="N410" s="2">
        <v>0</v>
      </c>
      <c r="O410" s="2">
        <v>0</v>
      </c>
      <c r="P410" s="2">
        <v>20</v>
      </c>
      <c r="Q410" s="2" t="s">
        <v>30</v>
      </c>
      <c r="R410" s="2" t="s">
        <v>31</v>
      </c>
      <c r="S410" s="2" t="s">
        <v>42</v>
      </c>
      <c r="T410" s="2">
        <v>9</v>
      </c>
      <c r="U410" s="2">
        <v>11</v>
      </c>
      <c r="V410" s="2">
        <v>155</v>
      </c>
      <c r="W410" s="2">
        <v>8</v>
      </c>
      <c r="X410" s="2" t="s">
        <v>33</v>
      </c>
      <c r="Y410" s="2" t="s">
        <v>31</v>
      </c>
      <c r="Z410" t="str" cm="1">
        <f t="array" ref="Z410">_xlfn.IFS(M410&lt;2,"LOW",M410&lt;4,"Average",M410&gt;=4,"At Par")</f>
        <v>At Par</v>
      </c>
      <c r="AA410">
        <f t="shared" si="24"/>
        <v>151390</v>
      </c>
      <c r="AB410">
        <f t="shared" si="25"/>
        <v>4</v>
      </c>
      <c r="AC410" t="str">
        <f t="shared" si="26"/>
        <v>20-30</v>
      </c>
      <c r="AD410">
        <f t="shared" si="27"/>
        <v>1</v>
      </c>
    </row>
    <row r="411" spans="1:30" ht="15.75" customHeight="1" x14ac:dyDescent="0.3">
      <c r="A411" s="2">
        <v>1410</v>
      </c>
      <c r="B411" s="2" t="s">
        <v>459</v>
      </c>
      <c r="C411" s="2" t="s">
        <v>26</v>
      </c>
      <c r="D411" s="2" t="s">
        <v>27</v>
      </c>
      <c r="E411" s="2" t="s">
        <v>28</v>
      </c>
      <c r="F411" s="2">
        <v>29</v>
      </c>
      <c r="G411" s="2">
        <v>21</v>
      </c>
      <c r="H411" s="2" t="s">
        <v>61</v>
      </c>
      <c r="I411" s="2">
        <v>2003</v>
      </c>
      <c r="J411" s="2">
        <v>124948</v>
      </c>
      <c r="K411" s="2">
        <v>14892</v>
      </c>
      <c r="L411" s="2">
        <v>2</v>
      </c>
      <c r="M411" s="2">
        <v>5</v>
      </c>
      <c r="N411" s="2">
        <v>16</v>
      </c>
      <c r="O411" s="2">
        <v>5</v>
      </c>
      <c r="P411" s="2">
        <v>39</v>
      </c>
      <c r="Q411" s="2" t="s">
        <v>31</v>
      </c>
      <c r="R411" s="2" t="s">
        <v>30</v>
      </c>
      <c r="S411" s="2" t="s">
        <v>42</v>
      </c>
      <c r="T411" s="2">
        <v>7</v>
      </c>
      <c r="U411" s="2">
        <v>1</v>
      </c>
      <c r="V411" s="2">
        <v>153</v>
      </c>
      <c r="W411" s="2">
        <v>30</v>
      </c>
      <c r="X411" s="2" t="s">
        <v>33</v>
      </c>
      <c r="Y411" s="2" t="s">
        <v>30</v>
      </c>
      <c r="Z411" t="str" cm="1">
        <f t="array" ref="Z411">_xlfn.IFS(M411&lt;2,"LOW",M411&lt;4,"Average",M411&gt;=4,"At Par")</f>
        <v>At Par</v>
      </c>
      <c r="AA411">
        <f t="shared" si="24"/>
        <v>139840</v>
      </c>
      <c r="AB411">
        <f t="shared" si="25"/>
        <v>17.3</v>
      </c>
      <c r="AC411" t="str">
        <f t="shared" si="26"/>
        <v>20-30</v>
      </c>
      <c r="AD411">
        <f t="shared" si="27"/>
        <v>0</v>
      </c>
    </row>
    <row r="412" spans="1:30" ht="15.75" customHeight="1" x14ac:dyDescent="0.3">
      <c r="A412" s="2">
        <v>1411</v>
      </c>
      <c r="B412" s="2" t="s">
        <v>460</v>
      </c>
      <c r="C412" s="2" t="s">
        <v>48</v>
      </c>
      <c r="D412" s="2" t="s">
        <v>58</v>
      </c>
      <c r="E412" s="2" t="s">
        <v>51</v>
      </c>
      <c r="F412" s="2">
        <v>46</v>
      </c>
      <c r="G412" s="2">
        <v>4</v>
      </c>
      <c r="H412" s="2" t="s">
        <v>44</v>
      </c>
      <c r="I412" s="2">
        <v>2024</v>
      </c>
      <c r="J412" s="2">
        <v>51341</v>
      </c>
      <c r="K412" s="2">
        <v>5652</v>
      </c>
      <c r="L412" s="2">
        <v>3</v>
      </c>
      <c r="M412" s="2">
        <v>1</v>
      </c>
      <c r="N412" s="2">
        <v>8</v>
      </c>
      <c r="O412" s="2">
        <v>9</v>
      </c>
      <c r="P412" s="2">
        <v>81</v>
      </c>
      <c r="Q412" s="2" t="s">
        <v>30</v>
      </c>
      <c r="R412" s="2" t="s">
        <v>31</v>
      </c>
      <c r="S412" s="2" t="s">
        <v>32</v>
      </c>
      <c r="T412" s="2">
        <v>1</v>
      </c>
      <c r="U412" s="2">
        <v>8</v>
      </c>
      <c r="V412" s="2">
        <v>104</v>
      </c>
      <c r="W412" s="2">
        <v>13</v>
      </c>
      <c r="X412" s="2" t="s">
        <v>38</v>
      </c>
      <c r="Y412" s="2" t="s">
        <v>30</v>
      </c>
      <c r="Z412" t="str" cm="1">
        <f t="array" ref="Z412">_xlfn.IFS(M412&lt;2,"LOW",M412&lt;4,"Average",M412&gt;=4,"At Par")</f>
        <v>LOW</v>
      </c>
      <c r="AA412">
        <f t="shared" si="24"/>
        <v>56993</v>
      </c>
      <c r="AB412">
        <f t="shared" si="25"/>
        <v>22.9</v>
      </c>
      <c r="AC412" t="str">
        <f t="shared" si="26"/>
        <v>41-50</v>
      </c>
      <c r="AD412">
        <f t="shared" si="27"/>
        <v>0</v>
      </c>
    </row>
    <row r="413" spans="1:30" ht="15.75" customHeight="1" x14ac:dyDescent="0.3">
      <c r="A413" s="2">
        <v>1412</v>
      </c>
      <c r="B413" s="2" t="s">
        <v>461</v>
      </c>
      <c r="C413" s="2" t="s">
        <v>48</v>
      </c>
      <c r="D413" s="2" t="s">
        <v>27</v>
      </c>
      <c r="E413" s="2" t="s">
        <v>36</v>
      </c>
      <c r="F413" s="2">
        <v>48</v>
      </c>
      <c r="G413" s="2">
        <v>22</v>
      </c>
      <c r="H413" s="2" t="s">
        <v>37</v>
      </c>
      <c r="I413" s="2">
        <v>2012</v>
      </c>
      <c r="J413" s="2">
        <v>127554</v>
      </c>
      <c r="K413" s="2">
        <v>11473</v>
      </c>
      <c r="L413" s="2">
        <v>3</v>
      </c>
      <c r="M413" s="2">
        <v>4</v>
      </c>
      <c r="N413" s="2">
        <v>12</v>
      </c>
      <c r="O413" s="2">
        <v>2</v>
      </c>
      <c r="P413" s="2">
        <v>53</v>
      </c>
      <c r="Q413" s="2" t="s">
        <v>31</v>
      </c>
      <c r="R413" s="2" t="s">
        <v>31</v>
      </c>
      <c r="S413" s="2" t="s">
        <v>32</v>
      </c>
      <c r="T413" s="2">
        <v>1</v>
      </c>
      <c r="U413" s="2">
        <v>8</v>
      </c>
      <c r="V413" s="2">
        <v>134</v>
      </c>
      <c r="W413" s="2">
        <v>28</v>
      </c>
      <c r="X413" s="2" t="s">
        <v>33</v>
      </c>
      <c r="Y413" s="2" t="s">
        <v>31</v>
      </c>
      <c r="Z413" t="str" cm="1">
        <f t="array" ref="Z413">_xlfn.IFS(M413&lt;2,"LOW",M413&lt;4,"Average",M413&gt;=4,"At Par")</f>
        <v>At Par</v>
      </c>
      <c r="AA413">
        <f t="shared" si="24"/>
        <v>139027</v>
      </c>
      <c r="AB413">
        <f t="shared" si="25"/>
        <v>17.200000000000003</v>
      </c>
      <c r="AC413" t="str">
        <f t="shared" si="26"/>
        <v>41-50</v>
      </c>
      <c r="AD413">
        <f t="shared" si="27"/>
        <v>1</v>
      </c>
    </row>
    <row r="414" spans="1:30" ht="15.75" customHeight="1" x14ac:dyDescent="0.3">
      <c r="A414" s="2">
        <v>1413</v>
      </c>
      <c r="B414" s="2" t="s">
        <v>462</v>
      </c>
      <c r="C414" s="2" t="s">
        <v>35</v>
      </c>
      <c r="D414" s="2" t="s">
        <v>27</v>
      </c>
      <c r="E414" s="2" t="s">
        <v>28</v>
      </c>
      <c r="F414" s="2">
        <v>44</v>
      </c>
      <c r="G414" s="2">
        <v>16</v>
      </c>
      <c r="H414" s="2" t="s">
        <v>44</v>
      </c>
      <c r="I414" s="2">
        <v>2016</v>
      </c>
      <c r="J414" s="2">
        <v>104681</v>
      </c>
      <c r="K414" s="2">
        <v>10247</v>
      </c>
      <c r="L414" s="2">
        <v>27</v>
      </c>
      <c r="M414" s="2">
        <v>3</v>
      </c>
      <c r="N414" s="2">
        <v>10</v>
      </c>
      <c r="O414" s="2">
        <v>3</v>
      </c>
      <c r="P414" s="2">
        <v>11</v>
      </c>
      <c r="Q414" s="2" t="s">
        <v>30</v>
      </c>
      <c r="R414" s="2" t="s">
        <v>30</v>
      </c>
      <c r="S414" s="2" t="s">
        <v>45</v>
      </c>
      <c r="T414" s="2">
        <v>4</v>
      </c>
      <c r="U414" s="2">
        <v>3</v>
      </c>
      <c r="V414" s="2">
        <v>118</v>
      </c>
      <c r="W414" s="2">
        <v>47</v>
      </c>
      <c r="X414" s="2" t="s">
        <v>46</v>
      </c>
      <c r="Y414" s="2" t="s">
        <v>30</v>
      </c>
      <c r="Z414" t="str" cm="1">
        <f t="array" ref="Z414">_xlfn.IFS(M414&lt;2,"LOW",M414&lt;4,"Average",M414&gt;=4,"At Par")</f>
        <v>Average</v>
      </c>
      <c r="AA414">
        <f t="shared" si="24"/>
        <v>114928</v>
      </c>
      <c r="AB414">
        <f t="shared" si="25"/>
        <v>8.1</v>
      </c>
      <c r="AC414" t="str">
        <f t="shared" si="26"/>
        <v>41-50</v>
      </c>
      <c r="AD414">
        <f t="shared" si="27"/>
        <v>0</v>
      </c>
    </row>
    <row r="415" spans="1:30" ht="15.75" customHeight="1" x14ac:dyDescent="0.3">
      <c r="A415" s="2">
        <v>1414</v>
      </c>
      <c r="B415" s="2" t="s">
        <v>463</v>
      </c>
      <c r="C415" s="2" t="s">
        <v>26</v>
      </c>
      <c r="D415" s="2" t="s">
        <v>56</v>
      </c>
      <c r="E415" s="2" t="s">
        <v>51</v>
      </c>
      <c r="F415" s="2">
        <v>51</v>
      </c>
      <c r="G415" s="2">
        <v>11</v>
      </c>
      <c r="H415" s="2" t="s">
        <v>29</v>
      </c>
      <c r="I415" s="2">
        <v>2010</v>
      </c>
      <c r="J415" s="2">
        <v>137798</v>
      </c>
      <c r="K415" s="2">
        <v>17925</v>
      </c>
      <c r="L415" s="2">
        <v>24</v>
      </c>
      <c r="M415" s="2">
        <v>1</v>
      </c>
      <c r="N415" s="2">
        <v>19</v>
      </c>
      <c r="O415" s="2">
        <v>5</v>
      </c>
      <c r="P415" s="2">
        <v>80</v>
      </c>
      <c r="Q415" s="2" t="s">
        <v>30</v>
      </c>
      <c r="R415" s="2" t="s">
        <v>30</v>
      </c>
      <c r="S415" s="2" t="s">
        <v>32</v>
      </c>
      <c r="T415" s="2">
        <v>4</v>
      </c>
      <c r="U415" s="2">
        <v>13</v>
      </c>
      <c r="V415" s="2">
        <v>154</v>
      </c>
      <c r="W415" s="2">
        <v>42</v>
      </c>
      <c r="X415" s="2" t="s">
        <v>38</v>
      </c>
      <c r="Y415" s="2" t="s">
        <v>31</v>
      </c>
      <c r="Z415" t="str" cm="1">
        <f t="array" ref="Z415">_xlfn.IFS(M415&lt;2,"LOW",M415&lt;4,"Average",M415&gt;=4,"At Par")</f>
        <v>LOW</v>
      </c>
      <c r="AA415">
        <f t="shared" si="24"/>
        <v>155723</v>
      </c>
      <c r="AB415">
        <f t="shared" si="25"/>
        <v>27</v>
      </c>
      <c r="AC415" t="str">
        <f t="shared" si="26"/>
        <v>51-60</v>
      </c>
      <c r="AD415">
        <f t="shared" si="27"/>
        <v>1</v>
      </c>
    </row>
    <row r="416" spans="1:30" ht="15.75" customHeight="1" x14ac:dyDescent="0.3">
      <c r="A416" s="2">
        <v>1415</v>
      </c>
      <c r="B416" s="2" t="s">
        <v>464</v>
      </c>
      <c r="C416" s="2" t="s">
        <v>68</v>
      </c>
      <c r="D416" s="2" t="s">
        <v>27</v>
      </c>
      <c r="E416" s="2" t="s">
        <v>36</v>
      </c>
      <c r="F416" s="2">
        <v>44</v>
      </c>
      <c r="G416" s="2">
        <v>22</v>
      </c>
      <c r="H416" s="2" t="s">
        <v>37</v>
      </c>
      <c r="I416" s="2">
        <v>2001</v>
      </c>
      <c r="J416" s="2">
        <v>76330</v>
      </c>
      <c r="K416" s="2">
        <v>3161</v>
      </c>
      <c r="L416" s="2">
        <v>12</v>
      </c>
      <c r="M416" s="2">
        <v>4</v>
      </c>
      <c r="N416" s="2">
        <v>5</v>
      </c>
      <c r="O416" s="2">
        <v>7</v>
      </c>
      <c r="P416" s="2">
        <v>36</v>
      </c>
      <c r="Q416" s="2" t="s">
        <v>31</v>
      </c>
      <c r="R416" s="2" t="s">
        <v>30</v>
      </c>
      <c r="S416" s="2" t="s">
        <v>45</v>
      </c>
      <c r="T416" s="2">
        <v>1</v>
      </c>
      <c r="U416" s="2">
        <v>9</v>
      </c>
      <c r="V416" s="2">
        <v>176</v>
      </c>
      <c r="W416" s="2">
        <v>37</v>
      </c>
      <c r="X416" s="2" t="s">
        <v>52</v>
      </c>
      <c r="Y416" s="2" t="s">
        <v>30</v>
      </c>
      <c r="Z416" t="str" cm="1">
        <f t="array" ref="Z416">_xlfn.IFS(M416&lt;2,"LOW",M416&lt;4,"Average",M416&gt;=4,"At Par")</f>
        <v>At Par</v>
      </c>
      <c r="AA416">
        <f t="shared" si="24"/>
        <v>79491</v>
      </c>
      <c r="AB416">
        <f t="shared" si="25"/>
        <v>11.8</v>
      </c>
      <c r="AC416" t="str">
        <f t="shared" si="26"/>
        <v>41-50</v>
      </c>
      <c r="AD416">
        <f t="shared" si="27"/>
        <v>0</v>
      </c>
    </row>
    <row r="417" spans="1:30" ht="15.75" customHeight="1" x14ac:dyDescent="0.3">
      <c r="A417" s="2">
        <v>1416</v>
      </c>
      <c r="B417" s="2" t="s">
        <v>465</v>
      </c>
      <c r="C417" s="2" t="s">
        <v>35</v>
      </c>
      <c r="D417" s="2" t="s">
        <v>56</v>
      </c>
      <c r="E417" s="2" t="s">
        <v>28</v>
      </c>
      <c r="F417" s="2">
        <v>41</v>
      </c>
      <c r="G417" s="2">
        <v>15</v>
      </c>
      <c r="H417" s="2" t="s">
        <v>61</v>
      </c>
      <c r="I417" s="2">
        <v>2024</v>
      </c>
      <c r="J417" s="2">
        <v>148069</v>
      </c>
      <c r="K417" s="2">
        <v>19635</v>
      </c>
      <c r="L417" s="2">
        <v>22</v>
      </c>
      <c r="M417" s="2">
        <v>5</v>
      </c>
      <c r="N417" s="2">
        <v>0</v>
      </c>
      <c r="O417" s="2">
        <v>8</v>
      </c>
      <c r="P417" s="2">
        <v>37</v>
      </c>
      <c r="Q417" s="2" t="s">
        <v>30</v>
      </c>
      <c r="R417" s="2" t="s">
        <v>31</v>
      </c>
      <c r="S417" s="2" t="s">
        <v>45</v>
      </c>
      <c r="T417" s="2">
        <v>6</v>
      </c>
      <c r="U417" s="2">
        <v>11</v>
      </c>
      <c r="V417" s="2">
        <v>168</v>
      </c>
      <c r="W417" s="2">
        <v>41</v>
      </c>
      <c r="X417" s="2" t="s">
        <v>46</v>
      </c>
      <c r="Y417" s="2" t="s">
        <v>31</v>
      </c>
      <c r="Z417" t="str" cm="1">
        <f t="array" ref="Z417">_xlfn.IFS(M417&lt;2,"LOW",M417&lt;4,"Average",M417&gt;=4,"At Par")</f>
        <v>At Par</v>
      </c>
      <c r="AA417">
        <f t="shared" si="24"/>
        <v>167704</v>
      </c>
      <c r="AB417">
        <f t="shared" si="25"/>
        <v>9.8000000000000007</v>
      </c>
      <c r="AC417" t="str">
        <f t="shared" si="26"/>
        <v>41-50</v>
      </c>
      <c r="AD417">
        <f t="shared" si="27"/>
        <v>1</v>
      </c>
    </row>
    <row r="418" spans="1:30" ht="15.75" customHeight="1" x14ac:dyDescent="0.3">
      <c r="A418" s="2">
        <v>1417</v>
      </c>
      <c r="B418" s="2" t="s">
        <v>466</v>
      </c>
      <c r="C418" s="2" t="s">
        <v>48</v>
      </c>
      <c r="D418" s="2" t="s">
        <v>49</v>
      </c>
      <c r="E418" s="2" t="s">
        <v>36</v>
      </c>
      <c r="F418" s="2">
        <v>39</v>
      </c>
      <c r="G418" s="2">
        <v>2</v>
      </c>
      <c r="H418" s="2" t="s">
        <v>61</v>
      </c>
      <c r="I418" s="2">
        <v>2015</v>
      </c>
      <c r="J418" s="2">
        <v>117759</v>
      </c>
      <c r="K418" s="2">
        <v>15588</v>
      </c>
      <c r="L418" s="2">
        <v>18</v>
      </c>
      <c r="M418" s="2">
        <v>2</v>
      </c>
      <c r="N418" s="2">
        <v>6</v>
      </c>
      <c r="O418" s="2">
        <v>5</v>
      </c>
      <c r="P418" s="2">
        <v>14</v>
      </c>
      <c r="Q418" s="2" t="s">
        <v>30</v>
      </c>
      <c r="R418" s="2" t="s">
        <v>31</v>
      </c>
      <c r="S418" s="2" t="s">
        <v>45</v>
      </c>
      <c r="T418" s="2">
        <v>10</v>
      </c>
      <c r="U418" s="2">
        <v>13</v>
      </c>
      <c r="V418" s="2">
        <v>143</v>
      </c>
      <c r="W418" s="2">
        <v>7</v>
      </c>
      <c r="X418" s="2" t="s">
        <v>52</v>
      </c>
      <c r="Y418" s="2" t="s">
        <v>30</v>
      </c>
      <c r="Z418" t="str" cm="1">
        <f t="array" ref="Z418">_xlfn.IFS(M418&lt;2,"LOW",M418&lt;4,"Average",M418&gt;=4,"At Par")</f>
        <v>Average</v>
      </c>
      <c r="AA418">
        <f t="shared" si="24"/>
        <v>133347</v>
      </c>
      <c r="AB418">
        <f t="shared" si="25"/>
        <v>7.3000000000000007</v>
      </c>
      <c r="AC418" t="str">
        <f t="shared" si="26"/>
        <v>31-40</v>
      </c>
      <c r="AD418">
        <f t="shared" si="27"/>
        <v>0</v>
      </c>
    </row>
    <row r="419" spans="1:30" ht="15.75" customHeight="1" x14ac:dyDescent="0.3">
      <c r="A419" s="2">
        <v>1418</v>
      </c>
      <c r="B419" s="2" t="s">
        <v>467</v>
      </c>
      <c r="C419" s="2" t="s">
        <v>48</v>
      </c>
      <c r="D419" s="2" t="s">
        <v>49</v>
      </c>
      <c r="E419" s="2" t="s">
        <v>28</v>
      </c>
      <c r="F419" s="2">
        <v>39</v>
      </c>
      <c r="G419" s="2">
        <v>29</v>
      </c>
      <c r="H419" s="2" t="s">
        <v>61</v>
      </c>
      <c r="I419" s="2">
        <v>2001</v>
      </c>
      <c r="J419" s="2">
        <v>98416</v>
      </c>
      <c r="K419" s="2">
        <v>13061</v>
      </c>
      <c r="L419" s="2">
        <v>9</v>
      </c>
      <c r="M419" s="2">
        <v>3</v>
      </c>
      <c r="N419" s="2">
        <v>11</v>
      </c>
      <c r="O419" s="2">
        <v>6</v>
      </c>
      <c r="P419" s="2">
        <v>6</v>
      </c>
      <c r="Q419" s="2" t="s">
        <v>30</v>
      </c>
      <c r="R419" s="2" t="s">
        <v>31</v>
      </c>
      <c r="S419" s="2" t="s">
        <v>45</v>
      </c>
      <c r="T419" s="2">
        <v>2</v>
      </c>
      <c r="U419" s="2">
        <v>13</v>
      </c>
      <c r="V419" s="2">
        <v>177</v>
      </c>
      <c r="W419" s="2">
        <v>47</v>
      </c>
      <c r="X419" s="2" t="s">
        <v>52</v>
      </c>
      <c r="Y419" s="2" t="s">
        <v>31</v>
      </c>
      <c r="Z419" t="str" cm="1">
        <f t="array" ref="Z419">_xlfn.IFS(M419&lt;2,"LOW",M419&lt;4,"Average",M419&gt;=4,"At Par")</f>
        <v>Average</v>
      </c>
      <c r="AA419">
        <f t="shared" si="24"/>
        <v>111477</v>
      </c>
      <c r="AB419">
        <f t="shared" si="25"/>
        <v>8.5</v>
      </c>
      <c r="AC419" t="str">
        <f t="shared" si="26"/>
        <v>31-40</v>
      </c>
      <c r="AD419">
        <f t="shared" si="27"/>
        <v>1</v>
      </c>
    </row>
    <row r="420" spans="1:30" ht="15.75" customHeight="1" x14ac:dyDescent="0.3">
      <c r="A420" s="2">
        <v>1419</v>
      </c>
      <c r="B420" s="2" t="s">
        <v>468</v>
      </c>
      <c r="C420" s="2" t="s">
        <v>35</v>
      </c>
      <c r="D420" s="2" t="s">
        <v>56</v>
      </c>
      <c r="E420" s="2" t="s">
        <v>51</v>
      </c>
      <c r="F420" s="2">
        <v>23</v>
      </c>
      <c r="G420" s="2">
        <v>21</v>
      </c>
      <c r="H420" s="2" t="s">
        <v>37</v>
      </c>
      <c r="I420" s="2">
        <v>2018</v>
      </c>
      <c r="J420" s="2">
        <v>116807</v>
      </c>
      <c r="K420" s="2">
        <v>7041</v>
      </c>
      <c r="L420" s="2">
        <v>4</v>
      </c>
      <c r="M420" s="2">
        <v>3</v>
      </c>
      <c r="N420" s="2">
        <v>19</v>
      </c>
      <c r="O420" s="2">
        <v>4</v>
      </c>
      <c r="P420" s="2">
        <v>77</v>
      </c>
      <c r="Q420" s="2" t="s">
        <v>30</v>
      </c>
      <c r="R420" s="2" t="s">
        <v>30</v>
      </c>
      <c r="S420" s="2" t="s">
        <v>32</v>
      </c>
      <c r="T420" s="2">
        <v>5</v>
      </c>
      <c r="U420" s="2">
        <v>11</v>
      </c>
      <c r="V420" s="2">
        <v>137</v>
      </c>
      <c r="W420" s="2">
        <v>2</v>
      </c>
      <c r="X420" s="2" t="s">
        <v>52</v>
      </c>
      <c r="Y420" s="2" t="s">
        <v>30</v>
      </c>
      <c r="Z420" t="str" cm="1">
        <f t="array" ref="Z420">_xlfn.IFS(M420&lt;2,"LOW",M420&lt;4,"Average",M420&gt;=4,"At Par")</f>
        <v>Average</v>
      </c>
      <c r="AA420">
        <f t="shared" si="24"/>
        <v>123848</v>
      </c>
      <c r="AB420">
        <f t="shared" si="25"/>
        <v>26.1</v>
      </c>
      <c r="AC420" t="str">
        <f t="shared" si="26"/>
        <v>20-30</v>
      </c>
      <c r="AD420">
        <f t="shared" si="27"/>
        <v>0</v>
      </c>
    </row>
    <row r="421" spans="1:30" ht="15.75" customHeight="1" x14ac:dyDescent="0.3">
      <c r="A421" s="2">
        <v>1420</v>
      </c>
      <c r="B421" s="2" t="s">
        <v>469</v>
      </c>
      <c r="C421" s="2" t="s">
        <v>26</v>
      </c>
      <c r="D421" s="2" t="s">
        <v>49</v>
      </c>
      <c r="E421" s="2" t="s">
        <v>36</v>
      </c>
      <c r="F421" s="2">
        <v>25</v>
      </c>
      <c r="G421" s="2">
        <v>8</v>
      </c>
      <c r="H421" s="2" t="s">
        <v>44</v>
      </c>
      <c r="I421" s="2">
        <v>2022</v>
      </c>
      <c r="J421" s="2">
        <v>63313</v>
      </c>
      <c r="K421" s="2">
        <v>13673</v>
      </c>
      <c r="L421" s="2">
        <v>6</v>
      </c>
      <c r="M421" s="2">
        <v>4</v>
      </c>
      <c r="N421" s="2">
        <v>18</v>
      </c>
      <c r="O421" s="2">
        <v>8</v>
      </c>
      <c r="P421" s="2">
        <v>49</v>
      </c>
      <c r="Q421" s="2" t="s">
        <v>31</v>
      </c>
      <c r="R421" s="2" t="s">
        <v>31</v>
      </c>
      <c r="S421" s="2" t="s">
        <v>42</v>
      </c>
      <c r="T421" s="2">
        <v>8</v>
      </c>
      <c r="U421" s="2">
        <v>8</v>
      </c>
      <c r="V421" s="2">
        <v>161</v>
      </c>
      <c r="W421" s="2">
        <v>1</v>
      </c>
      <c r="X421" s="2" t="s">
        <v>46</v>
      </c>
      <c r="Y421" s="2" t="s">
        <v>30</v>
      </c>
      <c r="Z421" t="str" cm="1">
        <f t="array" ref="Z421">_xlfn.IFS(M421&lt;2,"LOW",M421&lt;4,"Average",M421&gt;=4,"At Par")</f>
        <v>At Par</v>
      </c>
      <c r="AA421">
        <f t="shared" si="24"/>
        <v>76986</v>
      </c>
      <c r="AB421">
        <f t="shared" si="25"/>
        <v>21.200000000000003</v>
      </c>
      <c r="AC421" t="str">
        <f t="shared" si="26"/>
        <v>20-30</v>
      </c>
      <c r="AD421">
        <f t="shared" si="27"/>
        <v>0</v>
      </c>
    </row>
    <row r="422" spans="1:30" ht="15.75" customHeight="1" x14ac:dyDescent="0.3">
      <c r="A422" s="2">
        <v>1421</v>
      </c>
      <c r="B422" s="2" t="s">
        <v>470</v>
      </c>
      <c r="C422" s="2" t="s">
        <v>48</v>
      </c>
      <c r="D422" s="2" t="s">
        <v>58</v>
      </c>
      <c r="E422" s="2" t="s">
        <v>28</v>
      </c>
      <c r="F422" s="2">
        <v>51</v>
      </c>
      <c r="G422" s="2">
        <v>28</v>
      </c>
      <c r="H422" s="2" t="s">
        <v>37</v>
      </c>
      <c r="I422" s="2">
        <v>2018</v>
      </c>
      <c r="J422" s="2">
        <v>76900</v>
      </c>
      <c r="K422" s="2">
        <v>2560</v>
      </c>
      <c r="L422" s="2">
        <v>23</v>
      </c>
      <c r="M422" s="2">
        <v>1</v>
      </c>
      <c r="N422" s="2">
        <v>16</v>
      </c>
      <c r="O422" s="2">
        <v>3</v>
      </c>
      <c r="P422" s="2">
        <v>64</v>
      </c>
      <c r="Q422" s="2" t="s">
        <v>31</v>
      </c>
      <c r="R422" s="2" t="s">
        <v>31</v>
      </c>
      <c r="S422" s="2" t="s">
        <v>42</v>
      </c>
      <c r="T422" s="2">
        <v>3</v>
      </c>
      <c r="U422" s="2">
        <v>3</v>
      </c>
      <c r="V422" s="2">
        <v>121</v>
      </c>
      <c r="W422" s="2">
        <v>15</v>
      </c>
      <c r="X422" s="2" t="s">
        <v>52</v>
      </c>
      <c r="Y422" s="2" t="s">
        <v>30</v>
      </c>
      <c r="Z422" t="str" cm="1">
        <f t="array" ref="Z422">_xlfn.IFS(M422&lt;2,"LOW",M422&lt;4,"Average",M422&gt;=4,"At Par")</f>
        <v>LOW</v>
      </c>
      <c r="AA422">
        <f t="shared" si="24"/>
        <v>79460</v>
      </c>
      <c r="AB422">
        <f t="shared" si="25"/>
        <v>21.700000000000003</v>
      </c>
      <c r="AC422" t="str">
        <f t="shared" si="26"/>
        <v>51-60</v>
      </c>
      <c r="AD422">
        <f t="shared" si="27"/>
        <v>0</v>
      </c>
    </row>
    <row r="423" spans="1:30" ht="15.75" customHeight="1" x14ac:dyDescent="0.3">
      <c r="A423" s="2">
        <v>1422</v>
      </c>
      <c r="B423" s="2" t="s">
        <v>471</v>
      </c>
      <c r="C423" s="2" t="s">
        <v>26</v>
      </c>
      <c r="D423" s="2" t="s">
        <v>27</v>
      </c>
      <c r="E423" s="2" t="s">
        <v>36</v>
      </c>
      <c r="F423" s="2">
        <v>54</v>
      </c>
      <c r="G423" s="2">
        <v>22</v>
      </c>
      <c r="H423" s="2" t="s">
        <v>37</v>
      </c>
      <c r="I423" s="2">
        <v>2024</v>
      </c>
      <c r="J423" s="2">
        <v>108840</v>
      </c>
      <c r="K423" s="2">
        <v>12954</v>
      </c>
      <c r="L423" s="2">
        <v>15</v>
      </c>
      <c r="M423" s="2">
        <v>5</v>
      </c>
      <c r="N423" s="2">
        <v>3</v>
      </c>
      <c r="O423" s="2">
        <v>9</v>
      </c>
      <c r="P423" s="2">
        <v>66</v>
      </c>
      <c r="Q423" s="2" t="s">
        <v>30</v>
      </c>
      <c r="R423" s="2" t="s">
        <v>30</v>
      </c>
      <c r="S423" s="2" t="s">
        <v>32</v>
      </c>
      <c r="T423" s="2">
        <v>9</v>
      </c>
      <c r="U423" s="2">
        <v>10</v>
      </c>
      <c r="V423" s="2">
        <v>172</v>
      </c>
      <c r="W423" s="2">
        <v>18</v>
      </c>
      <c r="X423" s="2" t="s">
        <v>46</v>
      </c>
      <c r="Y423" s="2" t="s">
        <v>31</v>
      </c>
      <c r="Z423" t="str" cm="1">
        <f t="array" ref="Z423">_xlfn.IFS(M423&lt;2,"LOW",M423&lt;4,"Average",M423&gt;=4,"At Par")</f>
        <v>At Par</v>
      </c>
      <c r="AA423">
        <f t="shared" si="24"/>
        <v>121794</v>
      </c>
      <c r="AB423">
        <f t="shared" si="25"/>
        <v>17.399999999999999</v>
      </c>
      <c r="AC423" t="str">
        <f t="shared" si="26"/>
        <v>51-60</v>
      </c>
      <c r="AD423">
        <f t="shared" si="27"/>
        <v>1</v>
      </c>
    </row>
    <row r="424" spans="1:30" ht="15.75" customHeight="1" x14ac:dyDescent="0.3">
      <c r="A424" s="2">
        <v>1423</v>
      </c>
      <c r="B424" s="2" t="s">
        <v>472</v>
      </c>
      <c r="C424" s="2" t="s">
        <v>48</v>
      </c>
      <c r="D424" s="2" t="s">
        <v>58</v>
      </c>
      <c r="E424" s="2" t="s">
        <v>36</v>
      </c>
      <c r="F424" s="2">
        <v>57</v>
      </c>
      <c r="G424" s="2">
        <v>12</v>
      </c>
      <c r="H424" s="2" t="s">
        <v>29</v>
      </c>
      <c r="I424" s="2">
        <v>2015</v>
      </c>
      <c r="J424" s="2">
        <v>64695</v>
      </c>
      <c r="K424" s="2">
        <v>18548</v>
      </c>
      <c r="L424" s="2">
        <v>0</v>
      </c>
      <c r="M424" s="2">
        <v>4</v>
      </c>
      <c r="N424" s="2">
        <v>2</v>
      </c>
      <c r="O424" s="2">
        <v>5</v>
      </c>
      <c r="P424" s="2">
        <v>43</v>
      </c>
      <c r="Q424" s="2" t="s">
        <v>30</v>
      </c>
      <c r="R424" s="2" t="s">
        <v>31</v>
      </c>
      <c r="S424" s="2" t="s">
        <v>32</v>
      </c>
      <c r="T424" s="2">
        <v>7</v>
      </c>
      <c r="U424" s="2">
        <v>5</v>
      </c>
      <c r="V424" s="2">
        <v>139</v>
      </c>
      <c r="W424" s="2">
        <v>29</v>
      </c>
      <c r="X424" s="2" t="s">
        <v>52</v>
      </c>
      <c r="Y424" s="2" t="s">
        <v>30</v>
      </c>
      <c r="Z424" t="str" cm="1">
        <f t="array" ref="Z424">_xlfn.IFS(M424&lt;2,"LOW",M424&lt;4,"Average",M424&gt;=4,"At Par")</f>
        <v>At Par</v>
      </c>
      <c r="AA424">
        <f t="shared" si="24"/>
        <v>83243</v>
      </c>
      <c r="AB424">
        <f t="shared" si="25"/>
        <v>11.1</v>
      </c>
      <c r="AC424" t="str">
        <f t="shared" si="26"/>
        <v>51-60</v>
      </c>
      <c r="AD424">
        <f t="shared" si="27"/>
        <v>0</v>
      </c>
    </row>
    <row r="425" spans="1:30" ht="15.75" customHeight="1" x14ac:dyDescent="0.3">
      <c r="A425" s="2">
        <v>1424</v>
      </c>
      <c r="B425" s="2" t="s">
        <v>473</v>
      </c>
      <c r="C425" s="2" t="s">
        <v>48</v>
      </c>
      <c r="D425" s="2" t="s">
        <v>27</v>
      </c>
      <c r="E425" s="2" t="s">
        <v>51</v>
      </c>
      <c r="F425" s="2">
        <v>39</v>
      </c>
      <c r="G425" s="2">
        <v>31</v>
      </c>
      <c r="H425" s="2" t="s">
        <v>37</v>
      </c>
      <c r="I425" s="2">
        <v>2021</v>
      </c>
      <c r="J425" s="2">
        <v>60225</v>
      </c>
      <c r="K425" s="2">
        <v>16078</v>
      </c>
      <c r="L425" s="2">
        <v>11</v>
      </c>
      <c r="M425" s="2">
        <v>2</v>
      </c>
      <c r="N425" s="2">
        <v>0</v>
      </c>
      <c r="O425" s="2">
        <v>4</v>
      </c>
      <c r="P425" s="2">
        <v>30</v>
      </c>
      <c r="Q425" s="2" t="s">
        <v>31</v>
      </c>
      <c r="R425" s="2" t="s">
        <v>31</v>
      </c>
      <c r="S425" s="2" t="s">
        <v>45</v>
      </c>
      <c r="T425" s="2">
        <v>9</v>
      </c>
      <c r="U425" s="2">
        <v>3</v>
      </c>
      <c r="V425" s="2">
        <v>125</v>
      </c>
      <c r="W425" s="2">
        <v>40</v>
      </c>
      <c r="X425" s="2" t="s">
        <v>33</v>
      </c>
      <c r="Y425" s="2" t="s">
        <v>31</v>
      </c>
      <c r="Z425" t="str" cm="1">
        <f t="array" ref="Z425">_xlfn.IFS(M425&lt;2,"LOW",M425&lt;4,"Average",M425&gt;=4,"At Par")</f>
        <v>Average</v>
      </c>
      <c r="AA425">
        <f t="shared" si="24"/>
        <v>76303</v>
      </c>
      <c r="AB425">
        <f t="shared" si="25"/>
        <v>7.2</v>
      </c>
      <c r="AC425" t="str">
        <f t="shared" si="26"/>
        <v>31-40</v>
      </c>
      <c r="AD425">
        <f t="shared" si="27"/>
        <v>1</v>
      </c>
    </row>
    <row r="426" spans="1:30" ht="15.75" customHeight="1" x14ac:dyDescent="0.3">
      <c r="A426" s="2">
        <v>1425</v>
      </c>
      <c r="B426" s="2" t="s">
        <v>474</v>
      </c>
      <c r="C426" s="2" t="s">
        <v>40</v>
      </c>
      <c r="D426" s="2" t="s">
        <v>49</v>
      </c>
      <c r="E426" s="2" t="s">
        <v>36</v>
      </c>
      <c r="F426" s="2">
        <v>58</v>
      </c>
      <c r="G426" s="2">
        <v>22</v>
      </c>
      <c r="H426" s="2" t="s">
        <v>61</v>
      </c>
      <c r="I426" s="2">
        <v>2018</v>
      </c>
      <c r="J426" s="2">
        <v>116072</v>
      </c>
      <c r="K426" s="2">
        <v>6419</v>
      </c>
      <c r="L426" s="2">
        <v>1</v>
      </c>
      <c r="M426" s="2">
        <v>2</v>
      </c>
      <c r="N426" s="2">
        <v>17</v>
      </c>
      <c r="O426" s="2">
        <v>0</v>
      </c>
      <c r="P426" s="2">
        <v>42</v>
      </c>
      <c r="Q426" s="2" t="s">
        <v>31</v>
      </c>
      <c r="R426" s="2" t="s">
        <v>30</v>
      </c>
      <c r="S426" s="2" t="s">
        <v>32</v>
      </c>
      <c r="T426" s="2">
        <v>1</v>
      </c>
      <c r="U426" s="2">
        <v>5</v>
      </c>
      <c r="V426" s="2">
        <v>104</v>
      </c>
      <c r="W426" s="2">
        <v>15</v>
      </c>
      <c r="X426" s="2" t="s">
        <v>33</v>
      </c>
      <c r="Y426" s="2" t="s">
        <v>30</v>
      </c>
      <c r="Z426" t="str" cm="1">
        <f t="array" ref="Z426">_xlfn.IFS(M426&lt;2,"LOW",M426&lt;4,"Average",M426&gt;=4,"At Par")</f>
        <v>Average</v>
      </c>
      <c r="AA426">
        <f t="shared" si="24"/>
        <v>122491</v>
      </c>
      <c r="AB426">
        <f t="shared" si="25"/>
        <v>16.899999999999999</v>
      </c>
      <c r="AC426" t="str">
        <f t="shared" si="26"/>
        <v>51-60</v>
      </c>
      <c r="AD426">
        <f t="shared" si="27"/>
        <v>0</v>
      </c>
    </row>
    <row r="427" spans="1:30" ht="15.75" customHeight="1" x14ac:dyDescent="0.3">
      <c r="A427" s="2">
        <v>1426</v>
      </c>
      <c r="B427" s="2" t="s">
        <v>475</v>
      </c>
      <c r="C427" s="2" t="s">
        <v>48</v>
      </c>
      <c r="D427" s="2" t="s">
        <v>58</v>
      </c>
      <c r="E427" s="2" t="s">
        <v>28</v>
      </c>
      <c r="F427" s="2">
        <v>40</v>
      </c>
      <c r="G427" s="2">
        <v>16</v>
      </c>
      <c r="H427" s="2" t="s">
        <v>44</v>
      </c>
      <c r="I427" s="2">
        <v>2008</v>
      </c>
      <c r="J427" s="2">
        <v>126367</v>
      </c>
      <c r="K427" s="2">
        <v>3722</v>
      </c>
      <c r="L427" s="2">
        <v>6</v>
      </c>
      <c r="M427" s="2">
        <v>2</v>
      </c>
      <c r="N427" s="2">
        <v>14</v>
      </c>
      <c r="O427" s="2">
        <v>4</v>
      </c>
      <c r="P427" s="2">
        <v>76</v>
      </c>
      <c r="Q427" s="2" t="s">
        <v>30</v>
      </c>
      <c r="R427" s="2" t="s">
        <v>30</v>
      </c>
      <c r="S427" s="2" t="s">
        <v>42</v>
      </c>
      <c r="T427" s="2">
        <v>5</v>
      </c>
      <c r="U427" s="2">
        <v>9</v>
      </c>
      <c r="V427" s="2">
        <v>192</v>
      </c>
      <c r="W427" s="2">
        <v>30</v>
      </c>
      <c r="X427" s="2" t="s">
        <v>46</v>
      </c>
      <c r="Y427" s="2" t="s">
        <v>30</v>
      </c>
      <c r="Z427" t="str" cm="1">
        <f t="array" ref="Z427">_xlfn.IFS(M427&lt;2,"LOW",M427&lt;4,"Average",M427&gt;=4,"At Par")</f>
        <v>Average</v>
      </c>
      <c r="AA427">
        <f t="shared" si="24"/>
        <v>130089</v>
      </c>
      <c r="AB427">
        <f t="shared" si="25"/>
        <v>23.400000000000002</v>
      </c>
      <c r="AC427" t="str">
        <f t="shared" si="26"/>
        <v>31-40</v>
      </c>
      <c r="AD427">
        <f t="shared" si="27"/>
        <v>0</v>
      </c>
    </row>
    <row r="428" spans="1:30" ht="15.75" customHeight="1" x14ac:dyDescent="0.3">
      <c r="A428" s="2">
        <v>1427</v>
      </c>
      <c r="B428" s="2" t="s">
        <v>476</v>
      </c>
      <c r="C428" s="2" t="s">
        <v>68</v>
      </c>
      <c r="D428" s="2" t="s">
        <v>49</v>
      </c>
      <c r="E428" s="2" t="s">
        <v>28</v>
      </c>
      <c r="F428" s="2">
        <v>49</v>
      </c>
      <c r="G428" s="2">
        <v>20</v>
      </c>
      <c r="H428" s="2" t="s">
        <v>44</v>
      </c>
      <c r="I428" s="2">
        <v>2000</v>
      </c>
      <c r="J428" s="2">
        <v>79156</v>
      </c>
      <c r="K428" s="2">
        <v>11550</v>
      </c>
      <c r="L428" s="2">
        <v>10</v>
      </c>
      <c r="M428" s="2">
        <v>4</v>
      </c>
      <c r="N428" s="2">
        <v>7</v>
      </c>
      <c r="O428" s="2">
        <v>4</v>
      </c>
      <c r="P428" s="2">
        <v>47</v>
      </c>
      <c r="Q428" s="2" t="s">
        <v>31</v>
      </c>
      <c r="R428" s="2" t="s">
        <v>30</v>
      </c>
      <c r="S428" s="2" t="s">
        <v>32</v>
      </c>
      <c r="T428" s="2">
        <v>3</v>
      </c>
      <c r="U428" s="2">
        <v>12</v>
      </c>
      <c r="V428" s="2">
        <v>153</v>
      </c>
      <c r="W428" s="2">
        <v>27</v>
      </c>
      <c r="X428" s="2" t="s">
        <v>52</v>
      </c>
      <c r="Y428" s="2" t="s">
        <v>30</v>
      </c>
      <c r="Z428" t="str" cm="1">
        <f t="array" ref="Z428">_xlfn.IFS(M428&lt;2,"LOW",M428&lt;4,"Average",M428&gt;=4,"At Par")</f>
        <v>At Par</v>
      </c>
      <c r="AA428">
        <f t="shared" si="24"/>
        <v>90706</v>
      </c>
      <c r="AB428">
        <f t="shared" si="25"/>
        <v>14.1</v>
      </c>
      <c r="AC428" t="str">
        <f t="shared" si="26"/>
        <v>41-50</v>
      </c>
      <c r="AD428">
        <f t="shared" si="27"/>
        <v>0</v>
      </c>
    </row>
    <row r="429" spans="1:30" ht="15.75" customHeight="1" x14ac:dyDescent="0.3">
      <c r="A429" s="2">
        <v>1428</v>
      </c>
      <c r="B429" s="2" t="s">
        <v>477</v>
      </c>
      <c r="C429" s="2" t="s">
        <v>35</v>
      </c>
      <c r="D429" s="2" t="s">
        <v>27</v>
      </c>
      <c r="E429" s="2" t="s">
        <v>28</v>
      </c>
      <c r="F429" s="2">
        <v>41</v>
      </c>
      <c r="G429" s="2">
        <v>1</v>
      </c>
      <c r="H429" s="2" t="s">
        <v>44</v>
      </c>
      <c r="I429" s="2">
        <v>2009</v>
      </c>
      <c r="J429" s="2">
        <v>107209</v>
      </c>
      <c r="K429" s="2">
        <v>17854</v>
      </c>
      <c r="L429" s="2">
        <v>28</v>
      </c>
      <c r="M429" s="2">
        <v>5</v>
      </c>
      <c r="N429" s="2">
        <v>0</v>
      </c>
      <c r="O429" s="2">
        <v>8</v>
      </c>
      <c r="P429" s="2">
        <v>81</v>
      </c>
      <c r="Q429" s="2" t="s">
        <v>31</v>
      </c>
      <c r="R429" s="2" t="s">
        <v>30</v>
      </c>
      <c r="S429" s="2" t="s">
        <v>32</v>
      </c>
      <c r="T429" s="2">
        <v>4</v>
      </c>
      <c r="U429" s="2">
        <v>4</v>
      </c>
      <c r="V429" s="2">
        <v>185</v>
      </c>
      <c r="W429" s="2">
        <v>3</v>
      </c>
      <c r="X429" s="2" t="s">
        <v>52</v>
      </c>
      <c r="Y429" s="2" t="s">
        <v>30</v>
      </c>
      <c r="Z429" t="str" cm="1">
        <f t="array" ref="Z429">_xlfn.IFS(M429&lt;2,"LOW",M429&lt;4,"Average",M429&gt;=4,"At Par")</f>
        <v>At Par</v>
      </c>
      <c r="AA429">
        <f t="shared" si="24"/>
        <v>125063</v>
      </c>
      <c r="AB429">
        <f t="shared" si="25"/>
        <v>18.599999999999998</v>
      </c>
      <c r="AC429" t="str">
        <f t="shared" si="26"/>
        <v>41-50</v>
      </c>
      <c r="AD429">
        <f t="shared" si="27"/>
        <v>0</v>
      </c>
    </row>
    <row r="430" spans="1:30" ht="15.75" customHeight="1" x14ac:dyDescent="0.3">
      <c r="A430" s="2">
        <v>1429</v>
      </c>
      <c r="B430" s="2" t="s">
        <v>478</v>
      </c>
      <c r="C430" s="2" t="s">
        <v>35</v>
      </c>
      <c r="D430" s="2" t="s">
        <v>56</v>
      </c>
      <c r="E430" s="2" t="s">
        <v>28</v>
      </c>
      <c r="F430" s="2">
        <v>54</v>
      </c>
      <c r="G430" s="2">
        <v>5</v>
      </c>
      <c r="H430" s="2" t="s">
        <v>61</v>
      </c>
      <c r="I430" s="2">
        <v>2018</v>
      </c>
      <c r="J430" s="2">
        <v>117453</v>
      </c>
      <c r="K430" s="2">
        <v>2468</v>
      </c>
      <c r="L430" s="2">
        <v>29</v>
      </c>
      <c r="M430" s="2">
        <v>3</v>
      </c>
      <c r="N430" s="2">
        <v>19</v>
      </c>
      <c r="O430" s="2">
        <v>0</v>
      </c>
      <c r="P430" s="2">
        <v>80</v>
      </c>
      <c r="Q430" s="2" t="s">
        <v>31</v>
      </c>
      <c r="R430" s="2" t="s">
        <v>30</v>
      </c>
      <c r="S430" s="2" t="s">
        <v>45</v>
      </c>
      <c r="T430" s="2">
        <v>4</v>
      </c>
      <c r="U430" s="2">
        <v>6</v>
      </c>
      <c r="V430" s="2">
        <v>148</v>
      </c>
      <c r="W430" s="2">
        <v>9</v>
      </c>
      <c r="X430" s="2" t="s">
        <v>52</v>
      </c>
      <c r="Y430" s="2" t="s">
        <v>30</v>
      </c>
      <c r="Z430" t="str" cm="1">
        <f t="array" ref="Z430">_xlfn.IFS(M430&lt;2,"LOW",M430&lt;4,"Average",M430&gt;=4,"At Par")</f>
        <v>Average</v>
      </c>
      <c r="AA430">
        <f t="shared" si="24"/>
        <v>119921</v>
      </c>
      <c r="AB430">
        <f t="shared" si="25"/>
        <v>25.5</v>
      </c>
      <c r="AC430" t="str">
        <f t="shared" si="26"/>
        <v>51-60</v>
      </c>
      <c r="AD430">
        <f t="shared" si="27"/>
        <v>0</v>
      </c>
    </row>
    <row r="431" spans="1:30" ht="15.75" customHeight="1" x14ac:dyDescent="0.3">
      <c r="A431" s="2">
        <v>1430</v>
      </c>
      <c r="B431" s="2" t="s">
        <v>479</v>
      </c>
      <c r="C431" s="2" t="s">
        <v>26</v>
      </c>
      <c r="D431" s="2" t="s">
        <v>56</v>
      </c>
      <c r="E431" s="2" t="s">
        <v>51</v>
      </c>
      <c r="F431" s="2">
        <v>33</v>
      </c>
      <c r="G431" s="2">
        <v>17</v>
      </c>
      <c r="H431" s="2" t="s">
        <v>61</v>
      </c>
      <c r="I431" s="2">
        <v>2000</v>
      </c>
      <c r="J431" s="2">
        <v>57829</v>
      </c>
      <c r="K431" s="2">
        <v>1808</v>
      </c>
      <c r="L431" s="2">
        <v>12</v>
      </c>
      <c r="M431" s="2">
        <v>1</v>
      </c>
      <c r="N431" s="2">
        <v>13</v>
      </c>
      <c r="O431" s="2">
        <v>4</v>
      </c>
      <c r="P431" s="2">
        <v>80</v>
      </c>
      <c r="Q431" s="2" t="s">
        <v>31</v>
      </c>
      <c r="R431" s="2" t="s">
        <v>30</v>
      </c>
      <c r="S431" s="2" t="s">
        <v>45</v>
      </c>
      <c r="T431" s="2">
        <v>7</v>
      </c>
      <c r="U431" s="2">
        <v>3</v>
      </c>
      <c r="V431" s="2">
        <v>102</v>
      </c>
      <c r="W431" s="2">
        <v>44</v>
      </c>
      <c r="X431" s="2" t="s">
        <v>33</v>
      </c>
      <c r="Y431" s="2" t="s">
        <v>30</v>
      </c>
      <c r="Z431" t="str" cm="1">
        <f t="array" ref="Z431">_xlfn.IFS(M431&lt;2,"LOW",M431&lt;4,"Average",M431&gt;=4,"At Par")</f>
        <v>LOW</v>
      </c>
      <c r="AA431">
        <f t="shared" si="24"/>
        <v>59637</v>
      </c>
      <c r="AB431">
        <f t="shared" si="25"/>
        <v>23.7</v>
      </c>
      <c r="AC431" t="str">
        <f t="shared" si="26"/>
        <v>31-40</v>
      </c>
      <c r="AD431">
        <f t="shared" si="27"/>
        <v>0</v>
      </c>
    </row>
    <row r="432" spans="1:30" ht="15.75" customHeight="1" x14ac:dyDescent="0.3">
      <c r="A432" s="2">
        <v>1431</v>
      </c>
      <c r="B432" s="2" t="s">
        <v>480</v>
      </c>
      <c r="C432" s="2" t="s">
        <v>48</v>
      </c>
      <c r="D432" s="2" t="s">
        <v>58</v>
      </c>
      <c r="E432" s="2" t="s">
        <v>36</v>
      </c>
      <c r="F432" s="2">
        <v>36</v>
      </c>
      <c r="G432" s="2">
        <v>29</v>
      </c>
      <c r="H432" s="2" t="s">
        <v>61</v>
      </c>
      <c r="I432" s="2">
        <v>2001</v>
      </c>
      <c r="J432" s="2">
        <v>110908</v>
      </c>
      <c r="K432" s="2">
        <v>7719</v>
      </c>
      <c r="L432" s="2">
        <v>1</v>
      </c>
      <c r="M432" s="2">
        <v>3</v>
      </c>
      <c r="N432" s="2">
        <v>3</v>
      </c>
      <c r="O432" s="2">
        <v>6</v>
      </c>
      <c r="P432" s="2">
        <v>60</v>
      </c>
      <c r="Q432" s="2" t="s">
        <v>30</v>
      </c>
      <c r="R432" s="2" t="s">
        <v>30</v>
      </c>
      <c r="S432" s="2" t="s">
        <v>45</v>
      </c>
      <c r="T432" s="2">
        <v>10</v>
      </c>
      <c r="U432" s="2">
        <v>3</v>
      </c>
      <c r="V432" s="2">
        <v>191</v>
      </c>
      <c r="W432" s="2">
        <v>17</v>
      </c>
      <c r="X432" s="2" t="s">
        <v>52</v>
      </c>
      <c r="Y432" s="2" t="s">
        <v>31</v>
      </c>
      <c r="Z432" t="str" cm="1">
        <f t="array" ref="Z432">_xlfn.IFS(M432&lt;2,"LOW",M432&lt;4,"Average",M432&gt;=4,"At Par")</f>
        <v>Average</v>
      </c>
      <c r="AA432">
        <f t="shared" si="24"/>
        <v>118627</v>
      </c>
      <c r="AB432">
        <f t="shared" si="25"/>
        <v>15.3</v>
      </c>
      <c r="AC432" t="str">
        <f t="shared" si="26"/>
        <v>31-40</v>
      </c>
      <c r="AD432">
        <f t="shared" si="27"/>
        <v>1</v>
      </c>
    </row>
    <row r="433" spans="1:30" ht="15.75" customHeight="1" x14ac:dyDescent="0.3">
      <c r="A433" s="2">
        <v>1432</v>
      </c>
      <c r="B433" s="2" t="s">
        <v>481</v>
      </c>
      <c r="C433" s="2" t="s">
        <v>68</v>
      </c>
      <c r="D433" s="2" t="s">
        <v>49</v>
      </c>
      <c r="E433" s="2" t="s">
        <v>51</v>
      </c>
      <c r="F433" s="2">
        <v>23</v>
      </c>
      <c r="G433" s="2">
        <v>21</v>
      </c>
      <c r="H433" s="2" t="s">
        <v>61</v>
      </c>
      <c r="I433" s="2">
        <v>2015</v>
      </c>
      <c r="J433" s="2">
        <v>55938</v>
      </c>
      <c r="K433" s="2">
        <v>17363</v>
      </c>
      <c r="L433" s="2">
        <v>6</v>
      </c>
      <c r="M433" s="2">
        <v>5</v>
      </c>
      <c r="N433" s="2">
        <v>4</v>
      </c>
      <c r="O433" s="2">
        <v>5</v>
      </c>
      <c r="P433" s="2">
        <v>74</v>
      </c>
      <c r="Q433" s="2" t="s">
        <v>31</v>
      </c>
      <c r="R433" s="2" t="s">
        <v>30</v>
      </c>
      <c r="S433" s="2" t="s">
        <v>45</v>
      </c>
      <c r="T433" s="2">
        <v>8</v>
      </c>
      <c r="U433" s="2">
        <v>5</v>
      </c>
      <c r="V433" s="2">
        <v>137</v>
      </c>
      <c r="W433" s="2">
        <v>46</v>
      </c>
      <c r="X433" s="2" t="s">
        <v>52</v>
      </c>
      <c r="Y433" s="2" t="s">
        <v>31</v>
      </c>
      <c r="Z433" t="str" cm="1">
        <f t="array" ref="Z433">_xlfn.IFS(M433&lt;2,"LOW",M433&lt;4,"Average",M433&gt;=4,"At Par")</f>
        <v>At Par</v>
      </c>
      <c r="AA433">
        <f t="shared" si="24"/>
        <v>73301</v>
      </c>
      <c r="AB433">
        <f t="shared" si="25"/>
        <v>18.3</v>
      </c>
      <c r="AC433" t="str">
        <f t="shared" si="26"/>
        <v>20-30</v>
      </c>
      <c r="AD433">
        <f t="shared" si="27"/>
        <v>1</v>
      </c>
    </row>
    <row r="434" spans="1:30" ht="15.75" customHeight="1" x14ac:dyDescent="0.3">
      <c r="A434" s="2">
        <v>1433</v>
      </c>
      <c r="B434" s="2" t="s">
        <v>482</v>
      </c>
      <c r="C434" s="2" t="s">
        <v>26</v>
      </c>
      <c r="D434" s="2" t="s">
        <v>49</v>
      </c>
      <c r="E434" s="2" t="s">
        <v>36</v>
      </c>
      <c r="F434" s="2">
        <v>50</v>
      </c>
      <c r="G434" s="2">
        <v>32</v>
      </c>
      <c r="H434" s="2" t="s">
        <v>61</v>
      </c>
      <c r="I434" s="2">
        <v>2011</v>
      </c>
      <c r="J434" s="2">
        <v>89164</v>
      </c>
      <c r="K434" s="2">
        <v>11591</v>
      </c>
      <c r="L434" s="2">
        <v>14</v>
      </c>
      <c r="M434" s="2">
        <v>3</v>
      </c>
      <c r="N434" s="2">
        <v>12</v>
      </c>
      <c r="O434" s="2">
        <v>5</v>
      </c>
      <c r="P434" s="2">
        <v>83</v>
      </c>
      <c r="Q434" s="2" t="s">
        <v>30</v>
      </c>
      <c r="R434" s="2" t="s">
        <v>30</v>
      </c>
      <c r="S434" s="2" t="s">
        <v>42</v>
      </c>
      <c r="T434" s="2">
        <v>10</v>
      </c>
      <c r="U434" s="2">
        <v>8</v>
      </c>
      <c r="V434" s="2">
        <v>113</v>
      </c>
      <c r="W434" s="2">
        <v>31</v>
      </c>
      <c r="X434" s="2" t="s">
        <v>46</v>
      </c>
      <c r="Y434" s="2" t="s">
        <v>30</v>
      </c>
      <c r="Z434" t="str" cm="1">
        <f t="array" ref="Z434">_xlfn.IFS(M434&lt;2,"LOW",M434&lt;4,"Average",M434&gt;=4,"At Par")</f>
        <v>Average</v>
      </c>
      <c r="AA434">
        <f t="shared" si="24"/>
        <v>100755</v>
      </c>
      <c r="AB434">
        <f t="shared" si="25"/>
        <v>24.1</v>
      </c>
      <c r="AC434" t="str">
        <f t="shared" si="26"/>
        <v>51-60</v>
      </c>
      <c r="AD434">
        <f t="shared" si="27"/>
        <v>0</v>
      </c>
    </row>
    <row r="435" spans="1:30" ht="15.75" customHeight="1" x14ac:dyDescent="0.3">
      <c r="A435" s="2">
        <v>1434</v>
      </c>
      <c r="B435" s="2" t="s">
        <v>483</v>
      </c>
      <c r="C435" s="2" t="s">
        <v>40</v>
      </c>
      <c r="D435" s="2" t="s">
        <v>58</v>
      </c>
      <c r="E435" s="2" t="s">
        <v>36</v>
      </c>
      <c r="F435" s="2">
        <v>31</v>
      </c>
      <c r="G435" s="2">
        <v>29</v>
      </c>
      <c r="H435" s="2" t="s">
        <v>37</v>
      </c>
      <c r="I435" s="2">
        <v>2007</v>
      </c>
      <c r="J435" s="2">
        <v>84530</v>
      </c>
      <c r="K435" s="2">
        <v>6073</v>
      </c>
      <c r="L435" s="2">
        <v>24</v>
      </c>
      <c r="M435" s="2">
        <v>4</v>
      </c>
      <c r="N435" s="2">
        <v>14</v>
      </c>
      <c r="O435" s="2">
        <v>6</v>
      </c>
      <c r="P435" s="2">
        <v>9</v>
      </c>
      <c r="Q435" s="2" t="s">
        <v>30</v>
      </c>
      <c r="R435" s="2" t="s">
        <v>31</v>
      </c>
      <c r="S435" s="2" t="s">
        <v>32</v>
      </c>
      <c r="T435" s="2">
        <v>5</v>
      </c>
      <c r="U435" s="2">
        <v>14</v>
      </c>
      <c r="V435" s="2">
        <v>146</v>
      </c>
      <c r="W435" s="2">
        <v>29</v>
      </c>
      <c r="X435" s="2" t="s">
        <v>52</v>
      </c>
      <c r="Y435" s="2" t="s">
        <v>30</v>
      </c>
      <c r="Z435" t="str" cm="1">
        <f t="array" ref="Z435">_xlfn.IFS(M435&lt;2,"LOW",M435&lt;4,"Average",M435&gt;=4,"At Par")</f>
        <v>At Par</v>
      </c>
      <c r="AA435">
        <f t="shared" si="24"/>
        <v>90603</v>
      </c>
      <c r="AB435">
        <f t="shared" si="25"/>
        <v>10.6</v>
      </c>
      <c r="AC435" t="str">
        <f t="shared" si="26"/>
        <v>31-40</v>
      </c>
      <c r="AD435">
        <f t="shared" si="27"/>
        <v>0</v>
      </c>
    </row>
    <row r="436" spans="1:30" ht="15.75" customHeight="1" x14ac:dyDescent="0.3">
      <c r="A436" s="2">
        <v>1435</v>
      </c>
      <c r="B436" s="2" t="s">
        <v>484</v>
      </c>
      <c r="C436" s="2" t="s">
        <v>26</v>
      </c>
      <c r="D436" s="2" t="s">
        <v>56</v>
      </c>
      <c r="E436" s="2" t="s">
        <v>36</v>
      </c>
      <c r="F436" s="2">
        <v>23</v>
      </c>
      <c r="G436" s="2">
        <v>16</v>
      </c>
      <c r="H436" s="2" t="s">
        <v>61</v>
      </c>
      <c r="I436" s="2">
        <v>2022</v>
      </c>
      <c r="J436" s="2">
        <v>98199</v>
      </c>
      <c r="K436" s="2">
        <v>9012</v>
      </c>
      <c r="L436" s="2">
        <v>10</v>
      </c>
      <c r="M436" s="2">
        <v>2</v>
      </c>
      <c r="N436" s="2">
        <v>5</v>
      </c>
      <c r="O436" s="2">
        <v>5</v>
      </c>
      <c r="P436" s="2">
        <v>28</v>
      </c>
      <c r="Q436" s="2" t="s">
        <v>31</v>
      </c>
      <c r="R436" s="2" t="s">
        <v>30</v>
      </c>
      <c r="S436" s="2" t="s">
        <v>32</v>
      </c>
      <c r="T436" s="2">
        <v>10</v>
      </c>
      <c r="U436" s="2">
        <v>8</v>
      </c>
      <c r="V436" s="2">
        <v>113</v>
      </c>
      <c r="W436" s="2">
        <v>35</v>
      </c>
      <c r="X436" s="2" t="s">
        <v>33</v>
      </c>
      <c r="Y436" s="2" t="s">
        <v>30</v>
      </c>
      <c r="Z436" t="str" cm="1">
        <f t="array" ref="Z436">_xlfn.IFS(M436&lt;2,"LOW",M436&lt;4,"Average",M436&gt;=4,"At Par")</f>
        <v>Average</v>
      </c>
      <c r="AA436">
        <f t="shared" si="24"/>
        <v>107211</v>
      </c>
      <c r="AB436">
        <f t="shared" si="25"/>
        <v>9.6000000000000014</v>
      </c>
      <c r="AC436" t="str">
        <f t="shared" si="26"/>
        <v>20-30</v>
      </c>
      <c r="AD436">
        <f t="shared" si="27"/>
        <v>0</v>
      </c>
    </row>
    <row r="437" spans="1:30" ht="15.75" customHeight="1" x14ac:dyDescent="0.3">
      <c r="A437" s="2">
        <v>1436</v>
      </c>
      <c r="B437" s="2" t="s">
        <v>485</v>
      </c>
      <c r="C437" s="2" t="s">
        <v>26</v>
      </c>
      <c r="D437" s="2" t="s">
        <v>27</v>
      </c>
      <c r="E437" s="2" t="s">
        <v>51</v>
      </c>
      <c r="F437" s="2">
        <v>32</v>
      </c>
      <c r="G437" s="2">
        <v>31</v>
      </c>
      <c r="H437" s="2" t="s">
        <v>61</v>
      </c>
      <c r="I437" s="2">
        <v>2017</v>
      </c>
      <c r="J437" s="2">
        <v>90282</v>
      </c>
      <c r="K437" s="2">
        <v>19029</v>
      </c>
      <c r="L437" s="2">
        <v>1</v>
      </c>
      <c r="M437" s="2">
        <v>5</v>
      </c>
      <c r="N437" s="2">
        <v>0</v>
      </c>
      <c r="O437" s="2">
        <v>4</v>
      </c>
      <c r="P437" s="2">
        <v>47</v>
      </c>
      <c r="Q437" s="2" t="s">
        <v>30</v>
      </c>
      <c r="R437" s="2" t="s">
        <v>30</v>
      </c>
      <c r="S437" s="2" t="s">
        <v>45</v>
      </c>
      <c r="T437" s="2">
        <v>7</v>
      </c>
      <c r="U437" s="2">
        <v>3</v>
      </c>
      <c r="V437" s="2">
        <v>174</v>
      </c>
      <c r="W437" s="2">
        <v>8</v>
      </c>
      <c r="X437" s="2" t="s">
        <v>52</v>
      </c>
      <c r="Y437" s="2" t="s">
        <v>30</v>
      </c>
      <c r="Z437" t="str" cm="1">
        <f t="array" ref="Z437">_xlfn.IFS(M437&lt;2,"LOW",M437&lt;4,"Average",M437&gt;=4,"At Par")</f>
        <v>At Par</v>
      </c>
      <c r="AA437">
        <f t="shared" si="24"/>
        <v>109311</v>
      </c>
      <c r="AB437">
        <f t="shared" si="25"/>
        <v>10.6</v>
      </c>
      <c r="AC437" t="str">
        <f t="shared" si="26"/>
        <v>31-40</v>
      </c>
      <c r="AD437">
        <f t="shared" si="27"/>
        <v>0</v>
      </c>
    </row>
    <row r="438" spans="1:30" ht="15.75" customHeight="1" x14ac:dyDescent="0.3">
      <c r="A438" s="2">
        <v>1437</v>
      </c>
      <c r="B438" s="2" t="s">
        <v>486</v>
      </c>
      <c r="C438" s="2" t="s">
        <v>48</v>
      </c>
      <c r="D438" s="2" t="s">
        <v>58</v>
      </c>
      <c r="E438" s="2" t="s">
        <v>36</v>
      </c>
      <c r="F438" s="2">
        <v>34</v>
      </c>
      <c r="G438" s="2">
        <v>13</v>
      </c>
      <c r="H438" s="2" t="s">
        <v>61</v>
      </c>
      <c r="I438" s="2">
        <v>2001</v>
      </c>
      <c r="J438" s="2">
        <v>77801</v>
      </c>
      <c r="K438" s="2">
        <v>14892</v>
      </c>
      <c r="L438" s="2">
        <v>6</v>
      </c>
      <c r="M438" s="2">
        <v>5</v>
      </c>
      <c r="N438" s="2">
        <v>18</v>
      </c>
      <c r="O438" s="2">
        <v>9</v>
      </c>
      <c r="P438" s="2">
        <v>97</v>
      </c>
      <c r="Q438" s="2" t="s">
        <v>30</v>
      </c>
      <c r="R438" s="2" t="s">
        <v>31</v>
      </c>
      <c r="S438" s="2" t="s">
        <v>42</v>
      </c>
      <c r="T438" s="2">
        <v>3</v>
      </c>
      <c r="U438" s="2">
        <v>8</v>
      </c>
      <c r="V438" s="2">
        <v>172</v>
      </c>
      <c r="W438" s="2">
        <v>35</v>
      </c>
      <c r="X438" s="2" t="s">
        <v>33</v>
      </c>
      <c r="Y438" s="2" t="s">
        <v>30</v>
      </c>
      <c r="Z438" t="str" cm="1">
        <f t="array" ref="Z438">_xlfn.IFS(M438&lt;2,"LOW",M438&lt;4,"Average",M438&gt;=4,"At Par")</f>
        <v>At Par</v>
      </c>
      <c r="AA438">
        <f t="shared" si="24"/>
        <v>92693</v>
      </c>
      <c r="AB438">
        <f t="shared" si="25"/>
        <v>31.1</v>
      </c>
      <c r="AC438" t="str">
        <f t="shared" si="26"/>
        <v>31-40</v>
      </c>
      <c r="AD438">
        <f t="shared" si="27"/>
        <v>0</v>
      </c>
    </row>
    <row r="439" spans="1:30" ht="15.75" customHeight="1" x14ac:dyDescent="0.3">
      <c r="A439" s="2">
        <v>1438</v>
      </c>
      <c r="B439" s="2" t="s">
        <v>487</v>
      </c>
      <c r="C439" s="2" t="s">
        <v>40</v>
      </c>
      <c r="D439" s="2" t="s">
        <v>27</v>
      </c>
      <c r="E439" s="2" t="s">
        <v>51</v>
      </c>
      <c r="F439" s="2">
        <v>31</v>
      </c>
      <c r="G439" s="2">
        <v>9</v>
      </c>
      <c r="H439" s="2" t="s">
        <v>61</v>
      </c>
      <c r="I439" s="2">
        <v>2024</v>
      </c>
      <c r="J439" s="2">
        <v>39465</v>
      </c>
      <c r="K439" s="2">
        <v>9249</v>
      </c>
      <c r="L439" s="2">
        <v>3</v>
      </c>
      <c r="M439" s="2">
        <v>3</v>
      </c>
      <c r="N439" s="2">
        <v>12</v>
      </c>
      <c r="O439" s="2">
        <v>4</v>
      </c>
      <c r="P439" s="2">
        <v>80</v>
      </c>
      <c r="Q439" s="2" t="s">
        <v>31</v>
      </c>
      <c r="R439" s="2" t="s">
        <v>30</v>
      </c>
      <c r="S439" s="2" t="s">
        <v>42</v>
      </c>
      <c r="T439" s="2">
        <v>3</v>
      </c>
      <c r="U439" s="2">
        <v>13</v>
      </c>
      <c r="V439" s="2">
        <v>137</v>
      </c>
      <c r="W439" s="2">
        <v>28</v>
      </c>
      <c r="X439" s="2" t="s">
        <v>33</v>
      </c>
      <c r="Y439" s="2" t="s">
        <v>31</v>
      </c>
      <c r="Z439" t="str" cm="1">
        <f t="array" ref="Z439">_xlfn.IFS(M439&lt;2,"LOW",M439&lt;4,"Average",M439&gt;=4,"At Par")</f>
        <v>Average</v>
      </c>
      <c r="AA439">
        <f t="shared" si="24"/>
        <v>48714</v>
      </c>
      <c r="AB439">
        <f t="shared" si="25"/>
        <v>23.2</v>
      </c>
      <c r="AC439" t="str">
        <f t="shared" si="26"/>
        <v>31-40</v>
      </c>
      <c r="AD439">
        <f t="shared" si="27"/>
        <v>1</v>
      </c>
    </row>
    <row r="440" spans="1:30" ht="15.75" customHeight="1" x14ac:dyDescent="0.3">
      <c r="A440" s="2">
        <v>1439</v>
      </c>
      <c r="B440" s="2" t="s">
        <v>488</v>
      </c>
      <c r="C440" s="2" t="s">
        <v>26</v>
      </c>
      <c r="D440" s="2" t="s">
        <v>56</v>
      </c>
      <c r="E440" s="2" t="s">
        <v>28</v>
      </c>
      <c r="F440" s="2">
        <v>35</v>
      </c>
      <c r="G440" s="2">
        <v>33</v>
      </c>
      <c r="H440" s="2" t="s">
        <v>44</v>
      </c>
      <c r="I440" s="2">
        <v>2012</v>
      </c>
      <c r="J440" s="2">
        <v>33326</v>
      </c>
      <c r="K440" s="2">
        <v>18513</v>
      </c>
      <c r="L440" s="2">
        <v>10</v>
      </c>
      <c r="M440" s="2">
        <v>4</v>
      </c>
      <c r="N440" s="2">
        <v>5</v>
      </c>
      <c r="O440" s="2">
        <v>8</v>
      </c>
      <c r="P440" s="2">
        <v>61</v>
      </c>
      <c r="Q440" s="2" t="s">
        <v>31</v>
      </c>
      <c r="R440" s="2" t="s">
        <v>31</v>
      </c>
      <c r="S440" s="2" t="s">
        <v>32</v>
      </c>
      <c r="T440" s="2">
        <v>3</v>
      </c>
      <c r="U440" s="2">
        <v>11</v>
      </c>
      <c r="V440" s="2">
        <v>163</v>
      </c>
      <c r="W440" s="2">
        <v>15</v>
      </c>
      <c r="X440" s="2" t="s">
        <v>38</v>
      </c>
      <c r="Y440" s="2" t="s">
        <v>30</v>
      </c>
      <c r="Z440" t="str" cm="1">
        <f t="array" ref="Z440">_xlfn.IFS(M440&lt;2,"LOW",M440&lt;4,"Average",M440&gt;=4,"At Par")</f>
        <v>At Par</v>
      </c>
      <c r="AA440">
        <f t="shared" si="24"/>
        <v>51839</v>
      </c>
      <c r="AB440">
        <f t="shared" si="25"/>
        <v>17.100000000000001</v>
      </c>
      <c r="AC440" t="str">
        <f t="shared" si="26"/>
        <v>31-40</v>
      </c>
      <c r="AD440">
        <f t="shared" si="27"/>
        <v>0</v>
      </c>
    </row>
    <row r="441" spans="1:30" ht="15.75" customHeight="1" x14ac:dyDescent="0.3">
      <c r="A441" s="2">
        <v>1440</v>
      </c>
      <c r="B441" s="2" t="s">
        <v>489</v>
      </c>
      <c r="C441" s="2" t="s">
        <v>68</v>
      </c>
      <c r="D441" s="2" t="s">
        <v>49</v>
      </c>
      <c r="E441" s="2" t="s">
        <v>28</v>
      </c>
      <c r="F441" s="2">
        <v>39</v>
      </c>
      <c r="G441" s="2">
        <v>8</v>
      </c>
      <c r="H441" s="2" t="s">
        <v>61</v>
      </c>
      <c r="I441" s="2">
        <v>2005</v>
      </c>
      <c r="J441" s="2">
        <v>33659</v>
      </c>
      <c r="K441" s="2">
        <v>16147</v>
      </c>
      <c r="L441" s="2">
        <v>28</v>
      </c>
      <c r="M441" s="2">
        <v>3</v>
      </c>
      <c r="N441" s="2">
        <v>14</v>
      </c>
      <c r="O441" s="2">
        <v>7</v>
      </c>
      <c r="P441" s="2">
        <v>12</v>
      </c>
      <c r="Q441" s="2" t="s">
        <v>31</v>
      </c>
      <c r="R441" s="2" t="s">
        <v>31</v>
      </c>
      <c r="S441" s="2" t="s">
        <v>45</v>
      </c>
      <c r="T441" s="2">
        <v>4</v>
      </c>
      <c r="U441" s="2">
        <v>13</v>
      </c>
      <c r="V441" s="2">
        <v>143</v>
      </c>
      <c r="W441" s="2">
        <v>27</v>
      </c>
      <c r="X441" s="2" t="s">
        <v>33</v>
      </c>
      <c r="Y441" s="2" t="s">
        <v>30</v>
      </c>
      <c r="Z441" t="str" cm="1">
        <f t="array" ref="Z441">_xlfn.IFS(M441&lt;2,"LOW",M441&lt;4,"Average",M441&gt;=4,"At Par")</f>
        <v>Average</v>
      </c>
      <c r="AA441">
        <f t="shared" si="24"/>
        <v>49806</v>
      </c>
      <c r="AB441">
        <f t="shared" si="25"/>
        <v>11.5</v>
      </c>
      <c r="AC441" t="str">
        <f t="shared" si="26"/>
        <v>31-40</v>
      </c>
      <c r="AD441">
        <f t="shared" si="27"/>
        <v>0</v>
      </c>
    </row>
    <row r="442" spans="1:30" ht="15.75" customHeight="1" x14ac:dyDescent="0.3">
      <c r="A442" s="2">
        <v>1441</v>
      </c>
      <c r="B442" s="2" t="s">
        <v>490</v>
      </c>
      <c r="C442" s="2" t="s">
        <v>68</v>
      </c>
      <c r="D442" s="2" t="s">
        <v>56</v>
      </c>
      <c r="E442" s="2" t="s">
        <v>36</v>
      </c>
      <c r="F442" s="2">
        <v>30</v>
      </c>
      <c r="G442" s="2">
        <v>27</v>
      </c>
      <c r="H442" s="2" t="s">
        <v>37</v>
      </c>
      <c r="I442" s="2">
        <v>2020</v>
      </c>
      <c r="J442" s="2">
        <v>90289</v>
      </c>
      <c r="K442" s="2">
        <v>18737</v>
      </c>
      <c r="L442" s="2">
        <v>1</v>
      </c>
      <c r="M442" s="2">
        <v>3</v>
      </c>
      <c r="N442" s="2">
        <v>15</v>
      </c>
      <c r="O442" s="2">
        <v>9</v>
      </c>
      <c r="P442" s="2">
        <v>43</v>
      </c>
      <c r="Q442" s="2" t="s">
        <v>30</v>
      </c>
      <c r="R442" s="2" t="s">
        <v>30</v>
      </c>
      <c r="S442" s="2" t="s">
        <v>32</v>
      </c>
      <c r="T442" s="2">
        <v>6</v>
      </c>
      <c r="U442" s="2">
        <v>8</v>
      </c>
      <c r="V442" s="2">
        <v>169</v>
      </c>
      <c r="W442" s="2">
        <v>20</v>
      </c>
      <c r="X442" s="2" t="s">
        <v>38</v>
      </c>
      <c r="Y442" s="2" t="s">
        <v>31</v>
      </c>
      <c r="Z442" t="str" cm="1">
        <f t="array" ref="Z442">_xlfn.IFS(M442&lt;2,"LOW",M442&lt;4,"Average",M442&gt;=4,"At Par")</f>
        <v>Average</v>
      </c>
      <c r="AA442">
        <f t="shared" si="24"/>
        <v>109026</v>
      </c>
      <c r="AB442">
        <f t="shared" si="25"/>
        <v>18.799999999999997</v>
      </c>
      <c r="AC442" t="str">
        <f t="shared" si="26"/>
        <v>31-40</v>
      </c>
      <c r="AD442">
        <f t="shared" si="27"/>
        <v>1</v>
      </c>
    </row>
    <row r="443" spans="1:30" ht="15.75" customHeight="1" x14ac:dyDescent="0.3">
      <c r="A443" s="2">
        <v>1442</v>
      </c>
      <c r="B443" s="2" t="s">
        <v>491</v>
      </c>
      <c r="C443" s="2" t="s">
        <v>35</v>
      </c>
      <c r="D443" s="2" t="s">
        <v>58</v>
      </c>
      <c r="E443" s="2" t="s">
        <v>51</v>
      </c>
      <c r="F443" s="2">
        <v>49</v>
      </c>
      <c r="G443" s="2">
        <v>10</v>
      </c>
      <c r="H443" s="2" t="s">
        <v>37</v>
      </c>
      <c r="I443" s="2">
        <v>2005</v>
      </c>
      <c r="J443" s="2">
        <v>57594</v>
      </c>
      <c r="K443" s="2">
        <v>1767</v>
      </c>
      <c r="L443" s="2">
        <v>28</v>
      </c>
      <c r="M443" s="2">
        <v>5</v>
      </c>
      <c r="N443" s="2">
        <v>15</v>
      </c>
      <c r="O443" s="2">
        <v>3</v>
      </c>
      <c r="P443" s="2">
        <v>46</v>
      </c>
      <c r="Q443" s="2" t="s">
        <v>30</v>
      </c>
      <c r="R443" s="2" t="s">
        <v>31</v>
      </c>
      <c r="S443" s="2" t="s">
        <v>32</v>
      </c>
      <c r="T443" s="2">
        <v>5</v>
      </c>
      <c r="U443" s="2">
        <v>3</v>
      </c>
      <c r="V443" s="2">
        <v>164</v>
      </c>
      <c r="W443" s="2">
        <v>46</v>
      </c>
      <c r="X443" s="2" t="s">
        <v>38</v>
      </c>
      <c r="Y443" s="2" t="s">
        <v>31</v>
      </c>
      <c r="Z443" t="str" cm="1">
        <f t="array" ref="Z443">_xlfn.IFS(M443&lt;2,"LOW",M443&lt;4,"Average",M443&gt;=4,"At Par")</f>
        <v>At Par</v>
      </c>
      <c r="AA443">
        <f t="shared" si="24"/>
        <v>59361</v>
      </c>
      <c r="AB443">
        <f t="shared" si="25"/>
        <v>17.600000000000001</v>
      </c>
      <c r="AC443" t="str">
        <f t="shared" si="26"/>
        <v>41-50</v>
      </c>
      <c r="AD443">
        <f t="shared" si="27"/>
        <v>1</v>
      </c>
    </row>
    <row r="444" spans="1:30" ht="15.75" customHeight="1" x14ac:dyDescent="0.3">
      <c r="A444" s="2">
        <v>1443</v>
      </c>
      <c r="B444" s="2" t="s">
        <v>492</v>
      </c>
      <c r="C444" s="2" t="s">
        <v>40</v>
      </c>
      <c r="D444" s="2" t="s">
        <v>49</v>
      </c>
      <c r="E444" s="2" t="s">
        <v>28</v>
      </c>
      <c r="F444" s="2">
        <v>24</v>
      </c>
      <c r="G444" s="2">
        <v>13</v>
      </c>
      <c r="H444" s="2" t="s">
        <v>37</v>
      </c>
      <c r="I444" s="2">
        <v>2008</v>
      </c>
      <c r="J444" s="2">
        <v>145819</v>
      </c>
      <c r="K444" s="2">
        <v>4895</v>
      </c>
      <c r="L444" s="2">
        <v>15</v>
      </c>
      <c r="M444" s="2">
        <v>3</v>
      </c>
      <c r="N444" s="2">
        <v>9</v>
      </c>
      <c r="O444" s="2">
        <v>3</v>
      </c>
      <c r="P444" s="2">
        <v>63</v>
      </c>
      <c r="Q444" s="2" t="s">
        <v>30</v>
      </c>
      <c r="R444" s="2" t="s">
        <v>30</v>
      </c>
      <c r="S444" s="2" t="s">
        <v>42</v>
      </c>
      <c r="T444" s="2">
        <v>8</v>
      </c>
      <c r="U444" s="2">
        <v>10</v>
      </c>
      <c r="V444" s="2">
        <v>124</v>
      </c>
      <c r="W444" s="2">
        <v>1</v>
      </c>
      <c r="X444" s="2" t="s">
        <v>52</v>
      </c>
      <c r="Y444" s="2" t="s">
        <v>31</v>
      </c>
      <c r="Z444" t="str" cm="1">
        <f t="array" ref="Z444">_xlfn.IFS(M444&lt;2,"LOW",M444&lt;4,"Average",M444&gt;=4,"At Par")</f>
        <v>Average</v>
      </c>
      <c r="AA444">
        <f t="shared" si="24"/>
        <v>150714</v>
      </c>
      <c r="AB444">
        <f t="shared" si="25"/>
        <v>18</v>
      </c>
      <c r="AC444" t="str">
        <f t="shared" si="26"/>
        <v>20-30</v>
      </c>
      <c r="AD444">
        <f t="shared" si="27"/>
        <v>1</v>
      </c>
    </row>
    <row r="445" spans="1:30" ht="15.75" customHeight="1" x14ac:dyDescent="0.3">
      <c r="A445" s="2">
        <v>1444</v>
      </c>
      <c r="B445" s="2" t="s">
        <v>493</v>
      </c>
      <c r="C445" s="2" t="s">
        <v>40</v>
      </c>
      <c r="D445" s="2" t="s">
        <v>58</v>
      </c>
      <c r="E445" s="2" t="s">
        <v>51</v>
      </c>
      <c r="F445" s="2">
        <v>41</v>
      </c>
      <c r="G445" s="2">
        <v>18</v>
      </c>
      <c r="H445" s="2" t="s">
        <v>29</v>
      </c>
      <c r="I445" s="2">
        <v>2015</v>
      </c>
      <c r="J445" s="2">
        <v>34763</v>
      </c>
      <c r="K445" s="2">
        <v>11200</v>
      </c>
      <c r="L445" s="2">
        <v>6</v>
      </c>
      <c r="M445" s="2">
        <v>2</v>
      </c>
      <c r="N445" s="2">
        <v>8</v>
      </c>
      <c r="O445" s="2">
        <v>9</v>
      </c>
      <c r="P445" s="2">
        <v>90</v>
      </c>
      <c r="Q445" s="2" t="s">
        <v>30</v>
      </c>
      <c r="R445" s="2" t="s">
        <v>30</v>
      </c>
      <c r="S445" s="2" t="s">
        <v>42</v>
      </c>
      <c r="T445" s="2">
        <v>5</v>
      </c>
      <c r="U445" s="2">
        <v>13</v>
      </c>
      <c r="V445" s="2">
        <v>115</v>
      </c>
      <c r="W445" s="2">
        <v>45</v>
      </c>
      <c r="X445" s="2" t="s">
        <v>38</v>
      </c>
      <c r="Y445" s="2" t="s">
        <v>30</v>
      </c>
      <c r="Z445" t="str" cm="1">
        <f t="array" ref="Z445">_xlfn.IFS(M445&lt;2,"LOW",M445&lt;4,"Average",M445&gt;=4,"At Par")</f>
        <v>Average</v>
      </c>
      <c r="AA445">
        <f t="shared" si="24"/>
        <v>45963</v>
      </c>
      <c r="AB445">
        <f t="shared" si="25"/>
        <v>24.7</v>
      </c>
      <c r="AC445" t="str">
        <f t="shared" si="26"/>
        <v>41-50</v>
      </c>
      <c r="AD445">
        <f t="shared" si="27"/>
        <v>0</v>
      </c>
    </row>
    <row r="446" spans="1:30" ht="15.75" customHeight="1" x14ac:dyDescent="0.3">
      <c r="A446" s="2">
        <v>1445</v>
      </c>
      <c r="B446" s="2" t="s">
        <v>494</v>
      </c>
      <c r="C446" s="2" t="s">
        <v>35</v>
      </c>
      <c r="D446" s="2" t="s">
        <v>58</v>
      </c>
      <c r="E446" s="2" t="s">
        <v>51</v>
      </c>
      <c r="F446" s="2">
        <v>27</v>
      </c>
      <c r="G446" s="2">
        <v>14</v>
      </c>
      <c r="H446" s="2" t="s">
        <v>44</v>
      </c>
      <c r="I446" s="2">
        <v>2010</v>
      </c>
      <c r="J446" s="2">
        <v>118657</v>
      </c>
      <c r="K446" s="2">
        <v>8329</v>
      </c>
      <c r="L446" s="2">
        <v>12</v>
      </c>
      <c r="M446" s="2">
        <v>3</v>
      </c>
      <c r="N446" s="2">
        <v>8</v>
      </c>
      <c r="O446" s="2">
        <v>4</v>
      </c>
      <c r="P446" s="2">
        <v>52</v>
      </c>
      <c r="Q446" s="2" t="s">
        <v>31</v>
      </c>
      <c r="R446" s="2" t="s">
        <v>31</v>
      </c>
      <c r="S446" s="2" t="s">
        <v>32</v>
      </c>
      <c r="T446" s="2">
        <v>5</v>
      </c>
      <c r="U446" s="2">
        <v>10</v>
      </c>
      <c r="V446" s="2">
        <v>114</v>
      </c>
      <c r="W446" s="2">
        <v>34</v>
      </c>
      <c r="X446" s="2" t="s">
        <v>46</v>
      </c>
      <c r="Y446" s="2" t="s">
        <v>30</v>
      </c>
      <c r="Z446" t="str" cm="1">
        <f t="array" ref="Z446">_xlfn.IFS(M446&lt;2,"LOW",M446&lt;4,"Average",M446&gt;=4,"At Par")</f>
        <v>Average</v>
      </c>
      <c r="AA446">
        <f t="shared" si="24"/>
        <v>126986</v>
      </c>
      <c r="AB446">
        <f t="shared" si="25"/>
        <v>15.6</v>
      </c>
      <c r="AC446" t="str">
        <f t="shared" si="26"/>
        <v>20-30</v>
      </c>
      <c r="AD446">
        <f t="shared" si="27"/>
        <v>0</v>
      </c>
    </row>
    <row r="447" spans="1:30" ht="15.75" customHeight="1" x14ac:dyDescent="0.3">
      <c r="A447" s="2">
        <v>1446</v>
      </c>
      <c r="B447" s="2" t="s">
        <v>495</v>
      </c>
      <c r="C447" s="2" t="s">
        <v>26</v>
      </c>
      <c r="D447" s="2" t="s">
        <v>56</v>
      </c>
      <c r="E447" s="2" t="s">
        <v>36</v>
      </c>
      <c r="F447" s="2">
        <v>48</v>
      </c>
      <c r="G447" s="2">
        <v>27</v>
      </c>
      <c r="H447" s="2" t="s">
        <v>61</v>
      </c>
      <c r="I447" s="2">
        <v>2006</v>
      </c>
      <c r="J447" s="2">
        <v>40828</v>
      </c>
      <c r="K447" s="2">
        <v>16332</v>
      </c>
      <c r="L447" s="2">
        <v>4</v>
      </c>
      <c r="M447" s="2">
        <v>2</v>
      </c>
      <c r="N447" s="2">
        <v>16</v>
      </c>
      <c r="O447" s="2">
        <v>2</v>
      </c>
      <c r="P447" s="2">
        <v>89</v>
      </c>
      <c r="Q447" s="2" t="s">
        <v>30</v>
      </c>
      <c r="R447" s="2" t="s">
        <v>31</v>
      </c>
      <c r="S447" s="2" t="s">
        <v>45</v>
      </c>
      <c r="T447" s="2">
        <v>10</v>
      </c>
      <c r="U447" s="2">
        <v>2</v>
      </c>
      <c r="V447" s="2">
        <v>197</v>
      </c>
      <c r="W447" s="2">
        <v>27</v>
      </c>
      <c r="X447" s="2" t="s">
        <v>33</v>
      </c>
      <c r="Y447" s="2" t="s">
        <v>30</v>
      </c>
      <c r="Z447" t="str" cm="1">
        <f t="array" ref="Z447">_xlfn.IFS(M447&lt;2,"LOW",M447&lt;4,"Average",M447&gt;=4,"At Par")</f>
        <v>Average</v>
      </c>
      <c r="AA447">
        <f t="shared" si="24"/>
        <v>57160</v>
      </c>
      <c r="AB447">
        <f t="shared" si="25"/>
        <v>26.400000000000002</v>
      </c>
      <c r="AC447" t="str">
        <f t="shared" si="26"/>
        <v>41-50</v>
      </c>
      <c r="AD447">
        <f t="shared" si="27"/>
        <v>0</v>
      </c>
    </row>
    <row r="448" spans="1:30" ht="15.75" customHeight="1" x14ac:dyDescent="0.3">
      <c r="A448" s="2">
        <v>1447</v>
      </c>
      <c r="B448" s="2" t="s">
        <v>496</v>
      </c>
      <c r="C448" s="2" t="s">
        <v>40</v>
      </c>
      <c r="D448" s="2" t="s">
        <v>58</v>
      </c>
      <c r="E448" s="2" t="s">
        <v>28</v>
      </c>
      <c r="F448" s="2">
        <v>23</v>
      </c>
      <c r="G448" s="2">
        <v>23</v>
      </c>
      <c r="H448" s="2" t="s">
        <v>29</v>
      </c>
      <c r="I448" s="2">
        <v>2009</v>
      </c>
      <c r="J448" s="2">
        <v>77588</v>
      </c>
      <c r="K448" s="2">
        <v>15621</v>
      </c>
      <c r="L448" s="2">
        <v>16</v>
      </c>
      <c r="M448" s="2">
        <v>5</v>
      </c>
      <c r="N448" s="2">
        <v>16</v>
      </c>
      <c r="O448" s="2">
        <v>7</v>
      </c>
      <c r="P448" s="2">
        <v>91</v>
      </c>
      <c r="Q448" s="2" t="s">
        <v>31</v>
      </c>
      <c r="R448" s="2" t="s">
        <v>31</v>
      </c>
      <c r="S448" s="2" t="s">
        <v>45</v>
      </c>
      <c r="T448" s="2">
        <v>2</v>
      </c>
      <c r="U448" s="2">
        <v>10</v>
      </c>
      <c r="V448" s="2">
        <v>180</v>
      </c>
      <c r="W448" s="2">
        <v>35</v>
      </c>
      <c r="X448" s="2" t="s">
        <v>46</v>
      </c>
      <c r="Y448" s="2" t="s">
        <v>30</v>
      </c>
      <c r="Z448" t="str" cm="1">
        <f t="array" ref="Z448">_xlfn.IFS(M448&lt;2,"LOW",M448&lt;4,"Average",M448&gt;=4,"At Par")</f>
        <v>At Par</v>
      </c>
      <c r="AA448">
        <f t="shared" si="24"/>
        <v>93209</v>
      </c>
      <c r="AB448">
        <f t="shared" si="25"/>
        <v>28.3</v>
      </c>
      <c r="AC448" t="str">
        <f t="shared" si="26"/>
        <v>20-30</v>
      </c>
      <c r="AD448">
        <f t="shared" si="27"/>
        <v>0</v>
      </c>
    </row>
    <row r="449" spans="1:30" ht="15.75" customHeight="1" x14ac:dyDescent="0.3">
      <c r="A449" s="2">
        <v>1448</v>
      </c>
      <c r="B449" s="2" t="s">
        <v>497</v>
      </c>
      <c r="C449" s="2" t="s">
        <v>68</v>
      </c>
      <c r="D449" s="2" t="s">
        <v>56</v>
      </c>
      <c r="E449" s="2" t="s">
        <v>36</v>
      </c>
      <c r="F449" s="2">
        <v>50</v>
      </c>
      <c r="G449" s="2">
        <v>7</v>
      </c>
      <c r="H449" s="2" t="s">
        <v>61</v>
      </c>
      <c r="I449" s="2">
        <v>2009</v>
      </c>
      <c r="J449" s="2">
        <v>41221</v>
      </c>
      <c r="K449" s="2">
        <v>12334</v>
      </c>
      <c r="L449" s="2">
        <v>20</v>
      </c>
      <c r="M449" s="2">
        <v>4</v>
      </c>
      <c r="N449" s="2">
        <v>16</v>
      </c>
      <c r="O449" s="2">
        <v>6</v>
      </c>
      <c r="P449" s="2">
        <v>76</v>
      </c>
      <c r="Q449" s="2" t="s">
        <v>31</v>
      </c>
      <c r="R449" s="2" t="s">
        <v>30</v>
      </c>
      <c r="S449" s="2" t="s">
        <v>32</v>
      </c>
      <c r="T449" s="2">
        <v>5</v>
      </c>
      <c r="U449" s="2">
        <v>2</v>
      </c>
      <c r="V449" s="2">
        <v>102</v>
      </c>
      <c r="W449" s="2">
        <v>30</v>
      </c>
      <c r="X449" s="2" t="s">
        <v>38</v>
      </c>
      <c r="Y449" s="2" t="s">
        <v>30</v>
      </c>
      <c r="Z449" t="str" cm="1">
        <f t="array" ref="Z449">_xlfn.IFS(M449&lt;2,"LOW",M449&lt;4,"Average",M449&gt;=4,"At Par")</f>
        <v>At Par</v>
      </c>
      <c r="AA449">
        <f t="shared" si="24"/>
        <v>53555</v>
      </c>
      <c r="AB449">
        <f t="shared" si="25"/>
        <v>25</v>
      </c>
      <c r="AC449" t="str">
        <f t="shared" si="26"/>
        <v>51-60</v>
      </c>
      <c r="AD449">
        <f t="shared" si="27"/>
        <v>0</v>
      </c>
    </row>
    <row r="450" spans="1:30" ht="15.75" customHeight="1" x14ac:dyDescent="0.3">
      <c r="A450" s="2">
        <v>1449</v>
      </c>
      <c r="B450" s="2" t="s">
        <v>498</v>
      </c>
      <c r="C450" s="2" t="s">
        <v>68</v>
      </c>
      <c r="D450" s="2" t="s">
        <v>49</v>
      </c>
      <c r="E450" s="2" t="s">
        <v>36</v>
      </c>
      <c r="F450" s="2">
        <v>59</v>
      </c>
      <c r="G450" s="2">
        <v>8</v>
      </c>
      <c r="H450" s="2" t="s">
        <v>29</v>
      </c>
      <c r="I450" s="2">
        <v>2024</v>
      </c>
      <c r="J450" s="2">
        <v>41211</v>
      </c>
      <c r="K450" s="2">
        <v>19174</v>
      </c>
      <c r="L450" s="2">
        <v>11</v>
      </c>
      <c r="M450" s="2">
        <v>2</v>
      </c>
      <c r="N450" s="2">
        <v>11</v>
      </c>
      <c r="O450" s="2">
        <v>4</v>
      </c>
      <c r="P450" s="2">
        <v>75</v>
      </c>
      <c r="Q450" s="2" t="s">
        <v>31</v>
      </c>
      <c r="R450" s="2" t="s">
        <v>30</v>
      </c>
      <c r="S450" s="2" t="s">
        <v>32</v>
      </c>
      <c r="T450" s="2">
        <v>7</v>
      </c>
      <c r="U450" s="2">
        <v>9</v>
      </c>
      <c r="V450" s="2">
        <v>166</v>
      </c>
      <c r="W450" s="2">
        <v>32</v>
      </c>
      <c r="X450" s="2" t="s">
        <v>52</v>
      </c>
      <c r="Y450" s="2" t="s">
        <v>31</v>
      </c>
      <c r="Z450" t="str" cm="1">
        <f t="array" ref="Z450">_xlfn.IFS(M450&lt;2,"LOW",M450&lt;4,"Average",M450&gt;=4,"At Par")</f>
        <v>Average</v>
      </c>
      <c r="AA450">
        <f t="shared" si="24"/>
        <v>60385</v>
      </c>
      <c r="AB450">
        <f t="shared" si="25"/>
        <v>21.7</v>
      </c>
      <c r="AC450" t="str">
        <f t="shared" si="26"/>
        <v>51-60</v>
      </c>
      <c r="AD450">
        <f t="shared" si="27"/>
        <v>1</v>
      </c>
    </row>
    <row r="451" spans="1:30" ht="15.75" customHeight="1" x14ac:dyDescent="0.3">
      <c r="A451" s="2">
        <v>1450</v>
      </c>
      <c r="B451" s="2" t="s">
        <v>499</v>
      </c>
      <c r="C451" s="2" t="s">
        <v>48</v>
      </c>
      <c r="D451" s="2" t="s">
        <v>56</v>
      </c>
      <c r="E451" s="2" t="s">
        <v>28</v>
      </c>
      <c r="F451" s="2">
        <v>24</v>
      </c>
      <c r="G451" s="2">
        <v>32</v>
      </c>
      <c r="H451" s="2" t="s">
        <v>29</v>
      </c>
      <c r="I451" s="2">
        <v>2019</v>
      </c>
      <c r="J451" s="2">
        <v>43569</v>
      </c>
      <c r="K451" s="2">
        <v>1885</v>
      </c>
      <c r="L451" s="2">
        <v>27</v>
      </c>
      <c r="M451" s="2">
        <v>4</v>
      </c>
      <c r="N451" s="2">
        <v>12</v>
      </c>
      <c r="O451" s="2">
        <v>9</v>
      </c>
      <c r="P451" s="2">
        <v>43</v>
      </c>
      <c r="Q451" s="2" t="s">
        <v>31</v>
      </c>
      <c r="R451" s="2" t="s">
        <v>31</v>
      </c>
      <c r="S451" s="2" t="s">
        <v>45</v>
      </c>
      <c r="T451" s="2">
        <v>2</v>
      </c>
      <c r="U451" s="2">
        <v>7</v>
      </c>
      <c r="V451" s="2">
        <v>136</v>
      </c>
      <c r="W451" s="2">
        <v>22</v>
      </c>
      <c r="X451" s="2" t="s">
        <v>33</v>
      </c>
      <c r="Y451" s="2" t="s">
        <v>30</v>
      </c>
      <c r="Z451" t="str" cm="1">
        <f t="array" ref="Z451">_xlfn.IFS(M451&lt;2,"LOW",M451&lt;4,"Average",M451&gt;=4,"At Par")</f>
        <v>At Par</v>
      </c>
      <c r="AA451">
        <f t="shared" ref="AA451:AA514" si="28">J451+K451</f>
        <v>45454</v>
      </c>
      <c r="AB451">
        <f t="shared" ref="AB451:AB514" si="29">P451*0.2+O451*0.3+N451*0.5</f>
        <v>17.299999999999997</v>
      </c>
      <c r="AC451" t="str">
        <f t="shared" ref="AC451:AC514" si="30">IF(F451&lt;30,"20-30",IF(F451&lt;=40,"31-40",IF(F451&lt;50,"41-50",IF(F451&lt;60,"51-60","60+"))))</f>
        <v>20-30</v>
      </c>
      <c r="AD451">
        <f t="shared" ref="AD451:AD514" si="31">IF(Y451="Yes", 1, 0)</f>
        <v>0</v>
      </c>
    </row>
    <row r="452" spans="1:30" ht="15.75" customHeight="1" x14ac:dyDescent="0.3">
      <c r="A452" s="2">
        <v>1451</v>
      </c>
      <c r="B452" s="2" t="s">
        <v>500</v>
      </c>
      <c r="C452" s="2" t="s">
        <v>40</v>
      </c>
      <c r="D452" s="2" t="s">
        <v>49</v>
      </c>
      <c r="E452" s="2" t="s">
        <v>28</v>
      </c>
      <c r="F452" s="2">
        <v>37</v>
      </c>
      <c r="G452" s="2">
        <v>32</v>
      </c>
      <c r="H452" s="2" t="s">
        <v>37</v>
      </c>
      <c r="I452" s="2">
        <v>2017</v>
      </c>
      <c r="J452" s="2">
        <v>126894</v>
      </c>
      <c r="K452" s="2">
        <v>8734</v>
      </c>
      <c r="L452" s="2">
        <v>18</v>
      </c>
      <c r="M452" s="2">
        <v>4</v>
      </c>
      <c r="N452" s="2">
        <v>11</v>
      </c>
      <c r="O452" s="2">
        <v>2</v>
      </c>
      <c r="P452" s="2">
        <v>27</v>
      </c>
      <c r="Q452" s="2" t="s">
        <v>30</v>
      </c>
      <c r="R452" s="2" t="s">
        <v>30</v>
      </c>
      <c r="S452" s="2" t="s">
        <v>45</v>
      </c>
      <c r="T452" s="2">
        <v>6</v>
      </c>
      <c r="U452" s="2">
        <v>6</v>
      </c>
      <c r="V452" s="2">
        <v>180</v>
      </c>
      <c r="W452" s="2">
        <v>40</v>
      </c>
      <c r="X452" s="2" t="s">
        <v>46</v>
      </c>
      <c r="Y452" s="2" t="s">
        <v>30</v>
      </c>
      <c r="Z452" t="str" cm="1">
        <f t="array" ref="Z452">_xlfn.IFS(M452&lt;2,"LOW",M452&lt;4,"Average",M452&gt;=4,"At Par")</f>
        <v>At Par</v>
      </c>
      <c r="AA452">
        <f t="shared" si="28"/>
        <v>135628</v>
      </c>
      <c r="AB452">
        <f t="shared" si="29"/>
        <v>11.5</v>
      </c>
      <c r="AC452" t="str">
        <f t="shared" si="30"/>
        <v>31-40</v>
      </c>
      <c r="AD452">
        <f t="shared" si="31"/>
        <v>0</v>
      </c>
    </row>
    <row r="453" spans="1:30" ht="15.75" customHeight="1" x14ac:dyDescent="0.3">
      <c r="A453" s="2">
        <v>1452</v>
      </c>
      <c r="B453" s="2" t="s">
        <v>501</v>
      </c>
      <c r="C453" s="2" t="s">
        <v>26</v>
      </c>
      <c r="D453" s="2" t="s">
        <v>56</v>
      </c>
      <c r="E453" s="2" t="s">
        <v>51</v>
      </c>
      <c r="F453" s="2">
        <v>51</v>
      </c>
      <c r="G453" s="2">
        <v>18</v>
      </c>
      <c r="H453" s="2" t="s">
        <v>37</v>
      </c>
      <c r="I453" s="2">
        <v>2023</v>
      </c>
      <c r="J453" s="2">
        <v>67860</v>
      </c>
      <c r="K453" s="2">
        <v>4906</v>
      </c>
      <c r="L453" s="2">
        <v>6</v>
      </c>
      <c r="M453" s="2">
        <v>2</v>
      </c>
      <c r="N453" s="2">
        <v>13</v>
      </c>
      <c r="O453" s="2">
        <v>4</v>
      </c>
      <c r="P453" s="2">
        <v>1</v>
      </c>
      <c r="Q453" s="2" t="s">
        <v>31</v>
      </c>
      <c r="R453" s="2" t="s">
        <v>30</v>
      </c>
      <c r="S453" s="2" t="s">
        <v>45</v>
      </c>
      <c r="T453" s="2">
        <v>7</v>
      </c>
      <c r="U453" s="2">
        <v>7</v>
      </c>
      <c r="V453" s="2">
        <v>154</v>
      </c>
      <c r="W453" s="2">
        <v>16</v>
      </c>
      <c r="X453" s="2" t="s">
        <v>52</v>
      </c>
      <c r="Y453" s="2" t="s">
        <v>30</v>
      </c>
      <c r="Z453" t="str" cm="1">
        <f t="array" ref="Z453">_xlfn.IFS(M453&lt;2,"LOW",M453&lt;4,"Average",M453&gt;=4,"At Par")</f>
        <v>Average</v>
      </c>
      <c r="AA453">
        <f t="shared" si="28"/>
        <v>72766</v>
      </c>
      <c r="AB453">
        <f t="shared" si="29"/>
        <v>7.9</v>
      </c>
      <c r="AC453" t="str">
        <f t="shared" si="30"/>
        <v>51-60</v>
      </c>
      <c r="AD453">
        <f t="shared" si="31"/>
        <v>0</v>
      </c>
    </row>
    <row r="454" spans="1:30" ht="15.75" customHeight="1" x14ac:dyDescent="0.3">
      <c r="A454" s="2">
        <v>1453</v>
      </c>
      <c r="B454" s="2" t="s">
        <v>502</v>
      </c>
      <c r="C454" s="2" t="s">
        <v>35</v>
      </c>
      <c r="D454" s="2" t="s">
        <v>27</v>
      </c>
      <c r="E454" s="2" t="s">
        <v>28</v>
      </c>
      <c r="F454" s="2">
        <v>23</v>
      </c>
      <c r="G454" s="2">
        <v>2</v>
      </c>
      <c r="H454" s="2" t="s">
        <v>29</v>
      </c>
      <c r="I454" s="2">
        <v>2019</v>
      </c>
      <c r="J454" s="2">
        <v>101558</v>
      </c>
      <c r="K454" s="2">
        <v>5492</v>
      </c>
      <c r="L454" s="2">
        <v>5</v>
      </c>
      <c r="M454" s="2">
        <v>5</v>
      </c>
      <c r="N454" s="2">
        <v>9</v>
      </c>
      <c r="O454" s="2">
        <v>2</v>
      </c>
      <c r="P454" s="2">
        <v>56</v>
      </c>
      <c r="Q454" s="2" t="s">
        <v>30</v>
      </c>
      <c r="R454" s="2" t="s">
        <v>31</v>
      </c>
      <c r="S454" s="2" t="s">
        <v>32</v>
      </c>
      <c r="T454" s="2">
        <v>5</v>
      </c>
      <c r="U454" s="2">
        <v>8</v>
      </c>
      <c r="V454" s="2">
        <v>137</v>
      </c>
      <c r="W454" s="2">
        <v>45</v>
      </c>
      <c r="X454" s="2" t="s">
        <v>38</v>
      </c>
      <c r="Y454" s="2" t="s">
        <v>31</v>
      </c>
      <c r="Z454" t="str" cm="1">
        <f t="array" ref="Z454">_xlfn.IFS(M454&lt;2,"LOW",M454&lt;4,"Average",M454&gt;=4,"At Par")</f>
        <v>At Par</v>
      </c>
      <c r="AA454">
        <f t="shared" si="28"/>
        <v>107050</v>
      </c>
      <c r="AB454">
        <f t="shared" si="29"/>
        <v>16.3</v>
      </c>
      <c r="AC454" t="str">
        <f t="shared" si="30"/>
        <v>20-30</v>
      </c>
      <c r="AD454">
        <f t="shared" si="31"/>
        <v>1</v>
      </c>
    </row>
    <row r="455" spans="1:30" ht="15.75" customHeight="1" x14ac:dyDescent="0.3">
      <c r="A455" s="2">
        <v>1454</v>
      </c>
      <c r="B455" s="2" t="s">
        <v>503</v>
      </c>
      <c r="C455" s="2" t="s">
        <v>35</v>
      </c>
      <c r="D455" s="2" t="s">
        <v>27</v>
      </c>
      <c r="E455" s="2" t="s">
        <v>51</v>
      </c>
      <c r="F455" s="2">
        <v>38</v>
      </c>
      <c r="G455" s="2">
        <v>9</v>
      </c>
      <c r="H455" s="2" t="s">
        <v>37</v>
      </c>
      <c r="I455" s="2">
        <v>2008</v>
      </c>
      <c r="J455" s="2">
        <v>75337</v>
      </c>
      <c r="K455" s="2">
        <v>10730</v>
      </c>
      <c r="L455" s="2">
        <v>7</v>
      </c>
      <c r="M455" s="2">
        <v>1</v>
      </c>
      <c r="N455" s="2">
        <v>18</v>
      </c>
      <c r="O455" s="2">
        <v>9</v>
      </c>
      <c r="P455" s="2">
        <v>56</v>
      </c>
      <c r="Q455" s="2" t="s">
        <v>31</v>
      </c>
      <c r="R455" s="2" t="s">
        <v>31</v>
      </c>
      <c r="S455" s="2" t="s">
        <v>42</v>
      </c>
      <c r="T455" s="2">
        <v>9</v>
      </c>
      <c r="U455" s="2">
        <v>12</v>
      </c>
      <c r="V455" s="2">
        <v>162</v>
      </c>
      <c r="W455" s="2">
        <v>48</v>
      </c>
      <c r="X455" s="2" t="s">
        <v>52</v>
      </c>
      <c r="Y455" s="2" t="s">
        <v>30</v>
      </c>
      <c r="Z455" t="str" cm="1">
        <f t="array" ref="Z455">_xlfn.IFS(M455&lt;2,"LOW",M455&lt;4,"Average",M455&gt;=4,"At Par")</f>
        <v>LOW</v>
      </c>
      <c r="AA455">
        <f t="shared" si="28"/>
        <v>86067</v>
      </c>
      <c r="AB455">
        <f t="shared" si="29"/>
        <v>22.9</v>
      </c>
      <c r="AC455" t="str">
        <f t="shared" si="30"/>
        <v>31-40</v>
      </c>
      <c r="AD455">
        <f t="shared" si="31"/>
        <v>0</v>
      </c>
    </row>
    <row r="456" spans="1:30" ht="15.75" customHeight="1" x14ac:dyDescent="0.3">
      <c r="A456" s="2">
        <v>1455</v>
      </c>
      <c r="B456" s="2" t="s">
        <v>504</v>
      </c>
      <c r="C456" s="2" t="s">
        <v>26</v>
      </c>
      <c r="D456" s="2" t="s">
        <v>58</v>
      </c>
      <c r="E456" s="2" t="s">
        <v>51</v>
      </c>
      <c r="F456" s="2">
        <v>33</v>
      </c>
      <c r="G456" s="2">
        <v>0</v>
      </c>
      <c r="H456" s="2" t="s">
        <v>29</v>
      </c>
      <c r="I456" s="2">
        <v>2014</v>
      </c>
      <c r="J456" s="2">
        <v>82311</v>
      </c>
      <c r="K456" s="2">
        <v>3073</v>
      </c>
      <c r="L456" s="2">
        <v>12</v>
      </c>
      <c r="M456" s="2">
        <v>4</v>
      </c>
      <c r="N456" s="2">
        <v>1</v>
      </c>
      <c r="O456" s="2">
        <v>4</v>
      </c>
      <c r="P456" s="2">
        <v>33</v>
      </c>
      <c r="Q456" s="2" t="s">
        <v>31</v>
      </c>
      <c r="R456" s="2" t="s">
        <v>31</v>
      </c>
      <c r="S456" s="2" t="s">
        <v>45</v>
      </c>
      <c r="T456" s="2">
        <v>4</v>
      </c>
      <c r="U456" s="2">
        <v>1</v>
      </c>
      <c r="V456" s="2">
        <v>100</v>
      </c>
      <c r="W456" s="2">
        <v>0</v>
      </c>
      <c r="X456" s="2" t="s">
        <v>46</v>
      </c>
      <c r="Y456" s="2" t="s">
        <v>30</v>
      </c>
      <c r="Z456" t="str" cm="1">
        <f t="array" ref="Z456">_xlfn.IFS(M456&lt;2,"LOW",M456&lt;4,"Average",M456&gt;=4,"At Par")</f>
        <v>At Par</v>
      </c>
      <c r="AA456">
        <f t="shared" si="28"/>
        <v>85384</v>
      </c>
      <c r="AB456">
        <f t="shared" si="29"/>
        <v>8.3000000000000007</v>
      </c>
      <c r="AC456" t="str">
        <f t="shared" si="30"/>
        <v>31-40</v>
      </c>
      <c r="AD456">
        <f t="shared" si="31"/>
        <v>0</v>
      </c>
    </row>
    <row r="457" spans="1:30" ht="15.75" customHeight="1" x14ac:dyDescent="0.3">
      <c r="A457" s="2">
        <v>1456</v>
      </c>
      <c r="B457" s="2" t="s">
        <v>505</v>
      </c>
      <c r="C457" s="2" t="s">
        <v>48</v>
      </c>
      <c r="D457" s="2" t="s">
        <v>56</v>
      </c>
      <c r="E457" s="2" t="s">
        <v>51</v>
      </c>
      <c r="F457" s="2">
        <v>56</v>
      </c>
      <c r="G457" s="2">
        <v>28</v>
      </c>
      <c r="H457" s="2" t="s">
        <v>44</v>
      </c>
      <c r="I457" s="2">
        <v>2003</v>
      </c>
      <c r="J457" s="2">
        <v>43515</v>
      </c>
      <c r="K457" s="2">
        <v>17696</v>
      </c>
      <c r="L457" s="2">
        <v>4</v>
      </c>
      <c r="M457" s="2">
        <v>4</v>
      </c>
      <c r="N457" s="2">
        <v>3</v>
      </c>
      <c r="O457" s="2">
        <v>0</v>
      </c>
      <c r="P457" s="2">
        <v>86</v>
      </c>
      <c r="Q457" s="2" t="s">
        <v>31</v>
      </c>
      <c r="R457" s="2" t="s">
        <v>31</v>
      </c>
      <c r="S457" s="2" t="s">
        <v>45</v>
      </c>
      <c r="T457" s="2">
        <v>10</v>
      </c>
      <c r="U457" s="2">
        <v>8</v>
      </c>
      <c r="V457" s="2">
        <v>170</v>
      </c>
      <c r="W457" s="2">
        <v>41</v>
      </c>
      <c r="X457" s="2" t="s">
        <v>52</v>
      </c>
      <c r="Y457" s="2" t="s">
        <v>30</v>
      </c>
      <c r="Z457" t="str" cm="1">
        <f t="array" ref="Z457">_xlfn.IFS(M457&lt;2,"LOW",M457&lt;4,"Average",M457&gt;=4,"At Par")</f>
        <v>At Par</v>
      </c>
      <c r="AA457">
        <f t="shared" si="28"/>
        <v>61211</v>
      </c>
      <c r="AB457">
        <f t="shared" si="29"/>
        <v>18.7</v>
      </c>
      <c r="AC457" t="str">
        <f t="shared" si="30"/>
        <v>51-60</v>
      </c>
      <c r="AD457">
        <f t="shared" si="31"/>
        <v>0</v>
      </c>
    </row>
    <row r="458" spans="1:30" ht="15.75" customHeight="1" x14ac:dyDescent="0.3">
      <c r="A458" s="2">
        <v>1457</v>
      </c>
      <c r="B458" s="2" t="s">
        <v>506</v>
      </c>
      <c r="C458" s="2" t="s">
        <v>35</v>
      </c>
      <c r="D458" s="2" t="s">
        <v>56</v>
      </c>
      <c r="E458" s="2" t="s">
        <v>28</v>
      </c>
      <c r="F458" s="2">
        <v>22</v>
      </c>
      <c r="G458" s="2">
        <v>33</v>
      </c>
      <c r="H458" s="2" t="s">
        <v>37</v>
      </c>
      <c r="I458" s="2">
        <v>2007</v>
      </c>
      <c r="J458" s="2">
        <v>101695</v>
      </c>
      <c r="K458" s="2">
        <v>7269</v>
      </c>
      <c r="L458" s="2">
        <v>1</v>
      </c>
      <c r="M458" s="2">
        <v>5</v>
      </c>
      <c r="N458" s="2">
        <v>18</v>
      </c>
      <c r="O458" s="2">
        <v>5</v>
      </c>
      <c r="P458" s="2">
        <v>57</v>
      </c>
      <c r="Q458" s="2" t="s">
        <v>30</v>
      </c>
      <c r="R458" s="2" t="s">
        <v>31</v>
      </c>
      <c r="S458" s="2" t="s">
        <v>45</v>
      </c>
      <c r="T458" s="2">
        <v>1</v>
      </c>
      <c r="U458" s="2">
        <v>3</v>
      </c>
      <c r="V458" s="2">
        <v>189</v>
      </c>
      <c r="W458" s="2">
        <v>22</v>
      </c>
      <c r="X458" s="2" t="s">
        <v>46</v>
      </c>
      <c r="Y458" s="2" t="s">
        <v>30</v>
      </c>
      <c r="Z458" t="str" cm="1">
        <f t="array" ref="Z458">_xlfn.IFS(M458&lt;2,"LOW",M458&lt;4,"Average",M458&gt;=4,"At Par")</f>
        <v>At Par</v>
      </c>
      <c r="AA458">
        <f t="shared" si="28"/>
        <v>108964</v>
      </c>
      <c r="AB458">
        <f t="shared" si="29"/>
        <v>21.9</v>
      </c>
      <c r="AC458" t="str">
        <f t="shared" si="30"/>
        <v>20-30</v>
      </c>
      <c r="AD458">
        <f t="shared" si="31"/>
        <v>0</v>
      </c>
    </row>
    <row r="459" spans="1:30" ht="15.75" customHeight="1" x14ac:dyDescent="0.3">
      <c r="A459" s="2">
        <v>1458</v>
      </c>
      <c r="B459" s="2" t="s">
        <v>507</v>
      </c>
      <c r="C459" s="2" t="s">
        <v>40</v>
      </c>
      <c r="D459" s="2" t="s">
        <v>49</v>
      </c>
      <c r="E459" s="2" t="s">
        <v>36</v>
      </c>
      <c r="F459" s="2">
        <v>36</v>
      </c>
      <c r="G459" s="2">
        <v>12</v>
      </c>
      <c r="H459" s="2" t="s">
        <v>37</v>
      </c>
      <c r="I459" s="2">
        <v>2008</v>
      </c>
      <c r="J459" s="2">
        <v>141527</v>
      </c>
      <c r="K459" s="2">
        <v>18194</v>
      </c>
      <c r="L459" s="2">
        <v>8</v>
      </c>
      <c r="M459" s="2">
        <v>5</v>
      </c>
      <c r="N459" s="2">
        <v>6</v>
      </c>
      <c r="O459" s="2">
        <v>9</v>
      </c>
      <c r="P459" s="2">
        <v>51</v>
      </c>
      <c r="Q459" s="2" t="s">
        <v>31</v>
      </c>
      <c r="R459" s="2" t="s">
        <v>31</v>
      </c>
      <c r="S459" s="2" t="s">
        <v>32</v>
      </c>
      <c r="T459" s="2">
        <v>8</v>
      </c>
      <c r="U459" s="2">
        <v>3</v>
      </c>
      <c r="V459" s="2">
        <v>118</v>
      </c>
      <c r="W459" s="2">
        <v>47</v>
      </c>
      <c r="X459" s="2" t="s">
        <v>52</v>
      </c>
      <c r="Y459" s="2" t="s">
        <v>31</v>
      </c>
      <c r="Z459" t="str" cm="1">
        <f t="array" ref="Z459">_xlfn.IFS(M459&lt;2,"LOW",M459&lt;4,"Average",M459&gt;=4,"At Par")</f>
        <v>At Par</v>
      </c>
      <c r="AA459">
        <f t="shared" si="28"/>
        <v>159721</v>
      </c>
      <c r="AB459">
        <f t="shared" si="29"/>
        <v>15.9</v>
      </c>
      <c r="AC459" t="str">
        <f t="shared" si="30"/>
        <v>31-40</v>
      </c>
      <c r="AD459">
        <f t="shared" si="31"/>
        <v>1</v>
      </c>
    </row>
    <row r="460" spans="1:30" ht="15.75" customHeight="1" x14ac:dyDescent="0.3">
      <c r="A460" s="2">
        <v>1459</v>
      </c>
      <c r="B460" s="2" t="s">
        <v>508</v>
      </c>
      <c r="C460" s="2" t="s">
        <v>48</v>
      </c>
      <c r="D460" s="2" t="s">
        <v>58</v>
      </c>
      <c r="E460" s="2" t="s">
        <v>51</v>
      </c>
      <c r="F460" s="2">
        <v>47</v>
      </c>
      <c r="G460" s="2">
        <v>0</v>
      </c>
      <c r="H460" s="2" t="s">
        <v>37</v>
      </c>
      <c r="I460" s="2">
        <v>2012</v>
      </c>
      <c r="J460" s="2">
        <v>136749</v>
      </c>
      <c r="K460" s="2">
        <v>7841</v>
      </c>
      <c r="L460" s="2">
        <v>29</v>
      </c>
      <c r="M460" s="2">
        <v>3</v>
      </c>
      <c r="N460" s="2">
        <v>14</v>
      </c>
      <c r="O460" s="2">
        <v>3</v>
      </c>
      <c r="P460" s="2">
        <v>28</v>
      </c>
      <c r="Q460" s="2" t="s">
        <v>31</v>
      </c>
      <c r="R460" s="2" t="s">
        <v>31</v>
      </c>
      <c r="S460" s="2" t="s">
        <v>42</v>
      </c>
      <c r="T460" s="2">
        <v>8</v>
      </c>
      <c r="U460" s="2">
        <v>6</v>
      </c>
      <c r="V460" s="2">
        <v>151</v>
      </c>
      <c r="W460" s="2">
        <v>26</v>
      </c>
      <c r="X460" s="2" t="s">
        <v>33</v>
      </c>
      <c r="Y460" s="2" t="s">
        <v>31</v>
      </c>
      <c r="Z460" t="str" cm="1">
        <f t="array" ref="Z460">_xlfn.IFS(M460&lt;2,"LOW",M460&lt;4,"Average",M460&gt;=4,"At Par")</f>
        <v>Average</v>
      </c>
      <c r="AA460">
        <f t="shared" si="28"/>
        <v>144590</v>
      </c>
      <c r="AB460">
        <f t="shared" si="29"/>
        <v>13.5</v>
      </c>
      <c r="AC460" t="str">
        <f t="shared" si="30"/>
        <v>41-50</v>
      </c>
      <c r="AD460">
        <f t="shared" si="31"/>
        <v>1</v>
      </c>
    </row>
    <row r="461" spans="1:30" ht="15.75" customHeight="1" x14ac:dyDescent="0.3">
      <c r="A461" s="2">
        <v>1460</v>
      </c>
      <c r="B461" s="2" t="s">
        <v>509</v>
      </c>
      <c r="C461" s="2" t="s">
        <v>40</v>
      </c>
      <c r="D461" s="2" t="s">
        <v>56</v>
      </c>
      <c r="E461" s="2" t="s">
        <v>36</v>
      </c>
      <c r="F461" s="2">
        <v>58</v>
      </c>
      <c r="G461" s="2">
        <v>33</v>
      </c>
      <c r="H461" s="2" t="s">
        <v>44</v>
      </c>
      <c r="I461" s="2">
        <v>2008</v>
      </c>
      <c r="J461" s="2">
        <v>117227</v>
      </c>
      <c r="K461" s="2">
        <v>11955</v>
      </c>
      <c r="L461" s="2">
        <v>10</v>
      </c>
      <c r="M461" s="2">
        <v>5</v>
      </c>
      <c r="N461" s="2">
        <v>14</v>
      </c>
      <c r="O461" s="2">
        <v>3</v>
      </c>
      <c r="P461" s="2">
        <v>34</v>
      </c>
      <c r="Q461" s="2" t="s">
        <v>31</v>
      </c>
      <c r="R461" s="2" t="s">
        <v>31</v>
      </c>
      <c r="S461" s="2" t="s">
        <v>42</v>
      </c>
      <c r="T461" s="2">
        <v>7</v>
      </c>
      <c r="U461" s="2">
        <v>4</v>
      </c>
      <c r="V461" s="2">
        <v>129</v>
      </c>
      <c r="W461" s="2">
        <v>24</v>
      </c>
      <c r="X461" s="2" t="s">
        <v>52</v>
      </c>
      <c r="Y461" s="2" t="s">
        <v>31</v>
      </c>
      <c r="Z461" t="str" cm="1">
        <f t="array" ref="Z461">_xlfn.IFS(M461&lt;2,"LOW",M461&lt;4,"Average",M461&gt;=4,"At Par")</f>
        <v>At Par</v>
      </c>
      <c r="AA461">
        <f t="shared" si="28"/>
        <v>129182</v>
      </c>
      <c r="AB461">
        <f t="shared" si="29"/>
        <v>14.700000000000001</v>
      </c>
      <c r="AC461" t="str">
        <f t="shared" si="30"/>
        <v>51-60</v>
      </c>
      <c r="AD461">
        <f t="shared" si="31"/>
        <v>1</v>
      </c>
    </row>
    <row r="462" spans="1:30" ht="15.75" customHeight="1" x14ac:dyDescent="0.3">
      <c r="A462" s="2">
        <v>1461</v>
      </c>
      <c r="B462" s="2" t="s">
        <v>510</v>
      </c>
      <c r="C462" s="2" t="s">
        <v>68</v>
      </c>
      <c r="D462" s="2" t="s">
        <v>58</v>
      </c>
      <c r="E462" s="2" t="s">
        <v>36</v>
      </c>
      <c r="F462" s="2">
        <v>42</v>
      </c>
      <c r="G462" s="2">
        <v>28</v>
      </c>
      <c r="H462" s="2" t="s">
        <v>29</v>
      </c>
      <c r="I462" s="2">
        <v>2003</v>
      </c>
      <c r="J462" s="2">
        <v>54904</v>
      </c>
      <c r="K462" s="2">
        <v>3032</v>
      </c>
      <c r="L462" s="2">
        <v>23</v>
      </c>
      <c r="M462" s="2">
        <v>4</v>
      </c>
      <c r="N462" s="2">
        <v>5</v>
      </c>
      <c r="O462" s="2">
        <v>7</v>
      </c>
      <c r="P462" s="2">
        <v>74</v>
      </c>
      <c r="Q462" s="2" t="s">
        <v>31</v>
      </c>
      <c r="R462" s="2" t="s">
        <v>31</v>
      </c>
      <c r="S462" s="2" t="s">
        <v>45</v>
      </c>
      <c r="T462" s="2">
        <v>8</v>
      </c>
      <c r="U462" s="2">
        <v>4</v>
      </c>
      <c r="V462" s="2">
        <v>154</v>
      </c>
      <c r="W462" s="2">
        <v>31</v>
      </c>
      <c r="X462" s="2" t="s">
        <v>33</v>
      </c>
      <c r="Y462" s="2" t="s">
        <v>30</v>
      </c>
      <c r="Z462" t="str" cm="1">
        <f t="array" ref="Z462">_xlfn.IFS(M462&lt;2,"LOW",M462&lt;4,"Average",M462&gt;=4,"At Par")</f>
        <v>At Par</v>
      </c>
      <c r="AA462">
        <f t="shared" si="28"/>
        <v>57936</v>
      </c>
      <c r="AB462">
        <f t="shared" si="29"/>
        <v>19.400000000000002</v>
      </c>
      <c r="AC462" t="str">
        <f t="shared" si="30"/>
        <v>41-50</v>
      </c>
      <c r="AD462">
        <f t="shared" si="31"/>
        <v>0</v>
      </c>
    </row>
    <row r="463" spans="1:30" ht="15.75" customHeight="1" x14ac:dyDescent="0.3">
      <c r="A463" s="2">
        <v>1462</v>
      </c>
      <c r="B463" s="2" t="s">
        <v>511</v>
      </c>
      <c r="C463" s="2" t="s">
        <v>48</v>
      </c>
      <c r="D463" s="2" t="s">
        <v>27</v>
      </c>
      <c r="E463" s="2" t="s">
        <v>28</v>
      </c>
      <c r="F463" s="2">
        <v>52</v>
      </c>
      <c r="G463" s="2">
        <v>12</v>
      </c>
      <c r="H463" s="2" t="s">
        <v>61</v>
      </c>
      <c r="I463" s="2">
        <v>2016</v>
      </c>
      <c r="J463" s="2">
        <v>89935</v>
      </c>
      <c r="K463" s="2">
        <v>10699</v>
      </c>
      <c r="L463" s="2">
        <v>5</v>
      </c>
      <c r="M463" s="2">
        <v>2</v>
      </c>
      <c r="N463" s="2">
        <v>2</v>
      </c>
      <c r="O463" s="2">
        <v>1</v>
      </c>
      <c r="P463" s="2">
        <v>47</v>
      </c>
      <c r="Q463" s="2" t="s">
        <v>30</v>
      </c>
      <c r="R463" s="2" t="s">
        <v>31</v>
      </c>
      <c r="S463" s="2" t="s">
        <v>32</v>
      </c>
      <c r="T463" s="2">
        <v>2</v>
      </c>
      <c r="U463" s="2">
        <v>4</v>
      </c>
      <c r="V463" s="2">
        <v>113</v>
      </c>
      <c r="W463" s="2">
        <v>18</v>
      </c>
      <c r="X463" s="2" t="s">
        <v>46</v>
      </c>
      <c r="Y463" s="2" t="s">
        <v>31</v>
      </c>
      <c r="Z463" t="str" cm="1">
        <f t="array" ref="Z463">_xlfn.IFS(M463&lt;2,"LOW",M463&lt;4,"Average",M463&gt;=4,"At Par")</f>
        <v>Average</v>
      </c>
      <c r="AA463">
        <f t="shared" si="28"/>
        <v>100634</v>
      </c>
      <c r="AB463">
        <f t="shared" si="29"/>
        <v>10.700000000000001</v>
      </c>
      <c r="AC463" t="str">
        <f t="shared" si="30"/>
        <v>51-60</v>
      </c>
      <c r="AD463">
        <f t="shared" si="31"/>
        <v>1</v>
      </c>
    </row>
    <row r="464" spans="1:30" ht="15.75" customHeight="1" x14ac:dyDescent="0.3">
      <c r="A464" s="2">
        <v>1463</v>
      </c>
      <c r="B464" s="2" t="s">
        <v>512</v>
      </c>
      <c r="C464" s="2" t="s">
        <v>35</v>
      </c>
      <c r="D464" s="2" t="s">
        <v>56</v>
      </c>
      <c r="E464" s="2" t="s">
        <v>36</v>
      </c>
      <c r="F464" s="2">
        <v>46</v>
      </c>
      <c r="G464" s="2">
        <v>28</v>
      </c>
      <c r="H464" s="2" t="s">
        <v>37</v>
      </c>
      <c r="I464" s="2">
        <v>2015</v>
      </c>
      <c r="J464" s="2">
        <v>73790</v>
      </c>
      <c r="K464" s="2">
        <v>13737</v>
      </c>
      <c r="L464" s="2">
        <v>28</v>
      </c>
      <c r="M464" s="2">
        <v>1</v>
      </c>
      <c r="N464" s="2">
        <v>5</v>
      </c>
      <c r="O464" s="2">
        <v>3</v>
      </c>
      <c r="P464" s="2">
        <v>32</v>
      </c>
      <c r="Q464" s="2" t="s">
        <v>30</v>
      </c>
      <c r="R464" s="2" t="s">
        <v>30</v>
      </c>
      <c r="S464" s="2" t="s">
        <v>42</v>
      </c>
      <c r="T464" s="2">
        <v>3</v>
      </c>
      <c r="U464" s="2">
        <v>10</v>
      </c>
      <c r="V464" s="2">
        <v>112</v>
      </c>
      <c r="W464" s="2">
        <v>23</v>
      </c>
      <c r="X464" s="2" t="s">
        <v>33</v>
      </c>
      <c r="Y464" s="2" t="s">
        <v>31</v>
      </c>
      <c r="Z464" t="str" cm="1">
        <f t="array" ref="Z464">_xlfn.IFS(M464&lt;2,"LOW",M464&lt;4,"Average",M464&gt;=4,"At Par")</f>
        <v>LOW</v>
      </c>
      <c r="AA464">
        <f t="shared" si="28"/>
        <v>87527</v>
      </c>
      <c r="AB464">
        <f t="shared" si="29"/>
        <v>9.8000000000000007</v>
      </c>
      <c r="AC464" t="str">
        <f t="shared" si="30"/>
        <v>41-50</v>
      </c>
      <c r="AD464">
        <f t="shared" si="31"/>
        <v>1</v>
      </c>
    </row>
    <row r="465" spans="1:30" ht="15.75" customHeight="1" x14ac:dyDescent="0.3">
      <c r="A465" s="2">
        <v>1464</v>
      </c>
      <c r="B465" s="2" t="s">
        <v>513</v>
      </c>
      <c r="C465" s="2" t="s">
        <v>48</v>
      </c>
      <c r="D465" s="2" t="s">
        <v>56</v>
      </c>
      <c r="E465" s="2" t="s">
        <v>36</v>
      </c>
      <c r="F465" s="2">
        <v>44</v>
      </c>
      <c r="G465" s="2">
        <v>23</v>
      </c>
      <c r="H465" s="2" t="s">
        <v>29</v>
      </c>
      <c r="I465" s="2">
        <v>2014</v>
      </c>
      <c r="J465" s="2">
        <v>98580</v>
      </c>
      <c r="K465" s="2">
        <v>11762</v>
      </c>
      <c r="L465" s="2">
        <v>25</v>
      </c>
      <c r="M465" s="2">
        <v>3</v>
      </c>
      <c r="N465" s="2">
        <v>15</v>
      </c>
      <c r="O465" s="2">
        <v>1</v>
      </c>
      <c r="P465" s="2">
        <v>74</v>
      </c>
      <c r="Q465" s="2" t="s">
        <v>31</v>
      </c>
      <c r="R465" s="2" t="s">
        <v>30</v>
      </c>
      <c r="S465" s="2" t="s">
        <v>32</v>
      </c>
      <c r="T465" s="2">
        <v>9</v>
      </c>
      <c r="U465" s="2">
        <v>9</v>
      </c>
      <c r="V465" s="2">
        <v>183</v>
      </c>
      <c r="W465" s="2">
        <v>2</v>
      </c>
      <c r="X465" s="2" t="s">
        <v>52</v>
      </c>
      <c r="Y465" s="2" t="s">
        <v>30</v>
      </c>
      <c r="Z465" t="str" cm="1">
        <f t="array" ref="Z465">_xlfn.IFS(M465&lt;2,"LOW",M465&lt;4,"Average",M465&gt;=4,"At Par")</f>
        <v>Average</v>
      </c>
      <c r="AA465">
        <f t="shared" si="28"/>
        <v>110342</v>
      </c>
      <c r="AB465">
        <f t="shared" si="29"/>
        <v>22.6</v>
      </c>
      <c r="AC465" t="str">
        <f t="shared" si="30"/>
        <v>41-50</v>
      </c>
      <c r="AD465">
        <f t="shared" si="31"/>
        <v>0</v>
      </c>
    </row>
    <row r="466" spans="1:30" ht="15.75" customHeight="1" x14ac:dyDescent="0.3">
      <c r="A466" s="2">
        <v>1465</v>
      </c>
      <c r="B466" s="2" t="s">
        <v>514</v>
      </c>
      <c r="C466" s="2" t="s">
        <v>48</v>
      </c>
      <c r="D466" s="2" t="s">
        <v>58</v>
      </c>
      <c r="E466" s="2" t="s">
        <v>28</v>
      </c>
      <c r="F466" s="2">
        <v>45</v>
      </c>
      <c r="G466" s="2">
        <v>25</v>
      </c>
      <c r="H466" s="2" t="s">
        <v>44</v>
      </c>
      <c r="I466" s="2">
        <v>2002</v>
      </c>
      <c r="J466" s="2">
        <v>105148</v>
      </c>
      <c r="K466" s="2">
        <v>8129</v>
      </c>
      <c r="L466" s="2">
        <v>6</v>
      </c>
      <c r="M466" s="2">
        <v>2</v>
      </c>
      <c r="N466" s="2">
        <v>1</v>
      </c>
      <c r="O466" s="2">
        <v>0</v>
      </c>
      <c r="P466" s="2">
        <v>72</v>
      </c>
      <c r="Q466" s="2" t="s">
        <v>31</v>
      </c>
      <c r="R466" s="2" t="s">
        <v>31</v>
      </c>
      <c r="S466" s="2" t="s">
        <v>42</v>
      </c>
      <c r="T466" s="2">
        <v>1</v>
      </c>
      <c r="U466" s="2">
        <v>8</v>
      </c>
      <c r="V466" s="2">
        <v>189</v>
      </c>
      <c r="W466" s="2">
        <v>11</v>
      </c>
      <c r="X466" s="2" t="s">
        <v>33</v>
      </c>
      <c r="Y466" s="2" t="s">
        <v>30</v>
      </c>
      <c r="Z466" t="str" cm="1">
        <f t="array" ref="Z466">_xlfn.IFS(M466&lt;2,"LOW",M466&lt;4,"Average",M466&gt;=4,"At Par")</f>
        <v>Average</v>
      </c>
      <c r="AA466">
        <f t="shared" si="28"/>
        <v>113277</v>
      </c>
      <c r="AB466">
        <f t="shared" si="29"/>
        <v>14.9</v>
      </c>
      <c r="AC466" t="str">
        <f t="shared" si="30"/>
        <v>41-50</v>
      </c>
      <c r="AD466">
        <f t="shared" si="31"/>
        <v>0</v>
      </c>
    </row>
    <row r="467" spans="1:30" ht="15.75" customHeight="1" x14ac:dyDescent="0.3">
      <c r="A467" s="2">
        <v>1466</v>
      </c>
      <c r="B467" s="2" t="s">
        <v>515</v>
      </c>
      <c r="C467" s="2" t="s">
        <v>48</v>
      </c>
      <c r="D467" s="2" t="s">
        <v>56</v>
      </c>
      <c r="E467" s="2" t="s">
        <v>51</v>
      </c>
      <c r="F467" s="2">
        <v>59</v>
      </c>
      <c r="G467" s="2">
        <v>16</v>
      </c>
      <c r="H467" s="2" t="s">
        <v>61</v>
      </c>
      <c r="I467" s="2">
        <v>2024</v>
      </c>
      <c r="J467" s="2">
        <v>35636</v>
      </c>
      <c r="K467" s="2">
        <v>9788</v>
      </c>
      <c r="L467" s="2">
        <v>24</v>
      </c>
      <c r="M467" s="2">
        <v>1</v>
      </c>
      <c r="N467" s="2">
        <v>6</v>
      </c>
      <c r="O467" s="2">
        <v>9</v>
      </c>
      <c r="P467" s="2">
        <v>77</v>
      </c>
      <c r="Q467" s="2" t="s">
        <v>30</v>
      </c>
      <c r="R467" s="2" t="s">
        <v>30</v>
      </c>
      <c r="S467" s="2" t="s">
        <v>45</v>
      </c>
      <c r="T467" s="2">
        <v>8</v>
      </c>
      <c r="U467" s="2">
        <v>3</v>
      </c>
      <c r="V467" s="2">
        <v>126</v>
      </c>
      <c r="W467" s="2">
        <v>34</v>
      </c>
      <c r="X467" s="2" t="s">
        <v>46</v>
      </c>
      <c r="Y467" s="2" t="s">
        <v>31</v>
      </c>
      <c r="Z467" t="str" cm="1">
        <f t="array" ref="Z467">_xlfn.IFS(M467&lt;2,"LOW",M467&lt;4,"Average",M467&gt;=4,"At Par")</f>
        <v>LOW</v>
      </c>
      <c r="AA467">
        <f t="shared" si="28"/>
        <v>45424</v>
      </c>
      <c r="AB467">
        <f t="shared" si="29"/>
        <v>21.1</v>
      </c>
      <c r="AC467" t="str">
        <f t="shared" si="30"/>
        <v>51-60</v>
      </c>
      <c r="AD467">
        <f t="shared" si="31"/>
        <v>1</v>
      </c>
    </row>
    <row r="468" spans="1:30" ht="15.75" customHeight="1" x14ac:dyDescent="0.3">
      <c r="A468" s="2">
        <v>1467</v>
      </c>
      <c r="B468" s="2" t="s">
        <v>516</v>
      </c>
      <c r="C468" s="2" t="s">
        <v>48</v>
      </c>
      <c r="D468" s="2" t="s">
        <v>58</v>
      </c>
      <c r="E468" s="2" t="s">
        <v>36</v>
      </c>
      <c r="F468" s="2">
        <v>49</v>
      </c>
      <c r="G468" s="2">
        <v>6</v>
      </c>
      <c r="H468" s="2" t="s">
        <v>37</v>
      </c>
      <c r="I468" s="2">
        <v>2019</v>
      </c>
      <c r="J468" s="2">
        <v>107129</v>
      </c>
      <c r="K468" s="2">
        <v>3147</v>
      </c>
      <c r="L468" s="2">
        <v>6</v>
      </c>
      <c r="M468" s="2">
        <v>1</v>
      </c>
      <c r="N468" s="2">
        <v>10</v>
      </c>
      <c r="O468" s="2">
        <v>2</v>
      </c>
      <c r="P468" s="2">
        <v>8</v>
      </c>
      <c r="Q468" s="2" t="s">
        <v>30</v>
      </c>
      <c r="R468" s="2" t="s">
        <v>30</v>
      </c>
      <c r="S468" s="2" t="s">
        <v>32</v>
      </c>
      <c r="T468" s="2">
        <v>8</v>
      </c>
      <c r="U468" s="2">
        <v>1</v>
      </c>
      <c r="V468" s="2">
        <v>188</v>
      </c>
      <c r="W468" s="2">
        <v>14</v>
      </c>
      <c r="X468" s="2" t="s">
        <v>52</v>
      </c>
      <c r="Y468" s="2" t="s">
        <v>31</v>
      </c>
      <c r="Z468" t="str" cm="1">
        <f t="array" ref="Z468">_xlfn.IFS(M468&lt;2,"LOW",M468&lt;4,"Average",M468&gt;=4,"At Par")</f>
        <v>LOW</v>
      </c>
      <c r="AA468">
        <f t="shared" si="28"/>
        <v>110276</v>
      </c>
      <c r="AB468">
        <f t="shared" si="29"/>
        <v>7.2</v>
      </c>
      <c r="AC468" t="str">
        <f t="shared" si="30"/>
        <v>41-50</v>
      </c>
      <c r="AD468">
        <f t="shared" si="31"/>
        <v>1</v>
      </c>
    </row>
    <row r="469" spans="1:30" ht="15.75" customHeight="1" x14ac:dyDescent="0.3">
      <c r="A469" s="2">
        <v>1468</v>
      </c>
      <c r="B469" s="2" t="s">
        <v>517</v>
      </c>
      <c r="C469" s="2" t="s">
        <v>40</v>
      </c>
      <c r="D469" s="2" t="s">
        <v>56</v>
      </c>
      <c r="E469" s="2" t="s">
        <v>28</v>
      </c>
      <c r="F469" s="2">
        <v>42</v>
      </c>
      <c r="G469" s="2">
        <v>12</v>
      </c>
      <c r="H469" s="2" t="s">
        <v>44</v>
      </c>
      <c r="I469" s="2">
        <v>2004</v>
      </c>
      <c r="J469" s="2">
        <v>144483</v>
      </c>
      <c r="K469" s="2">
        <v>1615</v>
      </c>
      <c r="L469" s="2">
        <v>18</v>
      </c>
      <c r="M469" s="2">
        <v>1</v>
      </c>
      <c r="N469" s="2">
        <v>6</v>
      </c>
      <c r="O469" s="2">
        <v>7</v>
      </c>
      <c r="P469" s="2">
        <v>47</v>
      </c>
      <c r="Q469" s="2" t="s">
        <v>30</v>
      </c>
      <c r="R469" s="2" t="s">
        <v>30</v>
      </c>
      <c r="S469" s="2" t="s">
        <v>45</v>
      </c>
      <c r="T469" s="2">
        <v>7</v>
      </c>
      <c r="U469" s="2">
        <v>1</v>
      </c>
      <c r="V469" s="2">
        <v>108</v>
      </c>
      <c r="W469" s="2">
        <v>16</v>
      </c>
      <c r="X469" s="2" t="s">
        <v>33</v>
      </c>
      <c r="Y469" s="2" t="s">
        <v>31</v>
      </c>
      <c r="Z469" t="str" cm="1">
        <f t="array" ref="Z469">_xlfn.IFS(M469&lt;2,"LOW",M469&lt;4,"Average",M469&gt;=4,"At Par")</f>
        <v>LOW</v>
      </c>
      <c r="AA469">
        <f t="shared" si="28"/>
        <v>146098</v>
      </c>
      <c r="AB469">
        <f t="shared" si="29"/>
        <v>14.5</v>
      </c>
      <c r="AC469" t="str">
        <f t="shared" si="30"/>
        <v>41-50</v>
      </c>
      <c r="AD469">
        <f t="shared" si="31"/>
        <v>1</v>
      </c>
    </row>
    <row r="470" spans="1:30" ht="15.75" customHeight="1" x14ac:dyDescent="0.3">
      <c r="A470" s="2">
        <v>1469</v>
      </c>
      <c r="B470" s="2" t="s">
        <v>518</v>
      </c>
      <c r="C470" s="2" t="s">
        <v>68</v>
      </c>
      <c r="D470" s="2" t="s">
        <v>49</v>
      </c>
      <c r="E470" s="2" t="s">
        <v>36</v>
      </c>
      <c r="F470" s="2">
        <v>39</v>
      </c>
      <c r="G470" s="2">
        <v>4</v>
      </c>
      <c r="H470" s="2" t="s">
        <v>44</v>
      </c>
      <c r="I470" s="2">
        <v>2022</v>
      </c>
      <c r="J470" s="2">
        <v>32892</v>
      </c>
      <c r="K470" s="2">
        <v>1947</v>
      </c>
      <c r="L470" s="2">
        <v>5</v>
      </c>
      <c r="M470" s="2">
        <v>2</v>
      </c>
      <c r="N470" s="2">
        <v>3</v>
      </c>
      <c r="O470" s="2">
        <v>5</v>
      </c>
      <c r="P470" s="2">
        <v>66</v>
      </c>
      <c r="Q470" s="2" t="s">
        <v>31</v>
      </c>
      <c r="R470" s="2" t="s">
        <v>30</v>
      </c>
      <c r="S470" s="2" t="s">
        <v>42</v>
      </c>
      <c r="T470" s="2">
        <v>5</v>
      </c>
      <c r="U470" s="2">
        <v>1</v>
      </c>
      <c r="V470" s="2">
        <v>140</v>
      </c>
      <c r="W470" s="2">
        <v>49</v>
      </c>
      <c r="X470" s="2" t="s">
        <v>33</v>
      </c>
      <c r="Y470" s="2" t="s">
        <v>31</v>
      </c>
      <c r="Z470" t="str" cm="1">
        <f t="array" ref="Z470">_xlfn.IFS(M470&lt;2,"LOW",M470&lt;4,"Average",M470&gt;=4,"At Par")</f>
        <v>Average</v>
      </c>
      <c r="AA470">
        <f t="shared" si="28"/>
        <v>34839</v>
      </c>
      <c r="AB470">
        <f t="shared" si="29"/>
        <v>16.200000000000003</v>
      </c>
      <c r="AC470" t="str">
        <f t="shared" si="30"/>
        <v>31-40</v>
      </c>
      <c r="AD470">
        <f t="shared" si="31"/>
        <v>1</v>
      </c>
    </row>
    <row r="471" spans="1:30" ht="15.75" customHeight="1" x14ac:dyDescent="0.3">
      <c r="A471" s="2">
        <v>1470</v>
      </c>
      <c r="B471" s="2" t="s">
        <v>519</v>
      </c>
      <c r="C471" s="2" t="s">
        <v>26</v>
      </c>
      <c r="D471" s="2" t="s">
        <v>58</v>
      </c>
      <c r="E471" s="2" t="s">
        <v>36</v>
      </c>
      <c r="F471" s="2">
        <v>57</v>
      </c>
      <c r="G471" s="2">
        <v>25</v>
      </c>
      <c r="H471" s="2" t="s">
        <v>61</v>
      </c>
      <c r="I471" s="2">
        <v>2004</v>
      </c>
      <c r="J471" s="2">
        <v>51672</v>
      </c>
      <c r="K471" s="2">
        <v>6677</v>
      </c>
      <c r="L471" s="2">
        <v>10</v>
      </c>
      <c r="M471" s="2">
        <v>3</v>
      </c>
      <c r="N471" s="2">
        <v>19</v>
      </c>
      <c r="O471" s="2">
        <v>6</v>
      </c>
      <c r="P471" s="2">
        <v>92</v>
      </c>
      <c r="Q471" s="2" t="s">
        <v>30</v>
      </c>
      <c r="R471" s="2" t="s">
        <v>30</v>
      </c>
      <c r="S471" s="2" t="s">
        <v>42</v>
      </c>
      <c r="T471" s="2">
        <v>4</v>
      </c>
      <c r="U471" s="2">
        <v>4</v>
      </c>
      <c r="V471" s="2">
        <v>147</v>
      </c>
      <c r="W471" s="2">
        <v>31</v>
      </c>
      <c r="X471" s="2" t="s">
        <v>38</v>
      </c>
      <c r="Y471" s="2" t="s">
        <v>30</v>
      </c>
      <c r="Z471" t="str" cm="1">
        <f t="array" ref="Z471">_xlfn.IFS(M471&lt;2,"LOW",M471&lt;4,"Average",M471&gt;=4,"At Par")</f>
        <v>Average</v>
      </c>
      <c r="AA471">
        <f t="shared" si="28"/>
        <v>58349</v>
      </c>
      <c r="AB471">
        <f t="shared" si="29"/>
        <v>29.700000000000003</v>
      </c>
      <c r="AC471" t="str">
        <f t="shared" si="30"/>
        <v>51-60</v>
      </c>
      <c r="AD471">
        <f t="shared" si="31"/>
        <v>0</v>
      </c>
    </row>
    <row r="472" spans="1:30" ht="15.75" customHeight="1" x14ac:dyDescent="0.3">
      <c r="A472" s="2">
        <v>1471</v>
      </c>
      <c r="B472" s="2" t="s">
        <v>520</v>
      </c>
      <c r="C472" s="2" t="s">
        <v>48</v>
      </c>
      <c r="D472" s="2" t="s">
        <v>56</v>
      </c>
      <c r="E472" s="2" t="s">
        <v>51</v>
      </c>
      <c r="F472" s="2">
        <v>56</v>
      </c>
      <c r="G472" s="2">
        <v>2</v>
      </c>
      <c r="H472" s="2" t="s">
        <v>29</v>
      </c>
      <c r="I472" s="2">
        <v>2019</v>
      </c>
      <c r="J472" s="2">
        <v>35812</v>
      </c>
      <c r="K472" s="2">
        <v>8866</v>
      </c>
      <c r="L472" s="2">
        <v>28</v>
      </c>
      <c r="M472" s="2">
        <v>3</v>
      </c>
      <c r="N472" s="2">
        <v>6</v>
      </c>
      <c r="O472" s="2">
        <v>1</v>
      </c>
      <c r="P472" s="2">
        <v>82</v>
      </c>
      <c r="Q472" s="2" t="s">
        <v>31</v>
      </c>
      <c r="R472" s="2" t="s">
        <v>30</v>
      </c>
      <c r="S472" s="2" t="s">
        <v>45</v>
      </c>
      <c r="T472" s="2">
        <v>10</v>
      </c>
      <c r="U472" s="2">
        <v>14</v>
      </c>
      <c r="V472" s="2">
        <v>111</v>
      </c>
      <c r="W472" s="2">
        <v>6</v>
      </c>
      <c r="X472" s="2" t="s">
        <v>33</v>
      </c>
      <c r="Y472" s="2" t="s">
        <v>30</v>
      </c>
      <c r="Z472" t="str" cm="1">
        <f t="array" ref="Z472">_xlfn.IFS(M472&lt;2,"LOW",M472&lt;4,"Average",M472&gt;=4,"At Par")</f>
        <v>Average</v>
      </c>
      <c r="AA472">
        <f t="shared" si="28"/>
        <v>44678</v>
      </c>
      <c r="AB472">
        <f t="shared" si="29"/>
        <v>19.700000000000003</v>
      </c>
      <c r="AC472" t="str">
        <f t="shared" si="30"/>
        <v>51-60</v>
      </c>
      <c r="AD472">
        <f t="shared" si="31"/>
        <v>0</v>
      </c>
    </row>
    <row r="473" spans="1:30" ht="15.75" customHeight="1" x14ac:dyDescent="0.3">
      <c r="A473" s="2">
        <v>1472</v>
      </c>
      <c r="B473" s="2" t="s">
        <v>521</v>
      </c>
      <c r="C473" s="2" t="s">
        <v>35</v>
      </c>
      <c r="D473" s="2" t="s">
        <v>27</v>
      </c>
      <c r="E473" s="2" t="s">
        <v>36</v>
      </c>
      <c r="F473" s="2">
        <v>30</v>
      </c>
      <c r="G473" s="2">
        <v>6</v>
      </c>
      <c r="H473" s="2" t="s">
        <v>37</v>
      </c>
      <c r="I473" s="2">
        <v>2014</v>
      </c>
      <c r="J473" s="2">
        <v>126621</v>
      </c>
      <c r="K473" s="2">
        <v>3013</v>
      </c>
      <c r="L473" s="2">
        <v>10</v>
      </c>
      <c r="M473" s="2">
        <v>1</v>
      </c>
      <c r="N473" s="2">
        <v>3</v>
      </c>
      <c r="O473" s="2">
        <v>5</v>
      </c>
      <c r="P473" s="2">
        <v>35</v>
      </c>
      <c r="Q473" s="2" t="s">
        <v>30</v>
      </c>
      <c r="R473" s="2" t="s">
        <v>31</v>
      </c>
      <c r="S473" s="2" t="s">
        <v>42</v>
      </c>
      <c r="T473" s="2">
        <v>10</v>
      </c>
      <c r="U473" s="2">
        <v>6</v>
      </c>
      <c r="V473" s="2">
        <v>109</v>
      </c>
      <c r="W473" s="2">
        <v>18</v>
      </c>
      <c r="X473" s="2" t="s">
        <v>38</v>
      </c>
      <c r="Y473" s="2" t="s">
        <v>31</v>
      </c>
      <c r="Z473" t="str" cm="1">
        <f t="array" ref="Z473">_xlfn.IFS(M473&lt;2,"LOW",M473&lt;4,"Average",M473&gt;=4,"At Par")</f>
        <v>LOW</v>
      </c>
      <c r="AA473">
        <f t="shared" si="28"/>
        <v>129634</v>
      </c>
      <c r="AB473">
        <f t="shared" si="29"/>
        <v>10</v>
      </c>
      <c r="AC473" t="str">
        <f t="shared" si="30"/>
        <v>31-40</v>
      </c>
      <c r="AD473">
        <f t="shared" si="31"/>
        <v>1</v>
      </c>
    </row>
    <row r="474" spans="1:30" ht="15.75" customHeight="1" x14ac:dyDescent="0.3">
      <c r="A474" s="2">
        <v>1473</v>
      </c>
      <c r="B474" s="2" t="s">
        <v>522</v>
      </c>
      <c r="C474" s="2" t="s">
        <v>48</v>
      </c>
      <c r="D474" s="2" t="s">
        <v>56</v>
      </c>
      <c r="E474" s="2" t="s">
        <v>28</v>
      </c>
      <c r="F474" s="2">
        <v>59</v>
      </c>
      <c r="G474" s="2">
        <v>0</v>
      </c>
      <c r="H474" s="2" t="s">
        <v>37</v>
      </c>
      <c r="I474" s="2">
        <v>2017</v>
      </c>
      <c r="J474" s="2">
        <v>30654</v>
      </c>
      <c r="K474" s="2">
        <v>17874</v>
      </c>
      <c r="L474" s="2">
        <v>6</v>
      </c>
      <c r="M474" s="2">
        <v>2</v>
      </c>
      <c r="N474" s="2">
        <v>11</v>
      </c>
      <c r="O474" s="2">
        <v>7</v>
      </c>
      <c r="P474" s="2">
        <v>95</v>
      </c>
      <c r="Q474" s="2" t="s">
        <v>30</v>
      </c>
      <c r="R474" s="2" t="s">
        <v>31</v>
      </c>
      <c r="S474" s="2" t="s">
        <v>45</v>
      </c>
      <c r="T474" s="2">
        <v>10</v>
      </c>
      <c r="U474" s="2">
        <v>4</v>
      </c>
      <c r="V474" s="2">
        <v>105</v>
      </c>
      <c r="W474" s="2">
        <v>6</v>
      </c>
      <c r="X474" s="2" t="s">
        <v>46</v>
      </c>
      <c r="Y474" s="2" t="s">
        <v>31</v>
      </c>
      <c r="Z474" t="str" cm="1">
        <f t="array" ref="Z474">_xlfn.IFS(M474&lt;2,"LOW",M474&lt;4,"Average",M474&gt;=4,"At Par")</f>
        <v>Average</v>
      </c>
      <c r="AA474">
        <f t="shared" si="28"/>
        <v>48528</v>
      </c>
      <c r="AB474">
        <f t="shared" si="29"/>
        <v>26.6</v>
      </c>
      <c r="AC474" t="str">
        <f t="shared" si="30"/>
        <v>51-60</v>
      </c>
      <c r="AD474">
        <f t="shared" si="31"/>
        <v>1</v>
      </c>
    </row>
    <row r="475" spans="1:30" ht="15.75" customHeight="1" x14ac:dyDescent="0.3">
      <c r="A475" s="2">
        <v>1474</v>
      </c>
      <c r="B475" s="2" t="s">
        <v>523</v>
      </c>
      <c r="C475" s="2" t="s">
        <v>35</v>
      </c>
      <c r="D475" s="2" t="s">
        <v>27</v>
      </c>
      <c r="E475" s="2" t="s">
        <v>36</v>
      </c>
      <c r="F475" s="2">
        <v>51</v>
      </c>
      <c r="G475" s="2">
        <v>16</v>
      </c>
      <c r="H475" s="2" t="s">
        <v>29</v>
      </c>
      <c r="I475" s="2">
        <v>2014</v>
      </c>
      <c r="J475" s="2">
        <v>84633</v>
      </c>
      <c r="K475" s="2">
        <v>19812</v>
      </c>
      <c r="L475" s="2">
        <v>1</v>
      </c>
      <c r="M475" s="2">
        <v>1</v>
      </c>
      <c r="N475" s="2">
        <v>4</v>
      </c>
      <c r="O475" s="2">
        <v>7</v>
      </c>
      <c r="P475" s="2">
        <v>70</v>
      </c>
      <c r="Q475" s="2" t="s">
        <v>31</v>
      </c>
      <c r="R475" s="2" t="s">
        <v>30</v>
      </c>
      <c r="S475" s="2" t="s">
        <v>45</v>
      </c>
      <c r="T475" s="2">
        <v>10</v>
      </c>
      <c r="U475" s="2">
        <v>11</v>
      </c>
      <c r="V475" s="2">
        <v>133</v>
      </c>
      <c r="W475" s="2">
        <v>4</v>
      </c>
      <c r="X475" s="2" t="s">
        <v>38</v>
      </c>
      <c r="Y475" s="2" t="s">
        <v>31</v>
      </c>
      <c r="Z475" t="str" cm="1">
        <f t="array" ref="Z475">_xlfn.IFS(M475&lt;2,"LOW",M475&lt;4,"Average",M475&gt;=4,"At Par")</f>
        <v>LOW</v>
      </c>
      <c r="AA475">
        <f t="shared" si="28"/>
        <v>104445</v>
      </c>
      <c r="AB475">
        <f t="shared" si="29"/>
        <v>18.100000000000001</v>
      </c>
      <c r="AC475" t="str">
        <f t="shared" si="30"/>
        <v>51-60</v>
      </c>
      <c r="AD475">
        <f t="shared" si="31"/>
        <v>1</v>
      </c>
    </row>
    <row r="476" spans="1:30" ht="15.75" customHeight="1" x14ac:dyDescent="0.3">
      <c r="A476" s="2">
        <v>1475</v>
      </c>
      <c r="B476" s="2" t="s">
        <v>524</v>
      </c>
      <c r="C476" s="2" t="s">
        <v>40</v>
      </c>
      <c r="D476" s="2" t="s">
        <v>27</v>
      </c>
      <c r="E476" s="2" t="s">
        <v>51</v>
      </c>
      <c r="F476" s="2">
        <v>55</v>
      </c>
      <c r="G476" s="2">
        <v>24</v>
      </c>
      <c r="H476" s="2" t="s">
        <v>29</v>
      </c>
      <c r="I476" s="2">
        <v>2001</v>
      </c>
      <c r="J476" s="2">
        <v>47143</v>
      </c>
      <c r="K476" s="2">
        <v>5987</v>
      </c>
      <c r="L476" s="2">
        <v>18</v>
      </c>
      <c r="M476" s="2">
        <v>5</v>
      </c>
      <c r="N476" s="2">
        <v>18</v>
      </c>
      <c r="O476" s="2">
        <v>3</v>
      </c>
      <c r="P476" s="2">
        <v>91</v>
      </c>
      <c r="Q476" s="2" t="s">
        <v>30</v>
      </c>
      <c r="R476" s="2" t="s">
        <v>30</v>
      </c>
      <c r="S476" s="2" t="s">
        <v>45</v>
      </c>
      <c r="T476" s="2">
        <v>6</v>
      </c>
      <c r="U476" s="2">
        <v>11</v>
      </c>
      <c r="V476" s="2">
        <v>151</v>
      </c>
      <c r="W476" s="2">
        <v>39</v>
      </c>
      <c r="X476" s="2" t="s">
        <v>46</v>
      </c>
      <c r="Y476" s="2" t="s">
        <v>30</v>
      </c>
      <c r="Z476" t="str" cm="1">
        <f t="array" ref="Z476">_xlfn.IFS(M476&lt;2,"LOW",M476&lt;4,"Average",M476&gt;=4,"At Par")</f>
        <v>At Par</v>
      </c>
      <c r="AA476">
        <f t="shared" si="28"/>
        <v>53130</v>
      </c>
      <c r="AB476">
        <f t="shared" si="29"/>
        <v>28.099999999999998</v>
      </c>
      <c r="AC476" t="str">
        <f t="shared" si="30"/>
        <v>51-60</v>
      </c>
      <c r="AD476">
        <f t="shared" si="31"/>
        <v>0</v>
      </c>
    </row>
    <row r="477" spans="1:30" ht="15.75" customHeight="1" x14ac:dyDescent="0.3">
      <c r="A477" s="2">
        <v>1476</v>
      </c>
      <c r="B477" s="2" t="s">
        <v>525</v>
      </c>
      <c r="C477" s="2" t="s">
        <v>35</v>
      </c>
      <c r="D477" s="2" t="s">
        <v>49</v>
      </c>
      <c r="E477" s="2" t="s">
        <v>51</v>
      </c>
      <c r="F477" s="2">
        <v>53</v>
      </c>
      <c r="G477" s="2">
        <v>2</v>
      </c>
      <c r="H477" s="2" t="s">
        <v>29</v>
      </c>
      <c r="I477" s="2">
        <v>2012</v>
      </c>
      <c r="J477" s="2">
        <v>85934</v>
      </c>
      <c r="K477" s="2">
        <v>9733</v>
      </c>
      <c r="L477" s="2">
        <v>3</v>
      </c>
      <c r="M477" s="2">
        <v>3</v>
      </c>
      <c r="N477" s="2">
        <v>4</v>
      </c>
      <c r="O477" s="2">
        <v>5</v>
      </c>
      <c r="P477" s="2">
        <v>43</v>
      </c>
      <c r="Q477" s="2" t="s">
        <v>31</v>
      </c>
      <c r="R477" s="2" t="s">
        <v>31</v>
      </c>
      <c r="S477" s="2" t="s">
        <v>42</v>
      </c>
      <c r="T477" s="2">
        <v>1</v>
      </c>
      <c r="U477" s="2">
        <v>3</v>
      </c>
      <c r="V477" s="2">
        <v>140</v>
      </c>
      <c r="W477" s="2">
        <v>20</v>
      </c>
      <c r="X477" s="2" t="s">
        <v>33</v>
      </c>
      <c r="Y477" s="2" t="s">
        <v>30</v>
      </c>
      <c r="Z477" t="str" cm="1">
        <f t="array" ref="Z477">_xlfn.IFS(M477&lt;2,"LOW",M477&lt;4,"Average",M477&gt;=4,"At Par")</f>
        <v>Average</v>
      </c>
      <c r="AA477">
        <f t="shared" si="28"/>
        <v>95667</v>
      </c>
      <c r="AB477">
        <f t="shared" si="29"/>
        <v>12.1</v>
      </c>
      <c r="AC477" t="str">
        <f t="shared" si="30"/>
        <v>51-60</v>
      </c>
      <c r="AD477">
        <f t="shared" si="31"/>
        <v>0</v>
      </c>
    </row>
    <row r="478" spans="1:30" ht="15.75" customHeight="1" x14ac:dyDescent="0.3">
      <c r="A478" s="2">
        <v>1477</v>
      </c>
      <c r="B478" s="2" t="s">
        <v>526</v>
      </c>
      <c r="C478" s="2" t="s">
        <v>26</v>
      </c>
      <c r="D478" s="2" t="s">
        <v>58</v>
      </c>
      <c r="E478" s="2" t="s">
        <v>28</v>
      </c>
      <c r="F478" s="2">
        <v>24</v>
      </c>
      <c r="G478" s="2">
        <v>14</v>
      </c>
      <c r="H478" s="2" t="s">
        <v>61</v>
      </c>
      <c r="I478" s="2">
        <v>2003</v>
      </c>
      <c r="J478" s="2">
        <v>97334</v>
      </c>
      <c r="K478" s="2">
        <v>10479</v>
      </c>
      <c r="L478" s="2">
        <v>25</v>
      </c>
      <c r="M478" s="2">
        <v>4</v>
      </c>
      <c r="N478" s="2">
        <v>18</v>
      </c>
      <c r="O478" s="2">
        <v>4</v>
      </c>
      <c r="P478" s="2">
        <v>81</v>
      </c>
      <c r="Q478" s="2" t="s">
        <v>30</v>
      </c>
      <c r="R478" s="2" t="s">
        <v>30</v>
      </c>
      <c r="S478" s="2" t="s">
        <v>32</v>
      </c>
      <c r="T478" s="2">
        <v>5</v>
      </c>
      <c r="U478" s="2">
        <v>8</v>
      </c>
      <c r="V478" s="2">
        <v>182</v>
      </c>
      <c r="W478" s="2">
        <v>47</v>
      </c>
      <c r="X478" s="2" t="s">
        <v>33</v>
      </c>
      <c r="Y478" s="2" t="s">
        <v>30</v>
      </c>
      <c r="Z478" t="str" cm="1">
        <f t="array" ref="Z478">_xlfn.IFS(M478&lt;2,"LOW",M478&lt;4,"Average",M478&gt;=4,"At Par")</f>
        <v>At Par</v>
      </c>
      <c r="AA478">
        <f t="shared" si="28"/>
        <v>107813</v>
      </c>
      <c r="AB478">
        <f t="shared" si="29"/>
        <v>26.4</v>
      </c>
      <c r="AC478" t="str">
        <f t="shared" si="30"/>
        <v>20-30</v>
      </c>
      <c r="AD478">
        <f t="shared" si="31"/>
        <v>0</v>
      </c>
    </row>
    <row r="479" spans="1:30" ht="15.75" customHeight="1" x14ac:dyDescent="0.3">
      <c r="A479" s="2">
        <v>1478</v>
      </c>
      <c r="B479" s="2" t="s">
        <v>527</v>
      </c>
      <c r="C479" s="2" t="s">
        <v>68</v>
      </c>
      <c r="D479" s="2" t="s">
        <v>56</v>
      </c>
      <c r="E479" s="2" t="s">
        <v>51</v>
      </c>
      <c r="F479" s="2">
        <v>24</v>
      </c>
      <c r="G479" s="2">
        <v>28</v>
      </c>
      <c r="H479" s="2" t="s">
        <v>61</v>
      </c>
      <c r="I479" s="2">
        <v>2009</v>
      </c>
      <c r="J479" s="2">
        <v>133463</v>
      </c>
      <c r="K479" s="2">
        <v>10825</v>
      </c>
      <c r="L479" s="2">
        <v>5</v>
      </c>
      <c r="M479" s="2">
        <v>1</v>
      </c>
      <c r="N479" s="2">
        <v>2</v>
      </c>
      <c r="O479" s="2">
        <v>8</v>
      </c>
      <c r="P479" s="2">
        <v>59</v>
      </c>
      <c r="Q479" s="2" t="s">
        <v>31</v>
      </c>
      <c r="R479" s="2" t="s">
        <v>30</v>
      </c>
      <c r="S479" s="2" t="s">
        <v>45</v>
      </c>
      <c r="T479" s="2">
        <v>4</v>
      </c>
      <c r="U479" s="2">
        <v>14</v>
      </c>
      <c r="V479" s="2">
        <v>105</v>
      </c>
      <c r="W479" s="2">
        <v>47</v>
      </c>
      <c r="X479" s="2" t="s">
        <v>38</v>
      </c>
      <c r="Y479" s="2" t="s">
        <v>31</v>
      </c>
      <c r="Z479" t="str" cm="1">
        <f t="array" ref="Z479">_xlfn.IFS(M479&lt;2,"LOW",M479&lt;4,"Average",M479&gt;=4,"At Par")</f>
        <v>LOW</v>
      </c>
      <c r="AA479">
        <f t="shared" si="28"/>
        <v>144288</v>
      </c>
      <c r="AB479">
        <f t="shared" si="29"/>
        <v>15.200000000000001</v>
      </c>
      <c r="AC479" t="str">
        <f t="shared" si="30"/>
        <v>20-30</v>
      </c>
      <c r="AD479">
        <f t="shared" si="31"/>
        <v>1</v>
      </c>
    </row>
    <row r="480" spans="1:30" ht="15.75" customHeight="1" x14ac:dyDescent="0.3">
      <c r="A480" s="2">
        <v>1479</v>
      </c>
      <c r="B480" s="2" t="s">
        <v>528</v>
      </c>
      <c r="C480" s="2" t="s">
        <v>35</v>
      </c>
      <c r="D480" s="2" t="s">
        <v>49</v>
      </c>
      <c r="E480" s="2" t="s">
        <v>36</v>
      </c>
      <c r="F480" s="2">
        <v>49</v>
      </c>
      <c r="G480" s="2">
        <v>31</v>
      </c>
      <c r="H480" s="2" t="s">
        <v>37</v>
      </c>
      <c r="I480" s="2">
        <v>2012</v>
      </c>
      <c r="J480" s="2">
        <v>59087</v>
      </c>
      <c r="K480" s="2">
        <v>3926</v>
      </c>
      <c r="L480" s="2">
        <v>16</v>
      </c>
      <c r="M480" s="2">
        <v>5</v>
      </c>
      <c r="N480" s="2">
        <v>10</v>
      </c>
      <c r="O480" s="2">
        <v>7</v>
      </c>
      <c r="P480" s="2">
        <v>62</v>
      </c>
      <c r="Q480" s="2" t="s">
        <v>30</v>
      </c>
      <c r="R480" s="2" t="s">
        <v>30</v>
      </c>
      <c r="S480" s="2" t="s">
        <v>32</v>
      </c>
      <c r="T480" s="2">
        <v>4</v>
      </c>
      <c r="U480" s="2">
        <v>8</v>
      </c>
      <c r="V480" s="2">
        <v>101</v>
      </c>
      <c r="W480" s="2">
        <v>46</v>
      </c>
      <c r="X480" s="2" t="s">
        <v>46</v>
      </c>
      <c r="Y480" s="2" t="s">
        <v>30</v>
      </c>
      <c r="Z480" t="str" cm="1">
        <f t="array" ref="Z480">_xlfn.IFS(M480&lt;2,"LOW",M480&lt;4,"Average",M480&gt;=4,"At Par")</f>
        <v>At Par</v>
      </c>
      <c r="AA480">
        <f t="shared" si="28"/>
        <v>63013</v>
      </c>
      <c r="AB480">
        <f t="shared" si="29"/>
        <v>19.5</v>
      </c>
      <c r="AC480" t="str">
        <f t="shared" si="30"/>
        <v>41-50</v>
      </c>
      <c r="AD480">
        <f t="shared" si="31"/>
        <v>0</v>
      </c>
    </row>
    <row r="481" spans="1:30" ht="15.75" customHeight="1" x14ac:dyDescent="0.3">
      <c r="A481" s="2">
        <v>1480</v>
      </c>
      <c r="B481" s="2" t="s">
        <v>529</v>
      </c>
      <c r="C481" s="2" t="s">
        <v>35</v>
      </c>
      <c r="D481" s="2" t="s">
        <v>56</v>
      </c>
      <c r="E481" s="2" t="s">
        <v>51</v>
      </c>
      <c r="F481" s="2">
        <v>36</v>
      </c>
      <c r="G481" s="2">
        <v>25</v>
      </c>
      <c r="H481" s="2" t="s">
        <v>61</v>
      </c>
      <c r="I481" s="2">
        <v>2009</v>
      </c>
      <c r="J481" s="2">
        <v>41618</v>
      </c>
      <c r="K481" s="2">
        <v>8282</v>
      </c>
      <c r="L481" s="2">
        <v>24</v>
      </c>
      <c r="M481" s="2">
        <v>3</v>
      </c>
      <c r="N481" s="2">
        <v>6</v>
      </c>
      <c r="O481" s="2">
        <v>1</v>
      </c>
      <c r="P481" s="2">
        <v>4</v>
      </c>
      <c r="Q481" s="2" t="s">
        <v>30</v>
      </c>
      <c r="R481" s="2" t="s">
        <v>30</v>
      </c>
      <c r="S481" s="2" t="s">
        <v>42</v>
      </c>
      <c r="T481" s="2">
        <v>7</v>
      </c>
      <c r="U481" s="2">
        <v>6</v>
      </c>
      <c r="V481" s="2">
        <v>114</v>
      </c>
      <c r="W481" s="2">
        <v>6</v>
      </c>
      <c r="X481" s="2" t="s">
        <v>33</v>
      </c>
      <c r="Y481" s="2" t="s">
        <v>31</v>
      </c>
      <c r="Z481" t="str" cm="1">
        <f t="array" ref="Z481">_xlfn.IFS(M481&lt;2,"LOW",M481&lt;4,"Average",M481&gt;=4,"At Par")</f>
        <v>Average</v>
      </c>
      <c r="AA481">
        <f t="shared" si="28"/>
        <v>49900</v>
      </c>
      <c r="AB481">
        <f t="shared" si="29"/>
        <v>4.0999999999999996</v>
      </c>
      <c r="AC481" t="str">
        <f t="shared" si="30"/>
        <v>31-40</v>
      </c>
      <c r="AD481">
        <f t="shared" si="31"/>
        <v>1</v>
      </c>
    </row>
    <row r="482" spans="1:30" ht="15.75" customHeight="1" x14ac:dyDescent="0.3">
      <c r="A482" s="2">
        <v>1481</v>
      </c>
      <c r="B482" s="2" t="s">
        <v>530</v>
      </c>
      <c r="C482" s="2" t="s">
        <v>68</v>
      </c>
      <c r="D482" s="2" t="s">
        <v>27</v>
      </c>
      <c r="E482" s="2" t="s">
        <v>28</v>
      </c>
      <c r="F482" s="2">
        <v>44</v>
      </c>
      <c r="G482" s="2">
        <v>15</v>
      </c>
      <c r="H482" s="2" t="s">
        <v>44</v>
      </c>
      <c r="I482" s="2">
        <v>2008</v>
      </c>
      <c r="J482" s="2">
        <v>38446</v>
      </c>
      <c r="K482" s="2">
        <v>16635</v>
      </c>
      <c r="L482" s="2">
        <v>4</v>
      </c>
      <c r="M482" s="2">
        <v>2</v>
      </c>
      <c r="N482" s="2">
        <v>16</v>
      </c>
      <c r="O482" s="2">
        <v>6</v>
      </c>
      <c r="P482" s="2">
        <v>86</v>
      </c>
      <c r="Q482" s="2" t="s">
        <v>31</v>
      </c>
      <c r="R482" s="2" t="s">
        <v>30</v>
      </c>
      <c r="S482" s="2" t="s">
        <v>42</v>
      </c>
      <c r="T482" s="2">
        <v>9</v>
      </c>
      <c r="U482" s="2">
        <v>9</v>
      </c>
      <c r="V482" s="2">
        <v>116</v>
      </c>
      <c r="W482" s="2">
        <v>36</v>
      </c>
      <c r="X482" s="2" t="s">
        <v>38</v>
      </c>
      <c r="Y482" s="2" t="s">
        <v>31</v>
      </c>
      <c r="Z482" t="str" cm="1">
        <f t="array" ref="Z482">_xlfn.IFS(M482&lt;2,"LOW",M482&lt;4,"Average",M482&gt;=4,"At Par")</f>
        <v>Average</v>
      </c>
      <c r="AA482">
        <f t="shared" si="28"/>
        <v>55081</v>
      </c>
      <c r="AB482">
        <f t="shared" si="29"/>
        <v>27</v>
      </c>
      <c r="AC482" t="str">
        <f t="shared" si="30"/>
        <v>41-50</v>
      </c>
      <c r="AD482">
        <f t="shared" si="31"/>
        <v>1</v>
      </c>
    </row>
    <row r="483" spans="1:30" ht="15.75" customHeight="1" x14ac:dyDescent="0.3">
      <c r="A483" s="2">
        <v>1482</v>
      </c>
      <c r="B483" s="2" t="s">
        <v>531</v>
      </c>
      <c r="C483" s="2" t="s">
        <v>26</v>
      </c>
      <c r="D483" s="2" t="s">
        <v>58</v>
      </c>
      <c r="E483" s="2" t="s">
        <v>51</v>
      </c>
      <c r="F483" s="2">
        <v>32</v>
      </c>
      <c r="G483" s="2">
        <v>24</v>
      </c>
      <c r="H483" s="2" t="s">
        <v>37</v>
      </c>
      <c r="I483" s="2">
        <v>2007</v>
      </c>
      <c r="J483" s="2">
        <v>117182</v>
      </c>
      <c r="K483" s="2">
        <v>16847</v>
      </c>
      <c r="L483" s="2">
        <v>28</v>
      </c>
      <c r="M483" s="2">
        <v>3</v>
      </c>
      <c r="N483" s="2">
        <v>8</v>
      </c>
      <c r="O483" s="2">
        <v>6</v>
      </c>
      <c r="P483" s="2">
        <v>85</v>
      </c>
      <c r="Q483" s="2" t="s">
        <v>31</v>
      </c>
      <c r="R483" s="2" t="s">
        <v>31</v>
      </c>
      <c r="S483" s="2" t="s">
        <v>32</v>
      </c>
      <c r="T483" s="2">
        <v>8</v>
      </c>
      <c r="U483" s="2">
        <v>12</v>
      </c>
      <c r="V483" s="2">
        <v>115</v>
      </c>
      <c r="W483" s="2">
        <v>22</v>
      </c>
      <c r="X483" s="2" t="s">
        <v>38</v>
      </c>
      <c r="Y483" s="2" t="s">
        <v>30</v>
      </c>
      <c r="Z483" t="str" cm="1">
        <f t="array" ref="Z483">_xlfn.IFS(M483&lt;2,"LOW",M483&lt;4,"Average",M483&gt;=4,"At Par")</f>
        <v>Average</v>
      </c>
      <c r="AA483">
        <f t="shared" si="28"/>
        <v>134029</v>
      </c>
      <c r="AB483">
        <f t="shared" si="29"/>
        <v>22.8</v>
      </c>
      <c r="AC483" t="str">
        <f t="shared" si="30"/>
        <v>31-40</v>
      </c>
      <c r="AD483">
        <f t="shared" si="31"/>
        <v>0</v>
      </c>
    </row>
    <row r="484" spans="1:30" ht="15.75" customHeight="1" x14ac:dyDescent="0.3">
      <c r="A484" s="2">
        <v>1483</v>
      </c>
      <c r="B484" s="2" t="s">
        <v>532</v>
      </c>
      <c r="C484" s="2" t="s">
        <v>48</v>
      </c>
      <c r="D484" s="2" t="s">
        <v>56</v>
      </c>
      <c r="E484" s="2" t="s">
        <v>51</v>
      </c>
      <c r="F484" s="2">
        <v>53</v>
      </c>
      <c r="G484" s="2">
        <v>27</v>
      </c>
      <c r="H484" s="2" t="s">
        <v>61</v>
      </c>
      <c r="I484" s="2">
        <v>2002</v>
      </c>
      <c r="J484" s="2">
        <v>132127</v>
      </c>
      <c r="K484" s="2">
        <v>10490</v>
      </c>
      <c r="L484" s="2">
        <v>27</v>
      </c>
      <c r="M484" s="2">
        <v>2</v>
      </c>
      <c r="N484" s="2">
        <v>8</v>
      </c>
      <c r="O484" s="2">
        <v>0</v>
      </c>
      <c r="P484" s="2">
        <v>89</v>
      </c>
      <c r="Q484" s="2" t="s">
        <v>31</v>
      </c>
      <c r="R484" s="2" t="s">
        <v>31</v>
      </c>
      <c r="S484" s="2" t="s">
        <v>45</v>
      </c>
      <c r="T484" s="2">
        <v>8</v>
      </c>
      <c r="U484" s="2">
        <v>10</v>
      </c>
      <c r="V484" s="2">
        <v>127</v>
      </c>
      <c r="W484" s="2">
        <v>10</v>
      </c>
      <c r="X484" s="2" t="s">
        <v>38</v>
      </c>
      <c r="Y484" s="2" t="s">
        <v>31</v>
      </c>
      <c r="Z484" t="str" cm="1">
        <f t="array" ref="Z484">_xlfn.IFS(M484&lt;2,"LOW",M484&lt;4,"Average",M484&gt;=4,"At Par")</f>
        <v>Average</v>
      </c>
      <c r="AA484">
        <f t="shared" si="28"/>
        <v>142617</v>
      </c>
      <c r="AB484">
        <f t="shared" si="29"/>
        <v>21.8</v>
      </c>
      <c r="AC484" t="str">
        <f t="shared" si="30"/>
        <v>51-60</v>
      </c>
      <c r="AD484">
        <f t="shared" si="31"/>
        <v>1</v>
      </c>
    </row>
    <row r="485" spans="1:30" ht="15.75" customHeight="1" x14ac:dyDescent="0.3">
      <c r="A485" s="2">
        <v>1484</v>
      </c>
      <c r="B485" s="2" t="s">
        <v>533</v>
      </c>
      <c r="C485" s="2" t="s">
        <v>35</v>
      </c>
      <c r="D485" s="2" t="s">
        <v>56</v>
      </c>
      <c r="E485" s="2" t="s">
        <v>51</v>
      </c>
      <c r="F485" s="2">
        <v>57</v>
      </c>
      <c r="G485" s="2">
        <v>8</v>
      </c>
      <c r="H485" s="2" t="s">
        <v>29</v>
      </c>
      <c r="I485" s="2">
        <v>2015</v>
      </c>
      <c r="J485" s="2">
        <v>78867</v>
      </c>
      <c r="K485" s="2">
        <v>7986</v>
      </c>
      <c r="L485" s="2">
        <v>29</v>
      </c>
      <c r="M485" s="2">
        <v>2</v>
      </c>
      <c r="N485" s="2">
        <v>9</v>
      </c>
      <c r="O485" s="2">
        <v>0</v>
      </c>
      <c r="P485" s="2">
        <v>75</v>
      </c>
      <c r="Q485" s="2" t="s">
        <v>31</v>
      </c>
      <c r="R485" s="2" t="s">
        <v>30</v>
      </c>
      <c r="S485" s="2" t="s">
        <v>42</v>
      </c>
      <c r="T485" s="2">
        <v>5</v>
      </c>
      <c r="U485" s="2">
        <v>1</v>
      </c>
      <c r="V485" s="2">
        <v>184</v>
      </c>
      <c r="W485" s="2">
        <v>9</v>
      </c>
      <c r="X485" s="2" t="s">
        <v>33</v>
      </c>
      <c r="Y485" s="2" t="s">
        <v>30</v>
      </c>
      <c r="Z485" t="str" cm="1">
        <f t="array" ref="Z485">_xlfn.IFS(M485&lt;2,"LOW",M485&lt;4,"Average",M485&gt;=4,"At Par")</f>
        <v>Average</v>
      </c>
      <c r="AA485">
        <f t="shared" si="28"/>
        <v>86853</v>
      </c>
      <c r="AB485">
        <f t="shared" si="29"/>
        <v>19.5</v>
      </c>
      <c r="AC485" t="str">
        <f t="shared" si="30"/>
        <v>51-60</v>
      </c>
      <c r="AD485">
        <f t="shared" si="31"/>
        <v>0</v>
      </c>
    </row>
    <row r="486" spans="1:30" ht="15.75" customHeight="1" x14ac:dyDescent="0.3">
      <c r="A486" s="2">
        <v>1485</v>
      </c>
      <c r="B486" s="2" t="s">
        <v>534</v>
      </c>
      <c r="C486" s="2" t="s">
        <v>68</v>
      </c>
      <c r="D486" s="2" t="s">
        <v>27</v>
      </c>
      <c r="E486" s="2" t="s">
        <v>28</v>
      </c>
      <c r="F486" s="2">
        <v>54</v>
      </c>
      <c r="G486" s="2">
        <v>0</v>
      </c>
      <c r="H486" s="2" t="s">
        <v>44</v>
      </c>
      <c r="I486" s="2">
        <v>2013</v>
      </c>
      <c r="J486" s="2">
        <v>81028</v>
      </c>
      <c r="K486" s="2">
        <v>7862</v>
      </c>
      <c r="L486" s="2">
        <v>6</v>
      </c>
      <c r="M486" s="2">
        <v>1</v>
      </c>
      <c r="N486" s="2">
        <v>12</v>
      </c>
      <c r="O486" s="2">
        <v>3</v>
      </c>
      <c r="P486" s="2">
        <v>39</v>
      </c>
      <c r="Q486" s="2" t="s">
        <v>30</v>
      </c>
      <c r="R486" s="2" t="s">
        <v>31</v>
      </c>
      <c r="S486" s="2" t="s">
        <v>45</v>
      </c>
      <c r="T486" s="2">
        <v>6</v>
      </c>
      <c r="U486" s="2">
        <v>13</v>
      </c>
      <c r="V486" s="2">
        <v>171</v>
      </c>
      <c r="W486" s="2">
        <v>20</v>
      </c>
      <c r="X486" s="2" t="s">
        <v>46</v>
      </c>
      <c r="Y486" s="2" t="s">
        <v>30</v>
      </c>
      <c r="Z486" t="str" cm="1">
        <f t="array" ref="Z486">_xlfn.IFS(M486&lt;2,"LOW",M486&lt;4,"Average",M486&gt;=4,"At Par")</f>
        <v>LOW</v>
      </c>
      <c r="AA486">
        <f t="shared" si="28"/>
        <v>88890</v>
      </c>
      <c r="AB486">
        <f t="shared" si="29"/>
        <v>14.700000000000001</v>
      </c>
      <c r="AC486" t="str">
        <f t="shared" si="30"/>
        <v>51-60</v>
      </c>
      <c r="AD486">
        <f t="shared" si="31"/>
        <v>0</v>
      </c>
    </row>
    <row r="487" spans="1:30" ht="15.75" customHeight="1" x14ac:dyDescent="0.3">
      <c r="A487" s="2">
        <v>1486</v>
      </c>
      <c r="B487" s="2" t="s">
        <v>535</v>
      </c>
      <c r="C487" s="2" t="s">
        <v>40</v>
      </c>
      <c r="D487" s="2" t="s">
        <v>56</v>
      </c>
      <c r="E487" s="2" t="s">
        <v>51</v>
      </c>
      <c r="F487" s="2">
        <v>45</v>
      </c>
      <c r="G487" s="2">
        <v>28</v>
      </c>
      <c r="H487" s="2" t="s">
        <v>29</v>
      </c>
      <c r="I487" s="2">
        <v>2008</v>
      </c>
      <c r="J487" s="2">
        <v>90101</v>
      </c>
      <c r="K487" s="2">
        <v>13159</v>
      </c>
      <c r="L487" s="2">
        <v>8</v>
      </c>
      <c r="M487" s="2">
        <v>1</v>
      </c>
      <c r="N487" s="2">
        <v>14</v>
      </c>
      <c r="O487" s="2">
        <v>4</v>
      </c>
      <c r="P487" s="2">
        <v>18</v>
      </c>
      <c r="Q487" s="2" t="s">
        <v>30</v>
      </c>
      <c r="R487" s="2" t="s">
        <v>30</v>
      </c>
      <c r="S487" s="2" t="s">
        <v>45</v>
      </c>
      <c r="T487" s="2">
        <v>2</v>
      </c>
      <c r="U487" s="2">
        <v>8</v>
      </c>
      <c r="V487" s="2">
        <v>109</v>
      </c>
      <c r="W487" s="2">
        <v>40</v>
      </c>
      <c r="X487" s="2" t="s">
        <v>33</v>
      </c>
      <c r="Y487" s="2" t="s">
        <v>31</v>
      </c>
      <c r="Z487" t="str" cm="1">
        <f t="array" ref="Z487">_xlfn.IFS(M487&lt;2,"LOW",M487&lt;4,"Average",M487&gt;=4,"At Par")</f>
        <v>LOW</v>
      </c>
      <c r="AA487">
        <f t="shared" si="28"/>
        <v>103260</v>
      </c>
      <c r="AB487">
        <f t="shared" si="29"/>
        <v>11.8</v>
      </c>
      <c r="AC487" t="str">
        <f t="shared" si="30"/>
        <v>41-50</v>
      </c>
      <c r="AD487">
        <f t="shared" si="31"/>
        <v>1</v>
      </c>
    </row>
    <row r="488" spans="1:30" ht="15.75" customHeight="1" x14ac:dyDescent="0.3">
      <c r="A488" s="2">
        <v>1487</v>
      </c>
      <c r="B488" s="2" t="s">
        <v>536</v>
      </c>
      <c r="C488" s="2" t="s">
        <v>68</v>
      </c>
      <c r="D488" s="2" t="s">
        <v>56</v>
      </c>
      <c r="E488" s="2" t="s">
        <v>51</v>
      </c>
      <c r="F488" s="2">
        <v>55</v>
      </c>
      <c r="G488" s="2">
        <v>21</v>
      </c>
      <c r="H488" s="2" t="s">
        <v>37</v>
      </c>
      <c r="I488" s="2">
        <v>2020</v>
      </c>
      <c r="J488" s="2">
        <v>57200</v>
      </c>
      <c r="K488" s="2">
        <v>5423</v>
      </c>
      <c r="L488" s="2">
        <v>24</v>
      </c>
      <c r="M488" s="2">
        <v>3</v>
      </c>
      <c r="N488" s="2">
        <v>4</v>
      </c>
      <c r="O488" s="2">
        <v>3</v>
      </c>
      <c r="P488" s="2">
        <v>46</v>
      </c>
      <c r="Q488" s="2" t="s">
        <v>30</v>
      </c>
      <c r="R488" s="2" t="s">
        <v>30</v>
      </c>
      <c r="S488" s="2" t="s">
        <v>32</v>
      </c>
      <c r="T488" s="2">
        <v>3</v>
      </c>
      <c r="U488" s="2">
        <v>6</v>
      </c>
      <c r="V488" s="2">
        <v>109</v>
      </c>
      <c r="W488" s="2">
        <v>32</v>
      </c>
      <c r="X488" s="2" t="s">
        <v>52</v>
      </c>
      <c r="Y488" s="2" t="s">
        <v>31</v>
      </c>
      <c r="Z488" t="str" cm="1">
        <f t="array" ref="Z488">_xlfn.IFS(M488&lt;2,"LOW",M488&lt;4,"Average",M488&gt;=4,"At Par")</f>
        <v>Average</v>
      </c>
      <c r="AA488">
        <f t="shared" si="28"/>
        <v>62623</v>
      </c>
      <c r="AB488">
        <f t="shared" si="29"/>
        <v>12.100000000000001</v>
      </c>
      <c r="AC488" t="str">
        <f t="shared" si="30"/>
        <v>51-60</v>
      </c>
      <c r="AD488">
        <f t="shared" si="31"/>
        <v>1</v>
      </c>
    </row>
    <row r="489" spans="1:30" ht="15.75" customHeight="1" x14ac:dyDescent="0.3">
      <c r="A489" s="2">
        <v>1488</v>
      </c>
      <c r="B489" s="2" t="s">
        <v>537</v>
      </c>
      <c r="C489" s="2" t="s">
        <v>40</v>
      </c>
      <c r="D489" s="2" t="s">
        <v>27</v>
      </c>
      <c r="E489" s="2" t="s">
        <v>36</v>
      </c>
      <c r="F489" s="2">
        <v>49</v>
      </c>
      <c r="G489" s="2">
        <v>15</v>
      </c>
      <c r="H489" s="2" t="s">
        <v>29</v>
      </c>
      <c r="I489" s="2">
        <v>2010</v>
      </c>
      <c r="J489" s="2">
        <v>125107</v>
      </c>
      <c r="K489" s="2">
        <v>11450</v>
      </c>
      <c r="L489" s="2">
        <v>0</v>
      </c>
      <c r="M489" s="2">
        <v>5</v>
      </c>
      <c r="N489" s="2">
        <v>2</v>
      </c>
      <c r="O489" s="2">
        <v>6</v>
      </c>
      <c r="P489" s="2">
        <v>64</v>
      </c>
      <c r="Q489" s="2" t="s">
        <v>30</v>
      </c>
      <c r="R489" s="2" t="s">
        <v>30</v>
      </c>
      <c r="S489" s="2" t="s">
        <v>42</v>
      </c>
      <c r="T489" s="2">
        <v>5</v>
      </c>
      <c r="U489" s="2">
        <v>1</v>
      </c>
      <c r="V489" s="2">
        <v>109</v>
      </c>
      <c r="W489" s="2">
        <v>19</v>
      </c>
      <c r="X489" s="2" t="s">
        <v>52</v>
      </c>
      <c r="Y489" s="2" t="s">
        <v>30</v>
      </c>
      <c r="Z489" t="str" cm="1">
        <f t="array" ref="Z489">_xlfn.IFS(M489&lt;2,"LOW",M489&lt;4,"Average",M489&gt;=4,"At Par")</f>
        <v>At Par</v>
      </c>
      <c r="AA489">
        <f t="shared" si="28"/>
        <v>136557</v>
      </c>
      <c r="AB489">
        <f t="shared" si="29"/>
        <v>15.600000000000001</v>
      </c>
      <c r="AC489" t="str">
        <f t="shared" si="30"/>
        <v>41-50</v>
      </c>
      <c r="AD489">
        <f t="shared" si="31"/>
        <v>0</v>
      </c>
    </row>
    <row r="490" spans="1:30" ht="15.75" customHeight="1" x14ac:dyDescent="0.3">
      <c r="A490" s="2">
        <v>1489</v>
      </c>
      <c r="B490" s="2" t="s">
        <v>538</v>
      </c>
      <c r="C490" s="2" t="s">
        <v>26</v>
      </c>
      <c r="D490" s="2" t="s">
        <v>49</v>
      </c>
      <c r="E490" s="2" t="s">
        <v>28</v>
      </c>
      <c r="F490" s="2">
        <v>58</v>
      </c>
      <c r="G490" s="2">
        <v>6</v>
      </c>
      <c r="H490" s="2" t="s">
        <v>61</v>
      </c>
      <c r="I490" s="2">
        <v>2002</v>
      </c>
      <c r="J490" s="2">
        <v>118074</v>
      </c>
      <c r="K490" s="2">
        <v>9159</v>
      </c>
      <c r="L490" s="2">
        <v>0</v>
      </c>
      <c r="M490" s="2">
        <v>3</v>
      </c>
      <c r="N490" s="2">
        <v>7</v>
      </c>
      <c r="O490" s="2">
        <v>2</v>
      </c>
      <c r="P490" s="2">
        <v>66</v>
      </c>
      <c r="Q490" s="2" t="s">
        <v>30</v>
      </c>
      <c r="R490" s="2" t="s">
        <v>30</v>
      </c>
      <c r="S490" s="2" t="s">
        <v>32</v>
      </c>
      <c r="T490" s="2">
        <v>2</v>
      </c>
      <c r="U490" s="2">
        <v>4</v>
      </c>
      <c r="V490" s="2">
        <v>172</v>
      </c>
      <c r="W490" s="2">
        <v>32</v>
      </c>
      <c r="X490" s="2" t="s">
        <v>33</v>
      </c>
      <c r="Y490" s="2" t="s">
        <v>30</v>
      </c>
      <c r="Z490" t="str" cm="1">
        <f t="array" ref="Z490">_xlfn.IFS(M490&lt;2,"LOW",M490&lt;4,"Average",M490&gt;=4,"At Par")</f>
        <v>Average</v>
      </c>
      <c r="AA490">
        <f t="shared" si="28"/>
        <v>127233</v>
      </c>
      <c r="AB490">
        <f t="shared" si="29"/>
        <v>17.3</v>
      </c>
      <c r="AC490" t="str">
        <f t="shared" si="30"/>
        <v>51-60</v>
      </c>
      <c r="AD490">
        <f t="shared" si="31"/>
        <v>0</v>
      </c>
    </row>
    <row r="491" spans="1:30" ht="15.75" customHeight="1" x14ac:dyDescent="0.3">
      <c r="A491" s="2">
        <v>1490</v>
      </c>
      <c r="B491" s="2" t="s">
        <v>539</v>
      </c>
      <c r="C491" s="2" t="s">
        <v>48</v>
      </c>
      <c r="D491" s="2" t="s">
        <v>27</v>
      </c>
      <c r="E491" s="2" t="s">
        <v>51</v>
      </c>
      <c r="F491" s="2">
        <v>28</v>
      </c>
      <c r="G491" s="2">
        <v>13</v>
      </c>
      <c r="H491" s="2" t="s">
        <v>61</v>
      </c>
      <c r="I491" s="2">
        <v>2004</v>
      </c>
      <c r="J491" s="2">
        <v>136091</v>
      </c>
      <c r="K491" s="2">
        <v>3073</v>
      </c>
      <c r="L491" s="2">
        <v>18</v>
      </c>
      <c r="M491" s="2">
        <v>4</v>
      </c>
      <c r="N491" s="2">
        <v>19</v>
      </c>
      <c r="O491" s="2">
        <v>6</v>
      </c>
      <c r="P491" s="2">
        <v>90</v>
      </c>
      <c r="Q491" s="2" t="s">
        <v>30</v>
      </c>
      <c r="R491" s="2" t="s">
        <v>30</v>
      </c>
      <c r="S491" s="2" t="s">
        <v>42</v>
      </c>
      <c r="T491" s="2">
        <v>3</v>
      </c>
      <c r="U491" s="2">
        <v>5</v>
      </c>
      <c r="V491" s="2">
        <v>127</v>
      </c>
      <c r="W491" s="2">
        <v>39</v>
      </c>
      <c r="X491" s="2" t="s">
        <v>46</v>
      </c>
      <c r="Y491" s="2" t="s">
        <v>30</v>
      </c>
      <c r="Z491" t="str" cm="1">
        <f t="array" ref="Z491">_xlfn.IFS(M491&lt;2,"LOW",M491&lt;4,"Average",M491&gt;=4,"At Par")</f>
        <v>At Par</v>
      </c>
      <c r="AA491">
        <f t="shared" si="28"/>
        <v>139164</v>
      </c>
      <c r="AB491">
        <f t="shared" si="29"/>
        <v>29.3</v>
      </c>
      <c r="AC491" t="str">
        <f t="shared" si="30"/>
        <v>20-30</v>
      </c>
      <c r="AD491">
        <f t="shared" si="31"/>
        <v>0</v>
      </c>
    </row>
    <row r="492" spans="1:30" ht="15.75" customHeight="1" x14ac:dyDescent="0.3">
      <c r="A492" s="2">
        <v>1491</v>
      </c>
      <c r="B492" s="2" t="s">
        <v>540</v>
      </c>
      <c r="C492" s="2" t="s">
        <v>68</v>
      </c>
      <c r="D492" s="2" t="s">
        <v>49</v>
      </c>
      <c r="E492" s="2" t="s">
        <v>28</v>
      </c>
      <c r="F492" s="2">
        <v>25</v>
      </c>
      <c r="G492" s="2">
        <v>28</v>
      </c>
      <c r="H492" s="2" t="s">
        <v>37</v>
      </c>
      <c r="I492" s="2">
        <v>2009</v>
      </c>
      <c r="J492" s="2">
        <v>91465</v>
      </c>
      <c r="K492" s="2">
        <v>18085</v>
      </c>
      <c r="L492" s="2">
        <v>5</v>
      </c>
      <c r="M492" s="2">
        <v>2</v>
      </c>
      <c r="N492" s="2">
        <v>9</v>
      </c>
      <c r="O492" s="2">
        <v>7</v>
      </c>
      <c r="P492" s="2">
        <v>17</v>
      </c>
      <c r="Q492" s="2" t="s">
        <v>31</v>
      </c>
      <c r="R492" s="2" t="s">
        <v>30</v>
      </c>
      <c r="S492" s="2" t="s">
        <v>32</v>
      </c>
      <c r="T492" s="2">
        <v>4</v>
      </c>
      <c r="U492" s="2">
        <v>7</v>
      </c>
      <c r="V492" s="2">
        <v>123</v>
      </c>
      <c r="W492" s="2">
        <v>34</v>
      </c>
      <c r="X492" s="2" t="s">
        <v>38</v>
      </c>
      <c r="Y492" s="2" t="s">
        <v>30</v>
      </c>
      <c r="Z492" t="str" cm="1">
        <f t="array" ref="Z492">_xlfn.IFS(M492&lt;2,"LOW",M492&lt;4,"Average",M492&gt;=4,"At Par")</f>
        <v>Average</v>
      </c>
      <c r="AA492">
        <f t="shared" si="28"/>
        <v>109550</v>
      </c>
      <c r="AB492">
        <f t="shared" si="29"/>
        <v>10</v>
      </c>
      <c r="AC492" t="str">
        <f t="shared" si="30"/>
        <v>20-30</v>
      </c>
      <c r="AD492">
        <f t="shared" si="31"/>
        <v>0</v>
      </c>
    </row>
    <row r="493" spans="1:30" ht="15.75" customHeight="1" x14ac:dyDescent="0.3">
      <c r="A493" s="2">
        <v>1492</v>
      </c>
      <c r="B493" s="2" t="s">
        <v>541</v>
      </c>
      <c r="C493" s="2" t="s">
        <v>35</v>
      </c>
      <c r="D493" s="2" t="s">
        <v>58</v>
      </c>
      <c r="E493" s="2" t="s">
        <v>51</v>
      </c>
      <c r="F493" s="2">
        <v>58</v>
      </c>
      <c r="G493" s="2">
        <v>18</v>
      </c>
      <c r="H493" s="2" t="s">
        <v>29</v>
      </c>
      <c r="I493" s="2">
        <v>2012</v>
      </c>
      <c r="J493" s="2">
        <v>139500</v>
      </c>
      <c r="K493" s="2">
        <v>11111</v>
      </c>
      <c r="L493" s="2">
        <v>17</v>
      </c>
      <c r="M493" s="2">
        <v>2</v>
      </c>
      <c r="N493" s="2">
        <v>12</v>
      </c>
      <c r="O493" s="2">
        <v>5</v>
      </c>
      <c r="P493" s="2">
        <v>49</v>
      </c>
      <c r="Q493" s="2" t="s">
        <v>30</v>
      </c>
      <c r="R493" s="2" t="s">
        <v>30</v>
      </c>
      <c r="S493" s="2" t="s">
        <v>42</v>
      </c>
      <c r="T493" s="2">
        <v>6</v>
      </c>
      <c r="U493" s="2">
        <v>8</v>
      </c>
      <c r="V493" s="2">
        <v>118</v>
      </c>
      <c r="W493" s="2">
        <v>33</v>
      </c>
      <c r="X493" s="2" t="s">
        <v>52</v>
      </c>
      <c r="Y493" s="2" t="s">
        <v>30</v>
      </c>
      <c r="Z493" t="str" cm="1">
        <f t="array" ref="Z493">_xlfn.IFS(M493&lt;2,"LOW",M493&lt;4,"Average",M493&gt;=4,"At Par")</f>
        <v>Average</v>
      </c>
      <c r="AA493">
        <f t="shared" si="28"/>
        <v>150611</v>
      </c>
      <c r="AB493">
        <f t="shared" si="29"/>
        <v>17.3</v>
      </c>
      <c r="AC493" t="str">
        <f t="shared" si="30"/>
        <v>51-60</v>
      </c>
      <c r="AD493">
        <f t="shared" si="31"/>
        <v>0</v>
      </c>
    </row>
    <row r="494" spans="1:30" ht="15.75" customHeight="1" x14ac:dyDescent="0.3">
      <c r="A494" s="2">
        <v>1493</v>
      </c>
      <c r="B494" s="2" t="s">
        <v>542</v>
      </c>
      <c r="C494" s="2" t="s">
        <v>26</v>
      </c>
      <c r="D494" s="2" t="s">
        <v>49</v>
      </c>
      <c r="E494" s="2" t="s">
        <v>51</v>
      </c>
      <c r="F494" s="2">
        <v>22</v>
      </c>
      <c r="G494" s="2">
        <v>18</v>
      </c>
      <c r="H494" s="2" t="s">
        <v>37</v>
      </c>
      <c r="I494" s="2">
        <v>2003</v>
      </c>
      <c r="J494" s="2">
        <v>116436</v>
      </c>
      <c r="K494" s="2">
        <v>7825</v>
      </c>
      <c r="L494" s="2">
        <v>9</v>
      </c>
      <c r="M494" s="2">
        <v>1</v>
      </c>
      <c r="N494" s="2">
        <v>2</v>
      </c>
      <c r="O494" s="2">
        <v>5</v>
      </c>
      <c r="P494" s="2">
        <v>29</v>
      </c>
      <c r="Q494" s="2" t="s">
        <v>30</v>
      </c>
      <c r="R494" s="2" t="s">
        <v>30</v>
      </c>
      <c r="S494" s="2" t="s">
        <v>42</v>
      </c>
      <c r="T494" s="2">
        <v>5</v>
      </c>
      <c r="U494" s="2">
        <v>9</v>
      </c>
      <c r="V494" s="2">
        <v>196</v>
      </c>
      <c r="W494" s="2">
        <v>35</v>
      </c>
      <c r="X494" s="2" t="s">
        <v>52</v>
      </c>
      <c r="Y494" s="2" t="s">
        <v>30</v>
      </c>
      <c r="Z494" t="str" cm="1">
        <f t="array" ref="Z494">_xlfn.IFS(M494&lt;2,"LOW",M494&lt;4,"Average",M494&gt;=4,"At Par")</f>
        <v>LOW</v>
      </c>
      <c r="AA494">
        <f t="shared" si="28"/>
        <v>124261</v>
      </c>
      <c r="AB494">
        <f t="shared" si="29"/>
        <v>8.3000000000000007</v>
      </c>
      <c r="AC494" t="str">
        <f t="shared" si="30"/>
        <v>20-30</v>
      </c>
      <c r="AD494">
        <f t="shared" si="31"/>
        <v>0</v>
      </c>
    </row>
    <row r="495" spans="1:30" ht="15.75" customHeight="1" x14ac:dyDescent="0.3">
      <c r="A495" s="2">
        <v>1494</v>
      </c>
      <c r="B495" s="2" t="s">
        <v>543</v>
      </c>
      <c r="C495" s="2" t="s">
        <v>68</v>
      </c>
      <c r="D495" s="2" t="s">
        <v>49</v>
      </c>
      <c r="E495" s="2" t="s">
        <v>51</v>
      </c>
      <c r="F495" s="2">
        <v>22</v>
      </c>
      <c r="G495" s="2">
        <v>1</v>
      </c>
      <c r="H495" s="2" t="s">
        <v>29</v>
      </c>
      <c r="I495" s="2">
        <v>2023</v>
      </c>
      <c r="J495" s="2">
        <v>148422</v>
      </c>
      <c r="K495" s="2">
        <v>11652</v>
      </c>
      <c r="L495" s="2">
        <v>27</v>
      </c>
      <c r="M495" s="2">
        <v>5</v>
      </c>
      <c r="N495" s="2">
        <v>7</v>
      </c>
      <c r="O495" s="2">
        <v>7</v>
      </c>
      <c r="P495" s="2">
        <v>65</v>
      </c>
      <c r="Q495" s="2" t="s">
        <v>31</v>
      </c>
      <c r="R495" s="2" t="s">
        <v>30</v>
      </c>
      <c r="S495" s="2" t="s">
        <v>42</v>
      </c>
      <c r="T495" s="2">
        <v>10</v>
      </c>
      <c r="U495" s="2">
        <v>12</v>
      </c>
      <c r="V495" s="2">
        <v>167</v>
      </c>
      <c r="W495" s="2">
        <v>26</v>
      </c>
      <c r="X495" s="2" t="s">
        <v>33</v>
      </c>
      <c r="Y495" s="2" t="s">
        <v>30</v>
      </c>
      <c r="Z495" t="str" cm="1">
        <f t="array" ref="Z495">_xlfn.IFS(M495&lt;2,"LOW",M495&lt;4,"Average",M495&gt;=4,"At Par")</f>
        <v>At Par</v>
      </c>
      <c r="AA495">
        <f t="shared" si="28"/>
        <v>160074</v>
      </c>
      <c r="AB495">
        <f t="shared" si="29"/>
        <v>18.600000000000001</v>
      </c>
      <c r="AC495" t="str">
        <f t="shared" si="30"/>
        <v>20-30</v>
      </c>
      <c r="AD495">
        <f t="shared" si="31"/>
        <v>0</v>
      </c>
    </row>
    <row r="496" spans="1:30" ht="15.75" customHeight="1" x14ac:dyDescent="0.3">
      <c r="A496" s="2">
        <v>1495</v>
      </c>
      <c r="B496" s="2" t="s">
        <v>544</v>
      </c>
      <c r="C496" s="2" t="s">
        <v>35</v>
      </c>
      <c r="D496" s="2" t="s">
        <v>58</v>
      </c>
      <c r="E496" s="2" t="s">
        <v>36</v>
      </c>
      <c r="F496" s="2">
        <v>41</v>
      </c>
      <c r="G496" s="2">
        <v>14</v>
      </c>
      <c r="H496" s="2" t="s">
        <v>44</v>
      </c>
      <c r="I496" s="2">
        <v>2012</v>
      </c>
      <c r="J496" s="2">
        <v>117892</v>
      </c>
      <c r="K496" s="2">
        <v>13454</v>
      </c>
      <c r="L496" s="2">
        <v>10</v>
      </c>
      <c r="M496" s="2">
        <v>1</v>
      </c>
      <c r="N496" s="2">
        <v>8</v>
      </c>
      <c r="O496" s="2">
        <v>7</v>
      </c>
      <c r="P496" s="2">
        <v>4</v>
      </c>
      <c r="Q496" s="2" t="s">
        <v>30</v>
      </c>
      <c r="R496" s="2" t="s">
        <v>31</v>
      </c>
      <c r="S496" s="2" t="s">
        <v>45</v>
      </c>
      <c r="T496" s="2">
        <v>4</v>
      </c>
      <c r="U496" s="2">
        <v>12</v>
      </c>
      <c r="V496" s="2">
        <v>155</v>
      </c>
      <c r="W496" s="2">
        <v>18</v>
      </c>
      <c r="X496" s="2" t="s">
        <v>52</v>
      </c>
      <c r="Y496" s="2" t="s">
        <v>31</v>
      </c>
      <c r="Z496" t="str" cm="1">
        <f t="array" ref="Z496">_xlfn.IFS(M496&lt;2,"LOW",M496&lt;4,"Average",M496&gt;=4,"At Par")</f>
        <v>LOW</v>
      </c>
      <c r="AA496">
        <f t="shared" si="28"/>
        <v>131346</v>
      </c>
      <c r="AB496">
        <f t="shared" si="29"/>
        <v>6.9</v>
      </c>
      <c r="AC496" t="str">
        <f t="shared" si="30"/>
        <v>41-50</v>
      </c>
      <c r="AD496">
        <f t="shared" si="31"/>
        <v>1</v>
      </c>
    </row>
    <row r="497" spans="1:30" ht="15.75" customHeight="1" x14ac:dyDescent="0.3">
      <c r="A497" s="2">
        <v>1496</v>
      </c>
      <c r="B497" s="2" t="s">
        <v>545</v>
      </c>
      <c r="C497" s="2" t="s">
        <v>68</v>
      </c>
      <c r="D497" s="2" t="s">
        <v>49</v>
      </c>
      <c r="E497" s="2" t="s">
        <v>36</v>
      </c>
      <c r="F497" s="2">
        <v>40</v>
      </c>
      <c r="G497" s="2">
        <v>2</v>
      </c>
      <c r="H497" s="2" t="s">
        <v>61</v>
      </c>
      <c r="I497" s="2">
        <v>2011</v>
      </c>
      <c r="J497" s="2">
        <v>118559</v>
      </c>
      <c r="K497" s="2">
        <v>8968</v>
      </c>
      <c r="L497" s="2">
        <v>0</v>
      </c>
      <c r="M497" s="2">
        <v>4</v>
      </c>
      <c r="N497" s="2">
        <v>11</v>
      </c>
      <c r="O497" s="2">
        <v>6</v>
      </c>
      <c r="P497" s="2">
        <v>92</v>
      </c>
      <c r="Q497" s="2" t="s">
        <v>30</v>
      </c>
      <c r="R497" s="2" t="s">
        <v>30</v>
      </c>
      <c r="S497" s="2" t="s">
        <v>45</v>
      </c>
      <c r="T497" s="2">
        <v>2</v>
      </c>
      <c r="U497" s="2">
        <v>6</v>
      </c>
      <c r="V497" s="2">
        <v>166</v>
      </c>
      <c r="W497" s="2">
        <v>42</v>
      </c>
      <c r="X497" s="2" t="s">
        <v>52</v>
      </c>
      <c r="Y497" s="2" t="s">
        <v>30</v>
      </c>
      <c r="Z497" t="str" cm="1">
        <f t="array" ref="Z497">_xlfn.IFS(M497&lt;2,"LOW",M497&lt;4,"Average",M497&gt;=4,"At Par")</f>
        <v>At Par</v>
      </c>
      <c r="AA497">
        <f t="shared" si="28"/>
        <v>127527</v>
      </c>
      <c r="AB497">
        <f t="shared" si="29"/>
        <v>25.700000000000003</v>
      </c>
      <c r="AC497" t="str">
        <f t="shared" si="30"/>
        <v>31-40</v>
      </c>
      <c r="AD497">
        <f t="shared" si="31"/>
        <v>0</v>
      </c>
    </row>
    <row r="498" spans="1:30" ht="15.75" customHeight="1" x14ac:dyDescent="0.3">
      <c r="A498" s="2">
        <v>1497</v>
      </c>
      <c r="B498" s="2" t="s">
        <v>546</v>
      </c>
      <c r="C498" s="2" t="s">
        <v>40</v>
      </c>
      <c r="D498" s="2" t="s">
        <v>27</v>
      </c>
      <c r="E498" s="2" t="s">
        <v>36</v>
      </c>
      <c r="F498" s="2">
        <v>50</v>
      </c>
      <c r="G498" s="2">
        <v>10</v>
      </c>
      <c r="H498" s="2" t="s">
        <v>37</v>
      </c>
      <c r="I498" s="2">
        <v>2004</v>
      </c>
      <c r="J498" s="2">
        <v>69148</v>
      </c>
      <c r="K498" s="2">
        <v>13516</v>
      </c>
      <c r="L498" s="2">
        <v>0</v>
      </c>
      <c r="M498" s="2">
        <v>3</v>
      </c>
      <c r="N498" s="2">
        <v>10</v>
      </c>
      <c r="O498" s="2">
        <v>5</v>
      </c>
      <c r="P498" s="2">
        <v>96</v>
      </c>
      <c r="Q498" s="2" t="s">
        <v>30</v>
      </c>
      <c r="R498" s="2" t="s">
        <v>31</v>
      </c>
      <c r="S498" s="2" t="s">
        <v>32</v>
      </c>
      <c r="T498" s="2">
        <v>5</v>
      </c>
      <c r="U498" s="2">
        <v>10</v>
      </c>
      <c r="V498" s="2">
        <v>141</v>
      </c>
      <c r="W498" s="2">
        <v>4</v>
      </c>
      <c r="X498" s="2" t="s">
        <v>38</v>
      </c>
      <c r="Y498" s="2" t="s">
        <v>31</v>
      </c>
      <c r="Z498" t="str" cm="1">
        <f t="array" ref="Z498">_xlfn.IFS(M498&lt;2,"LOW",M498&lt;4,"Average",M498&gt;=4,"At Par")</f>
        <v>Average</v>
      </c>
      <c r="AA498">
        <f t="shared" si="28"/>
        <v>82664</v>
      </c>
      <c r="AB498">
        <f t="shared" si="29"/>
        <v>25.700000000000003</v>
      </c>
      <c r="AC498" t="str">
        <f t="shared" si="30"/>
        <v>51-60</v>
      </c>
      <c r="AD498">
        <f t="shared" si="31"/>
        <v>1</v>
      </c>
    </row>
    <row r="499" spans="1:30" ht="15.75" customHeight="1" x14ac:dyDescent="0.3">
      <c r="A499" s="2">
        <v>1498</v>
      </c>
      <c r="B499" s="2" t="s">
        <v>547</v>
      </c>
      <c r="C499" s="2" t="s">
        <v>68</v>
      </c>
      <c r="D499" s="2" t="s">
        <v>49</v>
      </c>
      <c r="E499" s="2" t="s">
        <v>28</v>
      </c>
      <c r="F499" s="2">
        <v>31</v>
      </c>
      <c r="G499" s="2">
        <v>29</v>
      </c>
      <c r="H499" s="2" t="s">
        <v>44</v>
      </c>
      <c r="I499" s="2">
        <v>2009</v>
      </c>
      <c r="J499" s="2">
        <v>112928</v>
      </c>
      <c r="K499" s="2">
        <v>15290</v>
      </c>
      <c r="L499" s="2">
        <v>12</v>
      </c>
      <c r="M499" s="2">
        <v>3</v>
      </c>
      <c r="N499" s="2">
        <v>1</v>
      </c>
      <c r="O499" s="2">
        <v>5</v>
      </c>
      <c r="P499" s="2">
        <v>41</v>
      </c>
      <c r="Q499" s="2" t="s">
        <v>31</v>
      </c>
      <c r="R499" s="2" t="s">
        <v>31</v>
      </c>
      <c r="S499" s="2" t="s">
        <v>32</v>
      </c>
      <c r="T499" s="2">
        <v>5</v>
      </c>
      <c r="U499" s="2">
        <v>9</v>
      </c>
      <c r="V499" s="2">
        <v>111</v>
      </c>
      <c r="W499" s="2">
        <v>28</v>
      </c>
      <c r="X499" s="2" t="s">
        <v>38</v>
      </c>
      <c r="Y499" s="2" t="s">
        <v>31</v>
      </c>
      <c r="Z499" t="str" cm="1">
        <f t="array" ref="Z499">_xlfn.IFS(M499&lt;2,"LOW",M499&lt;4,"Average",M499&gt;=4,"At Par")</f>
        <v>Average</v>
      </c>
      <c r="AA499">
        <f t="shared" si="28"/>
        <v>128218</v>
      </c>
      <c r="AB499">
        <f t="shared" si="29"/>
        <v>10.200000000000001</v>
      </c>
      <c r="AC499" t="str">
        <f t="shared" si="30"/>
        <v>31-40</v>
      </c>
      <c r="AD499">
        <f t="shared" si="31"/>
        <v>1</v>
      </c>
    </row>
    <row r="500" spans="1:30" ht="15.75" customHeight="1" x14ac:dyDescent="0.3">
      <c r="A500" s="2">
        <v>1499</v>
      </c>
      <c r="B500" s="2" t="s">
        <v>548</v>
      </c>
      <c r="C500" s="2" t="s">
        <v>68</v>
      </c>
      <c r="D500" s="2" t="s">
        <v>58</v>
      </c>
      <c r="E500" s="2" t="s">
        <v>28</v>
      </c>
      <c r="F500" s="2">
        <v>39</v>
      </c>
      <c r="G500" s="2">
        <v>17</v>
      </c>
      <c r="H500" s="2" t="s">
        <v>44</v>
      </c>
      <c r="I500" s="2">
        <v>2023</v>
      </c>
      <c r="J500" s="2">
        <v>50698</v>
      </c>
      <c r="K500" s="2">
        <v>8776</v>
      </c>
      <c r="L500" s="2">
        <v>4</v>
      </c>
      <c r="M500" s="2">
        <v>5</v>
      </c>
      <c r="N500" s="2">
        <v>17</v>
      </c>
      <c r="O500" s="2">
        <v>9</v>
      </c>
      <c r="P500" s="2">
        <v>83</v>
      </c>
      <c r="Q500" s="2" t="s">
        <v>31</v>
      </c>
      <c r="R500" s="2" t="s">
        <v>30</v>
      </c>
      <c r="S500" s="2" t="s">
        <v>42</v>
      </c>
      <c r="T500" s="2">
        <v>7</v>
      </c>
      <c r="U500" s="2">
        <v>4</v>
      </c>
      <c r="V500" s="2">
        <v>117</v>
      </c>
      <c r="W500" s="2">
        <v>9</v>
      </c>
      <c r="X500" s="2" t="s">
        <v>46</v>
      </c>
      <c r="Y500" s="2" t="s">
        <v>30</v>
      </c>
      <c r="Z500" t="str" cm="1">
        <f t="array" ref="Z500">_xlfn.IFS(M500&lt;2,"LOW",M500&lt;4,"Average",M500&gt;=4,"At Par")</f>
        <v>At Par</v>
      </c>
      <c r="AA500">
        <f t="shared" si="28"/>
        <v>59474</v>
      </c>
      <c r="AB500">
        <f t="shared" si="29"/>
        <v>27.8</v>
      </c>
      <c r="AC500" t="str">
        <f t="shared" si="30"/>
        <v>31-40</v>
      </c>
      <c r="AD500">
        <f t="shared" si="31"/>
        <v>0</v>
      </c>
    </row>
    <row r="501" spans="1:30" ht="15.75" customHeight="1" x14ac:dyDescent="0.3">
      <c r="A501" s="2">
        <v>1500</v>
      </c>
      <c r="B501" s="2" t="s">
        <v>549</v>
      </c>
      <c r="C501" s="2" t="s">
        <v>68</v>
      </c>
      <c r="D501" s="2" t="s">
        <v>27</v>
      </c>
      <c r="E501" s="2" t="s">
        <v>36</v>
      </c>
      <c r="F501" s="2">
        <v>49</v>
      </c>
      <c r="G501" s="2">
        <v>1</v>
      </c>
      <c r="H501" s="2" t="s">
        <v>37</v>
      </c>
      <c r="I501" s="2">
        <v>2008</v>
      </c>
      <c r="J501" s="2">
        <v>72470</v>
      </c>
      <c r="K501" s="2">
        <v>9558</v>
      </c>
      <c r="L501" s="2">
        <v>19</v>
      </c>
      <c r="M501" s="2">
        <v>1</v>
      </c>
      <c r="N501" s="2">
        <v>8</v>
      </c>
      <c r="O501" s="2">
        <v>5</v>
      </c>
      <c r="P501" s="2">
        <v>93</v>
      </c>
      <c r="Q501" s="2" t="s">
        <v>30</v>
      </c>
      <c r="R501" s="2" t="s">
        <v>31</v>
      </c>
      <c r="S501" s="2" t="s">
        <v>42</v>
      </c>
      <c r="T501" s="2">
        <v>1</v>
      </c>
      <c r="U501" s="2">
        <v>8</v>
      </c>
      <c r="V501" s="2">
        <v>122</v>
      </c>
      <c r="W501" s="2">
        <v>39</v>
      </c>
      <c r="X501" s="2" t="s">
        <v>52</v>
      </c>
      <c r="Y501" s="2" t="s">
        <v>30</v>
      </c>
      <c r="Z501" t="str" cm="1">
        <f t="array" ref="Z501">_xlfn.IFS(M501&lt;2,"LOW",M501&lt;4,"Average",M501&gt;=4,"At Par")</f>
        <v>LOW</v>
      </c>
      <c r="AA501">
        <f t="shared" si="28"/>
        <v>82028</v>
      </c>
      <c r="AB501">
        <f t="shared" si="29"/>
        <v>24.1</v>
      </c>
      <c r="AC501" t="str">
        <f t="shared" si="30"/>
        <v>41-50</v>
      </c>
      <c r="AD501">
        <f t="shared" si="31"/>
        <v>0</v>
      </c>
    </row>
    <row r="502" spans="1:30" ht="15.75" customHeight="1" x14ac:dyDescent="0.3">
      <c r="A502" s="2">
        <v>1501</v>
      </c>
      <c r="B502" s="2" t="s">
        <v>550</v>
      </c>
      <c r="C502" s="2" t="s">
        <v>26</v>
      </c>
      <c r="D502" s="2" t="s">
        <v>58</v>
      </c>
      <c r="E502" s="2" t="s">
        <v>28</v>
      </c>
      <c r="F502" s="2">
        <v>56</v>
      </c>
      <c r="G502" s="2">
        <v>31</v>
      </c>
      <c r="H502" s="2" t="s">
        <v>37</v>
      </c>
      <c r="I502" s="2">
        <v>2019</v>
      </c>
      <c r="J502" s="2">
        <v>122071</v>
      </c>
      <c r="K502" s="2">
        <v>9719</v>
      </c>
      <c r="L502" s="2">
        <v>0</v>
      </c>
      <c r="M502" s="2">
        <v>1</v>
      </c>
      <c r="N502" s="2">
        <v>1</v>
      </c>
      <c r="O502" s="2">
        <v>7</v>
      </c>
      <c r="P502" s="2">
        <v>4</v>
      </c>
      <c r="Q502" s="2" t="s">
        <v>31</v>
      </c>
      <c r="R502" s="2" t="s">
        <v>30</v>
      </c>
      <c r="S502" s="2" t="s">
        <v>45</v>
      </c>
      <c r="T502" s="2">
        <v>4</v>
      </c>
      <c r="U502" s="2">
        <v>3</v>
      </c>
      <c r="V502" s="2">
        <v>183</v>
      </c>
      <c r="W502" s="2">
        <v>12</v>
      </c>
      <c r="X502" s="2" t="s">
        <v>46</v>
      </c>
      <c r="Y502" s="2" t="s">
        <v>30</v>
      </c>
      <c r="Z502" t="str" cm="1">
        <f t="array" ref="Z502">_xlfn.IFS(M502&lt;2,"LOW",M502&lt;4,"Average",M502&gt;=4,"At Par")</f>
        <v>LOW</v>
      </c>
      <c r="AA502">
        <f t="shared" si="28"/>
        <v>131790</v>
      </c>
      <c r="AB502">
        <f t="shared" si="29"/>
        <v>3.4000000000000004</v>
      </c>
      <c r="AC502" t="str">
        <f t="shared" si="30"/>
        <v>51-60</v>
      </c>
      <c r="AD502">
        <f t="shared" si="31"/>
        <v>0</v>
      </c>
    </row>
    <row r="503" spans="1:30" ht="15.75" customHeight="1" x14ac:dyDescent="0.3">
      <c r="A503" s="2">
        <v>1502</v>
      </c>
      <c r="B503" s="2" t="s">
        <v>551</v>
      </c>
      <c r="C503" s="2" t="s">
        <v>68</v>
      </c>
      <c r="D503" s="2" t="s">
        <v>58</v>
      </c>
      <c r="E503" s="2" t="s">
        <v>51</v>
      </c>
      <c r="F503" s="2">
        <v>52</v>
      </c>
      <c r="G503" s="2">
        <v>7</v>
      </c>
      <c r="H503" s="2" t="s">
        <v>44</v>
      </c>
      <c r="I503" s="2">
        <v>2006</v>
      </c>
      <c r="J503" s="2">
        <v>81660</v>
      </c>
      <c r="K503" s="2">
        <v>5886</v>
      </c>
      <c r="L503" s="2">
        <v>19</v>
      </c>
      <c r="M503" s="2">
        <v>4</v>
      </c>
      <c r="N503" s="2">
        <v>1</v>
      </c>
      <c r="O503" s="2">
        <v>0</v>
      </c>
      <c r="P503" s="2">
        <v>49</v>
      </c>
      <c r="Q503" s="2" t="s">
        <v>30</v>
      </c>
      <c r="R503" s="2" t="s">
        <v>30</v>
      </c>
      <c r="S503" s="2" t="s">
        <v>45</v>
      </c>
      <c r="T503" s="2">
        <v>5</v>
      </c>
      <c r="U503" s="2">
        <v>4</v>
      </c>
      <c r="V503" s="2">
        <v>105</v>
      </c>
      <c r="W503" s="2">
        <v>28</v>
      </c>
      <c r="X503" s="2" t="s">
        <v>46</v>
      </c>
      <c r="Y503" s="2" t="s">
        <v>30</v>
      </c>
      <c r="Z503" t="str" cm="1">
        <f t="array" ref="Z503">_xlfn.IFS(M503&lt;2,"LOW",M503&lt;4,"Average",M503&gt;=4,"At Par")</f>
        <v>At Par</v>
      </c>
      <c r="AA503">
        <f t="shared" si="28"/>
        <v>87546</v>
      </c>
      <c r="AB503">
        <f t="shared" si="29"/>
        <v>10.3</v>
      </c>
      <c r="AC503" t="str">
        <f t="shared" si="30"/>
        <v>51-60</v>
      </c>
      <c r="AD503">
        <f t="shared" si="31"/>
        <v>0</v>
      </c>
    </row>
    <row r="504" spans="1:30" ht="15.75" customHeight="1" x14ac:dyDescent="0.3">
      <c r="A504" s="2">
        <v>1503</v>
      </c>
      <c r="B504" s="2" t="s">
        <v>552</v>
      </c>
      <c r="C504" s="2" t="s">
        <v>35</v>
      </c>
      <c r="D504" s="2" t="s">
        <v>56</v>
      </c>
      <c r="E504" s="2" t="s">
        <v>51</v>
      </c>
      <c r="F504" s="2">
        <v>48</v>
      </c>
      <c r="G504" s="2">
        <v>21</v>
      </c>
      <c r="H504" s="2" t="s">
        <v>29</v>
      </c>
      <c r="I504" s="2">
        <v>2001</v>
      </c>
      <c r="J504" s="2">
        <v>83910</v>
      </c>
      <c r="K504" s="2">
        <v>5619</v>
      </c>
      <c r="L504" s="2">
        <v>2</v>
      </c>
      <c r="M504" s="2">
        <v>3</v>
      </c>
      <c r="N504" s="2">
        <v>2</v>
      </c>
      <c r="O504" s="2">
        <v>4</v>
      </c>
      <c r="P504" s="2">
        <v>84</v>
      </c>
      <c r="Q504" s="2" t="s">
        <v>30</v>
      </c>
      <c r="R504" s="2" t="s">
        <v>30</v>
      </c>
      <c r="S504" s="2" t="s">
        <v>45</v>
      </c>
      <c r="T504" s="2">
        <v>8</v>
      </c>
      <c r="U504" s="2">
        <v>10</v>
      </c>
      <c r="V504" s="2">
        <v>152</v>
      </c>
      <c r="W504" s="2">
        <v>4</v>
      </c>
      <c r="X504" s="2" t="s">
        <v>38</v>
      </c>
      <c r="Y504" s="2" t="s">
        <v>30</v>
      </c>
      <c r="Z504" t="str" cm="1">
        <f t="array" ref="Z504">_xlfn.IFS(M504&lt;2,"LOW",M504&lt;4,"Average",M504&gt;=4,"At Par")</f>
        <v>Average</v>
      </c>
      <c r="AA504">
        <f t="shared" si="28"/>
        <v>89529</v>
      </c>
      <c r="AB504">
        <f t="shared" si="29"/>
        <v>19</v>
      </c>
      <c r="AC504" t="str">
        <f t="shared" si="30"/>
        <v>41-50</v>
      </c>
      <c r="AD504">
        <f t="shared" si="31"/>
        <v>0</v>
      </c>
    </row>
    <row r="505" spans="1:30" ht="15.75" customHeight="1" x14ac:dyDescent="0.3">
      <c r="A505" s="2">
        <v>1504</v>
      </c>
      <c r="B505" s="2" t="s">
        <v>553</v>
      </c>
      <c r="C505" s="2" t="s">
        <v>40</v>
      </c>
      <c r="D505" s="2" t="s">
        <v>56</v>
      </c>
      <c r="E505" s="2" t="s">
        <v>51</v>
      </c>
      <c r="F505" s="2">
        <v>32</v>
      </c>
      <c r="G505" s="2">
        <v>5</v>
      </c>
      <c r="H505" s="2" t="s">
        <v>44</v>
      </c>
      <c r="I505" s="2">
        <v>2021</v>
      </c>
      <c r="J505" s="2">
        <v>65450</v>
      </c>
      <c r="K505" s="2">
        <v>14956</v>
      </c>
      <c r="L505" s="2">
        <v>17</v>
      </c>
      <c r="M505" s="2">
        <v>1</v>
      </c>
      <c r="N505" s="2">
        <v>15</v>
      </c>
      <c r="O505" s="2">
        <v>2</v>
      </c>
      <c r="P505" s="2">
        <v>57</v>
      </c>
      <c r="Q505" s="2" t="s">
        <v>30</v>
      </c>
      <c r="R505" s="2" t="s">
        <v>30</v>
      </c>
      <c r="S505" s="2" t="s">
        <v>32</v>
      </c>
      <c r="T505" s="2">
        <v>8</v>
      </c>
      <c r="U505" s="2">
        <v>4</v>
      </c>
      <c r="V505" s="2">
        <v>197</v>
      </c>
      <c r="W505" s="2">
        <v>11</v>
      </c>
      <c r="X505" s="2" t="s">
        <v>38</v>
      </c>
      <c r="Y505" s="2" t="s">
        <v>31</v>
      </c>
      <c r="Z505" t="str" cm="1">
        <f t="array" ref="Z505">_xlfn.IFS(M505&lt;2,"LOW",M505&lt;4,"Average",M505&gt;=4,"At Par")</f>
        <v>LOW</v>
      </c>
      <c r="AA505">
        <f t="shared" si="28"/>
        <v>80406</v>
      </c>
      <c r="AB505">
        <f t="shared" si="29"/>
        <v>19.5</v>
      </c>
      <c r="AC505" t="str">
        <f t="shared" si="30"/>
        <v>31-40</v>
      </c>
      <c r="AD505">
        <f t="shared" si="31"/>
        <v>1</v>
      </c>
    </row>
    <row r="506" spans="1:30" ht="15.75" customHeight="1" x14ac:dyDescent="0.3">
      <c r="A506" s="2">
        <v>1505</v>
      </c>
      <c r="B506" s="2" t="s">
        <v>554</v>
      </c>
      <c r="C506" s="2" t="s">
        <v>40</v>
      </c>
      <c r="D506" s="2" t="s">
        <v>58</v>
      </c>
      <c r="E506" s="2" t="s">
        <v>36</v>
      </c>
      <c r="F506" s="2">
        <v>59</v>
      </c>
      <c r="G506" s="2">
        <v>11</v>
      </c>
      <c r="H506" s="2" t="s">
        <v>37</v>
      </c>
      <c r="I506" s="2">
        <v>2023</v>
      </c>
      <c r="J506" s="2">
        <v>86463</v>
      </c>
      <c r="K506" s="2">
        <v>11345</v>
      </c>
      <c r="L506" s="2">
        <v>8</v>
      </c>
      <c r="M506" s="2">
        <v>5</v>
      </c>
      <c r="N506" s="2">
        <v>18</v>
      </c>
      <c r="O506" s="2">
        <v>7</v>
      </c>
      <c r="P506" s="2">
        <v>78</v>
      </c>
      <c r="Q506" s="2" t="s">
        <v>31</v>
      </c>
      <c r="R506" s="2" t="s">
        <v>31</v>
      </c>
      <c r="S506" s="2" t="s">
        <v>45</v>
      </c>
      <c r="T506" s="2">
        <v>1</v>
      </c>
      <c r="U506" s="2">
        <v>6</v>
      </c>
      <c r="V506" s="2">
        <v>141</v>
      </c>
      <c r="W506" s="2">
        <v>12</v>
      </c>
      <c r="X506" s="2" t="s">
        <v>33</v>
      </c>
      <c r="Y506" s="2" t="s">
        <v>31</v>
      </c>
      <c r="Z506" t="str" cm="1">
        <f t="array" ref="Z506">_xlfn.IFS(M506&lt;2,"LOW",M506&lt;4,"Average",M506&gt;=4,"At Par")</f>
        <v>At Par</v>
      </c>
      <c r="AA506">
        <f t="shared" si="28"/>
        <v>97808</v>
      </c>
      <c r="AB506">
        <f t="shared" si="29"/>
        <v>26.700000000000003</v>
      </c>
      <c r="AC506" t="str">
        <f t="shared" si="30"/>
        <v>51-60</v>
      </c>
      <c r="AD506">
        <f t="shared" si="31"/>
        <v>1</v>
      </c>
    </row>
    <row r="507" spans="1:30" ht="15.75" customHeight="1" x14ac:dyDescent="0.3">
      <c r="A507" s="2">
        <v>1506</v>
      </c>
      <c r="B507" s="2" t="s">
        <v>555</v>
      </c>
      <c r="C507" s="2" t="s">
        <v>68</v>
      </c>
      <c r="D507" s="2" t="s">
        <v>58</v>
      </c>
      <c r="E507" s="2" t="s">
        <v>28</v>
      </c>
      <c r="F507" s="2">
        <v>26</v>
      </c>
      <c r="G507" s="2">
        <v>14</v>
      </c>
      <c r="H507" s="2" t="s">
        <v>44</v>
      </c>
      <c r="I507" s="2">
        <v>2022</v>
      </c>
      <c r="J507" s="2">
        <v>63757</v>
      </c>
      <c r="K507" s="2">
        <v>7875</v>
      </c>
      <c r="L507" s="2">
        <v>13</v>
      </c>
      <c r="M507" s="2">
        <v>3</v>
      </c>
      <c r="N507" s="2">
        <v>3</v>
      </c>
      <c r="O507" s="2">
        <v>5</v>
      </c>
      <c r="P507" s="2">
        <v>83</v>
      </c>
      <c r="Q507" s="2" t="s">
        <v>30</v>
      </c>
      <c r="R507" s="2" t="s">
        <v>31</v>
      </c>
      <c r="S507" s="2" t="s">
        <v>32</v>
      </c>
      <c r="T507" s="2">
        <v>5</v>
      </c>
      <c r="U507" s="2">
        <v>9</v>
      </c>
      <c r="V507" s="2">
        <v>165</v>
      </c>
      <c r="W507" s="2">
        <v>21</v>
      </c>
      <c r="X507" s="2" t="s">
        <v>38</v>
      </c>
      <c r="Y507" s="2" t="s">
        <v>30</v>
      </c>
      <c r="Z507" t="str" cm="1">
        <f t="array" ref="Z507">_xlfn.IFS(M507&lt;2,"LOW",M507&lt;4,"Average",M507&gt;=4,"At Par")</f>
        <v>Average</v>
      </c>
      <c r="AA507">
        <f t="shared" si="28"/>
        <v>71632</v>
      </c>
      <c r="AB507">
        <f t="shared" si="29"/>
        <v>19.600000000000001</v>
      </c>
      <c r="AC507" t="str">
        <f t="shared" si="30"/>
        <v>20-30</v>
      </c>
      <c r="AD507">
        <f t="shared" si="31"/>
        <v>0</v>
      </c>
    </row>
    <row r="508" spans="1:30" ht="15.75" customHeight="1" x14ac:dyDescent="0.3">
      <c r="A508" s="2">
        <v>1507</v>
      </c>
      <c r="B508" s="2" t="s">
        <v>556</v>
      </c>
      <c r="C508" s="2" t="s">
        <v>26</v>
      </c>
      <c r="D508" s="2" t="s">
        <v>58</v>
      </c>
      <c r="E508" s="2" t="s">
        <v>36</v>
      </c>
      <c r="F508" s="2">
        <v>29</v>
      </c>
      <c r="G508" s="2">
        <v>27</v>
      </c>
      <c r="H508" s="2" t="s">
        <v>29</v>
      </c>
      <c r="I508" s="2">
        <v>2006</v>
      </c>
      <c r="J508" s="2">
        <v>108012</v>
      </c>
      <c r="K508" s="2">
        <v>11100</v>
      </c>
      <c r="L508" s="2">
        <v>26</v>
      </c>
      <c r="M508" s="2">
        <v>4</v>
      </c>
      <c r="N508" s="2">
        <v>17</v>
      </c>
      <c r="O508" s="2">
        <v>1</v>
      </c>
      <c r="P508" s="2">
        <v>7</v>
      </c>
      <c r="Q508" s="2" t="s">
        <v>30</v>
      </c>
      <c r="R508" s="2" t="s">
        <v>30</v>
      </c>
      <c r="S508" s="2" t="s">
        <v>45</v>
      </c>
      <c r="T508" s="2">
        <v>10</v>
      </c>
      <c r="U508" s="2">
        <v>6</v>
      </c>
      <c r="V508" s="2">
        <v>129</v>
      </c>
      <c r="W508" s="2">
        <v>39</v>
      </c>
      <c r="X508" s="2" t="s">
        <v>46</v>
      </c>
      <c r="Y508" s="2" t="s">
        <v>30</v>
      </c>
      <c r="Z508" t="str" cm="1">
        <f t="array" ref="Z508">_xlfn.IFS(M508&lt;2,"LOW",M508&lt;4,"Average",M508&gt;=4,"At Par")</f>
        <v>At Par</v>
      </c>
      <c r="AA508">
        <f t="shared" si="28"/>
        <v>119112</v>
      </c>
      <c r="AB508">
        <f t="shared" si="29"/>
        <v>10.199999999999999</v>
      </c>
      <c r="AC508" t="str">
        <f t="shared" si="30"/>
        <v>20-30</v>
      </c>
      <c r="AD508">
        <f t="shared" si="31"/>
        <v>0</v>
      </c>
    </row>
    <row r="509" spans="1:30" ht="15.75" customHeight="1" x14ac:dyDescent="0.3">
      <c r="A509" s="2">
        <v>1508</v>
      </c>
      <c r="B509" s="2" t="s">
        <v>557</v>
      </c>
      <c r="C509" s="2" t="s">
        <v>26</v>
      </c>
      <c r="D509" s="2" t="s">
        <v>56</v>
      </c>
      <c r="E509" s="2" t="s">
        <v>28</v>
      </c>
      <c r="F509" s="2">
        <v>55</v>
      </c>
      <c r="G509" s="2">
        <v>17</v>
      </c>
      <c r="H509" s="2" t="s">
        <v>61</v>
      </c>
      <c r="I509" s="2">
        <v>2007</v>
      </c>
      <c r="J509" s="2">
        <v>136750</v>
      </c>
      <c r="K509" s="2">
        <v>8856</v>
      </c>
      <c r="L509" s="2">
        <v>16</v>
      </c>
      <c r="M509" s="2">
        <v>5</v>
      </c>
      <c r="N509" s="2">
        <v>19</v>
      </c>
      <c r="O509" s="2">
        <v>6</v>
      </c>
      <c r="P509" s="2">
        <v>30</v>
      </c>
      <c r="Q509" s="2" t="s">
        <v>30</v>
      </c>
      <c r="R509" s="2" t="s">
        <v>31</v>
      </c>
      <c r="S509" s="2" t="s">
        <v>45</v>
      </c>
      <c r="T509" s="2">
        <v>1</v>
      </c>
      <c r="U509" s="2">
        <v>1</v>
      </c>
      <c r="V509" s="2">
        <v>108</v>
      </c>
      <c r="W509" s="2">
        <v>14</v>
      </c>
      <c r="X509" s="2" t="s">
        <v>52</v>
      </c>
      <c r="Y509" s="2" t="s">
        <v>30</v>
      </c>
      <c r="Z509" t="str" cm="1">
        <f t="array" ref="Z509">_xlfn.IFS(M509&lt;2,"LOW",M509&lt;4,"Average",M509&gt;=4,"At Par")</f>
        <v>At Par</v>
      </c>
      <c r="AA509">
        <f t="shared" si="28"/>
        <v>145606</v>
      </c>
      <c r="AB509">
        <f t="shared" si="29"/>
        <v>17.3</v>
      </c>
      <c r="AC509" t="str">
        <f t="shared" si="30"/>
        <v>51-60</v>
      </c>
      <c r="AD509">
        <f t="shared" si="31"/>
        <v>0</v>
      </c>
    </row>
    <row r="510" spans="1:30" ht="15.75" customHeight="1" x14ac:dyDescent="0.3">
      <c r="A510" s="2">
        <v>1509</v>
      </c>
      <c r="B510" s="2" t="s">
        <v>558</v>
      </c>
      <c r="C510" s="2" t="s">
        <v>35</v>
      </c>
      <c r="D510" s="2" t="s">
        <v>56</v>
      </c>
      <c r="E510" s="2" t="s">
        <v>51</v>
      </c>
      <c r="F510" s="2">
        <v>33</v>
      </c>
      <c r="G510" s="2">
        <v>1</v>
      </c>
      <c r="H510" s="2" t="s">
        <v>61</v>
      </c>
      <c r="I510" s="2">
        <v>2006</v>
      </c>
      <c r="J510" s="2">
        <v>100247</v>
      </c>
      <c r="K510" s="2">
        <v>6401</v>
      </c>
      <c r="L510" s="2">
        <v>22</v>
      </c>
      <c r="M510" s="2">
        <v>2</v>
      </c>
      <c r="N510" s="2">
        <v>17</v>
      </c>
      <c r="O510" s="2">
        <v>6</v>
      </c>
      <c r="P510" s="2">
        <v>11</v>
      </c>
      <c r="Q510" s="2" t="s">
        <v>30</v>
      </c>
      <c r="R510" s="2" t="s">
        <v>31</v>
      </c>
      <c r="S510" s="2" t="s">
        <v>42</v>
      </c>
      <c r="T510" s="2">
        <v>1</v>
      </c>
      <c r="U510" s="2">
        <v>5</v>
      </c>
      <c r="V510" s="2">
        <v>190</v>
      </c>
      <c r="W510" s="2">
        <v>12</v>
      </c>
      <c r="X510" s="2" t="s">
        <v>46</v>
      </c>
      <c r="Y510" s="2" t="s">
        <v>30</v>
      </c>
      <c r="Z510" t="str" cm="1">
        <f t="array" ref="Z510">_xlfn.IFS(M510&lt;2,"LOW",M510&lt;4,"Average",M510&gt;=4,"At Par")</f>
        <v>Average</v>
      </c>
      <c r="AA510">
        <f t="shared" si="28"/>
        <v>106648</v>
      </c>
      <c r="AB510">
        <f t="shared" si="29"/>
        <v>12.5</v>
      </c>
      <c r="AC510" t="str">
        <f t="shared" si="30"/>
        <v>31-40</v>
      </c>
      <c r="AD510">
        <f t="shared" si="31"/>
        <v>0</v>
      </c>
    </row>
    <row r="511" spans="1:30" ht="15.75" customHeight="1" x14ac:dyDescent="0.3">
      <c r="A511" s="2">
        <v>1510</v>
      </c>
      <c r="B511" s="2" t="s">
        <v>559</v>
      </c>
      <c r="C511" s="2" t="s">
        <v>68</v>
      </c>
      <c r="D511" s="2" t="s">
        <v>49</v>
      </c>
      <c r="E511" s="2" t="s">
        <v>36</v>
      </c>
      <c r="F511" s="2">
        <v>59</v>
      </c>
      <c r="G511" s="2">
        <v>12</v>
      </c>
      <c r="H511" s="2" t="s">
        <v>44</v>
      </c>
      <c r="I511" s="2">
        <v>2020</v>
      </c>
      <c r="J511" s="2">
        <v>102015</v>
      </c>
      <c r="K511" s="2">
        <v>4022</v>
      </c>
      <c r="L511" s="2">
        <v>13</v>
      </c>
      <c r="M511" s="2">
        <v>4</v>
      </c>
      <c r="N511" s="2">
        <v>9</v>
      </c>
      <c r="O511" s="2">
        <v>4</v>
      </c>
      <c r="P511" s="2">
        <v>20</v>
      </c>
      <c r="Q511" s="2" t="s">
        <v>30</v>
      </c>
      <c r="R511" s="2" t="s">
        <v>31</v>
      </c>
      <c r="S511" s="2" t="s">
        <v>32</v>
      </c>
      <c r="T511" s="2">
        <v>2</v>
      </c>
      <c r="U511" s="2">
        <v>9</v>
      </c>
      <c r="V511" s="2">
        <v>141</v>
      </c>
      <c r="W511" s="2">
        <v>0</v>
      </c>
      <c r="X511" s="2" t="s">
        <v>46</v>
      </c>
      <c r="Y511" s="2" t="s">
        <v>31</v>
      </c>
      <c r="Z511" t="str" cm="1">
        <f t="array" ref="Z511">_xlfn.IFS(M511&lt;2,"LOW",M511&lt;4,"Average",M511&gt;=4,"At Par")</f>
        <v>At Par</v>
      </c>
      <c r="AA511">
        <f t="shared" si="28"/>
        <v>106037</v>
      </c>
      <c r="AB511">
        <f t="shared" si="29"/>
        <v>9.6999999999999993</v>
      </c>
      <c r="AC511" t="str">
        <f t="shared" si="30"/>
        <v>51-60</v>
      </c>
      <c r="AD511">
        <f t="shared" si="31"/>
        <v>1</v>
      </c>
    </row>
    <row r="512" spans="1:30" ht="15.75" customHeight="1" x14ac:dyDescent="0.3">
      <c r="A512" s="2">
        <v>1511</v>
      </c>
      <c r="B512" s="2" t="s">
        <v>560</v>
      </c>
      <c r="C512" s="2" t="s">
        <v>40</v>
      </c>
      <c r="D512" s="2" t="s">
        <v>49</v>
      </c>
      <c r="E512" s="2" t="s">
        <v>28</v>
      </c>
      <c r="F512" s="2">
        <v>22</v>
      </c>
      <c r="G512" s="2">
        <v>14</v>
      </c>
      <c r="H512" s="2" t="s">
        <v>29</v>
      </c>
      <c r="I512" s="2">
        <v>2022</v>
      </c>
      <c r="J512" s="2">
        <v>61390</v>
      </c>
      <c r="K512" s="2">
        <v>12675</v>
      </c>
      <c r="L512" s="2">
        <v>28</v>
      </c>
      <c r="M512" s="2">
        <v>5</v>
      </c>
      <c r="N512" s="2">
        <v>10</v>
      </c>
      <c r="O512" s="2">
        <v>7</v>
      </c>
      <c r="P512" s="2">
        <v>93</v>
      </c>
      <c r="Q512" s="2" t="s">
        <v>31</v>
      </c>
      <c r="R512" s="2" t="s">
        <v>30</v>
      </c>
      <c r="S512" s="2" t="s">
        <v>45</v>
      </c>
      <c r="T512" s="2">
        <v>2</v>
      </c>
      <c r="U512" s="2">
        <v>5</v>
      </c>
      <c r="V512" s="2">
        <v>133</v>
      </c>
      <c r="W512" s="2">
        <v>37</v>
      </c>
      <c r="X512" s="2" t="s">
        <v>46</v>
      </c>
      <c r="Y512" s="2" t="s">
        <v>31</v>
      </c>
      <c r="Z512" t="str" cm="1">
        <f t="array" ref="Z512">_xlfn.IFS(M512&lt;2,"LOW",M512&lt;4,"Average",M512&gt;=4,"At Par")</f>
        <v>At Par</v>
      </c>
      <c r="AA512">
        <f t="shared" si="28"/>
        <v>74065</v>
      </c>
      <c r="AB512">
        <f t="shared" si="29"/>
        <v>25.700000000000003</v>
      </c>
      <c r="AC512" t="str">
        <f t="shared" si="30"/>
        <v>20-30</v>
      </c>
      <c r="AD512">
        <f t="shared" si="31"/>
        <v>1</v>
      </c>
    </row>
    <row r="513" spans="1:30" ht="15.75" customHeight="1" x14ac:dyDescent="0.3">
      <c r="A513" s="2">
        <v>1512</v>
      </c>
      <c r="B513" s="2" t="s">
        <v>561</v>
      </c>
      <c r="C513" s="2" t="s">
        <v>26</v>
      </c>
      <c r="D513" s="2" t="s">
        <v>58</v>
      </c>
      <c r="E513" s="2" t="s">
        <v>28</v>
      </c>
      <c r="F513" s="2">
        <v>52</v>
      </c>
      <c r="G513" s="2">
        <v>19</v>
      </c>
      <c r="H513" s="2" t="s">
        <v>61</v>
      </c>
      <c r="I513" s="2">
        <v>2013</v>
      </c>
      <c r="J513" s="2">
        <v>86116</v>
      </c>
      <c r="K513" s="2">
        <v>11912</v>
      </c>
      <c r="L513" s="2">
        <v>3</v>
      </c>
      <c r="M513" s="2">
        <v>1</v>
      </c>
      <c r="N513" s="2">
        <v>16</v>
      </c>
      <c r="O513" s="2">
        <v>4</v>
      </c>
      <c r="P513" s="2">
        <v>61</v>
      </c>
      <c r="Q513" s="2" t="s">
        <v>30</v>
      </c>
      <c r="R513" s="2" t="s">
        <v>31</v>
      </c>
      <c r="S513" s="2" t="s">
        <v>42</v>
      </c>
      <c r="T513" s="2">
        <v>9</v>
      </c>
      <c r="U513" s="2">
        <v>6</v>
      </c>
      <c r="V513" s="2">
        <v>139</v>
      </c>
      <c r="W513" s="2">
        <v>42</v>
      </c>
      <c r="X513" s="2" t="s">
        <v>38</v>
      </c>
      <c r="Y513" s="2" t="s">
        <v>31</v>
      </c>
      <c r="Z513" t="str" cm="1">
        <f t="array" ref="Z513">_xlfn.IFS(M513&lt;2,"LOW",M513&lt;4,"Average",M513&gt;=4,"At Par")</f>
        <v>LOW</v>
      </c>
      <c r="AA513">
        <f t="shared" si="28"/>
        <v>98028</v>
      </c>
      <c r="AB513">
        <f t="shared" si="29"/>
        <v>21.4</v>
      </c>
      <c r="AC513" t="str">
        <f t="shared" si="30"/>
        <v>51-60</v>
      </c>
      <c r="AD513">
        <f t="shared" si="31"/>
        <v>1</v>
      </c>
    </row>
    <row r="514" spans="1:30" ht="15.75" customHeight="1" x14ac:dyDescent="0.3">
      <c r="A514" s="2">
        <v>1513</v>
      </c>
      <c r="B514" s="2" t="s">
        <v>562</v>
      </c>
      <c r="C514" s="2" t="s">
        <v>68</v>
      </c>
      <c r="D514" s="2" t="s">
        <v>27</v>
      </c>
      <c r="E514" s="2" t="s">
        <v>51</v>
      </c>
      <c r="F514" s="2">
        <v>25</v>
      </c>
      <c r="G514" s="2">
        <v>28</v>
      </c>
      <c r="H514" s="2" t="s">
        <v>44</v>
      </c>
      <c r="I514" s="2">
        <v>2018</v>
      </c>
      <c r="J514" s="2">
        <v>43161</v>
      </c>
      <c r="K514" s="2">
        <v>6738</v>
      </c>
      <c r="L514" s="2">
        <v>4</v>
      </c>
      <c r="M514" s="2">
        <v>2</v>
      </c>
      <c r="N514" s="2">
        <v>19</v>
      </c>
      <c r="O514" s="2">
        <v>0</v>
      </c>
      <c r="P514" s="2">
        <v>90</v>
      </c>
      <c r="Q514" s="2" t="s">
        <v>31</v>
      </c>
      <c r="R514" s="2" t="s">
        <v>31</v>
      </c>
      <c r="S514" s="2" t="s">
        <v>32</v>
      </c>
      <c r="T514" s="2">
        <v>4</v>
      </c>
      <c r="U514" s="2">
        <v>3</v>
      </c>
      <c r="V514" s="2">
        <v>187</v>
      </c>
      <c r="W514" s="2">
        <v>44</v>
      </c>
      <c r="X514" s="2" t="s">
        <v>46</v>
      </c>
      <c r="Y514" s="2" t="s">
        <v>30</v>
      </c>
      <c r="Z514" t="str" cm="1">
        <f t="array" ref="Z514">_xlfn.IFS(M514&lt;2,"LOW",M514&lt;4,"Average",M514&gt;=4,"At Par")</f>
        <v>Average</v>
      </c>
      <c r="AA514">
        <f t="shared" si="28"/>
        <v>49899</v>
      </c>
      <c r="AB514">
        <f t="shared" si="29"/>
        <v>27.5</v>
      </c>
      <c r="AC514" t="str">
        <f t="shared" si="30"/>
        <v>20-30</v>
      </c>
      <c r="AD514">
        <f t="shared" si="31"/>
        <v>0</v>
      </c>
    </row>
    <row r="515" spans="1:30" ht="15.75" customHeight="1" x14ac:dyDescent="0.3">
      <c r="A515" s="2">
        <v>1514</v>
      </c>
      <c r="B515" s="2" t="s">
        <v>563</v>
      </c>
      <c r="C515" s="2" t="s">
        <v>26</v>
      </c>
      <c r="D515" s="2" t="s">
        <v>27</v>
      </c>
      <c r="E515" s="2" t="s">
        <v>36</v>
      </c>
      <c r="F515" s="2">
        <v>26</v>
      </c>
      <c r="G515" s="2">
        <v>28</v>
      </c>
      <c r="H515" s="2" t="s">
        <v>44</v>
      </c>
      <c r="I515" s="2">
        <v>2004</v>
      </c>
      <c r="J515" s="2">
        <v>62152</v>
      </c>
      <c r="K515" s="2">
        <v>16126</v>
      </c>
      <c r="L515" s="2">
        <v>25</v>
      </c>
      <c r="M515" s="2">
        <v>4</v>
      </c>
      <c r="N515" s="2">
        <v>15</v>
      </c>
      <c r="O515" s="2">
        <v>8</v>
      </c>
      <c r="P515" s="2">
        <v>89</v>
      </c>
      <c r="Q515" s="2" t="s">
        <v>30</v>
      </c>
      <c r="R515" s="2" t="s">
        <v>31</v>
      </c>
      <c r="S515" s="2" t="s">
        <v>32</v>
      </c>
      <c r="T515" s="2">
        <v>3</v>
      </c>
      <c r="U515" s="2">
        <v>8</v>
      </c>
      <c r="V515" s="2">
        <v>116</v>
      </c>
      <c r="W515" s="2">
        <v>0</v>
      </c>
      <c r="X515" s="2" t="s">
        <v>33</v>
      </c>
      <c r="Y515" s="2" t="s">
        <v>30</v>
      </c>
      <c r="Z515" t="str" cm="1">
        <f t="array" ref="Z515">_xlfn.IFS(M515&lt;2,"LOW",M515&lt;4,"Average",M515&gt;=4,"At Par")</f>
        <v>At Par</v>
      </c>
      <c r="AA515">
        <f t="shared" ref="AA515:AA578" si="32">J515+K515</f>
        <v>78278</v>
      </c>
      <c r="AB515">
        <f t="shared" ref="AB515:AB578" si="33">P515*0.2+O515*0.3+N515*0.5</f>
        <v>27.7</v>
      </c>
      <c r="AC515" t="str">
        <f t="shared" ref="AC515:AC578" si="34">IF(F515&lt;30,"20-30",IF(F515&lt;=40,"31-40",IF(F515&lt;50,"41-50",IF(F515&lt;60,"51-60","60+"))))</f>
        <v>20-30</v>
      </c>
      <c r="AD515">
        <f t="shared" ref="AD515:AD578" si="35">IF(Y515="Yes", 1, 0)</f>
        <v>0</v>
      </c>
    </row>
    <row r="516" spans="1:30" ht="15.75" customHeight="1" x14ac:dyDescent="0.3">
      <c r="A516" s="2">
        <v>1515</v>
      </c>
      <c r="B516" s="2" t="s">
        <v>564</v>
      </c>
      <c r="C516" s="2" t="s">
        <v>26</v>
      </c>
      <c r="D516" s="2" t="s">
        <v>56</v>
      </c>
      <c r="E516" s="2" t="s">
        <v>36</v>
      </c>
      <c r="F516" s="2">
        <v>51</v>
      </c>
      <c r="G516" s="2">
        <v>2</v>
      </c>
      <c r="H516" s="2" t="s">
        <v>29</v>
      </c>
      <c r="I516" s="2">
        <v>2022</v>
      </c>
      <c r="J516" s="2">
        <v>110171</v>
      </c>
      <c r="K516" s="2">
        <v>2770</v>
      </c>
      <c r="L516" s="2">
        <v>20</v>
      </c>
      <c r="M516" s="2">
        <v>1</v>
      </c>
      <c r="N516" s="2">
        <v>19</v>
      </c>
      <c r="O516" s="2">
        <v>3</v>
      </c>
      <c r="P516" s="2">
        <v>32</v>
      </c>
      <c r="Q516" s="2" t="s">
        <v>31</v>
      </c>
      <c r="R516" s="2" t="s">
        <v>30</v>
      </c>
      <c r="S516" s="2" t="s">
        <v>45</v>
      </c>
      <c r="T516" s="2">
        <v>1</v>
      </c>
      <c r="U516" s="2">
        <v>10</v>
      </c>
      <c r="V516" s="2">
        <v>128</v>
      </c>
      <c r="W516" s="2">
        <v>10</v>
      </c>
      <c r="X516" s="2" t="s">
        <v>52</v>
      </c>
      <c r="Y516" s="2" t="s">
        <v>30</v>
      </c>
      <c r="Z516" t="str" cm="1">
        <f t="array" ref="Z516">_xlfn.IFS(M516&lt;2,"LOW",M516&lt;4,"Average",M516&gt;=4,"At Par")</f>
        <v>LOW</v>
      </c>
      <c r="AA516">
        <f t="shared" si="32"/>
        <v>112941</v>
      </c>
      <c r="AB516">
        <f t="shared" si="33"/>
        <v>16.8</v>
      </c>
      <c r="AC516" t="str">
        <f t="shared" si="34"/>
        <v>51-60</v>
      </c>
      <c r="AD516">
        <f t="shared" si="35"/>
        <v>0</v>
      </c>
    </row>
    <row r="517" spans="1:30" ht="15.75" customHeight="1" x14ac:dyDescent="0.3">
      <c r="A517" s="2">
        <v>1516</v>
      </c>
      <c r="B517" s="2" t="s">
        <v>565</v>
      </c>
      <c r="C517" s="2" t="s">
        <v>40</v>
      </c>
      <c r="D517" s="2" t="s">
        <v>56</v>
      </c>
      <c r="E517" s="2" t="s">
        <v>36</v>
      </c>
      <c r="F517" s="2">
        <v>45</v>
      </c>
      <c r="G517" s="2">
        <v>18</v>
      </c>
      <c r="H517" s="2" t="s">
        <v>37</v>
      </c>
      <c r="I517" s="2">
        <v>2024</v>
      </c>
      <c r="J517" s="2">
        <v>136379</v>
      </c>
      <c r="K517" s="2">
        <v>13305</v>
      </c>
      <c r="L517" s="2">
        <v>16</v>
      </c>
      <c r="M517" s="2">
        <v>2</v>
      </c>
      <c r="N517" s="2">
        <v>12</v>
      </c>
      <c r="O517" s="2">
        <v>1</v>
      </c>
      <c r="P517" s="2">
        <v>25</v>
      </c>
      <c r="Q517" s="2" t="s">
        <v>30</v>
      </c>
      <c r="R517" s="2" t="s">
        <v>31</v>
      </c>
      <c r="S517" s="2" t="s">
        <v>32</v>
      </c>
      <c r="T517" s="2">
        <v>2</v>
      </c>
      <c r="U517" s="2">
        <v>11</v>
      </c>
      <c r="V517" s="2">
        <v>199</v>
      </c>
      <c r="W517" s="2">
        <v>42</v>
      </c>
      <c r="X517" s="2" t="s">
        <v>38</v>
      </c>
      <c r="Y517" s="2" t="s">
        <v>31</v>
      </c>
      <c r="Z517" t="str" cm="1">
        <f t="array" ref="Z517">_xlfn.IFS(M517&lt;2,"LOW",M517&lt;4,"Average",M517&gt;=4,"At Par")</f>
        <v>Average</v>
      </c>
      <c r="AA517">
        <f t="shared" si="32"/>
        <v>149684</v>
      </c>
      <c r="AB517">
        <f t="shared" si="33"/>
        <v>11.3</v>
      </c>
      <c r="AC517" t="str">
        <f t="shared" si="34"/>
        <v>41-50</v>
      </c>
      <c r="AD517">
        <f t="shared" si="35"/>
        <v>1</v>
      </c>
    </row>
    <row r="518" spans="1:30" ht="15.75" customHeight="1" x14ac:dyDescent="0.3">
      <c r="A518" s="2">
        <v>1517</v>
      </c>
      <c r="B518" s="2" t="s">
        <v>566</v>
      </c>
      <c r="C518" s="2" t="s">
        <v>48</v>
      </c>
      <c r="D518" s="2" t="s">
        <v>56</v>
      </c>
      <c r="E518" s="2" t="s">
        <v>51</v>
      </c>
      <c r="F518" s="2">
        <v>24</v>
      </c>
      <c r="G518" s="2">
        <v>2</v>
      </c>
      <c r="H518" s="2" t="s">
        <v>44</v>
      </c>
      <c r="I518" s="2">
        <v>2017</v>
      </c>
      <c r="J518" s="2">
        <v>125833</v>
      </c>
      <c r="K518" s="2">
        <v>10969</v>
      </c>
      <c r="L518" s="2">
        <v>21</v>
      </c>
      <c r="M518" s="2">
        <v>3</v>
      </c>
      <c r="N518" s="2">
        <v>1</v>
      </c>
      <c r="O518" s="2">
        <v>3</v>
      </c>
      <c r="P518" s="2">
        <v>89</v>
      </c>
      <c r="Q518" s="2" t="s">
        <v>30</v>
      </c>
      <c r="R518" s="2" t="s">
        <v>31</v>
      </c>
      <c r="S518" s="2" t="s">
        <v>42</v>
      </c>
      <c r="T518" s="2">
        <v>6</v>
      </c>
      <c r="U518" s="2">
        <v>13</v>
      </c>
      <c r="V518" s="2">
        <v>149</v>
      </c>
      <c r="W518" s="2">
        <v>39</v>
      </c>
      <c r="X518" s="2" t="s">
        <v>46</v>
      </c>
      <c r="Y518" s="2" t="s">
        <v>31</v>
      </c>
      <c r="Z518" t="str" cm="1">
        <f t="array" ref="Z518">_xlfn.IFS(M518&lt;2,"LOW",M518&lt;4,"Average",M518&gt;=4,"At Par")</f>
        <v>Average</v>
      </c>
      <c r="AA518">
        <f t="shared" si="32"/>
        <v>136802</v>
      </c>
      <c r="AB518">
        <f t="shared" si="33"/>
        <v>19.2</v>
      </c>
      <c r="AC518" t="str">
        <f t="shared" si="34"/>
        <v>20-30</v>
      </c>
      <c r="AD518">
        <f t="shared" si="35"/>
        <v>1</v>
      </c>
    </row>
    <row r="519" spans="1:30" ht="15.75" customHeight="1" x14ac:dyDescent="0.3">
      <c r="A519" s="2">
        <v>1518</v>
      </c>
      <c r="B519" s="2" t="s">
        <v>567</v>
      </c>
      <c r="C519" s="2" t="s">
        <v>35</v>
      </c>
      <c r="D519" s="2" t="s">
        <v>58</v>
      </c>
      <c r="E519" s="2" t="s">
        <v>36</v>
      </c>
      <c r="F519" s="2">
        <v>32</v>
      </c>
      <c r="G519" s="2">
        <v>13</v>
      </c>
      <c r="H519" s="2" t="s">
        <v>37</v>
      </c>
      <c r="I519" s="2">
        <v>2019</v>
      </c>
      <c r="J519" s="2">
        <v>50836</v>
      </c>
      <c r="K519" s="2">
        <v>13404</v>
      </c>
      <c r="L519" s="2">
        <v>28</v>
      </c>
      <c r="M519" s="2">
        <v>1</v>
      </c>
      <c r="N519" s="2">
        <v>1</v>
      </c>
      <c r="O519" s="2">
        <v>8</v>
      </c>
      <c r="P519" s="2">
        <v>99</v>
      </c>
      <c r="Q519" s="2" t="s">
        <v>31</v>
      </c>
      <c r="R519" s="2" t="s">
        <v>30</v>
      </c>
      <c r="S519" s="2" t="s">
        <v>42</v>
      </c>
      <c r="T519" s="2">
        <v>9</v>
      </c>
      <c r="U519" s="2">
        <v>4</v>
      </c>
      <c r="V519" s="2">
        <v>175</v>
      </c>
      <c r="W519" s="2">
        <v>21</v>
      </c>
      <c r="X519" s="2" t="s">
        <v>33</v>
      </c>
      <c r="Y519" s="2" t="s">
        <v>31</v>
      </c>
      <c r="Z519" t="str" cm="1">
        <f t="array" ref="Z519">_xlfn.IFS(M519&lt;2,"LOW",M519&lt;4,"Average",M519&gt;=4,"At Par")</f>
        <v>LOW</v>
      </c>
      <c r="AA519">
        <f t="shared" si="32"/>
        <v>64240</v>
      </c>
      <c r="AB519">
        <f t="shared" si="33"/>
        <v>22.7</v>
      </c>
      <c r="AC519" t="str">
        <f t="shared" si="34"/>
        <v>31-40</v>
      </c>
      <c r="AD519">
        <f t="shared" si="35"/>
        <v>1</v>
      </c>
    </row>
    <row r="520" spans="1:30" ht="15.75" customHeight="1" x14ac:dyDescent="0.3">
      <c r="A520" s="2">
        <v>1519</v>
      </c>
      <c r="B520" s="2" t="s">
        <v>568</v>
      </c>
      <c r="C520" s="2" t="s">
        <v>35</v>
      </c>
      <c r="D520" s="2" t="s">
        <v>27</v>
      </c>
      <c r="E520" s="2" t="s">
        <v>51</v>
      </c>
      <c r="F520" s="2">
        <v>25</v>
      </c>
      <c r="G520" s="2">
        <v>3</v>
      </c>
      <c r="H520" s="2" t="s">
        <v>37</v>
      </c>
      <c r="I520" s="2">
        <v>2011</v>
      </c>
      <c r="J520" s="2">
        <v>120367</v>
      </c>
      <c r="K520" s="2">
        <v>9989</v>
      </c>
      <c r="L520" s="2">
        <v>24</v>
      </c>
      <c r="M520" s="2">
        <v>5</v>
      </c>
      <c r="N520" s="2">
        <v>13</v>
      </c>
      <c r="O520" s="2">
        <v>1</v>
      </c>
      <c r="P520" s="2">
        <v>39</v>
      </c>
      <c r="Q520" s="2" t="s">
        <v>31</v>
      </c>
      <c r="R520" s="2" t="s">
        <v>31</v>
      </c>
      <c r="S520" s="2" t="s">
        <v>32</v>
      </c>
      <c r="T520" s="2">
        <v>5</v>
      </c>
      <c r="U520" s="2">
        <v>4</v>
      </c>
      <c r="V520" s="2">
        <v>194</v>
      </c>
      <c r="W520" s="2">
        <v>34</v>
      </c>
      <c r="X520" s="2" t="s">
        <v>52</v>
      </c>
      <c r="Y520" s="2" t="s">
        <v>30</v>
      </c>
      <c r="Z520" t="str" cm="1">
        <f t="array" ref="Z520">_xlfn.IFS(M520&lt;2,"LOW",M520&lt;4,"Average",M520&gt;=4,"At Par")</f>
        <v>At Par</v>
      </c>
      <c r="AA520">
        <f t="shared" si="32"/>
        <v>130356</v>
      </c>
      <c r="AB520">
        <f t="shared" si="33"/>
        <v>14.600000000000001</v>
      </c>
      <c r="AC520" t="str">
        <f t="shared" si="34"/>
        <v>20-30</v>
      </c>
      <c r="AD520">
        <f t="shared" si="35"/>
        <v>0</v>
      </c>
    </row>
    <row r="521" spans="1:30" ht="15.75" customHeight="1" x14ac:dyDescent="0.3">
      <c r="A521" s="2">
        <v>1520</v>
      </c>
      <c r="B521" s="2" t="s">
        <v>569</v>
      </c>
      <c r="C521" s="2" t="s">
        <v>40</v>
      </c>
      <c r="D521" s="2" t="s">
        <v>49</v>
      </c>
      <c r="E521" s="2" t="s">
        <v>51</v>
      </c>
      <c r="F521" s="2">
        <v>47</v>
      </c>
      <c r="G521" s="2">
        <v>10</v>
      </c>
      <c r="H521" s="2" t="s">
        <v>61</v>
      </c>
      <c r="I521" s="2">
        <v>2022</v>
      </c>
      <c r="J521" s="2">
        <v>96543</v>
      </c>
      <c r="K521" s="2">
        <v>4215</v>
      </c>
      <c r="L521" s="2">
        <v>1</v>
      </c>
      <c r="M521" s="2">
        <v>4</v>
      </c>
      <c r="N521" s="2">
        <v>3</v>
      </c>
      <c r="O521" s="2">
        <v>3</v>
      </c>
      <c r="P521" s="2">
        <v>64</v>
      </c>
      <c r="Q521" s="2" t="s">
        <v>30</v>
      </c>
      <c r="R521" s="2" t="s">
        <v>30</v>
      </c>
      <c r="S521" s="2" t="s">
        <v>42</v>
      </c>
      <c r="T521" s="2">
        <v>4</v>
      </c>
      <c r="U521" s="2">
        <v>11</v>
      </c>
      <c r="V521" s="2">
        <v>148</v>
      </c>
      <c r="W521" s="2">
        <v>43</v>
      </c>
      <c r="X521" s="2" t="s">
        <v>46</v>
      </c>
      <c r="Y521" s="2" t="s">
        <v>31</v>
      </c>
      <c r="Z521" t="str" cm="1">
        <f t="array" ref="Z521">_xlfn.IFS(M521&lt;2,"LOW",M521&lt;4,"Average",M521&gt;=4,"At Par")</f>
        <v>At Par</v>
      </c>
      <c r="AA521">
        <f t="shared" si="32"/>
        <v>100758</v>
      </c>
      <c r="AB521">
        <f t="shared" si="33"/>
        <v>15.200000000000001</v>
      </c>
      <c r="AC521" t="str">
        <f t="shared" si="34"/>
        <v>41-50</v>
      </c>
      <c r="AD521">
        <f t="shared" si="35"/>
        <v>1</v>
      </c>
    </row>
    <row r="522" spans="1:30" ht="15.75" customHeight="1" x14ac:dyDescent="0.3">
      <c r="A522" s="2">
        <v>1521</v>
      </c>
      <c r="B522" s="2" t="s">
        <v>570</v>
      </c>
      <c r="C522" s="2" t="s">
        <v>26</v>
      </c>
      <c r="D522" s="2" t="s">
        <v>58</v>
      </c>
      <c r="E522" s="2" t="s">
        <v>51</v>
      </c>
      <c r="F522" s="2">
        <v>48</v>
      </c>
      <c r="G522" s="2">
        <v>30</v>
      </c>
      <c r="H522" s="2" t="s">
        <v>37</v>
      </c>
      <c r="I522" s="2">
        <v>2016</v>
      </c>
      <c r="J522" s="2">
        <v>85648</v>
      </c>
      <c r="K522" s="2">
        <v>12980</v>
      </c>
      <c r="L522" s="2">
        <v>22</v>
      </c>
      <c r="M522" s="2">
        <v>2</v>
      </c>
      <c r="N522" s="2">
        <v>16</v>
      </c>
      <c r="O522" s="2">
        <v>1</v>
      </c>
      <c r="P522" s="2">
        <v>58</v>
      </c>
      <c r="Q522" s="2" t="s">
        <v>31</v>
      </c>
      <c r="R522" s="2" t="s">
        <v>30</v>
      </c>
      <c r="S522" s="2" t="s">
        <v>32</v>
      </c>
      <c r="T522" s="2">
        <v>5</v>
      </c>
      <c r="U522" s="2">
        <v>12</v>
      </c>
      <c r="V522" s="2">
        <v>172</v>
      </c>
      <c r="W522" s="2">
        <v>5</v>
      </c>
      <c r="X522" s="2" t="s">
        <v>52</v>
      </c>
      <c r="Y522" s="2" t="s">
        <v>30</v>
      </c>
      <c r="Z522" t="str" cm="1">
        <f t="array" ref="Z522">_xlfn.IFS(M522&lt;2,"LOW",M522&lt;4,"Average",M522&gt;=4,"At Par")</f>
        <v>Average</v>
      </c>
      <c r="AA522">
        <f t="shared" si="32"/>
        <v>98628</v>
      </c>
      <c r="AB522">
        <f t="shared" si="33"/>
        <v>19.900000000000002</v>
      </c>
      <c r="AC522" t="str">
        <f t="shared" si="34"/>
        <v>41-50</v>
      </c>
      <c r="AD522">
        <f t="shared" si="35"/>
        <v>0</v>
      </c>
    </row>
    <row r="523" spans="1:30" ht="15.75" customHeight="1" x14ac:dyDescent="0.3">
      <c r="A523" s="2">
        <v>1522</v>
      </c>
      <c r="B523" s="2" t="s">
        <v>571</v>
      </c>
      <c r="C523" s="2" t="s">
        <v>68</v>
      </c>
      <c r="D523" s="2" t="s">
        <v>49</v>
      </c>
      <c r="E523" s="2" t="s">
        <v>28</v>
      </c>
      <c r="F523" s="2">
        <v>48</v>
      </c>
      <c r="G523" s="2">
        <v>31</v>
      </c>
      <c r="H523" s="2" t="s">
        <v>29</v>
      </c>
      <c r="I523" s="2">
        <v>2012</v>
      </c>
      <c r="J523" s="2">
        <v>56331</v>
      </c>
      <c r="K523" s="2">
        <v>7694</v>
      </c>
      <c r="L523" s="2">
        <v>21</v>
      </c>
      <c r="M523" s="2">
        <v>1</v>
      </c>
      <c r="N523" s="2">
        <v>12</v>
      </c>
      <c r="O523" s="2">
        <v>4</v>
      </c>
      <c r="P523" s="2">
        <v>14</v>
      </c>
      <c r="Q523" s="2" t="s">
        <v>31</v>
      </c>
      <c r="R523" s="2" t="s">
        <v>30</v>
      </c>
      <c r="S523" s="2" t="s">
        <v>42</v>
      </c>
      <c r="T523" s="2">
        <v>9</v>
      </c>
      <c r="U523" s="2">
        <v>5</v>
      </c>
      <c r="V523" s="2">
        <v>160</v>
      </c>
      <c r="W523" s="2">
        <v>27</v>
      </c>
      <c r="X523" s="2" t="s">
        <v>38</v>
      </c>
      <c r="Y523" s="2" t="s">
        <v>31</v>
      </c>
      <c r="Z523" t="str" cm="1">
        <f t="array" ref="Z523">_xlfn.IFS(M523&lt;2,"LOW",M523&lt;4,"Average",M523&gt;=4,"At Par")</f>
        <v>LOW</v>
      </c>
      <c r="AA523">
        <f t="shared" si="32"/>
        <v>64025</v>
      </c>
      <c r="AB523">
        <f t="shared" si="33"/>
        <v>10</v>
      </c>
      <c r="AC523" t="str">
        <f t="shared" si="34"/>
        <v>41-50</v>
      </c>
      <c r="AD523">
        <f t="shared" si="35"/>
        <v>1</v>
      </c>
    </row>
    <row r="524" spans="1:30" ht="15.75" customHeight="1" x14ac:dyDescent="0.3">
      <c r="A524" s="2">
        <v>1523</v>
      </c>
      <c r="B524" s="2" t="s">
        <v>572</v>
      </c>
      <c r="C524" s="2" t="s">
        <v>26</v>
      </c>
      <c r="D524" s="2" t="s">
        <v>49</v>
      </c>
      <c r="E524" s="2" t="s">
        <v>36</v>
      </c>
      <c r="F524" s="2">
        <v>27</v>
      </c>
      <c r="G524" s="2">
        <v>26</v>
      </c>
      <c r="H524" s="2" t="s">
        <v>61</v>
      </c>
      <c r="I524" s="2">
        <v>2001</v>
      </c>
      <c r="J524" s="2">
        <v>135992</v>
      </c>
      <c r="K524" s="2">
        <v>18136</v>
      </c>
      <c r="L524" s="2">
        <v>4</v>
      </c>
      <c r="M524" s="2">
        <v>3</v>
      </c>
      <c r="N524" s="2">
        <v>3</v>
      </c>
      <c r="O524" s="2">
        <v>2</v>
      </c>
      <c r="P524" s="2">
        <v>0</v>
      </c>
      <c r="Q524" s="2" t="s">
        <v>30</v>
      </c>
      <c r="R524" s="2" t="s">
        <v>30</v>
      </c>
      <c r="S524" s="2" t="s">
        <v>32</v>
      </c>
      <c r="T524" s="2">
        <v>7</v>
      </c>
      <c r="U524" s="2">
        <v>14</v>
      </c>
      <c r="V524" s="2">
        <v>182</v>
      </c>
      <c r="W524" s="2">
        <v>30</v>
      </c>
      <c r="X524" s="2" t="s">
        <v>38</v>
      </c>
      <c r="Y524" s="2" t="s">
        <v>30</v>
      </c>
      <c r="Z524" t="str" cm="1">
        <f t="array" ref="Z524">_xlfn.IFS(M524&lt;2,"LOW",M524&lt;4,"Average",M524&gt;=4,"At Par")</f>
        <v>Average</v>
      </c>
      <c r="AA524">
        <f t="shared" si="32"/>
        <v>154128</v>
      </c>
      <c r="AB524">
        <f t="shared" si="33"/>
        <v>2.1</v>
      </c>
      <c r="AC524" t="str">
        <f t="shared" si="34"/>
        <v>20-30</v>
      </c>
      <c r="AD524">
        <f t="shared" si="35"/>
        <v>0</v>
      </c>
    </row>
    <row r="525" spans="1:30" ht="15.75" customHeight="1" x14ac:dyDescent="0.3">
      <c r="A525" s="2">
        <v>1524</v>
      </c>
      <c r="B525" s="2" t="s">
        <v>573</v>
      </c>
      <c r="C525" s="2" t="s">
        <v>40</v>
      </c>
      <c r="D525" s="2" t="s">
        <v>58</v>
      </c>
      <c r="E525" s="2" t="s">
        <v>36</v>
      </c>
      <c r="F525" s="2">
        <v>36</v>
      </c>
      <c r="G525" s="2">
        <v>29</v>
      </c>
      <c r="H525" s="2" t="s">
        <v>61</v>
      </c>
      <c r="I525" s="2">
        <v>2024</v>
      </c>
      <c r="J525" s="2">
        <v>40763</v>
      </c>
      <c r="K525" s="2">
        <v>11661</v>
      </c>
      <c r="L525" s="2">
        <v>3</v>
      </c>
      <c r="M525" s="2">
        <v>4</v>
      </c>
      <c r="N525" s="2">
        <v>2</v>
      </c>
      <c r="O525" s="2">
        <v>9</v>
      </c>
      <c r="P525" s="2">
        <v>10</v>
      </c>
      <c r="Q525" s="2" t="s">
        <v>30</v>
      </c>
      <c r="R525" s="2" t="s">
        <v>30</v>
      </c>
      <c r="S525" s="2" t="s">
        <v>32</v>
      </c>
      <c r="T525" s="2">
        <v>8</v>
      </c>
      <c r="U525" s="2">
        <v>10</v>
      </c>
      <c r="V525" s="2">
        <v>145</v>
      </c>
      <c r="W525" s="2">
        <v>7</v>
      </c>
      <c r="X525" s="2" t="s">
        <v>33</v>
      </c>
      <c r="Y525" s="2" t="s">
        <v>30</v>
      </c>
      <c r="Z525" t="str" cm="1">
        <f t="array" ref="Z525">_xlfn.IFS(M525&lt;2,"LOW",M525&lt;4,"Average",M525&gt;=4,"At Par")</f>
        <v>At Par</v>
      </c>
      <c r="AA525">
        <f t="shared" si="32"/>
        <v>52424</v>
      </c>
      <c r="AB525">
        <f t="shared" si="33"/>
        <v>5.6999999999999993</v>
      </c>
      <c r="AC525" t="str">
        <f t="shared" si="34"/>
        <v>31-40</v>
      </c>
      <c r="AD525">
        <f t="shared" si="35"/>
        <v>0</v>
      </c>
    </row>
    <row r="526" spans="1:30" ht="15.75" customHeight="1" x14ac:dyDescent="0.3">
      <c r="A526" s="2">
        <v>1525</v>
      </c>
      <c r="B526" s="2" t="s">
        <v>574</v>
      </c>
      <c r="C526" s="2" t="s">
        <v>35</v>
      </c>
      <c r="D526" s="2" t="s">
        <v>49</v>
      </c>
      <c r="E526" s="2" t="s">
        <v>51</v>
      </c>
      <c r="F526" s="2">
        <v>51</v>
      </c>
      <c r="G526" s="2">
        <v>1</v>
      </c>
      <c r="H526" s="2" t="s">
        <v>61</v>
      </c>
      <c r="I526" s="2">
        <v>2012</v>
      </c>
      <c r="J526" s="2">
        <v>99444</v>
      </c>
      <c r="K526" s="2">
        <v>2392</v>
      </c>
      <c r="L526" s="2">
        <v>3</v>
      </c>
      <c r="M526" s="2">
        <v>4</v>
      </c>
      <c r="N526" s="2">
        <v>11</v>
      </c>
      <c r="O526" s="2">
        <v>1</v>
      </c>
      <c r="P526" s="2">
        <v>54</v>
      </c>
      <c r="Q526" s="2" t="s">
        <v>30</v>
      </c>
      <c r="R526" s="2" t="s">
        <v>30</v>
      </c>
      <c r="S526" s="2" t="s">
        <v>32</v>
      </c>
      <c r="T526" s="2">
        <v>4</v>
      </c>
      <c r="U526" s="2">
        <v>9</v>
      </c>
      <c r="V526" s="2">
        <v>145</v>
      </c>
      <c r="W526" s="2">
        <v>4</v>
      </c>
      <c r="X526" s="2" t="s">
        <v>38</v>
      </c>
      <c r="Y526" s="2" t="s">
        <v>30</v>
      </c>
      <c r="Z526" t="str" cm="1">
        <f t="array" ref="Z526">_xlfn.IFS(M526&lt;2,"LOW",M526&lt;4,"Average",M526&gt;=4,"At Par")</f>
        <v>At Par</v>
      </c>
      <c r="AA526">
        <f t="shared" si="32"/>
        <v>101836</v>
      </c>
      <c r="AB526">
        <f t="shared" si="33"/>
        <v>16.600000000000001</v>
      </c>
      <c r="AC526" t="str">
        <f t="shared" si="34"/>
        <v>51-60</v>
      </c>
      <c r="AD526">
        <f t="shared" si="35"/>
        <v>0</v>
      </c>
    </row>
    <row r="527" spans="1:30" ht="15.75" customHeight="1" x14ac:dyDescent="0.3">
      <c r="A527" s="2">
        <v>1526</v>
      </c>
      <c r="B527" s="2" t="s">
        <v>575</v>
      </c>
      <c r="C527" s="2" t="s">
        <v>26</v>
      </c>
      <c r="D527" s="2" t="s">
        <v>27</v>
      </c>
      <c r="E527" s="2" t="s">
        <v>51</v>
      </c>
      <c r="F527" s="2">
        <v>58</v>
      </c>
      <c r="G527" s="2">
        <v>8</v>
      </c>
      <c r="H527" s="2" t="s">
        <v>44</v>
      </c>
      <c r="I527" s="2">
        <v>2006</v>
      </c>
      <c r="J527" s="2">
        <v>123109</v>
      </c>
      <c r="K527" s="2">
        <v>7789</v>
      </c>
      <c r="L527" s="2">
        <v>5</v>
      </c>
      <c r="M527" s="2">
        <v>1</v>
      </c>
      <c r="N527" s="2">
        <v>7</v>
      </c>
      <c r="O527" s="2">
        <v>8</v>
      </c>
      <c r="P527" s="2">
        <v>1</v>
      </c>
      <c r="Q527" s="2" t="s">
        <v>30</v>
      </c>
      <c r="R527" s="2" t="s">
        <v>31</v>
      </c>
      <c r="S527" s="2" t="s">
        <v>42</v>
      </c>
      <c r="T527" s="2">
        <v>8</v>
      </c>
      <c r="U527" s="2">
        <v>13</v>
      </c>
      <c r="V527" s="2">
        <v>116</v>
      </c>
      <c r="W527" s="2">
        <v>41</v>
      </c>
      <c r="X527" s="2" t="s">
        <v>33</v>
      </c>
      <c r="Y527" s="2" t="s">
        <v>30</v>
      </c>
      <c r="Z527" t="str" cm="1">
        <f t="array" ref="Z527">_xlfn.IFS(M527&lt;2,"LOW",M527&lt;4,"Average",M527&gt;=4,"At Par")</f>
        <v>LOW</v>
      </c>
      <c r="AA527">
        <f t="shared" si="32"/>
        <v>130898</v>
      </c>
      <c r="AB527">
        <f t="shared" si="33"/>
        <v>6.1</v>
      </c>
      <c r="AC527" t="str">
        <f t="shared" si="34"/>
        <v>51-60</v>
      </c>
      <c r="AD527">
        <f t="shared" si="35"/>
        <v>0</v>
      </c>
    </row>
    <row r="528" spans="1:30" ht="15.75" customHeight="1" x14ac:dyDescent="0.3">
      <c r="A528" s="2">
        <v>1527</v>
      </c>
      <c r="B528" s="2" t="s">
        <v>576</v>
      </c>
      <c r="C528" s="2" t="s">
        <v>35</v>
      </c>
      <c r="D528" s="2" t="s">
        <v>49</v>
      </c>
      <c r="E528" s="2" t="s">
        <v>36</v>
      </c>
      <c r="F528" s="2">
        <v>58</v>
      </c>
      <c r="G528" s="2">
        <v>27</v>
      </c>
      <c r="H528" s="2" t="s">
        <v>44</v>
      </c>
      <c r="I528" s="2">
        <v>2009</v>
      </c>
      <c r="J528" s="2">
        <v>49187</v>
      </c>
      <c r="K528" s="2">
        <v>15385</v>
      </c>
      <c r="L528" s="2">
        <v>19</v>
      </c>
      <c r="M528" s="2">
        <v>3</v>
      </c>
      <c r="N528" s="2">
        <v>1</v>
      </c>
      <c r="O528" s="2">
        <v>4</v>
      </c>
      <c r="P528" s="2">
        <v>64</v>
      </c>
      <c r="Q528" s="2" t="s">
        <v>30</v>
      </c>
      <c r="R528" s="2" t="s">
        <v>30</v>
      </c>
      <c r="S528" s="2" t="s">
        <v>32</v>
      </c>
      <c r="T528" s="2">
        <v>6</v>
      </c>
      <c r="U528" s="2">
        <v>8</v>
      </c>
      <c r="V528" s="2">
        <v>165</v>
      </c>
      <c r="W528" s="2">
        <v>47</v>
      </c>
      <c r="X528" s="2" t="s">
        <v>46</v>
      </c>
      <c r="Y528" s="2" t="s">
        <v>31</v>
      </c>
      <c r="Z528" t="str" cm="1">
        <f t="array" ref="Z528">_xlfn.IFS(M528&lt;2,"LOW",M528&lt;4,"Average",M528&gt;=4,"At Par")</f>
        <v>Average</v>
      </c>
      <c r="AA528">
        <f t="shared" si="32"/>
        <v>64572</v>
      </c>
      <c r="AB528">
        <f t="shared" si="33"/>
        <v>14.5</v>
      </c>
      <c r="AC528" t="str">
        <f t="shared" si="34"/>
        <v>51-60</v>
      </c>
      <c r="AD528">
        <f t="shared" si="35"/>
        <v>1</v>
      </c>
    </row>
    <row r="529" spans="1:30" ht="15.75" customHeight="1" x14ac:dyDescent="0.3">
      <c r="A529" s="2">
        <v>1528</v>
      </c>
      <c r="B529" s="2" t="s">
        <v>577</v>
      </c>
      <c r="C529" s="2" t="s">
        <v>68</v>
      </c>
      <c r="D529" s="2" t="s">
        <v>27</v>
      </c>
      <c r="E529" s="2" t="s">
        <v>51</v>
      </c>
      <c r="F529" s="2">
        <v>58</v>
      </c>
      <c r="G529" s="2">
        <v>30</v>
      </c>
      <c r="H529" s="2" t="s">
        <v>37</v>
      </c>
      <c r="I529" s="2">
        <v>2022</v>
      </c>
      <c r="J529" s="2">
        <v>41957</v>
      </c>
      <c r="K529" s="2">
        <v>18061</v>
      </c>
      <c r="L529" s="2">
        <v>20</v>
      </c>
      <c r="M529" s="2">
        <v>2</v>
      </c>
      <c r="N529" s="2">
        <v>5</v>
      </c>
      <c r="O529" s="2">
        <v>9</v>
      </c>
      <c r="P529" s="2">
        <v>94</v>
      </c>
      <c r="Q529" s="2" t="s">
        <v>31</v>
      </c>
      <c r="R529" s="2" t="s">
        <v>31</v>
      </c>
      <c r="S529" s="2" t="s">
        <v>32</v>
      </c>
      <c r="T529" s="2">
        <v>5</v>
      </c>
      <c r="U529" s="2">
        <v>7</v>
      </c>
      <c r="V529" s="2">
        <v>104</v>
      </c>
      <c r="W529" s="2">
        <v>43</v>
      </c>
      <c r="X529" s="2" t="s">
        <v>52</v>
      </c>
      <c r="Y529" s="2" t="s">
        <v>31</v>
      </c>
      <c r="Z529" t="str" cm="1">
        <f t="array" ref="Z529">_xlfn.IFS(M529&lt;2,"LOW",M529&lt;4,"Average",M529&gt;=4,"At Par")</f>
        <v>Average</v>
      </c>
      <c r="AA529">
        <f t="shared" si="32"/>
        <v>60018</v>
      </c>
      <c r="AB529">
        <f t="shared" si="33"/>
        <v>24</v>
      </c>
      <c r="AC529" t="str">
        <f t="shared" si="34"/>
        <v>51-60</v>
      </c>
      <c r="AD529">
        <f t="shared" si="35"/>
        <v>1</v>
      </c>
    </row>
    <row r="530" spans="1:30" ht="15.75" customHeight="1" x14ac:dyDescent="0.3">
      <c r="A530" s="2">
        <v>1529</v>
      </c>
      <c r="B530" s="2" t="s">
        <v>578</v>
      </c>
      <c r="C530" s="2" t="s">
        <v>35</v>
      </c>
      <c r="D530" s="2" t="s">
        <v>27</v>
      </c>
      <c r="E530" s="2" t="s">
        <v>36</v>
      </c>
      <c r="F530" s="2">
        <v>56</v>
      </c>
      <c r="G530" s="2">
        <v>33</v>
      </c>
      <c r="H530" s="2" t="s">
        <v>61</v>
      </c>
      <c r="I530" s="2">
        <v>2005</v>
      </c>
      <c r="J530" s="2">
        <v>34379</v>
      </c>
      <c r="K530" s="2">
        <v>1105</v>
      </c>
      <c r="L530" s="2">
        <v>12</v>
      </c>
      <c r="M530" s="2">
        <v>1</v>
      </c>
      <c r="N530" s="2">
        <v>9</v>
      </c>
      <c r="O530" s="2">
        <v>4</v>
      </c>
      <c r="P530" s="2">
        <v>43</v>
      </c>
      <c r="Q530" s="2" t="s">
        <v>30</v>
      </c>
      <c r="R530" s="2" t="s">
        <v>31</v>
      </c>
      <c r="S530" s="2" t="s">
        <v>45</v>
      </c>
      <c r="T530" s="2">
        <v>7</v>
      </c>
      <c r="U530" s="2">
        <v>5</v>
      </c>
      <c r="V530" s="2">
        <v>153</v>
      </c>
      <c r="W530" s="2">
        <v>16</v>
      </c>
      <c r="X530" s="2" t="s">
        <v>38</v>
      </c>
      <c r="Y530" s="2" t="s">
        <v>31</v>
      </c>
      <c r="Z530" t="str" cm="1">
        <f t="array" ref="Z530">_xlfn.IFS(M530&lt;2,"LOW",M530&lt;4,"Average",M530&gt;=4,"At Par")</f>
        <v>LOW</v>
      </c>
      <c r="AA530">
        <f t="shared" si="32"/>
        <v>35484</v>
      </c>
      <c r="AB530">
        <f t="shared" si="33"/>
        <v>14.299999999999999</v>
      </c>
      <c r="AC530" t="str">
        <f t="shared" si="34"/>
        <v>51-60</v>
      </c>
      <c r="AD530">
        <f t="shared" si="35"/>
        <v>1</v>
      </c>
    </row>
    <row r="531" spans="1:30" ht="15.75" customHeight="1" x14ac:dyDescent="0.3">
      <c r="A531" s="2">
        <v>1530</v>
      </c>
      <c r="B531" s="2" t="s">
        <v>579</v>
      </c>
      <c r="C531" s="2" t="s">
        <v>35</v>
      </c>
      <c r="D531" s="2" t="s">
        <v>27</v>
      </c>
      <c r="E531" s="2" t="s">
        <v>28</v>
      </c>
      <c r="F531" s="2">
        <v>44</v>
      </c>
      <c r="G531" s="2">
        <v>14</v>
      </c>
      <c r="H531" s="2" t="s">
        <v>61</v>
      </c>
      <c r="I531" s="2">
        <v>2002</v>
      </c>
      <c r="J531" s="2">
        <v>57959</v>
      </c>
      <c r="K531" s="2">
        <v>12479</v>
      </c>
      <c r="L531" s="2">
        <v>21</v>
      </c>
      <c r="M531" s="2">
        <v>2</v>
      </c>
      <c r="N531" s="2">
        <v>11</v>
      </c>
      <c r="O531" s="2">
        <v>0</v>
      </c>
      <c r="P531" s="2">
        <v>15</v>
      </c>
      <c r="Q531" s="2" t="s">
        <v>31</v>
      </c>
      <c r="R531" s="2" t="s">
        <v>30</v>
      </c>
      <c r="S531" s="2" t="s">
        <v>45</v>
      </c>
      <c r="T531" s="2">
        <v>6</v>
      </c>
      <c r="U531" s="2">
        <v>9</v>
      </c>
      <c r="V531" s="2">
        <v>115</v>
      </c>
      <c r="W531" s="2">
        <v>37</v>
      </c>
      <c r="X531" s="2" t="s">
        <v>52</v>
      </c>
      <c r="Y531" s="2" t="s">
        <v>30</v>
      </c>
      <c r="Z531" t="str" cm="1">
        <f t="array" ref="Z531">_xlfn.IFS(M531&lt;2,"LOW",M531&lt;4,"Average",M531&gt;=4,"At Par")</f>
        <v>Average</v>
      </c>
      <c r="AA531">
        <f t="shared" si="32"/>
        <v>70438</v>
      </c>
      <c r="AB531">
        <f t="shared" si="33"/>
        <v>8.5</v>
      </c>
      <c r="AC531" t="str">
        <f t="shared" si="34"/>
        <v>41-50</v>
      </c>
      <c r="AD531">
        <f t="shared" si="35"/>
        <v>0</v>
      </c>
    </row>
    <row r="532" spans="1:30" ht="15.75" customHeight="1" x14ac:dyDescent="0.3">
      <c r="A532" s="2">
        <v>1531</v>
      </c>
      <c r="B532" s="2" t="s">
        <v>580</v>
      </c>
      <c r="C532" s="2" t="s">
        <v>48</v>
      </c>
      <c r="D532" s="2" t="s">
        <v>56</v>
      </c>
      <c r="E532" s="2" t="s">
        <v>51</v>
      </c>
      <c r="F532" s="2">
        <v>27</v>
      </c>
      <c r="G532" s="2">
        <v>24</v>
      </c>
      <c r="H532" s="2" t="s">
        <v>29</v>
      </c>
      <c r="I532" s="2">
        <v>2002</v>
      </c>
      <c r="J532" s="2">
        <v>112018</v>
      </c>
      <c r="K532" s="2">
        <v>2946</v>
      </c>
      <c r="L532" s="2">
        <v>4</v>
      </c>
      <c r="M532" s="2">
        <v>4</v>
      </c>
      <c r="N532" s="2">
        <v>9</v>
      </c>
      <c r="O532" s="2">
        <v>5</v>
      </c>
      <c r="P532" s="2">
        <v>21</v>
      </c>
      <c r="Q532" s="2" t="s">
        <v>30</v>
      </c>
      <c r="R532" s="2" t="s">
        <v>31</v>
      </c>
      <c r="S532" s="2" t="s">
        <v>32</v>
      </c>
      <c r="T532" s="2">
        <v>3</v>
      </c>
      <c r="U532" s="2">
        <v>9</v>
      </c>
      <c r="V532" s="2">
        <v>180</v>
      </c>
      <c r="W532" s="2">
        <v>8</v>
      </c>
      <c r="X532" s="2" t="s">
        <v>52</v>
      </c>
      <c r="Y532" s="2" t="s">
        <v>31</v>
      </c>
      <c r="Z532" t="str" cm="1">
        <f t="array" ref="Z532">_xlfn.IFS(M532&lt;2,"LOW",M532&lt;4,"Average",M532&gt;=4,"At Par")</f>
        <v>At Par</v>
      </c>
      <c r="AA532">
        <f t="shared" si="32"/>
        <v>114964</v>
      </c>
      <c r="AB532">
        <f t="shared" si="33"/>
        <v>10.199999999999999</v>
      </c>
      <c r="AC532" t="str">
        <f t="shared" si="34"/>
        <v>20-30</v>
      </c>
      <c r="AD532">
        <f t="shared" si="35"/>
        <v>1</v>
      </c>
    </row>
    <row r="533" spans="1:30" ht="15.75" customHeight="1" x14ac:dyDescent="0.3">
      <c r="A533" s="2">
        <v>1532</v>
      </c>
      <c r="B533" s="2" t="s">
        <v>581</v>
      </c>
      <c r="C533" s="2" t="s">
        <v>48</v>
      </c>
      <c r="D533" s="2" t="s">
        <v>49</v>
      </c>
      <c r="E533" s="2" t="s">
        <v>36</v>
      </c>
      <c r="F533" s="2">
        <v>25</v>
      </c>
      <c r="G533" s="2">
        <v>7</v>
      </c>
      <c r="H533" s="2" t="s">
        <v>37</v>
      </c>
      <c r="I533" s="2">
        <v>2017</v>
      </c>
      <c r="J533" s="2">
        <v>57105</v>
      </c>
      <c r="K533" s="2">
        <v>6544</v>
      </c>
      <c r="L533" s="2">
        <v>22</v>
      </c>
      <c r="M533" s="2">
        <v>2</v>
      </c>
      <c r="N533" s="2">
        <v>9</v>
      </c>
      <c r="O533" s="2">
        <v>6</v>
      </c>
      <c r="P533" s="2">
        <v>17</v>
      </c>
      <c r="Q533" s="2" t="s">
        <v>30</v>
      </c>
      <c r="R533" s="2" t="s">
        <v>31</v>
      </c>
      <c r="S533" s="2" t="s">
        <v>45</v>
      </c>
      <c r="T533" s="2">
        <v>5</v>
      </c>
      <c r="U533" s="2">
        <v>10</v>
      </c>
      <c r="V533" s="2">
        <v>190</v>
      </c>
      <c r="W533" s="2">
        <v>9</v>
      </c>
      <c r="X533" s="2" t="s">
        <v>46</v>
      </c>
      <c r="Y533" s="2" t="s">
        <v>30</v>
      </c>
      <c r="Z533" t="str" cm="1">
        <f t="array" ref="Z533">_xlfn.IFS(M533&lt;2,"LOW",M533&lt;4,"Average",M533&gt;=4,"At Par")</f>
        <v>Average</v>
      </c>
      <c r="AA533">
        <f t="shared" si="32"/>
        <v>63649</v>
      </c>
      <c r="AB533">
        <f t="shared" si="33"/>
        <v>9.6999999999999993</v>
      </c>
      <c r="AC533" t="str">
        <f t="shared" si="34"/>
        <v>20-30</v>
      </c>
      <c r="AD533">
        <f t="shared" si="35"/>
        <v>0</v>
      </c>
    </row>
    <row r="534" spans="1:30" ht="15.75" customHeight="1" x14ac:dyDescent="0.3">
      <c r="A534" s="2">
        <v>1533</v>
      </c>
      <c r="B534" s="2" t="s">
        <v>582</v>
      </c>
      <c r="C534" s="2" t="s">
        <v>48</v>
      </c>
      <c r="D534" s="2" t="s">
        <v>58</v>
      </c>
      <c r="E534" s="2" t="s">
        <v>51</v>
      </c>
      <c r="F534" s="2">
        <v>39</v>
      </c>
      <c r="G534" s="2">
        <v>8</v>
      </c>
      <c r="H534" s="2" t="s">
        <v>29</v>
      </c>
      <c r="I534" s="2">
        <v>2010</v>
      </c>
      <c r="J534" s="2">
        <v>30877</v>
      </c>
      <c r="K534" s="2">
        <v>18479</v>
      </c>
      <c r="L534" s="2">
        <v>24</v>
      </c>
      <c r="M534" s="2">
        <v>3</v>
      </c>
      <c r="N534" s="2">
        <v>2</v>
      </c>
      <c r="O534" s="2">
        <v>0</v>
      </c>
      <c r="P534" s="2">
        <v>46</v>
      </c>
      <c r="Q534" s="2" t="s">
        <v>31</v>
      </c>
      <c r="R534" s="2" t="s">
        <v>31</v>
      </c>
      <c r="S534" s="2" t="s">
        <v>32</v>
      </c>
      <c r="T534" s="2">
        <v>9</v>
      </c>
      <c r="U534" s="2">
        <v>10</v>
      </c>
      <c r="V534" s="2">
        <v>106</v>
      </c>
      <c r="W534" s="2">
        <v>19</v>
      </c>
      <c r="X534" s="2" t="s">
        <v>46</v>
      </c>
      <c r="Y534" s="2" t="s">
        <v>31</v>
      </c>
      <c r="Z534" t="str" cm="1">
        <f t="array" ref="Z534">_xlfn.IFS(M534&lt;2,"LOW",M534&lt;4,"Average",M534&gt;=4,"At Par")</f>
        <v>Average</v>
      </c>
      <c r="AA534">
        <f t="shared" si="32"/>
        <v>49356</v>
      </c>
      <c r="AB534">
        <f t="shared" si="33"/>
        <v>10.200000000000001</v>
      </c>
      <c r="AC534" t="str">
        <f t="shared" si="34"/>
        <v>31-40</v>
      </c>
      <c r="AD534">
        <f t="shared" si="35"/>
        <v>1</v>
      </c>
    </row>
    <row r="535" spans="1:30" ht="15.75" customHeight="1" x14ac:dyDescent="0.3">
      <c r="A535" s="2">
        <v>1534</v>
      </c>
      <c r="B535" s="2" t="s">
        <v>583</v>
      </c>
      <c r="C535" s="2" t="s">
        <v>35</v>
      </c>
      <c r="D535" s="2" t="s">
        <v>58</v>
      </c>
      <c r="E535" s="2" t="s">
        <v>36</v>
      </c>
      <c r="F535" s="2">
        <v>30</v>
      </c>
      <c r="G535" s="2">
        <v>31</v>
      </c>
      <c r="H535" s="2" t="s">
        <v>37</v>
      </c>
      <c r="I535" s="2">
        <v>2021</v>
      </c>
      <c r="J535" s="2">
        <v>78353</v>
      </c>
      <c r="K535" s="2">
        <v>14275</v>
      </c>
      <c r="L535" s="2">
        <v>25</v>
      </c>
      <c r="M535" s="2">
        <v>5</v>
      </c>
      <c r="N535" s="2">
        <v>19</v>
      </c>
      <c r="O535" s="2">
        <v>8</v>
      </c>
      <c r="P535" s="2">
        <v>80</v>
      </c>
      <c r="Q535" s="2" t="s">
        <v>30</v>
      </c>
      <c r="R535" s="2" t="s">
        <v>30</v>
      </c>
      <c r="S535" s="2" t="s">
        <v>45</v>
      </c>
      <c r="T535" s="2">
        <v>7</v>
      </c>
      <c r="U535" s="2">
        <v>2</v>
      </c>
      <c r="V535" s="2">
        <v>107</v>
      </c>
      <c r="W535" s="2">
        <v>13</v>
      </c>
      <c r="X535" s="2" t="s">
        <v>38</v>
      </c>
      <c r="Y535" s="2" t="s">
        <v>31</v>
      </c>
      <c r="Z535" t="str" cm="1">
        <f t="array" ref="Z535">_xlfn.IFS(M535&lt;2,"LOW",M535&lt;4,"Average",M535&gt;=4,"At Par")</f>
        <v>At Par</v>
      </c>
      <c r="AA535">
        <f t="shared" si="32"/>
        <v>92628</v>
      </c>
      <c r="AB535">
        <f t="shared" si="33"/>
        <v>27.9</v>
      </c>
      <c r="AC535" t="str">
        <f t="shared" si="34"/>
        <v>31-40</v>
      </c>
      <c r="AD535">
        <f t="shared" si="35"/>
        <v>1</v>
      </c>
    </row>
    <row r="536" spans="1:30" ht="15.75" customHeight="1" x14ac:dyDescent="0.3">
      <c r="A536" s="2">
        <v>1535</v>
      </c>
      <c r="B536" s="2" t="s">
        <v>584</v>
      </c>
      <c r="C536" s="2" t="s">
        <v>40</v>
      </c>
      <c r="D536" s="2" t="s">
        <v>49</v>
      </c>
      <c r="E536" s="2" t="s">
        <v>36</v>
      </c>
      <c r="F536" s="2">
        <v>50</v>
      </c>
      <c r="G536" s="2">
        <v>16</v>
      </c>
      <c r="H536" s="2" t="s">
        <v>37</v>
      </c>
      <c r="I536" s="2">
        <v>2019</v>
      </c>
      <c r="J536" s="2">
        <v>113788</v>
      </c>
      <c r="K536" s="2">
        <v>7985</v>
      </c>
      <c r="L536" s="2">
        <v>22</v>
      </c>
      <c r="M536" s="2">
        <v>3</v>
      </c>
      <c r="N536" s="2">
        <v>9</v>
      </c>
      <c r="O536" s="2">
        <v>7</v>
      </c>
      <c r="P536" s="2">
        <v>29</v>
      </c>
      <c r="Q536" s="2" t="s">
        <v>31</v>
      </c>
      <c r="R536" s="2" t="s">
        <v>31</v>
      </c>
      <c r="S536" s="2" t="s">
        <v>42</v>
      </c>
      <c r="T536" s="2">
        <v>4</v>
      </c>
      <c r="U536" s="2">
        <v>4</v>
      </c>
      <c r="V536" s="2">
        <v>171</v>
      </c>
      <c r="W536" s="2">
        <v>13</v>
      </c>
      <c r="X536" s="2" t="s">
        <v>46</v>
      </c>
      <c r="Y536" s="2" t="s">
        <v>30</v>
      </c>
      <c r="Z536" t="str" cm="1">
        <f t="array" ref="Z536">_xlfn.IFS(M536&lt;2,"LOW",M536&lt;4,"Average",M536&gt;=4,"At Par")</f>
        <v>Average</v>
      </c>
      <c r="AA536">
        <f t="shared" si="32"/>
        <v>121773</v>
      </c>
      <c r="AB536">
        <f t="shared" si="33"/>
        <v>12.4</v>
      </c>
      <c r="AC536" t="str">
        <f t="shared" si="34"/>
        <v>51-60</v>
      </c>
      <c r="AD536">
        <f t="shared" si="35"/>
        <v>0</v>
      </c>
    </row>
    <row r="537" spans="1:30" ht="15.75" customHeight="1" x14ac:dyDescent="0.3">
      <c r="A537" s="2">
        <v>1536</v>
      </c>
      <c r="B537" s="2" t="s">
        <v>585</v>
      </c>
      <c r="C537" s="2" t="s">
        <v>35</v>
      </c>
      <c r="D537" s="2" t="s">
        <v>56</v>
      </c>
      <c r="E537" s="2" t="s">
        <v>51</v>
      </c>
      <c r="F537" s="2">
        <v>34</v>
      </c>
      <c r="G537" s="2">
        <v>34</v>
      </c>
      <c r="H537" s="2" t="s">
        <v>44</v>
      </c>
      <c r="I537" s="2">
        <v>2004</v>
      </c>
      <c r="J537" s="2">
        <v>126870</v>
      </c>
      <c r="K537" s="2">
        <v>2782</v>
      </c>
      <c r="L537" s="2">
        <v>6</v>
      </c>
      <c r="M537" s="2">
        <v>2</v>
      </c>
      <c r="N537" s="2">
        <v>8</v>
      </c>
      <c r="O537" s="2">
        <v>7</v>
      </c>
      <c r="P537" s="2">
        <v>9</v>
      </c>
      <c r="Q537" s="2" t="s">
        <v>31</v>
      </c>
      <c r="R537" s="2" t="s">
        <v>31</v>
      </c>
      <c r="S537" s="2" t="s">
        <v>42</v>
      </c>
      <c r="T537" s="2">
        <v>7</v>
      </c>
      <c r="U537" s="2">
        <v>8</v>
      </c>
      <c r="V537" s="2">
        <v>186</v>
      </c>
      <c r="W537" s="2">
        <v>25</v>
      </c>
      <c r="X537" s="2" t="s">
        <v>52</v>
      </c>
      <c r="Y537" s="2" t="s">
        <v>30</v>
      </c>
      <c r="Z537" t="str" cm="1">
        <f t="array" ref="Z537">_xlfn.IFS(M537&lt;2,"LOW",M537&lt;4,"Average",M537&gt;=4,"At Par")</f>
        <v>Average</v>
      </c>
      <c r="AA537">
        <f t="shared" si="32"/>
        <v>129652</v>
      </c>
      <c r="AB537">
        <f t="shared" si="33"/>
        <v>7.9</v>
      </c>
      <c r="AC537" t="str">
        <f t="shared" si="34"/>
        <v>31-40</v>
      </c>
      <c r="AD537">
        <f t="shared" si="35"/>
        <v>0</v>
      </c>
    </row>
    <row r="538" spans="1:30" ht="15.75" customHeight="1" x14ac:dyDescent="0.3">
      <c r="A538" s="2">
        <v>1537</v>
      </c>
      <c r="B538" s="2" t="s">
        <v>586</v>
      </c>
      <c r="C538" s="2" t="s">
        <v>40</v>
      </c>
      <c r="D538" s="2" t="s">
        <v>56</v>
      </c>
      <c r="E538" s="2" t="s">
        <v>28</v>
      </c>
      <c r="F538" s="2">
        <v>38</v>
      </c>
      <c r="G538" s="2">
        <v>18</v>
      </c>
      <c r="H538" s="2" t="s">
        <v>44</v>
      </c>
      <c r="I538" s="2">
        <v>2018</v>
      </c>
      <c r="J538" s="2">
        <v>114585</v>
      </c>
      <c r="K538" s="2">
        <v>7213</v>
      </c>
      <c r="L538" s="2">
        <v>19</v>
      </c>
      <c r="M538" s="2">
        <v>1</v>
      </c>
      <c r="N538" s="2">
        <v>19</v>
      </c>
      <c r="O538" s="2">
        <v>6</v>
      </c>
      <c r="P538" s="2">
        <v>98</v>
      </c>
      <c r="Q538" s="2" t="s">
        <v>31</v>
      </c>
      <c r="R538" s="2" t="s">
        <v>30</v>
      </c>
      <c r="S538" s="2" t="s">
        <v>32</v>
      </c>
      <c r="T538" s="2">
        <v>5</v>
      </c>
      <c r="U538" s="2">
        <v>13</v>
      </c>
      <c r="V538" s="2">
        <v>195</v>
      </c>
      <c r="W538" s="2">
        <v>28</v>
      </c>
      <c r="X538" s="2" t="s">
        <v>33</v>
      </c>
      <c r="Y538" s="2" t="s">
        <v>30</v>
      </c>
      <c r="Z538" t="str" cm="1">
        <f t="array" ref="Z538">_xlfn.IFS(M538&lt;2,"LOW",M538&lt;4,"Average",M538&gt;=4,"At Par")</f>
        <v>LOW</v>
      </c>
      <c r="AA538">
        <f t="shared" si="32"/>
        <v>121798</v>
      </c>
      <c r="AB538">
        <f t="shared" si="33"/>
        <v>30.900000000000002</v>
      </c>
      <c r="AC538" t="str">
        <f t="shared" si="34"/>
        <v>31-40</v>
      </c>
      <c r="AD538">
        <f t="shared" si="35"/>
        <v>0</v>
      </c>
    </row>
    <row r="539" spans="1:30" ht="15.75" customHeight="1" x14ac:dyDescent="0.3">
      <c r="A539" s="2">
        <v>1538</v>
      </c>
      <c r="B539" s="2" t="s">
        <v>587</v>
      </c>
      <c r="C539" s="2" t="s">
        <v>40</v>
      </c>
      <c r="D539" s="2" t="s">
        <v>27</v>
      </c>
      <c r="E539" s="2" t="s">
        <v>36</v>
      </c>
      <c r="F539" s="2">
        <v>53</v>
      </c>
      <c r="G539" s="2">
        <v>28</v>
      </c>
      <c r="H539" s="2" t="s">
        <v>29</v>
      </c>
      <c r="I539" s="2">
        <v>2021</v>
      </c>
      <c r="J539" s="2">
        <v>113308</v>
      </c>
      <c r="K539" s="2">
        <v>15485</v>
      </c>
      <c r="L539" s="2">
        <v>0</v>
      </c>
      <c r="M539" s="2">
        <v>4</v>
      </c>
      <c r="N539" s="2">
        <v>18</v>
      </c>
      <c r="O539" s="2">
        <v>4</v>
      </c>
      <c r="P539" s="2">
        <v>57</v>
      </c>
      <c r="Q539" s="2" t="s">
        <v>30</v>
      </c>
      <c r="R539" s="2" t="s">
        <v>31</v>
      </c>
      <c r="S539" s="2" t="s">
        <v>32</v>
      </c>
      <c r="T539" s="2">
        <v>2</v>
      </c>
      <c r="U539" s="2">
        <v>14</v>
      </c>
      <c r="V539" s="2">
        <v>181</v>
      </c>
      <c r="W539" s="2">
        <v>48</v>
      </c>
      <c r="X539" s="2" t="s">
        <v>33</v>
      </c>
      <c r="Y539" s="2" t="s">
        <v>31</v>
      </c>
      <c r="Z539" t="str" cm="1">
        <f t="array" ref="Z539">_xlfn.IFS(M539&lt;2,"LOW",M539&lt;4,"Average",M539&gt;=4,"At Par")</f>
        <v>At Par</v>
      </c>
      <c r="AA539">
        <f t="shared" si="32"/>
        <v>128793</v>
      </c>
      <c r="AB539">
        <f t="shared" si="33"/>
        <v>21.6</v>
      </c>
      <c r="AC539" t="str">
        <f t="shared" si="34"/>
        <v>51-60</v>
      </c>
      <c r="AD539">
        <f t="shared" si="35"/>
        <v>1</v>
      </c>
    </row>
    <row r="540" spans="1:30" ht="15.75" customHeight="1" x14ac:dyDescent="0.3">
      <c r="A540" s="2">
        <v>1539</v>
      </c>
      <c r="B540" s="2" t="s">
        <v>588</v>
      </c>
      <c r="C540" s="2" t="s">
        <v>48</v>
      </c>
      <c r="D540" s="2" t="s">
        <v>49</v>
      </c>
      <c r="E540" s="2" t="s">
        <v>36</v>
      </c>
      <c r="F540" s="2">
        <v>43</v>
      </c>
      <c r="G540" s="2">
        <v>6</v>
      </c>
      <c r="H540" s="2" t="s">
        <v>37</v>
      </c>
      <c r="I540" s="2">
        <v>2018</v>
      </c>
      <c r="J540" s="2">
        <v>81567</v>
      </c>
      <c r="K540" s="2">
        <v>16605</v>
      </c>
      <c r="L540" s="2">
        <v>13</v>
      </c>
      <c r="M540" s="2">
        <v>5</v>
      </c>
      <c r="N540" s="2">
        <v>13</v>
      </c>
      <c r="O540" s="2">
        <v>2</v>
      </c>
      <c r="P540" s="2">
        <v>61</v>
      </c>
      <c r="Q540" s="2" t="s">
        <v>30</v>
      </c>
      <c r="R540" s="2" t="s">
        <v>31</v>
      </c>
      <c r="S540" s="2" t="s">
        <v>42</v>
      </c>
      <c r="T540" s="2">
        <v>6</v>
      </c>
      <c r="U540" s="2">
        <v>1</v>
      </c>
      <c r="V540" s="2">
        <v>137</v>
      </c>
      <c r="W540" s="2">
        <v>26</v>
      </c>
      <c r="X540" s="2" t="s">
        <v>33</v>
      </c>
      <c r="Y540" s="2" t="s">
        <v>30</v>
      </c>
      <c r="Z540" t="str" cm="1">
        <f t="array" ref="Z540">_xlfn.IFS(M540&lt;2,"LOW",M540&lt;4,"Average",M540&gt;=4,"At Par")</f>
        <v>At Par</v>
      </c>
      <c r="AA540">
        <f t="shared" si="32"/>
        <v>98172</v>
      </c>
      <c r="AB540">
        <f t="shared" si="33"/>
        <v>19.3</v>
      </c>
      <c r="AC540" t="str">
        <f t="shared" si="34"/>
        <v>41-50</v>
      </c>
      <c r="AD540">
        <f t="shared" si="35"/>
        <v>0</v>
      </c>
    </row>
    <row r="541" spans="1:30" ht="15.75" customHeight="1" x14ac:dyDescent="0.3">
      <c r="A541" s="2">
        <v>1540</v>
      </c>
      <c r="B541" s="2" t="s">
        <v>589</v>
      </c>
      <c r="C541" s="2" t="s">
        <v>26</v>
      </c>
      <c r="D541" s="2" t="s">
        <v>49</v>
      </c>
      <c r="E541" s="2" t="s">
        <v>36</v>
      </c>
      <c r="F541" s="2">
        <v>25</v>
      </c>
      <c r="G541" s="2">
        <v>27</v>
      </c>
      <c r="H541" s="2" t="s">
        <v>61</v>
      </c>
      <c r="I541" s="2">
        <v>2014</v>
      </c>
      <c r="J541" s="2">
        <v>87913</v>
      </c>
      <c r="K541" s="2">
        <v>5869</v>
      </c>
      <c r="L541" s="2">
        <v>23</v>
      </c>
      <c r="M541" s="2">
        <v>1</v>
      </c>
      <c r="N541" s="2">
        <v>1</v>
      </c>
      <c r="O541" s="2">
        <v>8</v>
      </c>
      <c r="P541" s="2">
        <v>84</v>
      </c>
      <c r="Q541" s="2" t="s">
        <v>30</v>
      </c>
      <c r="R541" s="2" t="s">
        <v>31</v>
      </c>
      <c r="S541" s="2" t="s">
        <v>42</v>
      </c>
      <c r="T541" s="2">
        <v>7</v>
      </c>
      <c r="U541" s="2">
        <v>13</v>
      </c>
      <c r="V541" s="2">
        <v>153</v>
      </c>
      <c r="W541" s="2">
        <v>24</v>
      </c>
      <c r="X541" s="2" t="s">
        <v>38</v>
      </c>
      <c r="Y541" s="2" t="s">
        <v>31</v>
      </c>
      <c r="Z541" t="str" cm="1">
        <f t="array" ref="Z541">_xlfn.IFS(M541&lt;2,"LOW",M541&lt;4,"Average",M541&gt;=4,"At Par")</f>
        <v>LOW</v>
      </c>
      <c r="AA541">
        <f t="shared" si="32"/>
        <v>93782</v>
      </c>
      <c r="AB541">
        <f t="shared" si="33"/>
        <v>19.7</v>
      </c>
      <c r="AC541" t="str">
        <f t="shared" si="34"/>
        <v>20-30</v>
      </c>
      <c r="AD541">
        <f t="shared" si="35"/>
        <v>1</v>
      </c>
    </row>
    <row r="542" spans="1:30" ht="15.75" customHeight="1" x14ac:dyDescent="0.3">
      <c r="A542" s="2">
        <v>1541</v>
      </c>
      <c r="B542" s="2" t="s">
        <v>590</v>
      </c>
      <c r="C542" s="2" t="s">
        <v>68</v>
      </c>
      <c r="D542" s="2" t="s">
        <v>58</v>
      </c>
      <c r="E542" s="2" t="s">
        <v>28</v>
      </c>
      <c r="F542" s="2">
        <v>26</v>
      </c>
      <c r="G542" s="2">
        <v>8</v>
      </c>
      <c r="H542" s="2" t="s">
        <v>44</v>
      </c>
      <c r="I542" s="2">
        <v>2015</v>
      </c>
      <c r="J542" s="2">
        <v>32637</v>
      </c>
      <c r="K542" s="2">
        <v>18945</v>
      </c>
      <c r="L542" s="2">
        <v>3</v>
      </c>
      <c r="M542" s="2">
        <v>1</v>
      </c>
      <c r="N542" s="2">
        <v>4</v>
      </c>
      <c r="O542" s="2">
        <v>6</v>
      </c>
      <c r="P542" s="2">
        <v>79</v>
      </c>
      <c r="Q542" s="2" t="s">
        <v>30</v>
      </c>
      <c r="R542" s="2" t="s">
        <v>30</v>
      </c>
      <c r="S542" s="2" t="s">
        <v>45</v>
      </c>
      <c r="T542" s="2">
        <v>8</v>
      </c>
      <c r="U542" s="2">
        <v>5</v>
      </c>
      <c r="V542" s="2">
        <v>175</v>
      </c>
      <c r="W542" s="2">
        <v>15</v>
      </c>
      <c r="X542" s="2" t="s">
        <v>46</v>
      </c>
      <c r="Y542" s="2" t="s">
        <v>31</v>
      </c>
      <c r="Z542" t="str" cm="1">
        <f t="array" ref="Z542">_xlfn.IFS(M542&lt;2,"LOW",M542&lt;4,"Average",M542&gt;=4,"At Par")</f>
        <v>LOW</v>
      </c>
      <c r="AA542">
        <f t="shared" si="32"/>
        <v>51582</v>
      </c>
      <c r="AB542">
        <f t="shared" si="33"/>
        <v>19.600000000000001</v>
      </c>
      <c r="AC542" t="str">
        <f t="shared" si="34"/>
        <v>20-30</v>
      </c>
      <c r="AD542">
        <f t="shared" si="35"/>
        <v>1</v>
      </c>
    </row>
    <row r="543" spans="1:30" ht="15.75" customHeight="1" x14ac:dyDescent="0.3">
      <c r="A543" s="2">
        <v>1542</v>
      </c>
      <c r="B543" s="2" t="s">
        <v>591</v>
      </c>
      <c r="C543" s="2" t="s">
        <v>48</v>
      </c>
      <c r="D543" s="2" t="s">
        <v>49</v>
      </c>
      <c r="E543" s="2" t="s">
        <v>28</v>
      </c>
      <c r="F543" s="2">
        <v>58</v>
      </c>
      <c r="G543" s="2">
        <v>27</v>
      </c>
      <c r="H543" s="2" t="s">
        <v>61</v>
      </c>
      <c r="I543" s="2">
        <v>2023</v>
      </c>
      <c r="J543" s="2">
        <v>102778</v>
      </c>
      <c r="K543" s="2">
        <v>10867</v>
      </c>
      <c r="L543" s="2">
        <v>16</v>
      </c>
      <c r="M543" s="2">
        <v>3</v>
      </c>
      <c r="N543" s="2">
        <v>19</v>
      </c>
      <c r="O543" s="2">
        <v>9</v>
      </c>
      <c r="P543" s="2">
        <v>5</v>
      </c>
      <c r="Q543" s="2" t="s">
        <v>30</v>
      </c>
      <c r="R543" s="2" t="s">
        <v>31</v>
      </c>
      <c r="S543" s="2" t="s">
        <v>32</v>
      </c>
      <c r="T543" s="2">
        <v>6</v>
      </c>
      <c r="U543" s="2">
        <v>8</v>
      </c>
      <c r="V543" s="2">
        <v>114</v>
      </c>
      <c r="W543" s="2">
        <v>35</v>
      </c>
      <c r="X543" s="2" t="s">
        <v>46</v>
      </c>
      <c r="Y543" s="2" t="s">
        <v>31</v>
      </c>
      <c r="Z543" t="str" cm="1">
        <f t="array" ref="Z543">_xlfn.IFS(M543&lt;2,"LOW",M543&lt;4,"Average",M543&gt;=4,"At Par")</f>
        <v>Average</v>
      </c>
      <c r="AA543">
        <f t="shared" si="32"/>
        <v>113645</v>
      </c>
      <c r="AB543">
        <f t="shared" si="33"/>
        <v>13.2</v>
      </c>
      <c r="AC543" t="str">
        <f t="shared" si="34"/>
        <v>51-60</v>
      </c>
      <c r="AD543">
        <f t="shared" si="35"/>
        <v>1</v>
      </c>
    </row>
    <row r="544" spans="1:30" ht="15.75" customHeight="1" x14ac:dyDescent="0.3">
      <c r="A544" s="2">
        <v>1543</v>
      </c>
      <c r="B544" s="2" t="s">
        <v>592</v>
      </c>
      <c r="C544" s="2" t="s">
        <v>48</v>
      </c>
      <c r="D544" s="2" t="s">
        <v>56</v>
      </c>
      <c r="E544" s="2" t="s">
        <v>51</v>
      </c>
      <c r="F544" s="2">
        <v>34</v>
      </c>
      <c r="G544" s="2">
        <v>5</v>
      </c>
      <c r="H544" s="2" t="s">
        <v>29</v>
      </c>
      <c r="I544" s="2">
        <v>2008</v>
      </c>
      <c r="J544" s="2">
        <v>72025</v>
      </c>
      <c r="K544" s="2">
        <v>4981</v>
      </c>
      <c r="L544" s="2">
        <v>20</v>
      </c>
      <c r="M544" s="2">
        <v>2</v>
      </c>
      <c r="N544" s="2">
        <v>7</v>
      </c>
      <c r="O544" s="2">
        <v>9</v>
      </c>
      <c r="P544" s="2">
        <v>66</v>
      </c>
      <c r="Q544" s="2" t="s">
        <v>30</v>
      </c>
      <c r="R544" s="2" t="s">
        <v>31</v>
      </c>
      <c r="S544" s="2" t="s">
        <v>42</v>
      </c>
      <c r="T544" s="2">
        <v>8</v>
      </c>
      <c r="U544" s="2">
        <v>2</v>
      </c>
      <c r="V544" s="2">
        <v>191</v>
      </c>
      <c r="W544" s="2">
        <v>33</v>
      </c>
      <c r="X544" s="2" t="s">
        <v>46</v>
      </c>
      <c r="Y544" s="2" t="s">
        <v>30</v>
      </c>
      <c r="Z544" t="str" cm="1">
        <f t="array" ref="Z544">_xlfn.IFS(M544&lt;2,"LOW",M544&lt;4,"Average",M544&gt;=4,"At Par")</f>
        <v>Average</v>
      </c>
      <c r="AA544">
        <f t="shared" si="32"/>
        <v>77006</v>
      </c>
      <c r="AB544">
        <f t="shared" si="33"/>
        <v>19.399999999999999</v>
      </c>
      <c r="AC544" t="str">
        <f t="shared" si="34"/>
        <v>31-40</v>
      </c>
      <c r="AD544">
        <f t="shared" si="35"/>
        <v>0</v>
      </c>
    </row>
    <row r="545" spans="1:30" ht="15.75" customHeight="1" x14ac:dyDescent="0.3">
      <c r="A545" s="2">
        <v>1544</v>
      </c>
      <c r="B545" s="2" t="s">
        <v>593</v>
      </c>
      <c r="C545" s="2" t="s">
        <v>26</v>
      </c>
      <c r="D545" s="2" t="s">
        <v>49</v>
      </c>
      <c r="E545" s="2" t="s">
        <v>28</v>
      </c>
      <c r="F545" s="2">
        <v>55</v>
      </c>
      <c r="G545" s="2">
        <v>28</v>
      </c>
      <c r="H545" s="2" t="s">
        <v>44</v>
      </c>
      <c r="I545" s="2">
        <v>2003</v>
      </c>
      <c r="J545" s="2">
        <v>136917</v>
      </c>
      <c r="K545" s="2">
        <v>10493</v>
      </c>
      <c r="L545" s="2">
        <v>13</v>
      </c>
      <c r="M545" s="2">
        <v>3</v>
      </c>
      <c r="N545" s="2">
        <v>6</v>
      </c>
      <c r="O545" s="2">
        <v>7</v>
      </c>
      <c r="P545" s="2">
        <v>40</v>
      </c>
      <c r="Q545" s="2" t="s">
        <v>31</v>
      </c>
      <c r="R545" s="2" t="s">
        <v>30</v>
      </c>
      <c r="S545" s="2" t="s">
        <v>42</v>
      </c>
      <c r="T545" s="2">
        <v>7</v>
      </c>
      <c r="U545" s="2">
        <v>2</v>
      </c>
      <c r="V545" s="2">
        <v>149</v>
      </c>
      <c r="W545" s="2">
        <v>15</v>
      </c>
      <c r="X545" s="2" t="s">
        <v>46</v>
      </c>
      <c r="Y545" s="2" t="s">
        <v>31</v>
      </c>
      <c r="Z545" t="str" cm="1">
        <f t="array" ref="Z545">_xlfn.IFS(M545&lt;2,"LOW",M545&lt;4,"Average",M545&gt;=4,"At Par")</f>
        <v>Average</v>
      </c>
      <c r="AA545">
        <f t="shared" si="32"/>
        <v>147410</v>
      </c>
      <c r="AB545">
        <f t="shared" si="33"/>
        <v>13.1</v>
      </c>
      <c r="AC545" t="str">
        <f t="shared" si="34"/>
        <v>51-60</v>
      </c>
      <c r="AD545">
        <f t="shared" si="35"/>
        <v>1</v>
      </c>
    </row>
    <row r="546" spans="1:30" ht="15.75" customHeight="1" x14ac:dyDescent="0.3">
      <c r="A546" s="2">
        <v>1545</v>
      </c>
      <c r="B546" s="2" t="s">
        <v>594</v>
      </c>
      <c r="C546" s="2" t="s">
        <v>68</v>
      </c>
      <c r="D546" s="2" t="s">
        <v>58</v>
      </c>
      <c r="E546" s="2" t="s">
        <v>51</v>
      </c>
      <c r="F546" s="2">
        <v>43</v>
      </c>
      <c r="G546" s="2">
        <v>16</v>
      </c>
      <c r="H546" s="2" t="s">
        <v>44</v>
      </c>
      <c r="I546" s="2">
        <v>2014</v>
      </c>
      <c r="J546" s="2">
        <v>131187</v>
      </c>
      <c r="K546" s="2">
        <v>6682</v>
      </c>
      <c r="L546" s="2">
        <v>15</v>
      </c>
      <c r="M546" s="2">
        <v>2</v>
      </c>
      <c r="N546" s="2">
        <v>5</v>
      </c>
      <c r="O546" s="2">
        <v>5</v>
      </c>
      <c r="P546" s="2">
        <v>42</v>
      </c>
      <c r="Q546" s="2" t="s">
        <v>30</v>
      </c>
      <c r="R546" s="2" t="s">
        <v>30</v>
      </c>
      <c r="S546" s="2" t="s">
        <v>32</v>
      </c>
      <c r="T546" s="2">
        <v>2</v>
      </c>
      <c r="U546" s="2">
        <v>13</v>
      </c>
      <c r="V546" s="2">
        <v>155</v>
      </c>
      <c r="W546" s="2">
        <v>32</v>
      </c>
      <c r="X546" s="2" t="s">
        <v>52</v>
      </c>
      <c r="Y546" s="2" t="s">
        <v>30</v>
      </c>
      <c r="Z546" t="str" cm="1">
        <f t="array" ref="Z546">_xlfn.IFS(M546&lt;2,"LOW",M546&lt;4,"Average",M546&gt;=4,"At Par")</f>
        <v>Average</v>
      </c>
      <c r="AA546">
        <f t="shared" si="32"/>
        <v>137869</v>
      </c>
      <c r="AB546">
        <f t="shared" si="33"/>
        <v>12.4</v>
      </c>
      <c r="AC546" t="str">
        <f t="shared" si="34"/>
        <v>41-50</v>
      </c>
      <c r="AD546">
        <f t="shared" si="35"/>
        <v>0</v>
      </c>
    </row>
    <row r="547" spans="1:30" ht="15.75" customHeight="1" x14ac:dyDescent="0.3">
      <c r="A547" s="2">
        <v>1546</v>
      </c>
      <c r="B547" s="2" t="s">
        <v>595</v>
      </c>
      <c r="C547" s="2" t="s">
        <v>35</v>
      </c>
      <c r="D547" s="2" t="s">
        <v>27</v>
      </c>
      <c r="E547" s="2" t="s">
        <v>51</v>
      </c>
      <c r="F547" s="2">
        <v>44</v>
      </c>
      <c r="G547" s="2">
        <v>15</v>
      </c>
      <c r="H547" s="2" t="s">
        <v>37</v>
      </c>
      <c r="I547" s="2">
        <v>2024</v>
      </c>
      <c r="J547" s="2">
        <v>129508</v>
      </c>
      <c r="K547" s="2">
        <v>6782</v>
      </c>
      <c r="L547" s="2">
        <v>13</v>
      </c>
      <c r="M547" s="2">
        <v>3</v>
      </c>
      <c r="N547" s="2">
        <v>10</v>
      </c>
      <c r="O547" s="2">
        <v>4</v>
      </c>
      <c r="P547" s="2">
        <v>84</v>
      </c>
      <c r="Q547" s="2" t="s">
        <v>30</v>
      </c>
      <c r="R547" s="2" t="s">
        <v>30</v>
      </c>
      <c r="S547" s="2" t="s">
        <v>45</v>
      </c>
      <c r="T547" s="2">
        <v>6</v>
      </c>
      <c r="U547" s="2">
        <v>8</v>
      </c>
      <c r="V547" s="2">
        <v>194</v>
      </c>
      <c r="W547" s="2">
        <v>2</v>
      </c>
      <c r="X547" s="2" t="s">
        <v>33</v>
      </c>
      <c r="Y547" s="2" t="s">
        <v>30</v>
      </c>
      <c r="Z547" t="str" cm="1">
        <f t="array" ref="Z547">_xlfn.IFS(M547&lt;2,"LOW",M547&lt;4,"Average",M547&gt;=4,"At Par")</f>
        <v>Average</v>
      </c>
      <c r="AA547">
        <f t="shared" si="32"/>
        <v>136290</v>
      </c>
      <c r="AB547">
        <f t="shared" si="33"/>
        <v>23</v>
      </c>
      <c r="AC547" t="str">
        <f t="shared" si="34"/>
        <v>41-50</v>
      </c>
      <c r="AD547">
        <f t="shared" si="35"/>
        <v>0</v>
      </c>
    </row>
    <row r="548" spans="1:30" ht="15.75" customHeight="1" x14ac:dyDescent="0.3">
      <c r="A548" s="2">
        <v>1547</v>
      </c>
      <c r="B548" s="2" t="s">
        <v>596</v>
      </c>
      <c r="C548" s="2" t="s">
        <v>35</v>
      </c>
      <c r="D548" s="2" t="s">
        <v>58</v>
      </c>
      <c r="E548" s="2" t="s">
        <v>28</v>
      </c>
      <c r="F548" s="2">
        <v>24</v>
      </c>
      <c r="G548" s="2">
        <v>22</v>
      </c>
      <c r="H548" s="2" t="s">
        <v>29</v>
      </c>
      <c r="I548" s="2">
        <v>2011</v>
      </c>
      <c r="J548" s="2">
        <v>112464</v>
      </c>
      <c r="K548" s="2">
        <v>18327</v>
      </c>
      <c r="L548" s="2">
        <v>15</v>
      </c>
      <c r="M548" s="2">
        <v>1</v>
      </c>
      <c r="N548" s="2">
        <v>11</v>
      </c>
      <c r="O548" s="2">
        <v>7</v>
      </c>
      <c r="P548" s="2">
        <v>76</v>
      </c>
      <c r="Q548" s="2" t="s">
        <v>30</v>
      </c>
      <c r="R548" s="2" t="s">
        <v>31</v>
      </c>
      <c r="S548" s="2" t="s">
        <v>45</v>
      </c>
      <c r="T548" s="2">
        <v>9</v>
      </c>
      <c r="U548" s="2">
        <v>10</v>
      </c>
      <c r="V548" s="2">
        <v>108</v>
      </c>
      <c r="W548" s="2">
        <v>22</v>
      </c>
      <c r="X548" s="2" t="s">
        <v>52</v>
      </c>
      <c r="Y548" s="2" t="s">
        <v>31</v>
      </c>
      <c r="Z548" t="str" cm="1">
        <f t="array" ref="Z548">_xlfn.IFS(M548&lt;2,"LOW",M548&lt;4,"Average",M548&gt;=4,"At Par")</f>
        <v>LOW</v>
      </c>
      <c r="AA548">
        <f t="shared" si="32"/>
        <v>130791</v>
      </c>
      <c r="AB548">
        <f t="shared" si="33"/>
        <v>22.8</v>
      </c>
      <c r="AC548" t="str">
        <f t="shared" si="34"/>
        <v>20-30</v>
      </c>
      <c r="AD548">
        <f t="shared" si="35"/>
        <v>1</v>
      </c>
    </row>
    <row r="549" spans="1:30" ht="15.75" customHeight="1" x14ac:dyDescent="0.3">
      <c r="A549" s="2">
        <v>1548</v>
      </c>
      <c r="B549" s="2" t="s">
        <v>597</v>
      </c>
      <c r="C549" s="2" t="s">
        <v>48</v>
      </c>
      <c r="D549" s="2" t="s">
        <v>58</v>
      </c>
      <c r="E549" s="2" t="s">
        <v>51</v>
      </c>
      <c r="F549" s="2">
        <v>55</v>
      </c>
      <c r="G549" s="2">
        <v>30</v>
      </c>
      <c r="H549" s="2" t="s">
        <v>37</v>
      </c>
      <c r="I549" s="2">
        <v>2022</v>
      </c>
      <c r="J549" s="2">
        <v>58742</v>
      </c>
      <c r="K549" s="2">
        <v>10137</v>
      </c>
      <c r="L549" s="2">
        <v>23</v>
      </c>
      <c r="M549" s="2">
        <v>4</v>
      </c>
      <c r="N549" s="2">
        <v>17</v>
      </c>
      <c r="O549" s="2">
        <v>2</v>
      </c>
      <c r="P549" s="2">
        <v>17</v>
      </c>
      <c r="Q549" s="2" t="s">
        <v>30</v>
      </c>
      <c r="R549" s="2" t="s">
        <v>30</v>
      </c>
      <c r="S549" s="2" t="s">
        <v>45</v>
      </c>
      <c r="T549" s="2">
        <v>6</v>
      </c>
      <c r="U549" s="2">
        <v>12</v>
      </c>
      <c r="V549" s="2">
        <v>107</v>
      </c>
      <c r="W549" s="2">
        <v>10</v>
      </c>
      <c r="X549" s="2" t="s">
        <v>38</v>
      </c>
      <c r="Y549" s="2" t="s">
        <v>31</v>
      </c>
      <c r="Z549" t="str" cm="1">
        <f t="array" ref="Z549">_xlfn.IFS(M549&lt;2,"LOW",M549&lt;4,"Average",M549&gt;=4,"At Par")</f>
        <v>At Par</v>
      </c>
      <c r="AA549">
        <f t="shared" si="32"/>
        <v>68879</v>
      </c>
      <c r="AB549">
        <f t="shared" si="33"/>
        <v>12.5</v>
      </c>
      <c r="AC549" t="str">
        <f t="shared" si="34"/>
        <v>51-60</v>
      </c>
      <c r="AD549">
        <f t="shared" si="35"/>
        <v>1</v>
      </c>
    </row>
    <row r="550" spans="1:30" ht="15.75" customHeight="1" x14ac:dyDescent="0.3">
      <c r="A550" s="2">
        <v>1549</v>
      </c>
      <c r="B550" s="2" t="s">
        <v>598</v>
      </c>
      <c r="C550" s="2" t="s">
        <v>68</v>
      </c>
      <c r="D550" s="2" t="s">
        <v>27</v>
      </c>
      <c r="E550" s="2" t="s">
        <v>28</v>
      </c>
      <c r="F550" s="2">
        <v>53</v>
      </c>
      <c r="G550" s="2">
        <v>2</v>
      </c>
      <c r="H550" s="2" t="s">
        <v>44</v>
      </c>
      <c r="I550" s="2">
        <v>2002</v>
      </c>
      <c r="J550" s="2">
        <v>41831</v>
      </c>
      <c r="K550" s="2">
        <v>17984</v>
      </c>
      <c r="L550" s="2">
        <v>19</v>
      </c>
      <c r="M550" s="2">
        <v>2</v>
      </c>
      <c r="N550" s="2">
        <v>18</v>
      </c>
      <c r="O550" s="2">
        <v>6</v>
      </c>
      <c r="P550" s="2">
        <v>57</v>
      </c>
      <c r="Q550" s="2" t="s">
        <v>31</v>
      </c>
      <c r="R550" s="2" t="s">
        <v>30</v>
      </c>
      <c r="S550" s="2" t="s">
        <v>45</v>
      </c>
      <c r="T550" s="2">
        <v>4</v>
      </c>
      <c r="U550" s="2">
        <v>9</v>
      </c>
      <c r="V550" s="2">
        <v>118</v>
      </c>
      <c r="W550" s="2">
        <v>47</v>
      </c>
      <c r="X550" s="2" t="s">
        <v>33</v>
      </c>
      <c r="Y550" s="2" t="s">
        <v>31</v>
      </c>
      <c r="Z550" t="str" cm="1">
        <f t="array" ref="Z550">_xlfn.IFS(M550&lt;2,"LOW",M550&lt;4,"Average",M550&gt;=4,"At Par")</f>
        <v>Average</v>
      </c>
      <c r="AA550">
        <f t="shared" si="32"/>
        <v>59815</v>
      </c>
      <c r="AB550">
        <f t="shared" si="33"/>
        <v>22.2</v>
      </c>
      <c r="AC550" t="str">
        <f t="shared" si="34"/>
        <v>51-60</v>
      </c>
      <c r="AD550">
        <f t="shared" si="35"/>
        <v>1</v>
      </c>
    </row>
    <row r="551" spans="1:30" ht="15.75" customHeight="1" x14ac:dyDescent="0.3">
      <c r="A551" s="2">
        <v>1550</v>
      </c>
      <c r="B551" s="2" t="s">
        <v>599</v>
      </c>
      <c r="C551" s="2" t="s">
        <v>48</v>
      </c>
      <c r="D551" s="2" t="s">
        <v>58</v>
      </c>
      <c r="E551" s="2" t="s">
        <v>51</v>
      </c>
      <c r="F551" s="2">
        <v>42</v>
      </c>
      <c r="G551" s="2">
        <v>20</v>
      </c>
      <c r="H551" s="2" t="s">
        <v>29</v>
      </c>
      <c r="I551" s="2">
        <v>2022</v>
      </c>
      <c r="J551" s="2">
        <v>143768</v>
      </c>
      <c r="K551" s="2">
        <v>14012</v>
      </c>
      <c r="L551" s="2">
        <v>28</v>
      </c>
      <c r="M551" s="2">
        <v>5</v>
      </c>
      <c r="N551" s="2">
        <v>9</v>
      </c>
      <c r="O551" s="2">
        <v>1</v>
      </c>
      <c r="P551" s="2">
        <v>59</v>
      </c>
      <c r="Q551" s="2" t="s">
        <v>31</v>
      </c>
      <c r="R551" s="2" t="s">
        <v>30</v>
      </c>
      <c r="S551" s="2" t="s">
        <v>42</v>
      </c>
      <c r="T551" s="2">
        <v>7</v>
      </c>
      <c r="U551" s="2">
        <v>7</v>
      </c>
      <c r="V551" s="2">
        <v>150</v>
      </c>
      <c r="W551" s="2">
        <v>17</v>
      </c>
      <c r="X551" s="2" t="s">
        <v>33</v>
      </c>
      <c r="Y551" s="2" t="s">
        <v>31</v>
      </c>
      <c r="Z551" t="str" cm="1">
        <f t="array" ref="Z551">_xlfn.IFS(M551&lt;2,"LOW",M551&lt;4,"Average",M551&gt;=4,"At Par")</f>
        <v>At Par</v>
      </c>
      <c r="AA551">
        <f t="shared" si="32"/>
        <v>157780</v>
      </c>
      <c r="AB551">
        <f t="shared" si="33"/>
        <v>16.600000000000001</v>
      </c>
      <c r="AC551" t="str">
        <f t="shared" si="34"/>
        <v>41-50</v>
      </c>
      <c r="AD551">
        <f t="shared" si="35"/>
        <v>1</v>
      </c>
    </row>
    <row r="552" spans="1:30" ht="15.75" customHeight="1" x14ac:dyDescent="0.3">
      <c r="A552" s="2">
        <v>1551</v>
      </c>
      <c r="B552" s="2" t="s">
        <v>600</v>
      </c>
      <c r="C552" s="2" t="s">
        <v>40</v>
      </c>
      <c r="D552" s="2" t="s">
        <v>58</v>
      </c>
      <c r="E552" s="2" t="s">
        <v>28</v>
      </c>
      <c r="F552" s="2">
        <v>42</v>
      </c>
      <c r="G552" s="2">
        <v>25</v>
      </c>
      <c r="H552" s="2" t="s">
        <v>44</v>
      </c>
      <c r="I552" s="2">
        <v>2013</v>
      </c>
      <c r="J552" s="2">
        <v>145911</v>
      </c>
      <c r="K552" s="2">
        <v>2524</v>
      </c>
      <c r="L552" s="2">
        <v>27</v>
      </c>
      <c r="M552" s="2">
        <v>5</v>
      </c>
      <c r="N552" s="2">
        <v>13</v>
      </c>
      <c r="O552" s="2">
        <v>2</v>
      </c>
      <c r="P552" s="2">
        <v>87</v>
      </c>
      <c r="Q552" s="2" t="s">
        <v>31</v>
      </c>
      <c r="R552" s="2" t="s">
        <v>31</v>
      </c>
      <c r="S552" s="2" t="s">
        <v>32</v>
      </c>
      <c r="T552" s="2">
        <v>3</v>
      </c>
      <c r="U552" s="2">
        <v>8</v>
      </c>
      <c r="V552" s="2">
        <v>171</v>
      </c>
      <c r="W552" s="2">
        <v>46</v>
      </c>
      <c r="X552" s="2" t="s">
        <v>52</v>
      </c>
      <c r="Y552" s="2" t="s">
        <v>30</v>
      </c>
      <c r="Z552" t="str" cm="1">
        <f t="array" ref="Z552">_xlfn.IFS(M552&lt;2,"LOW",M552&lt;4,"Average",M552&gt;=4,"At Par")</f>
        <v>At Par</v>
      </c>
      <c r="AA552">
        <f t="shared" si="32"/>
        <v>148435</v>
      </c>
      <c r="AB552">
        <f t="shared" si="33"/>
        <v>24.500000000000004</v>
      </c>
      <c r="AC552" t="str">
        <f t="shared" si="34"/>
        <v>41-50</v>
      </c>
      <c r="AD552">
        <f t="shared" si="35"/>
        <v>0</v>
      </c>
    </row>
    <row r="553" spans="1:30" ht="15.75" customHeight="1" x14ac:dyDescent="0.3">
      <c r="A553" s="2">
        <v>1552</v>
      </c>
      <c r="B553" s="2" t="s">
        <v>601</v>
      </c>
      <c r="C553" s="2" t="s">
        <v>48</v>
      </c>
      <c r="D553" s="2" t="s">
        <v>49</v>
      </c>
      <c r="E553" s="2" t="s">
        <v>28</v>
      </c>
      <c r="F553" s="2">
        <v>32</v>
      </c>
      <c r="G553" s="2">
        <v>21</v>
      </c>
      <c r="H553" s="2" t="s">
        <v>29</v>
      </c>
      <c r="I553" s="2">
        <v>2016</v>
      </c>
      <c r="J553" s="2">
        <v>115092</v>
      </c>
      <c r="K553" s="2">
        <v>17634</v>
      </c>
      <c r="L553" s="2">
        <v>7</v>
      </c>
      <c r="M553" s="2">
        <v>1</v>
      </c>
      <c r="N553" s="2">
        <v>2</v>
      </c>
      <c r="O553" s="2">
        <v>1</v>
      </c>
      <c r="P553" s="2">
        <v>26</v>
      </c>
      <c r="Q553" s="2" t="s">
        <v>31</v>
      </c>
      <c r="R553" s="2" t="s">
        <v>30</v>
      </c>
      <c r="S553" s="2" t="s">
        <v>32</v>
      </c>
      <c r="T553" s="2">
        <v>5</v>
      </c>
      <c r="U553" s="2">
        <v>5</v>
      </c>
      <c r="V553" s="2">
        <v>197</v>
      </c>
      <c r="W553" s="2">
        <v>40</v>
      </c>
      <c r="X553" s="2" t="s">
        <v>38</v>
      </c>
      <c r="Y553" s="2" t="s">
        <v>30</v>
      </c>
      <c r="Z553" t="str" cm="1">
        <f t="array" ref="Z553">_xlfn.IFS(M553&lt;2,"LOW",M553&lt;4,"Average",M553&gt;=4,"At Par")</f>
        <v>LOW</v>
      </c>
      <c r="AA553">
        <f t="shared" si="32"/>
        <v>132726</v>
      </c>
      <c r="AB553">
        <f t="shared" si="33"/>
        <v>6.5</v>
      </c>
      <c r="AC553" t="str">
        <f t="shared" si="34"/>
        <v>31-40</v>
      </c>
      <c r="AD553">
        <f t="shared" si="35"/>
        <v>0</v>
      </c>
    </row>
    <row r="554" spans="1:30" ht="15.75" customHeight="1" x14ac:dyDescent="0.3">
      <c r="A554" s="2">
        <v>1553</v>
      </c>
      <c r="B554" s="2" t="s">
        <v>602</v>
      </c>
      <c r="C554" s="2" t="s">
        <v>48</v>
      </c>
      <c r="D554" s="2" t="s">
        <v>49</v>
      </c>
      <c r="E554" s="2" t="s">
        <v>51</v>
      </c>
      <c r="F554" s="2">
        <v>25</v>
      </c>
      <c r="G554" s="2">
        <v>11</v>
      </c>
      <c r="H554" s="2" t="s">
        <v>44</v>
      </c>
      <c r="I554" s="2">
        <v>2018</v>
      </c>
      <c r="J554" s="2">
        <v>120879</v>
      </c>
      <c r="K554" s="2">
        <v>1078</v>
      </c>
      <c r="L554" s="2">
        <v>23</v>
      </c>
      <c r="M554" s="2">
        <v>3</v>
      </c>
      <c r="N554" s="2">
        <v>17</v>
      </c>
      <c r="O554" s="2">
        <v>4</v>
      </c>
      <c r="P554" s="2">
        <v>67</v>
      </c>
      <c r="Q554" s="2" t="s">
        <v>31</v>
      </c>
      <c r="R554" s="2" t="s">
        <v>30</v>
      </c>
      <c r="S554" s="2" t="s">
        <v>42</v>
      </c>
      <c r="T554" s="2">
        <v>1</v>
      </c>
      <c r="U554" s="2">
        <v>1</v>
      </c>
      <c r="V554" s="2">
        <v>156</v>
      </c>
      <c r="W554" s="2">
        <v>43</v>
      </c>
      <c r="X554" s="2" t="s">
        <v>38</v>
      </c>
      <c r="Y554" s="2" t="s">
        <v>30</v>
      </c>
      <c r="Z554" t="str" cm="1">
        <f t="array" ref="Z554">_xlfn.IFS(M554&lt;2,"LOW",M554&lt;4,"Average",M554&gt;=4,"At Par")</f>
        <v>Average</v>
      </c>
      <c r="AA554">
        <f t="shared" si="32"/>
        <v>121957</v>
      </c>
      <c r="AB554">
        <f t="shared" si="33"/>
        <v>23.1</v>
      </c>
      <c r="AC554" t="str">
        <f t="shared" si="34"/>
        <v>20-30</v>
      </c>
      <c r="AD554">
        <f t="shared" si="35"/>
        <v>0</v>
      </c>
    </row>
    <row r="555" spans="1:30" ht="15.75" customHeight="1" x14ac:dyDescent="0.3">
      <c r="A555" s="2">
        <v>1554</v>
      </c>
      <c r="B555" s="2" t="s">
        <v>603</v>
      </c>
      <c r="C555" s="2" t="s">
        <v>35</v>
      </c>
      <c r="D555" s="2" t="s">
        <v>27</v>
      </c>
      <c r="E555" s="2" t="s">
        <v>36</v>
      </c>
      <c r="F555" s="2">
        <v>22</v>
      </c>
      <c r="G555" s="2">
        <v>12</v>
      </c>
      <c r="H555" s="2" t="s">
        <v>61</v>
      </c>
      <c r="I555" s="2">
        <v>2005</v>
      </c>
      <c r="J555" s="2">
        <v>118370</v>
      </c>
      <c r="K555" s="2">
        <v>4123</v>
      </c>
      <c r="L555" s="2">
        <v>2</v>
      </c>
      <c r="M555" s="2">
        <v>3</v>
      </c>
      <c r="N555" s="2">
        <v>14</v>
      </c>
      <c r="O555" s="2">
        <v>6</v>
      </c>
      <c r="P555" s="2">
        <v>21</v>
      </c>
      <c r="Q555" s="2" t="s">
        <v>30</v>
      </c>
      <c r="R555" s="2" t="s">
        <v>30</v>
      </c>
      <c r="S555" s="2" t="s">
        <v>42</v>
      </c>
      <c r="T555" s="2">
        <v>10</v>
      </c>
      <c r="U555" s="2">
        <v>4</v>
      </c>
      <c r="V555" s="2">
        <v>167</v>
      </c>
      <c r="W555" s="2">
        <v>28</v>
      </c>
      <c r="X555" s="2" t="s">
        <v>33</v>
      </c>
      <c r="Y555" s="2" t="s">
        <v>30</v>
      </c>
      <c r="Z555" t="str" cm="1">
        <f t="array" ref="Z555">_xlfn.IFS(M555&lt;2,"LOW",M555&lt;4,"Average",M555&gt;=4,"At Par")</f>
        <v>Average</v>
      </c>
      <c r="AA555">
        <f t="shared" si="32"/>
        <v>122493</v>
      </c>
      <c r="AB555">
        <f t="shared" si="33"/>
        <v>13</v>
      </c>
      <c r="AC555" t="str">
        <f t="shared" si="34"/>
        <v>20-30</v>
      </c>
      <c r="AD555">
        <f t="shared" si="35"/>
        <v>0</v>
      </c>
    </row>
    <row r="556" spans="1:30" ht="15.75" customHeight="1" x14ac:dyDescent="0.3">
      <c r="A556" s="2">
        <v>1555</v>
      </c>
      <c r="B556" s="2" t="s">
        <v>604</v>
      </c>
      <c r="C556" s="2" t="s">
        <v>35</v>
      </c>
      <c r="D556" s="2" t="s">
        <v>49</v>
      </c>
      <c r="E556" s="2" t="s">
        <v>51</v>
      </c>
      <c r="F556" s="2">
        <v>49</v>
      </c>
      <c r="G556" s="2">
        <v>10</v>
      </c>
      <c r="H556" s="2" t="s">
        <v>61</v>
      </c>
      <c r="I556" s="2">
        <v>2003</v>
      </c>
      <c r="J556" s="2">
        <v>76762</v>
      </c>
      <c r="K556" s="2">
        <v>8064</v>
      </c>
      <c r="L556" s="2">
        <v>24</v>
      </c>
      <c r="M556" s="2">
        <v>1</v>
      </c>
      <c r="N556" s="2">
        <v>5</v>
      </c>
      <c r="O556" s="2">
        <v>9</v>
      </c>
      <c r="P556" s="2">
        <v>23</v>
      </c>
      <c r="Q556" s="2" t="s">
        <v>31</v>
      </c>
      <c r="R556" s="2" t="s">
        <v>30</v>
      </c>
      <c r="S556" s="2" t="s">
        <v>42</v>
      </c>
      <c r="T556" s="2">
        <v>3</v>
      </c>
      <c r="U556" s="2">
        <v>2</v>
      </c>
      <c r="V556" s="2">
        <v>130</v>
      </c>
      <c r="W556" s="2">
        <v>49</v>
      </c>
      <c r="X556" s="2" t="s">
        <v>46</v>
      </c>
      <c r="Y556" s="2" t="s">
        <v>30</v>
      </c>
      <c r="Z556" t="str" cm="1">
        <f t="array" ref="Z556">_xlfn.IFS(M556&lt;2,"LOW",M556&lt;4,"Average",M556&gt;=4,"At Par")</f>
        <v>LOW</v>
      </c>
      <c r="AA556">
        <f t="shared" si="32"/>
        <v>84826</v>
      </c>
      <c r="AB556">
        <f t="shared" si="33"/>
        <v>9.8000000000000007</v>
      </c>
      <c r="AC556" t="str">
        <f t="shared" si="34"/>
        <v>41-50</v>
      </c>
      <c r="AD556">
        <f t="shared" si="35"/>
        <v>0</v>
      </c>
    </row>
    <row r="557" spans="1:30" ht="15.75" customHeight="1" x14ac:dyDescent="0.3">
      <c r="A557" s="2">
        <v>1556</v>
      </c>
      <c r="B557" s="2" t="s">
        <v>605</v>
      </c>
      <c r="C557" s="2" t="s">
        <v>35</v>
      </c>
      <c r="D557" s="2" t="s">
        <v>49</v>
      </c>
      <c r="E557" s="2" t="s">
        <v>28</v>
      </c>
      <c r="F557" s="2">
        <v>45</v>
      </c>
      <c r="G557" s="2">
        <v>15</v>
      </c>
      <c r="H557" s="2" t="s">
        <v>37</v>
      </c>
      <c r="I557" s="2">
        <v>2006</v>
      </c>
      <c r="J557" s="2">
        <v>134824</v>
      </c>
      <c r="K557" s="2">
        <v>14068</v>
      </c>
      <c r="L557" s="2">
        <v>18</v>
      </c>
      <c r="M557" s="2">
        <v>5</v>
      </c>
      <c r="N557" s="2">
        <v>9</v>
      </c>
      <c r="O557" s="2">
        <v>9</v>
      </c>
      <c r="P557" s="2">
        <v>39</v>
      </c>
      <c r="Q557" s="2" t="s">
        <v>31</v>
      </c>
      <c r="R557" s="2" t="s">
        <v>30</v>
      </c>
      <c r="S557" s="2" t="s">
        <v>32</v>
      </c>
      <c r="T557" s="2">
        <v>8</v>
      </c>
      <c r="U557" s="2">
        <v>3</v>
      </c>
      <c r="V557" s="2">
        <v>102</v>
      </c>
      <c r="W557" s="2">
        <v>4</v>
      </c>
      <c r="X557" s="2" t="s">
        <v>38</v>
      </c>
      <c r="Y557" s="2" t="s">
        <v>30</v>
      </c>
      <c r="Z557" t="str" cm="1">
        <f t="array" ref="Z557">_xlfn.IFS(M557&lt;2,"LOW",M557&lt;4,"Average",M557&gt;=4,"At Par")</f>
        <v>At Par</v>
      </c>
      <c r="AA557">
        <f t="shared" si="32"/>
        <v>148892</v>
      </c>
      <c r="AB557">
        <f t="shared" si="33"/>
        <v>15</v>
      </c>
      <c r="AC557" t="str">
        <f t="shared" si="34"/>
        <v>41-50</v>
      </c>
      <c r="AD557">
        <f t="shared" si="35"/>
        <v>0</v>
      </c>
    </row>
    <row r="558" spans="1:30" ht="15.75" customHeight="1" x14ac:dyDescent="0.3">
      <c r="A558" s="2">
        <v>1557</v>
      </c>
      <c r="B558" s="2" t="s">
        <v>606</v>
      </c>
      <c r="C558" s="2" t="s">
        <v>40</v>
      </c>
      <c r="D558" s="2" t="s">
        <v>58</v>
      </c>
      <c r="E558" s="2" t="s">
        <v>36</v>
      </c>
      <c r="F558" s="2">
        <v>56</v>
      </c>
      <c r="G558" s="2">
        <v>7</v>
      </c>
      <c r="H558" s="2" t="s">
        <v>61</v>
      </c>
      <c r="I558" s="2">
        <v>2018</v>
      </c>
      <c r="J558" s="2">
        <v>128958</v>
      </c>
      <c r="K558" s="2">
        <v>9417</v>
      </c>
      <c r="L558" s="2">
        <v>0</v>
      </c>
      <c r="M558" s="2">
        <v>5</v>
      </c>
      <c r="N558" s="2">
        <v>11</v>
      </c>
      <c r="O558" s="2">
        <v>0</v>
      </c>
      <c r="P558" s="2">
        <v>73</v>
      </c>
      <c r="Q558" s="2" t="s">
        <v>30</v>
      </c>
      <c r="R558" s="2" t="s">
        <v>31</v>
      </c>
      <c r="S558" s="2" t="s">
        <v>32</v>
      </c>
      <c r="T558" s="2">
        <v>9</v>
      </c>
      <c r="U558" s="2">
        <v>12</v>
      </c>
      <c r="V558" s="2">
        <v>198</v>
      </c>
      <c r="W558" s="2">
        <v>23</v>
      </c>
      <c r="X558" s="2" t="s">
        <v>52</v>
      </c>
      <c r="Y558" s="2" t="s">
        <v>30</v>
      </c>
      <c r="Z558" t="str" cm="1">
        <f t="array" ref="Z558">_xlfn.IFS(M558&lt;2,"LOW",M558&lt;4,"Average",M558&gt;=4,"At Par")</f>
        <v>At Par</v>
      </c>
      <c r="AA558">
        <f t="shared" si="32"/>
        <v>138375</v>
      </c>
      <c r="AB558">
        <f t="shared" si="33"/>
        <v>20.100000000000001</v>
      </c>
      <c r="AC558" t="str">
        <f t="shared" si="34"/>
        <v>51-60</v>
      </c>
      <c r="AD558">
        <f t="shared" si="35"/>
        <v>0</v>
      </c>
    </row>
    <row r="559" spans="1:30" ht="15.75" customHeight="1" x14ac:dyDescent="0.3">
      <c r="A559" s="2">
        <v>1558</v>
      </c>
      <c r="B559" s="2" t="s">
        <v>607</v>
      </c>
      <c r="C559" s="2" t="s">
        <v>35</v>
      </c>
      <c r="D559" s="2" t="s">
        <v>56</v>
      </c>
      <c r="E559" s="2" t="s">
        <v>51</v>
      </c>
      <c r="F559" s="2">
        <v>34</v>
      </c>
      <c r="G559" s="2">
        <v>1</v>
      </c>
      <c r="H559" s="2" t="s">
        <v>44</v>
      </c>
      <c r="I559" s="2">
        <v>2016</v>
      </c>
      <c r="J559" s="2">
        <v>118741</v>
      </c>
      <c r="K559" s="2">
        <v>14362</v>
      </c>
      <c r="L559" s="2">
        <v>1</v>
      </c>
      <c r="M559" s="2">
        <v>3</v>
      </c>
      <c r="N559" s="2">
        <v>6</v>
      </c>
      <c r="O559" s="2">
        <v>9</v>
      </c>
      <c r="P559" s="2">
        <v>65</v>
      </c>
      <c r="Q559" s="2" t="s">
        <v>30</v>
      </c>
      <c r="R559" s="2" t="s">
        <v>31</v>
      </c>
      <c r="S559" s="2" t="s">
        <v>32</v>
      </c>
      <c r="T559" s="2">
        <v>9</v>
      </c>
      <c r="U559" s="2">
        <v>3</v>
      </c>
      <c r="V559" s="2">
        <v>182</v>
      </c>
      <c r="W559" s="2">
        <v>28</v>
      </c>
      <c r="X559" s="2" t="s">
        <v>38</v>
      </c>
      <c r="Y559" s="2" t="s">
        <v>30</v>
      </c>
      <c r="Z559" t="str" cm="1">
        <f t="array" ref="Z559">_xlfn.IFS(M559&lt;2,"LOW",M559&lt;4,"Average",M559&gt;=4,"At Par")</f>
        <v>Average</v>
      </c>
      <c r="AA559">
        <f t="shared" si="32"/>
        <v>133103</v>
      </c>
      <c r="AB559">
        <f t="shared" si="33"/>
        <v>18.7</v>
      </c>
      <c r="AC559" t="str">
        <f t="shared" si="34"/>
        <v>31-40</v>
      </c>
      <c r="AD559">
        <f t="shared" si="35"/>
        <v>0</v>
      </c>
    </row>
    <row r="560" spans="1:30" ht="15.75" customHeight="1" x14ac:dyDescent="0.3">
      <c r="A560" s="2">
        <v>1559</v>
      </c>
      <c r="B560" s="2" t="s">
        <v>608</v>
      </c>
      <c r="C560" s="2" t="s">
        <v>68</v>
      </c>
      <c r="D560" s="2" t="s">
        <v>49</v>
      </c>
      <c r="E560" s="2" t="s">
        <v>51</v>
      </c>
      <c r="F560" s="2">
        <v>55</v>
      </c>
      <c r="G560" s="2">
        <v>29</v>
      </c>
      <c r="H560" s="2" t="s">
        <v>44</v>
      </c>
      <c r="I560" s="2">
        <v>2024</v>
      </c>
      <c r="J560" s="2">
        <v>48830</v>
      </c>
      <c r="K560" s="2">
        <v>2209</v>
      </c>
      <c r="L560" s="2">
        <v>14</v>
      </c>
      <c r="M560" s="2">
        <v>2</v>
      </c>
      <c r="N560" s="2">
        <v>16</v>
      </c>
      <c r="O560" s="2">
        <v>8</v>
      </c>
      <c r="P560" s="2">
        <v>39</v>
      </c>
      <c r="Q560" s="2" t="s">
        <v>31</v>
      </c>
      <c r="R560" s="2" t="s">
        <v>30</v>
      </c>
      <c r="S560" s="2" t="s">
        <v>45</v>
      </c>
      <c r="T560" s="2">
        <v>10</v>
      </c>
      <c r="U560" s="2">
        <v>9</v>
      </c>
      <c r="V560" s="2">
        <v>142</v>
      </c>
      <c r="W560" s="2">
        <v>28</v>
      </c>
      <c r="X560" s="2" t="s">
        <v>33</v>
      </c>
      <c r="Y560" s="2" t="s">
        <v>30</v>
      </c>
      <c r="Z560" t="str" cm="1">
        <f t="array" ref="Z560">_xlfn.IFS(M560&lt;2,"LOW",M560&lt;4,"Average",M560&gt;=4,"At Par")</f>
        <v>Average</v>
      </c>
      <c r="AA560">
        <f t="shared" si="32"/>
        <v>51039</v>
      </c>
      <c r="AB560">
        <f t="shared" si="33"/>
        <v>18.200000000000003</v>
      </c>
      <c r="AC560" t="str">
        <f t="shared" si="34"/>
        <v>51-60</v>
      </c>
      <c r="AD560">
        <f t="shared" si="35"/>
        <v>0</v>
      </c>
    </row>
    <row r="561" spans="1:30" ht="15.75" customHeight="1" x14ac:dyDescent="0.3">
      <c r="A561" s="2">
        <v>1560</v>
      </c>
      <c r="B561" s="2" t="s">
        <v>609</v>
      </c>
      <c r="C561" s="2" t="s">
        <v>26</v>
      </c>
      <c r="D561" s="2" t="s">
        <v>56</v>
      </c>
      <c r="E561" s="2" t="s">
        <v>51</v>
      </c>
      <c r="F561" s="2">
        <v>32</v>
      </c>
      <c r="G561" s="2">
        <v>29</v>
      </c>
      <c r="H561" s="2" t="s">
        <v>61</v>
      </c>
      <c r="I561" s="2">
        <v>2015</v>
      </c>
      <c r="J561" s="2">
        <v>85044</v>
      </c>
      <c r="K561" s="2">
        <v>6153</v>
      </c>
      <c r="L561" s="2">
        <v>21</v>
      </c>
      <c r="M561" s="2">
        <v>4</v>
      </c>
      <c r="N561" s="2">
        <v>0</v>
      </c>
      <c r="O561" s="2">
        <v>0</v>
      </c>
      <c r="P561" s="2">
        <v>5</v>
      </c>
      <c r="Q561" s="2" t="s">
        <v>30</v>
      </c>
      <c r="R561" s="2" t="s">
        <v>30</v>
      </c>
      <c r="S561" s="2" t="s">
        <v>42</v>
      </c>
      <c r="T561" s="2">
        <v>2</v>
      </c>
      <c r="U561" s="2">
        <v>13</v>
      </c>
      <c r="V561" s="2">
        <v>128</v>
      </c>
      <c r="W561" s="2">
        <v>25</v>
      </c>
      <c r="X561" s="2" t="s">
        <v>46</v>
      </c>
      <c r="Y561" s="2" t="s">
        <v>31</v>
      </c>
      <c r="Z561" t="str" cm="1">
        <f t="array" ref="Z561">_xlfn.IFS(M561&lt;2,"LOW",M561&lt;4,"Average",M561&gt;=4,"At Par")</f>
        <v>At Par</v>
      </c>
      <c r="AA561">
        <f t="shared" si="32"/>
        <v>91197</v>
      </c>
      <c r="AB561">
        <f t="shared" si="33"/>
        <v>1</v>
      </c>
      <c r="AC561" t="str">
        <f t="shared" si="34"/>
        <v>31-40</v>
      </c>
      <c r="AD561">
        <f t="shared" si="35"/>
        <v>1</v>
      </c>
    </row>
    <row r="562" spans="1:30" ht="15.75" customHeight="1" x14ac:dyDescent="0.3">
      <c r="A562" s="2">
        <v>1561</v>
      </c>
      <c r="B562" s="2" t="s">
        <v>610</v>
      </c>
      <c r="C562" s="2" t="s">
        <v>68</v>
      </c>
      <c r="D562" s="2" t="s">
        <v>49</v>
      </c>
      <c r="E562" s="2" t="s">
        <v>36</v>
      </c>
      <c r="F562" s="2">
        <v>57</v>
      </c>
      <c r="G562" s="2">
        <v>11</v>
      </c>
      <c r="H562" s="2" t="s">
        <v>37</v>
      </c>
      <c r="I562" s="2">
        <v>2014</v>
      </c>
      <c r="J562" s="2">
        <v>103948</v>
      </c>
      <c r="K562" s="2">
        <v>5898</v>
      </c>
      <c r="L562" s="2">
        <v>27</v>
      </c>
      <c r="M562" s="2">
        <v>2</v>
      </c>
      <c r="N562" s="2">
        <v>17</v>
      </c>
      <c r="O562" s="2">
        <v>0</v>
      </c>
      <c r="P562" s="2">
        <v>17</v>
      </c>
      <c r="Q562" s="2" t="s">
        <v>30</v>
      </c>
      <c r="R562" s="2" t="s">
        <v>30</v>
      </c>
      <c r="S562" s="2" t="s">
        <v>42</v>
      </c>
      <c r="T562" s="2">
        <v>4</v>
      </c>
      <c r="U562" s="2">
        <v>10</v>
      </c>
      <c r="V562" s="2">
        <v>109</v>
      </c>
      <c r="W562" s="2">
        <v>39</v>
      </c>
      <c r="X562" s="2" t="s">
        <v>38</v>
      </c>
      <c r="Y562" s="2" t="s">
        <v>31</v>
      </c>
      <c r="Z562" t="str" cm="1">
        <f t="array" ref="Z562">_xlfn.IFS(M562&lt;2,"LOW",M562&lt;4,"Average",M562&gt;=4,"At Par")</f>
        <v>Average</v>
      </c>
      <c r="AA562">
        <f t="shared" si="32"/>
        <v>109846</v>
      </c>
      <c r="AB562">
        <f t="shared" si="33"/>
        <v>11.9</v>
      </c>
      <c r="AC562" t="str">
        <f t="shared" si="34"/>
        <v>51-60</v>
      </c>
      <c r="AD562">
        <f t="shared" si="35"/>
        <v>1</v>
      </c>
    </row>
    <row r="563" spans="1:30" ht="15.75" customHeight="1" x14ac:dyDescent="0.3">
      <c r="A563" s="2">
        <v>1562</v>
      </c>
      <c r="B563" s="2" t="s">
        <v>611</v>
      </c>
      <c r="C563" s="2" t="s">
        <v>68</v>
      </c>
      <c r="D563" s="2" t="s">
        <v>49</v>
      </c>
      <c r="E563" s="2" t="s">
        <v>28</v>
      </c>
      <c r="F563" s="2">
        <v>38</v>
      </c>
      <c r="G563" s="2">
        <v>9</v>
      </c>
      <c r="H563" s="2" t="s">
        <v>61</v>
      </c>
      <c r="I563" s="2">
        <v>2021</v>
      </c>
      <c r="J563" s="2">
        <v>99202</v>
      </c>
      <c r="K563" s="2">
        <v>19562</v>
      </c>
      <c r="L563" s="2">
        <v>9</v>
      </c>
      <c r="M563" s="2">
        <v>5</v>
      </c>
      <c r="N563" s="2">
        <v>14</v>
      </c>
      <c r="O563" s="2">
        <v>9</v>
      </c>
      <c r="P563" s="2">
        <v>80</v>
      </c>
      <c r="Q563" s="2" t="s">
        <v>31</v>
      </c>
      <c r="R563" s="2" t="s">
        <v>31</v>
      </c>
      <c r="S563" s="2" t="s">
        <v>42</v>
      </c>
      <c r="T563" s="2">
        <v>5</v>
      </c>
      <c r="U563" s="2">
        <v>4</v>
      </c>
      <c r="V563" s="2">
        <v>111</v>
      </c>
      <c r="W563" s="2">
        <v>2</v>
      </c>
      <c r="X563" s="2" t="s">
        <v>33</v>
      </c>
      <c r="Y563" s="2" t="s">
        <v>30</v>
      </c>
      <c r="Z563" t="str" cm="1">
        <f t="array" ref="Z563">_xlfn.IFS(M563&lt;2,"LOW",M563&lt;4,"Average",M563&gt;=4,"At Par")</f>
        <v>At Par</v>
      </c>
      <c r="AA563">
        <f t="shared" si="32"/>
        <v>118764</v>
      </c>
      <c r="AB563">
        <f t="shared" si="33"/>
        <v>25.7</v>
      </c>
      <c r="AC563" t="str">
        <f t="shared" si="34"/>
        <v>31-40</v>
      </c>
      <c r="AD563">
        <f t="shared" si="35"/>
        <v>0</v>
      </c>
    </row>
    <row r="564" spans="1:30" ht="15.75" customHeight="1" x14ac:dyDescent="0.3">
      <c r="A564" s="2">
        <v>1563</v>
      </c>
      <c r="B564" s="2" t="s">
        <v>612</v>
      </c>
      <c r="C564" s="2" t="s">
        <v>35</v>
      </c>
      <c r="D564" s="2" t="s">
        <v>27</v>
      </c>
      <c r="E564" s="2" t="s">
        <v>51</v>
      </c>
      <c r="F564" s="2">
        <v>56</v>
      </c>
      <c r="G564" s="2">
        <v>10</v>
      </c>
      <c r="H564" s="2" t="s">
        <v>29</v>
      </c>
      <c r="I564" s="2">
        <v>2007</v>
      </c>
      <c r="J564" s="2">
        <v>67045</v>
      </c>
      <c r="K564" s="2">
        <v>11871</v>
      </c>
      <c r="L564" s="2">
        <v>17</v>
      </c>
      <c r="M564" s="2">
        <v>2</v>
      </c>
      <c r="N564" s="2">
        <v>18</v>
      </c>
      <c r="O564" s="2">
        <v>7</v>
      </c>
      <c r="P564" s="2">
        <v>86</v>
      </c>
      <c r="Q564" s="2" t="s">
        <v>30</v>
      </c>
      <c r="R564" s="2" t="s">
        <v>31</v>
      </c>
      <c r="S564" s="2" t="s">
        <v>32</v>
      </c>
      <c r="T564" s="2">
        <v>3</v>
      </c>
      <c r="U564" s="2">
        <v>2</v>
      </c>
      <c r="V564" s="2">
        <v>145</v>
      </c>
      <c r="W564" s="2">
        <v>1</v>
      </c>
      <c r="X564" s="2" t="s">
        <v>38</v>
      </c>
      <c r="Y564" s="2" t="s">
        <v>30</v>
      </c>
      <c r="Z564" t="str" cm="1">
        <f t="array" ref="Z564">_xlfn.IFS(M564&lt;2,"LOW",M564&lt;4,"Average",M564&gt;=4,"At Par")</f>
        <v>Average</v>
      </c>
      <c r="AA564">
        <f t="shared" si="32"/>
        <v>78916</v>
      </c>
      <c r="AB564">
        <f t="shared" si="33"/>
        <v>28.3</v>
      </c>
      <c r="AC564" t="str">
        <f t="shared" si="34"/>
        <v>51-60</v>
      </c>
      <c r="AD564">
        <f t="shared" si="35"/>
        <v>0</v>
      </c>
    </row>
    <row r="565" spans="1:30" ht="15.75" customHeight="1" x14ac:dyDescent="0.3">
      <c r="A565" s="2">
        <v>1564</v>
      </c>
      <c r="B565" s="2" t="s">
        <v>613</v>
      </c>
      <c r="C565" s="2" t="s">
        <v>26</v>
      </c>
      <c r="D565" s="2" t="s">
        <v>27</v>
      </c>
      <c r="E565" s="2" t="s">
        <v>51</v>
      </c>
      <c r="F565" s="2">
        <v>39</v>
      </c>
      <c r="G565" s="2">
        <v>14</v>
      </c>
      <c r="H565" s="2" t="s">
        <v>29</v>
      </c>
      <c r="I565" s="2">
        <v>2018</v>
      </c>
      <c r="J565" s="2">
        <v>116322</v>
      </c>
      <c r="K565" s="2">
        <v>8610</v>
      </c>
      <c r="L565" s="2">
        <v>21</v>
      </c>
      <c r="M565" s="2">
        <v>4</v>
      </c>
      <c r="N565" s="2">
        <v>0</v>
      </c>
      <c r="O565" s="2">
        <v>5</v>
      </c>
      <c r="P565" s="2">
        <v>29</v>
      </c>
      <c r="Q565" s="2" t="s">
        <v>31</v>
      </c>
      <c r="R565" s="2" t="s">
        <v>31</v>
      </c>
      <c r="S565" s="2" t="s">
        <v>42</v>
      </c>
      <c r="T565" s="2">
        <v>1</v>
      </c>
      <c r="U565" s="2">
        <v>3</v>
      </c>
      <c r="V565" s="2">
        <v>129</v>
      </c>
      <c r="W565" s="2">
        <v>24</v>
      </c>
      <c r="X565" s="2" t="s">
        <v>46</v>
      </c>
      <c r="Y565" s="2" t="s">
        <v>31</v>
      </c>
      <c r="Z565" t="str" cm="1">
        <f t="array" ref="Z565">_xlfn.IFS(M565&lt;2,"LOW",M565&lt;4,"Average",M565&gt;=4,"At Par")</f>
        <v>At Par</v>
      </c>
      <c r="AA565">
        <f t="shared" si="32"/>
        <v>124932</v>
      </c>
      <c r="AB565">
        <f t="shared" si="33"/>
        <v>7.3000000000000007</v>
      </c>
      <c r="AC565" t="str">
        <f t="shared" si="34"/>
        <v>31-40</v>
      </c>
      <c r="AD565">
        <f t="shared" si="35"/>
        <v>1</v>
      </c>
    </row>
    <row r="566" spans="1:30" ht="15.75" customHeight="1" x14ac:dyDescent="0.3">
      <c r="A566" s="2">
        <v>1565</v>
      </c>
      <c r="B566" s="2" t="s">
        <v>614</v>
      </c>
      <c r="C566" s="2" t="s">
        <v>26</v>
      </c>
      <c r="D566" s="2" t="s">
        <v>27</v>
      </c>
      <c r="E566" s="2" t="s">
        <v>51</v>
      </c>
      <c r="F566" s="2">
        <v>43</v>
      </c>
      <c r="G566" s="2">
        <v>15</v>
      </c>
      <c r="H566" s="2" t="s">
        <v>29</v>
      </c>
      <c r="I566" s="2">
        <v>2007</v>
      </c>
      <c r="J566" s="2">
        <v>147257</v>
      </c>
      <c r="K566" s="2">
        <v>12077</v>
      </c>
      <c r="L566" s="2">
        <v>13</v>
      </c>
      <c r="M566" s="2">
        <v>2</v>
      </c>
      <c r="N566" s="2">
        <v>4</v>
      </c>
      <c r="O566" s="2">
        <v>5</v>
      </c>
      <c r="P566" s="2">
        <v>20</v>
      </c>
      <c r="Q566" s="2" t="s">
        <v>31</v>
      </c>
      <c r="R566" s="2" t="s">
        <v>31</v>
      </c>
      <c r="S566" s="2" t="s">
        <v>42</v>
      </c>
      <c r="T566" s="2">
        <v>6</v>
      </c>
      <c r="U566" s="2">
        <v>3</v>
      </c>
      <c r="V566" s="2">
        <v>193</v>
      </c>
      <c r="W566" s="2">
        <v>18</v>
      </c>
      <c r="X566" s="2" t="s">
        <v>52</v>
      </c>
      <c r="Y566" s="2" t="s">
        <v>31</v>
      </c>
      <c r="Z566" t="str" cm="1">
        <f t="array" ref="Z566">_xlfn.IFS(M566&lt;2,"LOW",M566&lt;4,"Average",M566&gt;=4,"At Par")</f>
        <v>Average</v>
      </c>
      <c r="AA566">
        <f t="shared" si="32"/>
        <v>159334</v>
      </c>
      <c r="AB566">
        <f t="shared" si="33"/>
        <v>7.5</v>
      </c>
      <c r="AC566" t="str">
        <f t="shared" si="34"/>
        <v>41-50</v>
      </c>
      <c r="AD566">
        <f t="shared" si="35"/>
        <v>1</v>
      </c>
    </row>
    <row r="567" spans="1:30" ht="15.75" customHeight="1" x14ac:dyDescent="0.3">
      <c r="A567" s="2">
        <v>1566</v>
      </c>
      <c r="B567" s="2" t="s">
        <v>615</v>
      </c>
      <c r="C567" s="2" t="s">
        <v>26</v>
      </c>
      <c r="D567" s="2" t="s">
        <v>56</v>
      </c>
      <c r="E567" s="2" t="s">
        <v>51</v>
      </c>
      <c r="F567" s="2">
        <v>45</v>
      </c>
      <c r="G567" s="2">
        <v>16</v>
      </c>
      <c r="H567" s="2" t="s">
        <v>61</v>
      </c>
      <c r="I567" s="2">
        <v>2017</v>
      </c>
      <c r="J567" s="2">
        <v>101051</v>
      </c>
      <c r="K567" s="2">
        <v>16791</v>
      </c>
      <c r="L567" s="2">
        <v>16</v>
      </c>
      <c r="M567" s="2">
        <v>2</v>
      </c>
      <c r="N567" s="2">
        <v>14</v>
      </c>
      <c r="O567" s="2">
        <v>8</v>
      </c>
      <c r="P567" s="2">
        <v>61</v>
      </c>
      <c r="Q567" s="2" t="s">
        <v>30</v>
      </c>
      <c r="R567" s="2" t="s">
        <v>30</v>
      </c>
      <c r="S567" s="2" t="s">
        <v>45</v>
      </c>
      <c r="T567" s="2">
        <v>10</v>
      </c>
      <c r="U567" s="2">
        <v>14</v>
      </c>
      <c r="V567" s="2">
        <v>181</v>
      </c>
      <c r="W567" s="2">
        <v>39</v>
      </c>
      <c r="X567" s="2" t="s">
        <v>33</v>
      </c>
      <c r="Y567" s="2" t="s">
        <v>31</v>
      </c>
      <c r="Z567" t="str" cm="1">
        <f t="array" ref="Z567">_xlfn.IFS(M567&lt;2,"LOW",M567&lt;4,"Average",M567&gt;=4,"At Par")</f>
        <v>Average</v>
      </c>
      <c r="AA567">
        <f t="shared" si="32"/>
        <v>117842</v>
      </c>
      <c r="AB567">
        <f t="shared" si="33"/>
        <v>21.6</v>
      </c>
      <c r="AC567" t="str">
        <f t="shared" si="34"/>
        <v>41-50</v>
      </c>
      <c r="AD567">
        <f t="shared" si="35"/>
        <v>1</v>
      </c>
    </row>
    <row r="568" spans="1:30" ht="15.75" customHeight="1" x14ac:dyDescent="0.3">
      <c r="A568" s="2">
        <v>1567</v>
      </c>
      <c r="B568" s="2" t="s">
        <v>616</v>
      </c>
      <c r="C568" s="2" t="s">
        <v>40</v>
      </c>
      <c r="D568" s="2" t="s">
        <v>58</v>
      </c>
      <c r="E568" s="2" t="s">
        <v>51</v>
      </c>
      <c r="F568" s="2">
        <v>40</v>
      </c>
      <c r="G568" s="2">
        <v>25</v>
      </c>
      <c r="H568" s="2" t="s">
        <v>61</v>
      </c>
      <c r="I568" s="2">
        <v>2015</v>
      </c>
      <c r="J568" s="2">
        <v>137509</v>
      </c>
      <c r="K568" s="2">
        <v>3544</v>
      </c>
      <c r="L568" s="2">
        <v>26</v>
      </c>
      <c r="M568" s="2">
        <v>2</v>
      </c>
      <c r="N568" s="2">
        <v>2</v>
      </c>
      <c r="O568" s="2">
        <v>3</v>
      </c>
      <c r="P568" s="2">
        <v>9</v>
      </c>
      <c r="Q568" s="2" t="s">
        <v>31</v>
      </c>
      <c r="R568" s="2" t="s">
        <v>30</v>
      </c>
      <c r="S568" s="2" t="s">
        <v>32</v>
      </c>
      <c r="T568" s="2">
        <v>2</v>
      </c>
      <c r="U568" s="2">
        <v>7</v>
      </c>
      <c r="V568" s="2">
        <v>187</v>
      </c>
      <c r="W568" s="2">
        <v>1</v>
      </c>
      <c r="X568" s="2" t="s">
        <v>33</v>
      </c>
      <c r="Y568" s="2" t="s">
        <v>30</v>
      </c>
      <c r="Z568" t="str" cm="1">
        <f t="array" ref="Z568">_xlfn.IFS(M568&lt;2,"LOW",M568&lt;4,"Average",M568&gt;=4,"At Par")</f>
        <v>Average</v>
      </c>
      <c r="AA568">
        <f t="shared" si="32"/>
        <v>141053</v>
      </c>
      <c r="AB568">
        <f t="shared" si="33"/>
        <v>3.7</v>
      </c>
      <c r="AC568" t="str">
        <f t="shared" si="34"/>
        <v>31-40</v>
      </c>
      <c r="AD568">
        <f t="shared" si="35"/>
        <v>0</v>
      </c>
    </row>
    <row r="569" spans="1:30" ht="15.75" customHeight="1" x14ac:dyDescent="0.3">
      <c r="A569" s="2">
        <v>1568</v>
      </c>
      <c r="B569" s="2" t="s">
        <v>617</v>
      </c>
      <c r="C569" s="2" t="s">
        <v>35</v>
      </c>
      <c r="D569" s="2" t="s">
        <v>49</v>
      </c>
      <c r="E569" s="2" t="s">
        <v>28</v>
      </c>
      <c r="F569" s="2">
        <v>58</v>
      </c>
      <c r="G569" s="2">
        <v>1</v>
      </c>
      <c r="H569" s="2" t="s">
        <v>61</v>
      </c>
      <c r="I569" s="2">
        <v>2019</v>
      </c>
      <c r="J569" s="2">
        <v>56627</v>
      </c>
      <c r="K569" s="2">
        <v>6522</v>
      </c>
      <c r="L569" s="2">
        <v>12</v>
      </c>
      <c r="M569" s="2">
        <v>2</v>
      </c>
      <c r="N569" s="2">
        <v>0</v>
      </c>
      <c r="O569" s="2">
        <v>7</v>
      </c>
      <c r="P569" s="2">
        <v>12</v>
      </c>
      <c r="Q569" s="2" t="s">
        <v>31</v>
      </c>
      <c r="R569" s="2" t="s">
        <v>30</v>
      </c>
      <c r="S569" s="2" t="s">
        <v>42</v>
      </c>
      <c r="T569" s="2">
        <v>9</v>
      </c>
      <c r="U569" s="2">
        <v>8</v>
      </c>
      <c r="V569" s="2">
        <v>131</v>
      </c>
      <c r="W569" s="2">
        <v>18</v>
      </c>
      <c r="X569" s="2" t="s">
        <v>46</v>
      </c>
      <c r="Y569" s="2" t="s">
        <v>31</v>
      </c>
      <c r="Z569" t="str" cm="1">
        <f t="array" ref="Z569">_xlfn.IFS(M569&lt;2,"LOW",M569&lt;4,"Average",M569&gt;=4,"At Par")</f>
        <v>Average</v>
      </c>
      <c r="AA569">
        <f t="shared" si="32"/>
        <v>63149</v>
      </c>
      <c r="AB569">
        <f t="shared" si="33"/>
        <v>4.5</v>
      </c>
      <c r="AC569" t="str">
        <f t="shared" si="34"/>
        <v>51-60</v>
      </c>
      <c r="AD569">
        <f t="shared" si="35"/>
        <v>1</v>
      </c>
    </row>
    <row r="570" spans="1:30" ht="15.75" customHeight="1" x14ac:dyDescent="0.3">
      <c r="A570" s="2">
        <v>1569</v>
      </c>
      <c r="B570" s="2" t="s">
        <v>618</v>
      </c>
      <c r="C570" s="2" t="s">
        <v>26</v>
      </c>
      <c r="D570" s="2" t="s">
        <v>49</v>
      </c>
      <c r="E570" s="2" t="s">
        <v>28</v>
      </c>
      <c r="F570" s="2">
        <v>42</v>
      </c>
      <c r="G570" s="2">
        <v>11</v>
      </c>
      <c r="H570" s="2" t="s">
        <v>29</v>
      </c>
      <c r="I570" s="2">
        <v>2018</v>
      </c>
      <c r="J570" s="2">
        <v>45198</v>
      </c>
      <c r="K570" s="2">
        <v>3370</v>
      </c>
      <c r="L570" s="2">
        <v>0</v>
      </c>
      <c r="M570" s="2">
        <v>1</v>
      </c>
      <c r="N570" s="2">
        <v>7</v>
      </c>
      <c r="O570" s="2">
        <v>3</v>
      </c>
      <c r="P570" s="2">
        <v>75</v>
      </c>
      <c r="Q570" s="2" t="s">
        <v>30</v>
      </c>
      <c r="R570" s="2" t="s">
        <v>30</v>
      </c>
      <c r="S570" s="2" t="s">
        <v>32</v>
      </c>
      <c r="T570" s="2">
        <v>1</v>
      </c>
      <c r="U570" s="2">
        <v>13</v>
      </c>
      <c r="V570" s="2">
        <v>172</v>
      </c>
      <c r="W570" s="2">
        <v>0</v>
      </c>
      <c r="X570" s="2" t="s">
        <v>33</v>
      </c>
      <c r="Y570" s="2" t="s">
        <v>31</v>
      </c>
      <c r="Z570" t="str" cm="1">
        <f t="array" ref="Z570">_xlfn.IFS(M570&lt;2,"LOW",M570&lt;4,"Average",M570&gt;=4,"At Par")</f>
        <v>LOW</v>
      </c>
      <c r="AA570">
        <f t="shared" si="32"/>
        <v>48568</v>
      </c>
      <c r="AB570">
        <f t="shared" si="33"/>
        <v>19.399999999999999</v>
      </c>
      <c r="AC570" t="str">
        <f t="shared" si="34"/>
        <v>41-50</v>
      </c>
      <c r="AD570">
        <f t="shared" si="35"/>
        <v>1</v>
      </c>
    </row>
    <row r="571" spans="1:30" ht="15.75" customHeight="1" x14ac:dyDescent="0.3">
      <c r="A571" s="2">
        <v>1570</v>
      </c>
      <c r="B571" s="2" t="s">
        <v>619</v>
      </c>
      <c r="C571" s="2" t="s">
        <v>40</v>
      </c>
      <c r="D571" s="2" t="s">
        <v>49</v>
      </c>
      <c r="E571" s="2" t="s">
        <v>51</v>
      </c>
      <c r="F571" s="2">
        <v>29</v>
      </c>
      <c r="G571" s="2">
        <v>25</v>
      </c>
      <c r="H571" s="2" t="s">
        <v>37</v>
      </c>
      <c r="I571" s="2">
        <v>2009</v>
      </c>
      <c r="J571" s="2">
        <v>99521</v>
      </c>
      <c r="K571" s="2">
        <v>5710</v>
      </c>
      <c r="L571" s="2">
        <v>4</v>
      </c>
      <c r="M571" s="2">
        <v>5</v>
      </c>
      <c r="N571" s="2">
        <v>11</v>
      </c>
      <c r="O571" s="2">
        <v>1</v>
      </c>
      <c r="P571" s="2">
        <v>8</v>
      </c>
      <c r="Q571" s="2" t="s">
        <v>30</v>
      </c>
      <c r="R571" s="2" t="s">
        <v>31</v>
      </c>
      <c r="S571" s="2" t="s">
        <v>32</v>
      </c>
      <c r="T571" s="2">
        <v>9</v>
      </c>
      <c r="U571" s="2">
        <v>11</v>
      </c>
      <c r="V571" s="2">
        <v>146</v>
      </c>
      <c r="W571" s="2">
        <v>26</v>
      </c>
      <c r="X571" s="2" t="s">
        <v>46</v>
      </c>
      <c r="Y571" s="2" t="s">
        <v>31</v>
      </c>
      <c r="Z571" t="str" cm="1">
        <f t="array" ref="Z571">_xlfn.IFS(M571&lt;2,"LOW",M571&lt;4,"Average",M571&gt;=4,"At Par")</f>
        <v>At Par</v>
      </c>
      <c r="AA571">
        <f t="shared" si="32"/>
        <v>105231</v>
      </c>
      <c r="AB571">
        <f t="shared" si="33"/>
        <v>7.4</v>
      </c>
      <c r="AC571" t="str">
        <f t="shared" si="34"/>
        <v>20-30</v>
      </c>
      <c r="AD571">
        <f t="shared" si="35"/>
        <v>1</v>
      </c>
    </row>
    <row r="572" spans="1:30" ht="15.75" customHeight="1" x14ac:dyDescent="0.3">
      <c r="A572" s="2">
        <v>1571</v>
      </c>
      <c r="B572" s="2" t="s">
        <v>620</v>
      </c>
      <c r="C572" s="2" t="s">
        <v>48</v>
      </c>
      <c r="D572" s="2" t="s">
        <v>56</v>
      </c>
      <c r="E572" s="2" t="s">
        <v>36</v>
      </c>
      <c r="F572" s="2">
        <v>49</v>
      </c>
      <c r="G572" s="2">
        <v>22</v>
      </c>
      <c r="H572" s="2" t="s">
        <v>44</v>
      </c>
      <c r="I572" s="2">
        <v>2016</v>
      </c>
      <c r="J572" s="2">
        <v>141439</v>
      </c>
      <c r="K572" s="2">
        <v>1328</v>
      </c>
      <c r="L572" s="2">
        <v>25</v>
      </c>
      <c r="M572" s="2">
        <v>4</v>
      </c>
      <c r="N572" s="2">
        <v>18</v>
      </c>
      <c r="O572" s="2">
        <v>7</v>
      </c>
      <c r="P572" s="2">
        <v>67</v>
      </c>
      <c r="Q572" s="2" t="s">
        <v>30</v>
      </c>
      <c r="R572" s="2" t="s">
        <v>30</v>
      </c>
      <c r="S572" s="2" t="s">
        <v>32</v>
      </c>
      <c r="T572" s="2">
        <v>7</v>
      </c>
      <c r="U572" s="2">
        <v>13</v>
      </c>
      <c r="V572" s="2">
        <v>187</v>
      </c>
      <c r="W572" s="2">
        <v>44</v>
      </c>
      <c r="X572" s="2" t="s">
        <v>33</v>
      </c>
      <c r="Y572" s="2" t="s">
        <v>31</v>
      </c>
      <c r="Z572" t="str" cm="1">
        <f t="array" ref="Z572">_xlfn.IFS(M572&lt;2,"LOW",M572&lt;4,"Average",M572&gt;=4,"At Par")</f>
        <v>At Par</v>
      </c>
      <c r="AA572">
        <f t="shared" si="32"/>
        <v>142767</v>
      </c>
      <c r="AB572">
        <f t="shared" si="33"/>
        <v>24.5</v>
      </c>
      <c r="AC572" t="str">
        <f t="shared" si="34"/>
        <v>41-50</v>
      </c>
      <c r="AD572">
        <f t="shared" si="35"/>
        <v>1</v>
      </c>
    </row>
    <row r="573" spans="1:30" ht="15.75" customHeight="1" x14ac:dyDescent="0.3">
      <c r="A573" s="2">
        <v>1572</v>
      </c>
      <c r="B573" s="2" t="s">
        <v>621</v>
      </c>
      <c r="C573" s="2" t="s">
        <v>48</v>
      </c>
      <c r="D573" s="2" t="s">
        <v>27</v>
      </c>
      <c r="E573" s="2" t="s">
        <v>28</v>
      </c>
      <c r="F573" s="2">
        <v>26</v>
      </c>
      <c r="G573" s="2">
        <v>17</v>
      </c>
      <c r="H573" s="2" t="s">
        <v>61</v>
      </c>
      <c r="I573" s="2">
        <v>2012</v>
      </c>
      <c r="J573" s="2">
        <v>136471</v>
      </c>
      <c r="K573" s="2">
        <v>14683</v>
      </c>
      <c r="L573" s="2">
        <v>12</v>
      </c>
      <c r="M573" s="2">
        <v>5</v>
      </c>
      <c r="N573" s="2">
        <v>11</v>
      </c>
      <c r="O573" s="2">
        <v>6</v>
      </c>
      <c r="P573" s="2">
        <v>38</v>
      </c>
      <c r="Q573" s="2" t="s">
        <v>30</v>
      </c>
      <c r="R573" s="2" t="s">
        <v>31</v>
      </c>
      <c r="S573" s="2" t="s">
        <v>45</v>
      </c>
      <c r="T573" s="2">
        <v>10</v>
      </c>
      <c r="U573" s="2">
        <v>6</v>
      </c>
      <c r="V573" s="2">
        <v>162</v>
      </c>
      <c r="W573" s="2">
        <v>48</v>
      </c>
      <c r="X573" s="2" t="s">
        <v>46</v>
      </c>
      <c r="Y573" s="2" t="s">
        <v>31</v>
      </c>
      <c r="Z573" t="str" cm="1">
        <f t="array" ref="Z573">_xlfn.IFS(M573&lt;2,"LOW",M573&lt;4,"Average",M573&gt;=4,"At Par")</f>
        <v>At Par</v>
      </c>
      <c r="AA573">
        <f t="shared" si="32"/>
        <v>151154</v>
      </c>
      <c r="AB573">
        <f t="shared" si="33"/>
        <v>14.9</v>
      </c>
      <c r="AC573" t="str">
        <f t="shared" si="34"/>
        <v>20-30</v>
      </c>
      <c r="AD573">
        <f t="shared" si="35"/>
        <v>1</v>
      </c>
    </row>
    <row r="574" spans="1:30" ht="15.75" customHeight="1" x14ac:dyDescent="0.3">
      <c r="A574" s="2">
        <v>1573</v>
      </c>
      <c r="B574" s="2" t="s">
        <v>622</v>
      </c>
      <c r="C574" s="2" t="s">
        <v>40</v>
      </c>
      <c r="D574" s="2" t="s">
        <v>58</v>
      </c>
      <c r="E574" s="2" t="s">
        <v>36</v>
      </c>
      <c r="F574" s="2">
        <v>38</v>
      </c>
      <c r="G574" s="2">
        <v>31</v>
      </c>
      <c r="H574" s="2" t="s">
        <v>37</v>
      </c>
      <c r="I574" s="2">
        <v>2012</v>
      </c>
      <c r="J574" s="2">
        <v>59475</v>
      </c>
      <c r="K574" s="2">
        <v>6579</v>
      </c>
      <c r="L574" s="2">
        <v>26</v>
      </c>
      <c r="M574" s="2">
        <v>1</v>
      </c>
      <c r="N574" s="2">
        <v>12</v>
      </c>
      <c r="O574" s="2">
        <v>3</v>
      </c>
      <c r="P574" s="2">
        <v>23</v>
      </c>
      <c r="Q574" s="2" t="s">
        <v>31</v>
      </c>
      <c r="R574" s="2" t="s">
        <v>31</v>
      </c>
      <c r="S574" s="2" t="s">
        <v>32</v>
      </c>
      <c r="T574" s="2">
        <v>2</v>
      </c>
      <c r="U574" s="2">
        <v>4</v>
      </c>
      <c r="V574" s="2">
        <v>125</v>
      </c>
      <c r="W574" s="2">
        <v>34</v>
      </c>
      <c r="X574" s="2" t="s">
        <v>38</v>
      </c>
      <c r="Y574" s="2" t="s">
        <v>30</v>
      </c>
      <c r="Z574" t="str" cm="1">
        <f t="array" ref="Z574">_xlfn.IFS(M574&lt;2,"LOW",M574&lt;4,"Average",M574&gt;=4,"At Par")</f>
        <v>LOW</v>
      </c>
      <c r="AA574">
        <f t="shared" si="32"/>
        <v>66054</v>
      </c>
      <c r="AB574">
        <f t="shared" si="33"/>
        <v>11.5</v>
      </c>
      <c r="AC574" t="str">
        <f t="shared" si="34"/>
        <v>31-40</v>
      </c>
      <c r="AD574">
        <f t="shared" si="35"/>
        <v>0</v>
      </c>
    </row>
    <row r="575" spans="1:30" ht="15.75" customHeight="1" x14ac:dyDescent="0.3">
      <c r="A575" s="2">
        <v>1574</v>
      </c>
      <c r="B575" s="2" t="s">
        <v>623</v>
      </c>
      <c r="C575" s="2" t="s">
        <v>40</v>
      </c>
      <c r="D575" s="2" t="s">
        <v>56</v>
      </c>
      <c r="E575" s="2" t="s">
        <v>28</v>
      </c>
      <c r="F575" s="2">
        <v>58</v>
      </c>
      <c r="G575" s="2">
        <v>2</v>
      </c>
      <c r="H575" s="2" t="s">
        <v>44</v>
      </c>
      <c r="I575" s="2">
        <v>2006</v>
      </c>
      <c r="J575" s="2">
        <v>135752</v>
      </c>
      <c r="K575" s="2">
        <v>14122</v>
      </c>
      <c r="L575" s="2">
        <v>24</v>
      </c>
      <c r="M575" s="2">
        <v>1</v>
      </c>
      <c r="N575" s="2">
        <v>0</v>
      </c>
      <c r="O575" s="2">
        <v>8</v>
      </c>
      <c r="P575" s="2">
        <v>33</v>
      </c>
      <c r="Q575" s="2" t="s">
        <v>30</v>
      </c>
      <c r="R575" s="2" t="s">
        <v>30</v>
      </c>
      <c r="S575" s="2" t="s">
        <v>32</v>
      </c>
      <c r="T575" s="2">
        <v>6</v>
      </c>
      <c r="U575" s="2">
        <v>6</v>
      </c>
      <c r="V575" s="2">
        <v>102</v>
      </c>
      <c r="W575" s="2">
        <v>40</v>
      </c>
      <c r="X575" s="2" t="s">
        <v>38</v>
      </c>
      <c r="Y575" s="2" t="s">
        <v>31</v>
      </c>
      <c r="Z575" t="str" cm="1">
        <f t="array" ref="Z575">_xlfn.IFS(M575&lt;2,"LOW",M575&lt;4,"Average",M575&gt;=4,"At Par")</f>
        <v>LOW</v>
      </c>
      <c r="AA575">
        <f t="shared" si="32"/>
        <v>149874</v>
      </c>
      <c r="AB575">
        <f t="shared" si="33"/>
        <v>9</v>
      </c>
      <c r="AC575" t="str">
        <f t="shared" si="34"/>
        <v>51-60</v>
      </c>
      <c r="AD575">
        <f t="shared" si="35"/>
        <v>1</v>
      </c>
    </row>
    <row r="576" spans="1:30" ht="15.75" customHeight="1" x14ac:dyDescent="0.3">
      <c r="A576" s="2">
        <v>1575</v>
      </c>
      <c r="B576" s="2" t="s">
        <v>624</v>
      </c>
      <c r="C576" s="2" t="s">
        <v>35</v>
      </c>
      <c r="D576" s="2" t="s">
        <v>27</v>
      </c>
      <c r="E576" s="2" t="s">
        <v>51</v>
      </c>
      <c r="F576" s="2">
        <v>57</v>
      </c>
      <c r="G576" s="2">
        <v>2</v>
      </c>
      <c r="H576" s="2" t="s">
        <v>44</v>
      </c>
      <c r="I576" s="2">
        <v>2009</v>
      </c>
      <c r="J576" s="2">
        <v>148998</v>
      </c>
      <c r="K576" s="2">
        <v>7794</v>
      </c>
      <c r="L576" s="2">
        <v>13</v>
      </c>
      <c r="M576" s="2">
        <v>1</v>
      </c>
      <c r="N576" s="2">
        <v>18</v>
      </c>
      <c r="O576" s="2">
        <v>8</v>
      </c>
      <c r="P576" s="2">
        <v>60</v>
      </c>
      <c r="Q576" s="2" t="s">
        <v>30</v>
      </c>
      <c r="R576" s="2" t="s">
        <v>31</v>
      </c>
      <c r="S576" s="2" t="s">
        <v>32</v>
      </c>
      <c r="T576" s="2">
        <v>8</v>
      </c>
      <c r="U576" s="2">
        <v>13</v>
      </c>
      <c r="V576" s="2">
        <v>122</v>
      </c>
      <c r="W576" s="2">
        <v>4</v>
      </c>
      <c r="X576" s="2" t="s">
        <v>38</v>
      </c>
      <c r="Y576" s="2" t="s">
        <v>30</v>
      </c>
      <c r="Z576" t="str" cm="1">
        <f t="array" ref="Z576">_xlfn.IFS(M576&lt;2,"LOW",M576&lt;4,"Average",M576&gt;=4,"At Par")</f>
        <v>LOW</v>
      </c>
      <c r="AA576">
        <f t="shared" si="32"/>
        <v>156792</v>
      </c>
      <c r="AB576">
        <f t="shared" si="33"/>
        <v>23.4</v>
      </c>
      <c r="AC576" t="str">
        <f t="shared" si="34"/>
        <v>51-60</v>
      </c>
      <c r="AD576">
        <f t="shared" si="35"/>
        <v>0</v>
      </c>
    </row>
    <row r="577" spans="1:30" ht="15.75" customHeight="1" x14ac:dyDescent="0.3">
      <c r="A577" s="2">
        <v>1576</v>
      </c>
      <c r="B577" s="2" t="s">
        <v>625</v>
      </c>
      <c r="C577" s="2" t="s">
        <v>35</v>
      </c>
      <c r="D577" s="2" t="s">
        <v>56</v>
      </c>
      <c r="E577" s="2" t="s">
        <v>28</v>
      </c>
      <c r="F577" s="2">
        <v>40</v>
      </c>
      <c r="G577" s="2">
        <v>29</v>
      </c>
      <c r="H577" s="2" t="s">
        <v>44</v>
      </c>
      <c r="I577" s="2">
        <v>2001</v>
      </c>
      <c r="J577" s="2">
        <v>49403</v>
      </c>
      <c r="K577" s="2">
        <v>1120</v>
      </c>
      <c r="L577" s="2">
        <v>23</v>
      </c>
      <c r="M577" s="2">
        <v>1</v>
      </c>
      <c r="N577" s="2">
        <v>5</v>
      </c>
      <c r="O577" s="2">
        <v>7</v>
      </c>
      <c r="P577" s="2">
        <v>40</v>
      </c>
      <c r="Q577" s="2" t="s">
        <v>31</v>
      </c>
      <c r="R577" s="2" t="s">
        <v>31</v>
      </c>
      <c r="S577" s="2" t="s">
        <v>42</v>
      </c>
      <c r="T577" s="2">
        <v>2</v>
      </c>
      <c r="U577" s="2">
        <v>11</v>
      </c>
      <c r="V577" s="2">
        <v>174</v>
      </c>
      <c r="W577" s="2">
        <v>37</v>
      </c>
      <c r="X577" s="2" t="s">
        <v>33</v>
      </c>
      <c r="Y577" s="2" t="s">
        <v>31</v>
      </c>
      <c r="Z577" t="str" cm="1">
        <f t="array" ref="Z577">_xlfn.IFS(M577&lt;2,"LOW",M577&lt;4,"Average",M577&gt;=4,"At Par")</f>
        <v>LOW</v>
      </c>
      <c r="AA577">
        <f t="shared" si="32"/>
        <v>50523</v>
      </c>
      <c r="AB577">
        <f t="shared" si="33"/>
        <v>12.6</v>
      </c>
      <c r="AC577" t="str">
        <f t="shared" si="34"/>
        <v>31-40</v>
      </c>
      <c r="AD577">
        <f t="shared" si="35"/>
        <v>1</v>
      </c>
    </row>
    <row r="578" spans="1:30" ht="15.75" customHeight="1" x14ac:dyDescent="0.3">
      <c r="A578" s="2">
        <v>1577</v>
      </c>
      <c r="B578" s="2" t="s">
        <v>626</v>
      </c>
      <c r="C578" s="2" t="s">
        <v>48</v>
      </c>
      <c r="D578" s="2" t="s">
        <v>58</v>
      </c>
      <c r="E578" s="2" t="s">
        <v>51</v>
      </c>
      <c r="F578" s="2">
        <v>48</v>
      </c>
      <c r="G578" s="2">
        <v>0</v>
      </c>
      <c r="H578" s="2" t="s">
        <v>37</v>
      </c>
      <c r="I578" s="2">
        <v>2003</v>
      </c>
      <c r="J578" s="2">
        <v>33681</v>
      </c>
      <c r="K578" s="2">
        <v>7749</v>
      </c>
      <c r="L578" s="2">
        <v>2</v>
      </c>
      <c r="M578" s="2">
        <v>2</v>
      </c>
      <c r="N578" s="2">
        <v>7</v>
      </c>
      <c r="O578" s="2">
        <v>0</v>
      </c>
      <c r="P578" s="2">
        <v>4</v>
      </c>
      <c r="Q578" s="2" t="s">
        <v>31</v>
      </c>
      <c r="R578" s="2" t="s">
        <v>30</v>
      </c>
      <c r="S578" s="2" t="s">
        <v>45</v>
      </c>
      <c r="T578" s="2">
        <v>5</v>
      </c>
      <c r="U578" s="2">
        <v>1</v>
      </c>
      <c r="V578" s="2">
        <v>173</v>
      </c>
      <c r="W578" s="2">
        <v>3</v>
      </c>
      <c r="X578" s="2" t="s">
        <v>46</v>
      </c>
      <c r="Y578" s="2" t="s">
        <v>31</v>
      </c>
      <c r="Z578" t="str" cm="1">
        <f t="array" ref="Z578">_xlfn.IFS(M578&lt;2,"LOW",M578&lt;4,"Average",M578&gt;=4,"At Par")</f>
        <v>Average</v>
      </c>
      <c r="AA578">
        <f t="shared" si="32"/>
        <v>41430</v>
      </c>
      <c r="AB578">
        <f t="shared" si="33"/>
        <v>4.3</v>
      </c>
      <c r="AC578" t="str">
        <f t="shared" si="34"/>
        <v>41-50</v>
      </c>
      <c r="AD578">
        <f t="shared" si="35"/>
        <v>1</v>
      </c>
    </row>
    <row r="579" spans="1:30" ht="15.75" customHeight="1" x14ac:dyDescent="0.3">
      <c r="A579" s="2">
        <v>1578</v>
      </c>
      <c r="B579" s="2" t="s">
        <v>627</v>
      </c>
      <c r="C579" s="2" t="s">
        <v>26</v>
      </c>
      <c r="D579" s="2" t="s">
        <v>27</v>
      </c>
      <c r="E579" s="2" t="s">
        <v>28</v>
      </c>
      <c r="F579" s="2">
        <v>55</v>
      </c>
      <c r="G579" s="2">
        <v>29</v>
      </c>
      <c r="H579" s="2" t="s">
        <v>37</v>
      </c>
      <c r="I579" s="2">
        <v>2024</v>
      </c>
      <c r="J579" s="2">
        <v>121555</v>
      </c>
      <c r="K579" s="2">
        <v>14763</v>
      </c>
      <c r="L579" s="2">
        <v>14</v>
      </c>
      <c r="M579" s="2">
        <v>5</v>
      </c>
      <c r="N579" s="2">
        <v>3</v>
      </c>
      <c r="O579" s="2">
        <v>6</v>
      </c>
      <c r="P579" s="2">
        <v>78</v>
      </c>
      <c r="Q579" s="2" t="s">
        <v>31</v>
      </c>
      <c r="R579" s="2" t="s">
        <v>31</v>
      </c>
      <c r="S579" s="2" t="s">
        <v>42</v>
      </c>
      <c r="T579" s="2">
        <v>6</v>
      </c>
      <c r="U579" s="2">
        <v>13</v>
      </c>
      <c r="V579" s="2">
        <v>149</v>
      </c>
      <c r="W579" s="2">
        <v>16</v>
      </c>
      <c r="X579" s="2" t="s">
        <v>46</v>
      </c>
      <c r="Y579" s="2" t="s">
        <v>31</v>
      </c>
      <c r="Z579" t="str" cm="1">
        <f t="array" ref="Z579">_xlfn.IFS(M579&lt;2,"LOW",M579&lt;4,"Average",M579&gt;=4,"At Par")</f>
        <v>At Par</v>
      </c>
      <c r="AA579">
        <f t="shared" ref="AA579:AA642" si="36">J579+K579</f>
        <v>136318</v>
      </c>
      <c r="AB579">
        <f t="shared" ref="AB579:AB642" si="37">P579*0.2+O579*0.3+N579*0.5</f>
        <v>18.900000000000002</v>
      </c>
      <c r="AC579" t="str">
        <f t="shared" ref="AC579:AC642" si="38">IF(F579&lt;30,"20-30",IF(F579&lt;=40,"31-40",IF(F579&lt;50,"41-50",IF(F579&lt;60,"51-60","60+"))))</f>
        <v>51-60</v>
      </c>
      <c r="AD579">
        <f t="shared" ref="AD579:AD642" si="39">IF(Y579="Yes", 1, 0)</f>
        <v>1</v>
      </c>
    </row>
    <row r="580" spans="1:30" ht="15.75" customHeight="1" x14ac:dyDescent="0.3">
      <c r="A580" s="2">
        <v>1579</v>
      </c>
      <c r="B580" s="2" t="s">
        <v>628</v>
      </c>
      <c r="C580" s="2" t="s">
        <v>48</v>
      </c>
      <c r="D580" s="2" t="s">
        <v>56</v>
      </c>
      <c r="E580" s="2" t="s">
        <v>51</v>
      </c>
      <c r="F580" s="2">
        <v>32</v>
      </c>
      <c r="G580" s="2">
        <v>31</v>
      </c>
      <c r="H580" s="2" t="s">
        <v>29</v>
      </c>
      <c r="I580" s="2">
        <v>2005</v>
      </c>
      <c r="J580" s="2">
        <v>148884</v>
      </c>
      <c r="K580" s="2">
        <v>18348</v>
      </c>
      <c r="L580" s="2">
        <v>18</v>
      </c>
      <c r="M580" s="2">
        <v>3</v>
      </c>
      <c r="N580" s="2">
        <v>4</v>
      </c>
      <c r="O580" s="2">
        <v>4</v>
      </c>
      <c r="P580" s="2">
        <v>49</v>
      </c>
      <c r="Q580" s="2" t="s">
        <v>31</v>
      </c>
      <c r="R580" s="2" t="s">
        <v>31</v>
      </c>
      <c r="S580" s="2" t="s">
        <v>45</v>
      </c>
      <c r="T580" s="2">
        <v>3</v>
      </c>
      <c r="U580" s="2">
        <v>10</v>
      </c>
      <c r="V580" s="2">
        <v>135</v>
      </c>
      <c r="W580" s="2">
        <v>20</v>
      </c>
      <c r="X580" s="2" t="s">
        <v>52</v>
      </c>
      <c r="Y580" s="2" t="s">
        <v>31</v>
      </c>
      <c r="Z580" t="str" cm="1">
        <f t="array" ref="Z580">_xlfn.IFS(M580&lt;2,"LOW",M580&lt;4,"Average",M580&gt;=4,"At Par")</f>
        <v>Average</v>
      </c>
      <c r="AA580">
        <f t="shared" si="36"/>
        <v>167232</v>
      </c>
      <c r="AB580">
        <f t="shared" si="37"/>
        <v>13</v>
      </c>
      <c r="AC580" t="str">
        <f t="shared" si="38"/>
        <v>31-40</v>
      </c>
      <c r="AD580">
        <f t="shared" si="39"/>
        <v>1</v>
      </c>
    </row>
    <row r="581" spans="1:30" ht="15.75" customHeight="1" x14ac:dyDescent="0.3">
      <c r="A581" s="2">
        <v>1580</v>
      </c>
      <c r="B581" s="2" t="s">
        <v>629</v>
      </c>
      <c r="C581" s="2" t="s">
        <v>26</v>
      </c>
      <c r="D581" s="2" t="s">
        <v>58</v>
      </c>
      <c r="E581" s="2" t="s">
        <v>51</v>
      </c>
      <c r="F581" s="2">
        <v>33</v>
      </c>
      <c r="G581" s="2">
        <v>27</v>
      </c>
      <c r="H581" s="2" t="s">
        <v>37</v>
      </c>
      <c r="I581" s="2">
        <v>2023</v>
      </c>
      <c r="J581" s="2">
        <v>123122</v>
      </c>
      <c r="K581" s="2">
        <v>16450</v>
      </c>
      <c r="L581" s="2">
        <v>16</v>
      </c>
      <c r="M581" s="2">
        <v>4</v>
      </c>
      <c r="N581" s="2">
        <v>6</v>
      </c>
      <c r="O581" s="2">
        <v>6</v>
      </c>
      <c r="P581" s="2">
        <v>3</v>
      </c>
      <c r="Q581" s="2" t="s">
        <v>30</v>
      </c>
      <c r="R581" s="2" t="s">
        <v>30</v>
      </c>
      <c r="S581" s="2" t="s">
        <v>45</v>
      </c>
      <c r="T581" s="2">
        <v>2</v>
      </c>
      <c r="U581" s="2">
        <v>8</v>
      </c>
      <c r="V581" s="2">
        <v>112</v>
      </c>
      <c r="W581" s="2">
        <v>47</v>
      </c>
      <c r="X581" s="2" t="s">
        <v>38</v>
      </c>
      <c r="Y581" s="2" t="s">
        <v>31</v>
      </c>
      <c r="Z581" t="str" cm="1">
        <f t="array" ref="Z581">_xlfn.IFS(M581&lt;2,"LOW",M581&lt;4,"Average",M581&gt;=4,"At Par")</f>
        <v>At Par</v>
      </c>
      <c r="AA581">
        <f t="shared" si="36"/>
        <v>139572</v>
      </c>
      <c r="AB581">
        <f t="shared" si="37"/>
        <v>5.4</v>
      </c>
      <c r="AC581" t="str">
        <f t="shared" si="38"/>
        <v>31-40</v>
      </c>
      <c r="AD581">
        <f t="shared" si="39"/>
        <v>1</v>
      </c>
    </row>
    <row r="582" spans="1:30" ht="15.75" customHeight="1" x14ac:dyDescent="0.3">
      <c r="A582" s="2">
        <v>1581</v>
      </c>
      <c r="B582" s="2" t="s">
        <v>630</v>
      </c>
      <c r="C582" s="2" t="s">
        <v>26</v>
      </c>
      <c r="D582" s="2" t="s">
        <v>49</v>
      </c>
      <c r="E582" s="2" t="s">
        <v>51</v>
      </c>
      <c r="F582" s="2">
        <v>42</v>
      </c>
      <c r="G582" s="2">
        <v>20</v>
      </c>
      <c r="H582" s="2" t="s">
        <v>37</v>
      </c>
      <c r="I582" s="2">
        <v>2017</v>
      </c>
      <c r="J582" s="2">
        <v>145260</v>
      </c>
      <c r="K582" s="2">
        <v>4675</v>
      </c>
      <c r="L582" s="2">
        <v>29</v>
      </c>
      <c r="M582" s="2">
        <v>1</v>
      </c>
      <c r="N582" s="2">
        <v>3</v>
      </c>
      <c r="O582" s="2">
        <v>8</v>
      </c>
      <c r="P582" s="2">
        <v>50</v>
      </c>
      <c r="Q582" s="2" t="s">
        <v>30</v>
      </c>
      <c r="R582" s="2" t="s">
        <v>31</v>
      </c>
      <c r="S582" s="2" t="s">
        <v>32</v>
      </c>
      <c r="T582" s="2">
        <v>6</v>
      </c>
      <c r="U582" s="2">
        <v>1</v>
      </c>
      <c r="V582" s="2">
        <v>128</v>
      </c>
      <c r="W582" s="2">
        <v>30</v>
      </c>
      <c r="X582" s="2" t="s">
        <v>52</v>
      </c>
      <c r="Y582" s="2" t="s">
        <v>30</v>
      </c>
      <c r="Z582" t="str" cm="1">
        <f t="array" ref="Z582">_xlfn.IFS(M582&lt;2,"LOW",M582&lt;4,"Average",M582&gt;=4,"At Par")</f>
        <v>LOW</v>
      </c>
      <c r="AA582">
        <f t="shared" si="36"/>
        <v>149935</v>
      </c>
      <c r="AB582">
        <f t="shared" si="37"/>
        <v>13.9</v>
      </c>
      <c r="AC582" t="str">
        <f t="shared" si="38"/>
        <v>41-50</v>
      </c>
      <c r="AD582">
        <f t="shared" si="39"/>
        <v>0</v>
      </c>
    </row>
    <row r="583" spans="1:30" ht="15.75" customHeight="1" x14ac:dyDescent="0.3">
      <c r="A583" s="2">
        <v>1582</v>
      </c>
      <c r="B583" s="2" t="s">
        <v>631</v>
      </c>
      <c r="C583" s="2" t="s">
        <v>35</v>
      </c>
      <c r="D583" s="2" t="s">
        <v>58</v>
      </c>
      <c r="E583" s="2" t="s">
        <v>51</v>
      </c>
      <c r="F583" s="2">
        <v>32</v>
      </c>
      <c r="G583" s="2">
        <v>12</v>
      </c>
      <c r="H583" s="2" t="s">
        <v>37</v>
      </c>
      <c r="I583" s="2">
        <v>2022</v>
      </c>
      <c r="J583" s="2">
        <v>72292</v>
      </c>
      <c r="K583" s="2">
        <v>19460</v>
      </c>
      <c r="L583" s="2">
        <v>2</v>
      </c>
      <c r="M583" s="2">
        <v>5</v>
      </c>
      <c r="N583" s="2">
        <v>19</v>
      </c>
      <c r="O583" s="2">
        <v>1</v>
      </c>
      <c r="P583" s="2">
        <v>51</v>
      </c>
      <c r="Q583" s="2" t="s">
        <v>31</v>
      </c>
      <c r="R583" s="2" t="s">
        <v>31</v>
      </c>
      <c r="S583" s="2" t="s">
        <v>32</v>
      </c>
      <c r="T583" s="2">
        <v>3</v>
      </c>
      <c r="U583" s="2">
        <v>5</v>
      </c>
      <c r="V583" s="2">
        <v>137</v>
      </c>
      <c r="W583" s="2">
        <v>47</v>
      </c>
      <c r="X583" s="2" t="s">
        <v>38</v>
      </c>
      <c r="Y583" s="2" t="s">
        <v>30</v>
      </c>
      <c r="Z583" t="str" cm="1">
        <f t="array" ref="Z583">_xlfn.IFS(M583&lt;2,"LOW",M583&lt;4,"Average",M583&gt;=4,"At Par")</f>
        <v>At Par</v>
      </c>
      <c r="AA583">
        <f t="shared" si="36"/>
        <v>91752</v>
      </c>
      <c r="AB583">
        <f t="shared" si="37"/>
        <v>20</v>
      </c>
      <c r="AC583" t="str">
        <f t="shared" si="38"/>
        <v>31-40</v>
      </c>
      <c r="AD583">
        <f t="shared" si="39"/>
        <v>0</v>
      </c>
    </row>
    <row r="584" spans="1:30" ht="15.75" customHeight="1" x14ac:dyDescent="0.3">
      <c r="A584" s="2">
        <v>1583</v>
      </c>
      <c r="B584" s="2" t="s">
        <v>632</v>
      </c>
      <c r="C584" s="2" t="s">
        <v>68</v>
      </c>
      <c r="D584" s="2" t="s">
        <v>49</v>
      </c>
      <c r="E584" s="2" t="s">
        <v>36</v>
      </c>
      <c r="F584" s="2">
        <v>49</v>
      </c>
      <c r="G584" s="2">
        <v>26</v>
      </c>
      <c r="H584" s="2" t="s">
        <v>44</v>
      </c>
      <c r="I584" s="2">
        <v>2005</v>
      </c>
      <c r="J584" s="2">
        <v>133057</v>
      </c>
      <c r="K584" s="2">
        <v>6643</v>
      </c>
      <c r="L584" s="2">
        <v>15</v>
      </c>
      <c r="M584" s="2">
        <v>1</v>
      </c>
      <c r="N584" s="2">
        <v>3</v>
      </c>
      <c r="O584" s="2">
        <v>3</v>
      </c>
      <c r="P584" s="2">
        <v>38</v>
      </c>
      <c r="Q584" s="2" t="s">
        <v>31</v>
      </c>
      <c r="R584" s="2" t="s">
        <v>30</v>
      </c>
      <c r="S584" s="2" t="s">
        <v>42</v>
      </c>
      <c r="T584" s="2">
        <v>2</v>
      </c>
      <c r="U584" s="2">
        <v>2</v>
      </c>
      <c r="V584" s="2">
        <v>176</v>
      </c>
      <c r="W584" s="2">
        <v>21</v>
      </c>
      <c r="X584" s="2" t="s">
        <v>52</v>
      </c>
      <c r="Y584" s="2" t="s">
        <v>30</v>
      </c>
      <c r="Z584" t="str" cm="1">
        <f t="array" ref="Z584">_xlfn.IFS(M584&lt;2,"LOW",M584&lt;4,"Average",M584&gt;=4,"At Par")</f>
        <v>LOW</v>
      </c>
      <c r="AA584">
        <f t="shared" si="36"/>
        <v>139700</v>
      </c>
      <c r="AB584">
        <f t="shared" si="37"/>
        <v>10</v>
      </c>
      <c r="AC584" t="str">
        <f t="shared" si="38"/>
        <v>41-50</v>
      </c>
      <c r="AD584">
        <f t="shared" si="39"/>
        <v>0</v>
      </c>
    </row>
    <row r="585" spans="1:30" ht="15.75" customHeight="1" x14ac:dyDescent="0.3">
      <c r="A585" s="2">
        <v>1584</v>
      </c>
      <c r="B585" s="2" t="s">
        <v>633</v>
      </c>
      <c r="C585" s="2" t="s">
        <v>68</v>
      </c>
      <c r="D585" s="2" t="s">
        <v>56</v>
      </c>
      <c r="E585" s="2" t="s">
        <v>51</v>
      </c>
      <c r="F585" s="2">
        <v>26</v>
      </c>
      <c r="G585" s="2">
        <v>6</v>
      </c>
      <c r="H585" s="2" t="s">
        <v>61</v>
      </c>
      <c r="I585" s="2">
        <v>2024</v>
      </c>
      <c r="J585" s="2">
        <v>135386</v>
      </c>
      <c r="K585" s="2">
        <v>12560</v>
      </c>
      <c r="L585" s="2">
        <v>13</v>
      </c>
      <c r="M585" s="2">
        <v>1</v>
      </c>
      <c r="N585" s="2">
        <v>14</v>
      </c>
      <c r="O585" s="2">
        <v>3</v>
      </c>
      <c r="P585" s="2">
        <v>7</v>
      </c>
      <c r="Q585" s="2" t="s">
        <v>31</v>
      </c>
      <c r="R585" s="2" t="s">
        <v>31</v>
      </c>
      <c r="S585" s="2" t="s">
        <v>45</v>
      </c>
      <c r="T585" s="2">
        <v>1</v>
      </c>
      <c r="U585" s="2">
        <v>6</v>
      </c>
      <c r="V585" s="2">
        <v>189</v>
      </c>
      <c r="W585" s="2">
        <v>10</v>
      </c>
      <c r="X585" s="2" t="s">
        <v>38</v>
      </c>
      <c r="Y585" s="2" t="s">
        <v>30</v>
      </c>
      <c r="Z585" t="str" cm="1">
        <f t="array" ref="Z585">_xlfn.IFS(M585&lt;2,"LOW",M585&lt;4,"Average",M585&gt;=4,"At Par")</f>
        <v>LOW</v>
      </c>
      <c r="AA585">
        <f t="shared" si="36"/>
        <v>147946</v>
      </c>
      <c r="AB585">
        <f t="shared" si="37"/>
        <v>9.3000000000000007</v>
      </c>
      <c r="AC585" t="str">
        <f t="shared" si="38"/>
        <v>20-30</v>
      </c>
      <c r="AD585">
        <f t="shared" si="39"/>
        <v>0</v>
      </c>
    </row>
    <row r="586" spans="1:30" ht="15.75" customHeight="1" x14ac:dyDescent="0.3">
      <c r="A586" s="2">
        <v>1585</v>
      </c>
      <c r="B586" s="2" t="s">
        <v>634</v>
      </c>
      <c r="C586" s="2" t="s">
        <v>40</v>
      </c>
      <c r="D586" s="2" t="s">
        <v>27</v>
      </c>
      <c r="E586" s="2" t="s">
        <v>36</v>
      </c>
      <c r="F586" s="2">
        <v>38</v>
      </c>
      <c r="G586" s="2">
        <v>21</v>
      </c>
      <c r="H586" s="2" t="s">
        <v>29</v>
      </c>
      <c r="I586" s="2">
        <v>2022</v>
      </c>
      <c r="J586" s="2">
        <v>132306</v>
      </c>
      <c r="K586" s="2">
        <v>18700</v>
      </c>
      <c r="L586" s="2">
        <v>11</v>
      </c>
      <c r="M586" s="2">
        <v>1</v>
      </c>
      <c r="N586" s="2">
        <v>4</v>
      </c>
      <c r="O586" s="2">
        <v>1</v>
      </c>
      <c r="P586" s="2">
        <v>44</v>
      </c>
      <c r="Q586" s="2" t="s">
        <v>31</v>
      </c>
      <c r="R586" s="2" t="s">
        <v>30</v>
      </c>
      <c r="S586" s="2" t="s">
        <v>32</v>
      </c>
      <c r="T586" s="2">
        <v>8</v>
      </c>
      <c r="U586" s="2">
        <v>9</v>
      </c>
      <c r="V586" s="2">
        <v>183</v>
      </c>
      <c r="W586" s="2">
        <v>33</v>
      </c>
      <c r="X586" s="2" t="s">
        <v>46</v>
      </c>
      <c r="Y586" s="2" t="s">
        <v>30</v>
      </c>
      <c r="Z586" t="str" cm="1">
        <f t="array" ref="Z586">_xlfn.IFS(M586&lt;2,"LOW",M586&lt;4,"Average",M586&gt;=4,"At Par")</f>
        <v>LOW</v>
      </c>
      <c r="AA586">
        <f t="shared" si="36"/>
        <v>151006</v>
      </c>
      <c r="AB586">
        <f t="shared" si="37"/>
        <v>11.100000000000001</v>
      </c>
      <c r="AC586" t="str">
        <f t="shared" si="38"/>
        <v>31-40</v>
      </c>
      <c r="AD586">
        <f t="shared" si="39"/>
        <v>0</v>
      </c>
    </row>
    <row r="587" spans="1:30" ht="15.75" customHeight="1" x14ac:dyDescent="0.3">
      <c r="A587" s="2">
        <v>1586</v>
      </c>
      <c r="B587" s="2" t="s">
        <v>635</v>
      </c>
      <c r="C587" s="2" t="s">
        <v>35</v>
      </c>
      <c r="D587" s="2" t="s">
        <v>27</v>
      </c>
      <c r="E587" s="2" t="s">
        <v>36</v>
      </c>
      <c r="F587" s="2">
        <v>41</v>
      </c>
      <c r="G587" s="2">
        <v>9</v>
      </c>
      <c r="H587" s="2" t="s">
        <v>61</v>
      </c>
      <c r="I587" s="2">
        <v>2016</v>
      </c>
      <c r="J587" s="2">
        <v>35629</v>
      </c>
      <c r="K587" s="2">
        <v>18580</v>
      </c>
      <c r="L587" s="2">
        <v>27</v>
      </c>
      <c r="M587" s="2">
        <v>1</v>
      </c>
      <c r="N587" s="2">
        <v>8</v>
      </c>
      <c r="O587" s="2">
        <v>2</v>
      </c>
      <c r="P587" s="2">
        <v>87</v>
      </c>
      <c r="Q587" s="2" t="s">
        <v>30</v>
      </c>
      <c r="R587" s="2" t="s">
        <v>31</v>
      </c>
      <c r="S587" s="2" t="s">
        <v>32</v>
      </c>
      <c r="T587" s="2">
        <v>1</v>
      </c>
      <c r="U587" s="2">
        <v>5</v>
      </c>
      <c r="V587" s="2">
        <v>104</v>
      </c>
      <c r="W587" s="2">
        <v>48</v>
      </c>
      <c r="X587" s="2" t="s">
        <v>38</v>
      </c>
      <c r="Y587" s="2" t="s">
        <v>30</v>
      </c>
      <c r="Z587" t="str" cm="1">
        <f t="array" ref="Z587">_xlfn.IFS(M587&lt;2,"LOW",M587&lt;4,"Average",M587&gt;=4,"At Par")</f>
        <v>LOW</v>
      </c>
      <c r="AA587">
        <f t="shared" si="36"/>
        <v>54209</v>
      </c>
      <c r="AB587">
        <f t="shared" si="37"/>
        <v>22.000000000000004</v>
      </c>
      <c r="AC587" t="str">
        <f t="shared" si="38"/>
        <v>41-50</v>
      </c>
      <c r="AD587">
        <f t="shared" si="39"/>
        <v>0</v>
      </c>
    </row>
    <row r="588" spans="1:30" ht="15.75" customHeight="1" x14ac:dyDescent="0.3">
      <c r="A588" s="2">
        <v>1587</v>
      </c>
      <c r="B588" s="2" t="s">
        <v>636</v>
      </c>
      <c r="C588" s="2" t="s">
        <v>26</v>
      </c>
      <c r="D588" s="2" t="s">
        <v>56</v>
      </c>
      <c r="E588" s="2" t="s">
        <v>51</v>
      </c>
      <c r="F588" s="2">
        <v>33</v>
      </c>
      <c r="G588" s="2">
        <v>14</v>
      </c>
      <c r="H588" s="2" t="s">
        <v>61</v>
      </c>
      <c r="I588" s="2">
        <v>2013</v>
      </c>
      <c r="J588" s="2">
        <v>123246</v>
      </c>
      <c r="K588" s="2">
        <v>16383</v>
      </c>
      <c r="L588" s="2">
        <v>11</v>
      </c>
      <c r="M588" s="2">
        <v>1</v>
      </c>
      <c r="N588" s="2">
        <v>1</v>
      </c>
      <c r="O588" s="2">
        <v>7</v>
      </c>
      <c r="P588" s="2">
        <v>27</v>
      </c>
      <c r="Q588" s="2" t="s">
        <v>31</v>
      </c>
      <c r="R588" s="2" t="s">
        <v>31</v>
      </c>
      <c r="S588" s="2" t="s">
        <v>32</v>
      </c>
      <c r="T588" s="2">
        <v>5</v>
      </c>
      <c r="U588" s="2">
        <v>4</v>
      </c>
      <c r="V588" s="2">
        <v>119</v>
      </c>
      <c r="W588" s="2">
        <v>14</v>
      </c>
      <c r="X588" s="2" t="s">
        <v>33</v>
      </c>
      <c r="Y588" s="2" t="s">
        <v>30</v>
      </c>
      <c r="Z588" t="str" cm="1">
        <f t="array" ref="Z588">_xlfn.IFS(M588&lt;2,"LOW",M588&lt;4,"Average",M588&gt;=4,"At Par")</f>
        <v>LOW</v>
      </c>
      <c r="AA588">
        <f t="shared" si="36"/>
        <v>139629</v>
      </c>
      <c r="AB588">
        <f t="shared" si="37"/>
        <v>8</v>
      </c>
      <c r="AC588" t="str">
        <f t="shared" si="38"/>
        <v>31-40</v>
      </c>
      <c r="AD588">
        <f t="shared" si="39"/>
        <v>0</v>
      </c>
    </row>
    <row r="589" spans="1:30" ht="15.75" customHeight="1" x14ac:dyDescent="0.3">
      <c r="A589" s="2">
        <v>1588</v>
      </c>
      <c r="B589" s="2" t="s">
        <v>637</v>
      </c>
      <c r="C589" s="2" t="s">
        <v>68</v>
      </c>
      <c r="D589" s="2" t="s">
        <v>27</v>
      </c>
      <c r="E589" s="2" t="s">
        <v>36</v>
      </c>
      <c r="F589" s="2">
        <v>27</v>
      </c>
      <c r="G589" s="2">
        <v>14</v>
      </c>
      <c r="H589" s="2" t="s">
        <v>37</v>
      </c>
      <c r="I589" s="2">
        <v>2023</v>
      </c>
      <c r="J589" s="2">
        <v>125864</v>
      </c>
      <c r="K589" s="2">
        <v>4170</v>
      </c>
      <c r="L589" s="2">
        <v>28</v>
      </c>
      <c r="M589" s="2">
        <v>4</v>
      </c>
      <c r="N589" s="2">
        <v>6</v>
      </c>
      <c r="O589" s="2">
        <v>8</v>
      </c>
      <c r="P589" s="2">
        <v>26</v>
      </c>
      <c r="Q589" s="2" t="s">
        <v>30</v>
      </c>
      <c r="R589" s="2" t="s">
        <v>30</v>
      </c>
      <c r="S589" s="2" t="s">
        <v>32</v>
      </c>
      <c r="T589" s="2">
        <v>6</v>
      </c>
      <c r="U589" s="2">
        <v>14</v>
      </c>
      <c r="V589" s="2">
        <v>177</v>
      </c>
      <c r="W589" s="2">
        <v>49</v>
      </c>
      <c r="X589" s="2" t="s">
        <v>38</v>
      </c>
      <c r="Y589" s="2" t="s">
        <v>31</v>
      </c>
      <c r="Z589" t="str" cm="1">
        <f t="array" ref="Z589">_xlfn.IFS(M589&lt;2,"LOW",M589&lt;4,"Average",M589&gt;=4,"At Par")</f>
        <v>At Par</v>
      </c>
      <c r="AA589">
        <f t="shared" si="36"/>
        <v>130034</v>
      </c>
      <c r="AB589">
        <f t="shared" si="37"/>
        <v>10.6</v>
      </c>
      <c r="AC589" t="str">
        <f t="shared" si="38"/>
        <v>20-30</v>
      </c>
      <c r="AD589">
        <f t="shared" si="39"/>
        <v>1</v>
      </c>
    </row>
    <row r="590" spans="1:30" ht="15.75" customHeight="1" x14ac:dyDescent="0.3">
      <c r="A590" s="2">
        <v>1589</v>
      </c>
      <c r="B590" s="2" t="s">
        <v>638</v>
      </c>
      <c r="C590" s="2" t="s">
        <v>26</v>
      </c>
      <c r="D590" s="2" t="s">
        <v>27</v>
      </c>
      <c r="E590" s="2" t="s">
        <v>28</v>
      </c>
      <c r="F590" s="2">
        <v>38</v>
      </c>
      <c r="G590" s="2">
        <v>3</v>
      </c>
      <c r="H590" s="2" t="s">
        <v>29</v>
      </c>
      <c r="I590" s="2">
        <v>2010</v>
      </c>
      <c r="J590" s="2">
        <v>107814</v>
      </c>
      <c r="K590" s="2">
        <v>1355</v>
      </c>
      <c r="L590" s="2">
        <v>10</v>
      </c>
      <c r="M590" s="2">
        <v>5</v>
      </c>
      <c r="N590" s="2">
        <v>16</v>
      </c>
      <c r="O590" s="2">
        <v>5</v>
      </c>
      <c r="P590" s="2">
        <v>64</v>
      </c>
      <c r="Q590" s="2" t="s">
        <v>31</v>
      </c>
      <c r="R590" s="2" t="s">
        <v>30</v>
      </c>
      <c r="S590" s="2" t="s">
        <v>42</v>
      </c>
      <c r="T590" s="2">
        <v>3</v>
      </c>
      <c r="U590" s="2">
        <v>2</v>
      </c>
      <c r="V590" s="2">
        <v>113</v>
      </c>
      <c r="W590" s="2">
        <v>9</v>
      </c>
      <c r="X590" s="2" t="s">
        <v>38</v>
      </c>
      <c r="Y590" s="2" t="s">
        <v>30</v>
      </c>
      <c r="Z590" t="str" cm="1">
        <f t="array" ref="Z590">_xlfn.IFS(M590&lt;2,"LOW",M590&lt;4,"Average",M590&gt;=4,"At Par")</f>
        <v>At Par</v>
      </c>
      <c r="AA590">
        <f t="shared" si="36"/>
        <v>109169</v>
      </c>
      <c r="AB590">
        <f t="shared" si="37"/>
        <v>22.3</v>
      </c>
      <c r="AC590" t="str">
        <f t="shared" si="38"/>
        <v>31-40</v>
      </c>
      <c r="AD590">
        <f t="shared" si="39"/>
        <v>0</v>
      </c>
    </row>
    <row r="591" spans="1:30" ht="15.75" customHeight="1" x14ac:dyDescent="0.3">
      <c r="A591" s="2">
        <v>1590</v>
      </c>
      <c r="B591" s="2" t="s">
        <v>639</v>
      </c>
      <c r="C591" s="2" t="s">
        <v>68</v>
      </c>
      <c r="D591" s="2" t="s">
        <v>49</v>
      </c>
      <c r="E591" s="2" t="s">
        <v>51</v>
      </c>
      <c r="F591" s="2">
        <v>40</v>
      </c>
      <c r="G591" s="2">
        <v>31</v>
      </c>
      <c r="H591" s="2" t="s">
        <v>61</v>
      </c>
      <c r="I591" s="2">
        <v>2018</v>
      </c>
      <c r="J591" s="2">
        <v>38417</v>
      </c>
      <c r="K591" s="2">
        <v>10718</v>
      </c>
      <c r="L591" s="2">
        <v>16</v>
      </c>
      <c r="M591" s="2">
        <v>1</v>
      </c>
      <c r="N591" s="2">
        <v>15</v>
      </c>
      <c r="O591" s="2">
        <v>9</v>
      </c>
      <c r="P591" s="2">
        <v>33</v>
      </c>
      <c r="Q591" s="2" t="s">
        <v>30</v>
      </c>
      <c r="R591" s="2" t="s">
        <v>31</v>
      </c>
      <c r="S591" s="2" t="s">
        <v>42</v>
      </c>
      <c r="T591" s="2">
        <v>7</v>
      </c>
      <c r="U591" s="2">
        <v>12</v>
      </c>
      <c r="V591" s="2">
        <v>107</v>
      </c>
      <c r="W591" s="2">
        <v>37</v>
      </c>
      <c r="X591" s="2" t="s">
        <v>46</v>
      </c>
      <c r="Y591" s="2" t="s">
        <v>31</v>
      </c>
      <c r="Z591" t="str" cm="1">
        <f t="array" ref="Z591">_xlfn.IFS(M591&lt;2,"LOW",M591&lt;4,"Average",M591&gt;=4,"At Par")</f>
        <v>LOW</v>
      </c>
      <c r="AA591">
        <f t="shared" si="36"/>
        <v>49135</v>
      </c>
      <c r="AB591">
        <f t="shared" si="37"/>
        <v>16.8</v>
      </c>
      <c r="AC591" t="str">
        <f t="shared" si="38"/>
        <v>31-40</v>
      </c>
      <c r="AD591">
        <f t="shared" si="39"/>
        <v>1</v>
      </c>
    </row>
    <row r="592" spans="1:30" ht="15.75" customHeight="1" x14ac:dyDescent="0.3">
      <c r="A592" s="2">
        <v>1591</v>
      </c>
      <c r="B592" s="2" t="s">
        <v>640</v>
      </c>
      <c r="C592" s="2" t="s">
        <v>68</v>
      </c>
      <c r="D592" s="2" t="s">
        <v>56</v>
      </c>
      <c r="E592" s="2" t="s">
        <v>36</v>
      </c>
      <c r="F592" s="2">
        <v>47</v>
      </c>
      <c r="G592" s="2">
        <v>22</v>
      </c>
      <c r="H592" s="2" t="s">
        <v>61</v>
      </c>
      <c r="I592" s="2">
        <v>2001</v>
      </c>
      <c r="J592" s="2">
        <v>148888</v>
      </c>
      <c r="K592" s="2">
        <v>1028</v>
      </c>
      <c r="L592" s="2">
        <v>7</v>
      </c>
      <c r="M592" s="2">
        <v>1</v>
      </c>
      <c r="N592" s="2">
        <v>16</v>
      </c>
      <c r="O592" s="2">
        <v>1</v>
      </c>
      <c r="P592" s="2">
        <v>80</v>
      </c>
      <c r="Q592" s="2" t="s">
        <v>30</v>
      </c>
      <c r="R592" s="2" t="s">
        <v>30</v>
      </c>
      <c r="S592" s="2" t="s">
        <v>32</v>
      </c>
      <c r="T592" s="2">
        <v>2</v>
      </c>
      <c r="U592" s="2">
        <v>3</v>
      </c>
      <c r="V592" s="2">
        <v>147</v>
      </c>
      <c r="W592" s="2">
        <v>31</v>
      </c>
      <c r="X592" s="2" t="s">
        <v>33</v>
      </c>
      <c r="Y592" s="2" t="s">
        <v>31</v>
      </c>
      <c r="Z592" t="str" cm="1">
        <f t="array" ref="Z592">_xlfn.IFS(M592&lt;2,"LOW",M592&lt;4,"Average",M592&gt;=4,"At Par")</f>
        <v>LOW</v>
      </c>
      <c r="AA592">
        <f t="shared" si="36"/>
        <v>149916</v>
      </c>
      <c r="AB592">
        <f t="shared" si="37"/>
        <v>24.3</v>
      </c>
      <c r="AC592" t="str">
        <f t="shared" si="38"/>
        <v>41-50</v>
      </c>
      <c r="AD592">
        <f t="shared" si="39"/>
        <v>1</v>
      </c>
    </row>
    <row r="593" spans="1:30" ht="15.75" customHeight="1" x14ac:dyDescent="0.3">
      <c r="A593" s="2">
        <v>1592</v>
      </c>
      <c r="B593" s="2" t="s">
        <v>641</v>
      </c>
      <c r="C593" s="2" t="s">
        <v>68</v>
      </c>
      <c r="D593" s="2" t="s">
        <v>58</v>
      </c>
      <c r="E593" s="2" t="s">
        <v>51</v>
      </c>
      <c r="F593" s="2">
        <v>53</v>
      </c>
      <c r="G593" s="2">
        <v>5</v>
      </c>
      <c r="H593" s="2" t="s">
        <v>29</v>
      </c>
      <c r="I593" s="2">
        <v>2002</v>
      </c>
      <c r="J593" s="2">
        <v>64765</v>
      </c>
      <c r="K593" s="2">
        <v>15831</v>
      </c>
      <c r="L593" s="2">
        <v>16</v>
      </c>
      <c r="M593" s="2">
        <v>1</v>
      </c>
      <c r="N593" s="2">
        <v>19</v>
      </c>
      <c r="O593" s="2">
        <v>1</v>
      </c>
      <c r="P593" s="2">
        <v>61</v>
      </c>
      <c r="Q593" s="2" t="s">
        <v>30</v>
      </c>
      <c r="R593" s="2" t="s">
        <v>31</v>
      </c>
      <c r="S593" s="2" t="s">
        <v>32</v>
      </c>
      <c r="T593" s="2">
        <v>7</v>
      </c>
      <c r="U593" s="2">
        <v>6</v>
      </c>
      <c r="V593" s="2">
        <v>112</v>
      </c>
      <c r="W593" s="2">
        <v>47</v>
      </c>
      <c r="X593" s="2" t="s">
        <v>46</v>
      </c>
      <c r="Y593" s="2" t="s">
        <v>30</v>
      </c>
      <c r="Z593" t="str" cm="1">
        <f t="array" ref="Z593">_xlfn.IFS(M593&lt;2,"LOW",M593&lt;4,"Average",M593&gt;=4,"At Par")</f>
        <v>LOW</v>
      </c>
      <c r="AA593">
        <f t="shared" si="36"/>
        <v>80596</v>
      </c>
      <c r="AB593">
        <f t="shared" si="37"/>
        <v>22</v>
      </c>
      <c r="AC593" t="str">
        <f t="shared" si="38"/>
        <v>51-60</v>
      </c>
      <c r="AD593">
        <f t="shared" si="39"/>
        <v>0</v>
      </c>
    </row>
    <row r="594" spans="1:30" ht="15.75" customHeight="1" x14ac:dyDescent="0.3">
      <c r="A594" s="2">
        <v>1593</v>
      </c>
      <c r="B594" s="2" t="s">
        <v>642</v>
      </c>
      <c r="C594" s="2" t="s">
        <v>35</v>
      </c>
      <c r="D594" s="2" t="s">
        <v>49</v>
      </c>
      <c r="E594" s="2" t="s">
        <v>51</v>
      </c>
      <c r="F594" s="2">
        <v>27</v>
      </c>
      <c r="G594" s="2">
        <v>23</v>
      </c>
      <c r="H594" s="2" t="s">
        <v>37</v>
      </c>
      <c r="I594" s="2">
        <v>2010</v>
      </c>
      <c r="J594" s="2">
        <v>104499</v>
      </c>
      <c r="K594" s="2">
        <v>18397</v>
      </c>
      <c r="L594" s="2">
        <v>20</v>
      </c>
      <c r="M594" s="2">
        <v>1</v>
      </c>
      <c r="N594" s="2">
        <v>1</v>
      </c>
      <c r="O594" s="2">
        <v>6</v>
      </c>
      <c r="P594" s="2">
        <v>61</v>
      </c>
      <c r="Q594" s="2" t="s">
        <v>30</v>
      </c>
      <c r="R594" s="2" t="s">
        <v>30</v>
      </c>
      <c r="S594" s="2" t="s">
        <v>32</v>
      </c>
      <c r="T594" s="2">
        <v>2</v>
      </c>
      <c r="U594" s="2">
        <v>8</v>
      </c>
      <c r="V594" s="2">
        <v>123</v>
      </c>
      <c r="W594" s="2">
        <v>30</v>
      </c>
      <c r="X594" s="2" t="s">
        <v>52</v>
      </c>
      <c r="Y594" s="2" t="s">
        <v>31</v>
      </c>
      <c r="Z594" t="str" cm="1">
        <f t="array" ref="Z594">_xlfn.IFS(M594&lt;2,"LOW",M594&lt;4,"Average",M594&gt;=4,"At Par")</f>
        <v>LOW</v>
      </c>
      <c r="AA594">
        <f t="shared" si="36"/>
        <v>122896</v>
      </c>
      <c r="AB594">
        <f t="shared" si="37"/>
        <v>14.5</v>
      </c>
      <c r="AC594" t="str">
        <f t="shared" si="38"/>
        <v>20-30</v>
      </c>
      <c r="AD594">
        <f t="shared" si="39"/>
        <v>1</v>
      </c>
    </row>
    <row r="595" spans="1:30" ht="15.75" customHeight="1" x14ac:dyDescent="0.3">
      <c r="A595" s="2">
        <v>1594</v>
      </c>
      <c r="B595" s="2" t="s">
        <v>643</v>
      </c>
      <c r="C595" s="2" t="s">
        <v>48</v>
      </c>
      <c r="D595" s="2" t="s">
        <v>56</v>
      </c>
      <c r="E595" s="2" t="s">
        <v>51</v>
      </c>
      <c r="F595" s="2">
        <v>57</v>
      </c>
      <c r="G595" s="2">
        <v>19</v>
      </c>
      <c r="H595" s="2" t="s">
        <v>61</v>
      </c>
      <c r="I595" s="2">
        <v>2005</v>
      </c>
      <c r="J595" s="2">
        <v>144088</v>
      </c>
      <c r="K595" s="2">
        <v>11894</v>
      </c>
      <c r="L595" s="2">
        <v>24</v>
      </c>
      <c r="M595" s="2">
        <v>2</v>
      </c>
      <c r="N595" s="2">
        <v>10</v>
      </c>
      <c r="O595" s="2">
        <v>7</v>
      </c>
      <c r="P595" s="2">
        <v>37</v>
      </c>
      <c r="Q595" s="2" t="s">
        <v>31</v>
      </c>
      <c r="R595" s="2" t="s">
        <v>31</v>
      </c>
      <c r="S595" s="2" t="s">
        <v>32</v>
      </c>
      <c r="T595" s="2">
        <v>5</v>
      </c>
      <c r="U595" s="2">
        <v>14</v>
      </c>
      <c r="V595" s="2">
        <v>178</v>
      </c>
      <c r="W595" s="2">
        <v>36</v>
      </c>
      <c r="X595" s="2" t="s">
        <v>52</v>
      </c>
      <c r="Y595" s="2" t="s">
        <v>31</v>
      </c>
      <c r="Z595" t="str" cm="1">
        <f t="array" ref="Z595">_xlfn.IFS(M595&lt;2,"LOW",M595&lt;4,"Average",M595&gt;=4,"At Par")</f>
        <v>Average</v>
      </c>
      <c r="AA595">
        <f t="shared" si="36"/>
        <v>155982</v>
      </c>
      <c r="AB595">
        <f t="shared" si="37"/>
        <v>14.5</v>
      </c>
      <c r="AC595" t="str">
        <f t="shared" si="38"/>
        <v>51-60</v>
      </c>
      <c r="AD595">
        <f t="shared" si="39"/>
        <v>1</v>
      </c>
    </row>
    <row r="596" spans="1:30" ht="15.75" customHeight="1" x14ac:dyDescent="0.3">
      <c r="A596" s="2">
        <v>1595</v>
      </c>
      <c r="B596" s="2" t="s">
        <v>644</v>
      </c>
      <c r="C596" s="2" t="s">
        <v>26</v>
      </c>
      <c r="D596" s="2" t="s">
        <v>49</v>
      </c>
      <c r="E596" s="2" t="s">
        <v>36</v>
      </c>
      <c r="F596" s="2">
        <v>59</v>
      </c>
      <c r="G596" s="2">
        <v>19</v>
      </c>
      <c r="H596" s="2" t="s">
        <v>44</v>
      </c>
      <c r="I596" s="2">
        <v>2013</v>
      </c>
      <c r="J596" s="2">
        <v>86574</v>
      </c>
      <c r="K596" s="2">
        <v>10019</v>
      </c>
      <c r="L596" s="2">
        <v>22</v>
      </c>
      <c r="M596" s="2">
        <v>2</v>
      </c>
      <c r="N596" s="2">
        <v>1</v>
      </c>
      <c r="O596" s="2">
        <v>7</v>
      </c>
      <c r="P596" s="2">
        <v>25</v>
      </c>
      <c r="Q596" s="2" t="s">
        <v>30</v>
      </c>
      <c r="R596" s="2" t="s">
        <v>31</v>
      </c>
      <c r="S596" s="2" t="s">
        <v>32</v>
      </c>
      <c r="T596" s="2">
        <v>7</v>
      </c>
      <c r="U596" s="2">
        <v>8</v>
      </c>
      <c r="V596" s="2">
        <v>164</v>
      </c>
      <c r="W596" s="2">
        <v>43</v>
      </c>
      <c r="X596" s="2" t="s">
        <v>33</v>
      </c>
      <c r="Y596" s="2" t="s">
        <v>30</v>
      </c>
      <c r="Z596" t="str" cm="1">
        <f t="array" ref="Z596">_xlfn.IFS(M596&lt;2,"LOW",M596&lt;4,"Average",M596&gt;=4,"At Par")</f>
        <v>Average</v>
      </c>
      <c r="AA596">
        <f t="shared" si="36"/>
        <v>96593</v>
      </c>
      <c r="AB596">
        <f t="shared" si="37"/>
        <v>7.6</v>
      </c>
      <c r="AC596" t="str">
        <f t="shared" si="38"/>
        <v>51-60</v>
      </c>
      <c r="AD596">
        <f t="shared" si="39"/>
        <v>0</v>
      </c>
    </row>
    <row r="597" spans="1:30" ht="15.75" customHeight="1" x14ac:dyDescent="0.3">
      <c r="A597" s="2">
        <v>1596</v>
      </c>
      <c r="B597" s="2" t="s">
        <v>645</v>
      </c>
      <c r="C597" s="2" t="s">
        <v>35</v>
      </c>
      <c r="D597" s="2" t="s">
        <v>58</v>
      </c>
      <c r="E597" s="2" t="s">
        <v>28</v>
      </c>
      <c r="F597" s="2">
        <v>32</v>
      </c>
      <c r="G597" s="2">
        <v>11</v>
      </c>
      <c r="H597" s="2" t="s">
        <v>61</v>
      </c>
      <c r="I597" s="2">
        <v>2018</v>
      </c>
      <c r="J597" s="2">
        <v>132828</v>
      </c>
      <c r="K597" s="2">
        <v>13638</v>
      </c>
      <c r="L597" s="2">
        <v>19</v>
      </c>
      <c r="M597" s="2">
        <v>3</v>
      </c>
      <c r="N597" s="2">
        <v>0</v>
      </c>
      <c r="O597" s="2">
        <v>5</v>
      </c>
      <c r="P597" s="2">
        <v>23</v>
      </c>
      <c r="Q597" s="2" t="s">
        <v>31</v>
      </c>
      <c r="R597" s="2" t="s">
        <v>31</v>
      </c>
      <c r="S597" s="2" t="s">
        <v>45</v>
      </c>
      <c r="T597" s="2">
        <v>3</v>
      </c>
      <c r="U597" s="2">
        <v>5</v>
      </c>
      <c r="V597" s="2">
        <v>185</v>
      </c>
      <c r="W597" s="2">
        <v>27</v>
      </c>
      <c r="X597" s="2" t="s">
        <v>52</v>
      </c>
      <c r="Y597" s="2" t="s">
        <v>31</v>
      </c>
      <c r="Z597" t="str" cm="1">
        <f t="array" ref="Z597">_xlfn.IFS(M597&lt;2,"LOW",M597&lt;4,"Average",M597&gt;=4,"At Par")</f>
        <v>Average</v>
      </c>
      <c r="AA597">
        <f t="shared" si="36"/>
        <v>146466</v>
      </c>
      <c r="AB597">
        <f t="shared" si="37"/>
        <v>6.1000000000000005</v>
      </c>
      <c r="AC597" t="str">
        <f t="shared" si="38"/>
        <v>31-40</v>
      </c>
      <c r="AD597">
        <f t="shared" si="39"/>
        <v>1</v>
      </c>
    </row>
    <row r="598" spans="1:30" ht="15.75" customHeight="1" x14ac:dyDescent="0.3">
      <c r="A598" s="2">
        <v>1597</v>
      </c>
      <c r="B598" s="2" t="s">
        <v>646</v>
      </c>
      <c r="C598" s="2" t="s">
        <v>35</v>
      </c>
      <c r="D598" s="2" t="s">
        <v>58</v>
      </c>
      <c r="E598" s="2" t="s">
        <v>28</v>
      </c>
      <c r="F598" s="2">
        <v>54</v>
      </c>
      <c r="G598" s="2">
        <v>32</v>
      </c>
      <c r="H598" s="2" t="s">
        <v>44</v>
      </c>
      <c r="I598" s="2">
        <v>2015</v>
      </c>
      <c r="J598" s="2">
        <v>120545</v>
      </c>
      <c r="K598" s="2">
        <v>15889</v>
      </c>
      <c r="L598" s="2">
        <v>10</v>
      </c>
      <c r="M598" s="2">
        <v>1</v>
      </c>
      <c r="N598" s="2">
        <v>1</v>
      </c>
      <c r="O598" s="2">
        <v>9</v>
      </c>
      <c r="P598" s="2">
        <v>38</v>
      </c>
      <c r="Q598" s="2" t="s">
        <v>30</v>
      </c>
      <c r="R598" s="2" t="s">
        <v>31</v>
      </c>
      <c r="S598" s="2" t="s">
        <v>45</v>
      </c>
      <c r="T598" s="2">
        <v>4</v>
      </c>
      <c r="U598" s="2">
        <v>5</v>
      </c>
      <c r="V598" s="2">
        <v>133</v>
      </c>
      <c r="W598" s="2">
        <v>30</v>
      </c>
      <c r="X598" s="2" t="s">
        <v>33</v>
      </c>
      <c r="Y598" s="2" t="s">
        <v>30</v>
      </c>
      <c r="Z598" t="str" cm="1">
        <f t="array" ref="Z598">_xlfn.IFS(M598&lt;2,"LOW",M598&lt;4,"Average",M598&gt;=4,"At Par")</f>
        <v>LOW</v>
      </c>
      <c r="AA598">
        <f t="shared" si="36"/>
        <v>136434</v>
      </c>
      <c r="AB598">
        <f t="shared" si="37"/>
        <v>10.8</v>
      </c>
      <c r="AC598" t="str">
        <f t="shared" si="38"/>
        <v>51-60</v>
      </c>
      <c r="AD598">
        <f t="shared" si="39"/>
        <v>0</v>
      </c>
    </row>
    <row r="599" spans="1:30" ht="15.75" customHeight="1" x14ac:dyDescent="0.3">
      <c r="A599" s="2">
        <v>1598</v>
      </c>
      <c r="B599" s="2" t="s">
        <v>647</v>
      </c>
      <c r="C599" s="2" t="s">
        <v>35</v>
      </c>
      <c r="D599" s="2" t="s">
        <v>56</v>
      </c>
      <c r="E599" s="2" t="s">
        <v>36</v>
      </c>
      <c r="F599" s="2">
        <v>45</v>
      </c>
      <c r="G599" s="2">
        <v>27</v>
      </c>
      <c r="H599" s="2" t="s">
        <v>37</v>
      </c>
      <c r="I599" s="2">
        <v>2020</v>
      </c>
      <c r="J599" s="2">
        <v>57675</v>
      </c>
      <c r="K599" s="2">
        <v>3024</v>
      </c>
      <c r="L599" s="2">
        <v>24</v>
      </c>
      <c r="M599" s="2">
        <v>3</v>
      </c>
      <c r="N599" s="2">
        <v>8</v>
      </c>
      <c r="O599" s="2">
        <v>7</v>
      </c>
      <c r="P599" s="2">
        <v>20</v>
      </c>
      <c r="Q599" s="2" t="s">
        <v>30</v>
      </c>
      <c r="R599" s="2" t="s">
        <v>31</v>
      </c>
      <c r="S599" s="2" t="s">
        <v>45</v>
      </c>
      <c r="T599" s="2">
        <v>1</v>
      </c>
      <c r="U599" s="2">
        <v>10</v>
      </c>
      <c r="V599" s="2">
        <v>150</v>
      </c>
      <c r="W599" s="2">
        <v>5</v>
      </c>
      <c r="X599" s="2" t="s">
        <v>38</v>
      </c>
      <c r="Y599" s="2" t="s">
        <v>31</v>
      </c>
      <c r="Z599" t="str" cm="1">
        <f t="array" ref="Z599">_xlfn.IFS(M599&lt;2,"LOW",M599&lt;4,"Average",M599&gt;=4,"At Par")</f>
        <v>Average</v>
      </c>
      <c r="AA599">
        <f t="shared" si="36"/>
        <v>60699</v>
      </c>
      <c r="AB599">
        <f t="shared" si="37"/>
        <v>10.1</v>
      </c>
      <c r="AC599" t="str">
        <f t="shared" si="38"/>
        <v>41-50</v>
      </c>
      <c r="AD599">
        <f t="shared" si="39"/>
        <v>1</v>
      </c>
    </row>
    <row r="600" spans="1:30" ht="15.75" customHeight="1" x14ac:dyDescent="0.3">
      <c r="A600" s="2">
        <v>1599</v>
      </c>
      <c r="B600" s="2" t="s">
        <v>648</v>
      </c>
      <c r="C600" s="2" t="s">
        <v>35</v>
      </c>
      <c r="D600" s="2" t="s">
        <v>58</v>
      </c>
      <c r="E600" s="2" t="s">
        <v>51</v>
      </c>
      <c r="F600" s="2">
        <v>44</v>
      </c>
      <c r="G600" s="2">
        <v>7</v>
      </c>
      <c r="H600" s="2" t="s">
        <v>61</v>
      </c>
      <c r="I600" s="2">
        <v>2021</v>
      </c>
      <c r="J600" s="2">
        <v>131711</v>
      </c>
      <c r="K600" s="2">
        <v>6839</v>
      </c>
      <c r="L600" s="2">
        <v>24</v>
      </c>
      <c r="M600" s="2">
        <v>4</v>
      </c>
      <c r="N600" s="2">
        <v>1</v>
      </c>
      <c r="O600" s="2">
        <v>0</v>
      </c>
      <c r="P600" s="2">
        <v>93</v>
      </c>
      <c r="Q600" s="2" t="s">
        <v>31</v>
      </c>
      <c r="R600" s="2" t="s">
        <v>30</v>
      </c>
      <c r="S600" s="2" t="s">
        <v>45</v>
      </c>
      <c r="T600" s="2">
        <v>3</v>
      </c>
      <c r="U600" s="2">
        <v>14</v>
      </c>
      <c r="V600" s="2">
        <v>102</v>
      </c>
      <c r="W600" s="2">
        <v>13</v>
      </c>
      <c r="X600" s="2" t="s">
        <v>52</v>
      </c>
      <c r="Y600" s="2" t="s">
        <v>30</v>
      </c>
      <c r="Z600" t="str" cm="1">
        <f t="array" ref="Z600">_xlfn.IFS(M600&lt;2,"LOW",M600&lt;4,"Average",M600&gt;=4,"At Par")</f>
        <v>At Par</v>
      </c>
      <c r="AA600">
        <f t="shared" si="36"/>
        <v>138550</v>
      </c>
      <c r="AB600">
        <f t="shared" si="37"/>
        <v>19.100000000000001</v>
      </c>
      <c r="AC600" t="str">
        <f t="shared" si="38"/>
        <v>41-50</v>
      </c>
      <c r="AD600">
        <f t="shared" si="39"/>
        <v>0</v>
      </c>
    </row>
    <row r="601" spans="1:30" ht="15.75" customHeight="1" x14ac:dyDescent="0.3">
      <c r="A601" s="2">
        <v>1600</v>
      </c>
      <c r="B601" s="2" t="s">
        <v>649</v>
      </c>
      <c r="C601" s="2" t="s">
        <v>35</v>
      </c>
      <c r="D601" s="2" t="s">
        <v>49</v>
      </c>
      <c r="E601" s="2" t="s">
        <v>36</v>
      </c>
      <c r="F601" s="2">
        <v>36</v>
      </c>
      <c r="G601" s="2">
        <v>0</v>
      </c>
      <c r="H601" s="2" t="s">
        <v>29</v>
      </c>
      <c r="I601" s="2">
        <v>2023</v>
      </c>
      <c r="J601" s="2">
        <v>102267</v>
      </c>
      <c r="K601" s="2">
        <v>14503</v>
      </c>
      <c r="L601" s="2">
        <v>1</v>
      </c>
      <c r="M601" s="2">
        <v>3</v>
      </c>
      <c r="N601" s="2">
        <v>14</v>
      </c>
      <c r="O601" s="2">
        <v>8</v>
      </c>
      <c r="P601" s="2">
        <v>46</v>
      </c>
      <c r="Q601" s="2" t="s">
        <v>31</v>
      </c>
      <c r="R601" s="2" t="s">
        <v>30</v>
      </c>
      <c r="S601" s="2" t="s">
        <v>32</v>
      </c>
      <c r="T601" s="2">
        <v>9</v>
      </c>
      <c r="U601" s="2">
        <v>13</v>
      </c>
      <c r="V601" s="2">
        <v>189</v>
      </c>
      <c r="W601" s="2">
        <v>22</v>
      </c>
      <c r="X601" s="2" t="s">
        <v>38</v>
      </c>
      <c r="Y601" s="2" t="s">
        <v>31</v>
      </c>
      <c r="Z601" t="str" cm="1">
        <f t="array" ref="Z601">_xlfn.IFS(M601&lt;2,"LOW",M601&lt;4,"Average",M601&gt;=4,"At Par")</f>
        <v>Average</v>
      </c>
      <c r="AA601">
        <f t="shared" si="36"/>
        <v>116770</v>
      </c>
      <c r="AB601">
        <f t="shared" si="37"/>
        <v>18.600000000000001</v>
      </c>
      <c r="AC601" t="str">
        <f t="shared" si="38"/>
        <v>31-40</v>
      </c>
      <c r="AD601">
        <f t="shared" si="39"/>
        <v>1</v>
      </c>
    </row>
    <row r="602" spans="1:30" ht="15.75" customHeight="1" x14ac:dyDescent="0.3">
      <c r="A602" s="2">
        <v>1601</v>
      </c>
      <c r="B602" s="2" t="s">
        <v>650</v>
      </c>
      <c r="C602" s="2" t="s">
        <v>40</v>
      </c>
      <c r="D602" s="2" t="s">
        <v>58</v>
      </c>
      <c r="E602" s="2" t="s">
        <v>36</v>
      </c>
      <c r="F602" s="2">
        <v>48</v>
      </c>
      <c r="G602" s="2">
        <v>21</v>
      </c>
      <c r="H602" s="2" t="s">
        <v>29</v>
      </c>
      <c r="I602" s="2">
        <v>2006</v>
      </c>
      <c r="J602" s="2">
        <v>70563</v>
      </c>
      <c r="K602" s="2">
        <v>11303</v>
      </c>
      <c r="L602" s="2">
        <v>9</v>
      </c>
      <c r="M602" s="2">
        <v>5</v>
      </c>
      <c r="N602" s="2">
        <v>9</v>
      </c>
      <c r="O602" s="2">
        <v>0</v>
      </c>
      <c r="P602" s="2">
        <v>47</v>
      </c>
      <c r="Q602" s="2" t="s">
        <v>30</v>
      </c>
      <c r="R602" s="2" t="s">
        <v>31</v>
      </c>
      <c r="S602" s="2" t="s">
        <v>45</v>
      </c>
      <c r="T602" s="2">
        <v>10</v>
      </c>
      <c r="U602" s="2">
        <v>3</v>
      </c>
      <c r="V602" s="2">
        <v>177</v>
      </c>
      <c r="W602" s="2">
        <v>15</v>
      </c>
      <c r="X602" s="2" t="s">
        <v>46</v>
      </c>
      <c r="Y602" s="2" t="s">
        <v>30</v>
      </c>
      <c r="Z602" t="str" cm="1">
        <f t="array" ref="Z602">_xlfn.IFS(M602&lt;2,"LOW",M602&lt;4,"Average",M602&gt;=4,"At Par")</f>
        <v>At Par</v>
      </c>
      <c r="AA602">
        <f t="shared" si="36"/>
        <v>81866</v>
      </c>
      <c r="AB602">
        <f t="shared" si="37"/>
        <v>13.9</v>
      </c>
      <c r="AC602" t="str">
        <f t="shared" si="38"/>
        <v>41-50</v>
      </c>
      <c r="AD602">
        <f t="shared" si="39"/>
        <v>0</v>
      </c>
    </row>
    <row r="603" spans="1:30" ht="15.75" customHeight="1" x14ac:dyDescent="0.3">
      <c r="A603" s="2">
        <v>1602</v>
      </c>
      <c r="B603" s="2" t="s">
        <v>651</v>
      </c>
      <c r="C603" s="2" t="s">
        <v>26</v>
      </c>
      <c r="D603" s="2" t="s">
        <v>49</v>
      </c>
      <c r="E603" s="2" t="s">
        <v>36</v>
      </c>
      <c r="F603" s="2">
        <v>32</v>
      </c>
      <c r="G603" s="2">
        <v>5</v>
      </c>
      <c r="H603" s="2" t="s">
        <v>61</v>
      </c>
      <c r="I603" s="2">
        <v>2007</v>
      </c>
      <c r="J603" s="2">
        <v>41332</v>
      </c>
      <c r="K603" s="2">
        <v>18138</v>
      </c>
      <c r="L603" s="2">
        <v>9</v>
      </c>
      <c r="M603" s="2">
        <v>2</v>
      </c>
      <c r="N603" s="2">
        <v>14</v>
      </c>
      <c r="O603" s="2">
        <v>2</v>
      </c>
      <c r="P603" s="2">
        <v>12</v>
      </c>
      <c r="Q603" s="2" t="s">
        <v>30</v>
      </c>
      <c r="R603" s="2" t="s">
        <v>31</v>
      </c>
      <c r="S603" s="2" t="s">
        <v>45</v>
      </c>
      <c r="T603" s="2">
        <v>5</v>
      </c>
      <c r="U603" s="2">
        <v>7</v>
      </c>
      <c r="V603" s="2">
        <v>157</v>
      </c>
      <c r="W603" s="2">
        <v>24</v>
      </c>
      <c r="X603" s="2" t="s">
        <v>52</v>
      </c>
      <c r="Y603" s="2" t="s">
        <v>31</v>
      </c>
      <c r="Z603" t="str" cm="1">
        <f t="array" ref="Z603">_xlfn.IFS(M603&lt;2,"LOW",M603&lt;4,"Average",M603&gt;=4,"At Par")</f>
        <v>Average</v>
      </c>
      <c r="AA603">
        <f t="shared" si="36"/>
        <v>59470</v>
      </c>
      <c r="AB603">
        <f t="shared" si="37"/>
        <v>10</v>
      </c>
      <c r="AC603" t="str">
        <f t="shared" si="38"/>
        <v>31-40</v>
      </c>
      <c r="AD603">
        <f t="shared" si="39"/>
        <v>1</v>
      </c>
    </row>
    <row r="604" spans="1:30" ht="15.75" customHeight="1" x14ac:dyDescent="0.3">
      <c r="A604" s="2">
        <v>1603</v>
      </c>
      <c r="B604" s="2" t="s">
        <v>652</v>
      </c>
      <c r="C604" s="2" t="s">
        <v>35</v>
      </c>
      <c r="D604" s="2" t="s">
        <v>49</v>
      </c>
      <c r="E604" s="2" t="s">
        <v>51</v>
      </c>
      <c r="F604" s="2">
        <v>38</v>
      </c>
      <c r="G604" s="2">
        <v>20</v>
      </c>
      <c r="H604" s="2" t="s">
        <v>37</v>
      </c>
      <c r="I604" s="2">
        <v>2018</v>
      </c>
      <c r="J604" s="2">
        <v>49177</v>
      </c>
      <c r="K604" s="2">
        <v>18622</v>
      </c>
      <c r="L604" s="2">
        <v>10</v>
      </c>
      <c r="M604" s="2">
        <v>2</v>
      </c>
      <c r="N604" s="2">
        <v>9</v>
      </c>
      <c r="O604" s="2">
        <v>8</v>
      </c>
      <c r="P604" s="2">
        <v>2</v>
      </c>
      <c r="Q604" s="2" t="s">
        <v>31</v>
      </c>
      <c r="R604" s="2" t="s">
        <v>30</v>
      </c>
      <c r="S604" s="2" t="s">
        <v>42</v>
      </c>
      <c r="T604" s="2">
        <v>8</v>
      </c>
      <c r="U604" s="2">
        <v>13</v>
      </c>
      <c r="V604" s="2">
        <v>171</v>
      </c>
      <c r="W604" s="2">
        <v>38</v>
      </c>
      <c r="X604" s="2" t="s">
        <v>46</v>
      </c>
      <c r="Y604" s="2" t="s">
        <v>30</v>
      </c>
      <c r="Z604" t="str" cm="1">
        <f t="array" ref="Z604">_xlfn.IFS(M604&lt;2,"LOW",M604&lt;4,"Average",M604&gt;=4,"At Par")</f>
        <v>Average</v>
      </c>
      <c r="AA604">
        <f t="shared" si="36"/>
        <v>67799</v>
      </c>
      <c r="AB604">
        <f t="shared" si="37"/>
        <v>7.3</v>
      </c>
      <c r="AC604" t="str">
        <f t="shared" si="38"/>
        <v>31-40</v>
      </c>
      <c r="AD604">
        <f t="shared" si="39"/>
        <v>0</v>
      </c>
    </row>
    <row r="605" spans="1:30" ht="15.75" customHeight="1" x14ac:dyDescent="0.3">
      <c r="A605" s="2">
        <v>1604</v>
      </c>
      <c r="B605" s="2" t="s">
        <v>653</v>
      </c>
      <c r="C605" s="2" t="s">
        <v>26</v>
      </c>
      <c r="D605" s="2" t="s">
        <v>58</v>
      </c>
      <c r="E605" s="2" t="s">
        <v>36</v>
      </c>
      <c r="F605" s="2">
        <v>35</v>
      </c>
      <c r="G605" s="2">
        <v>31</v>
      </c>
      <c r="H605" s="2" t="s">
        <v>37</v>
      </c>
      <c r="I605" s="2">
        <v>2019</v>
      </c>
      <c r="J605" s="2">
        <v>119254</v>
      </c>
      <c r="K605" s="2">
        <v>2906</v>
      </c>
      <c r="L605" s="2">
        <v>27</v>
      </c>
      <c r="M605" s="2">
        <v>1</v>
      </c>
      <c r="N605" s="2">
        <v>16</v>
      </c>
      <c r="O605" s="2">
        <v>4</v>
      </c>
      <c r="P605" s="2">
        <v>31</v>
      </c>
      <c r="Q605" s="2" t="s">
        <v>30</v>
      </c>
      <c r="R605" s="2" t="s">
        <v>30</v>
      </c>
      <c r="S605" s="2" t="s">
        <v>45</v>
      </c>
      <c r="T605" s="2">
        <v>2</v>
      </c>
      <c r="U605" s="2">
        <v>6</v>
      </c>
      <c r="V605" s="2">
        <v>154</v>
      </c>
      <c r="W605" s="2">
        <v>1</v>
      </c>
      <c r="X605" s="2" t="s">
        <v>46</v>
      </c>
      <c r="Y605" s="2" t="s">
        <v>31</v>
      </c>
      <c r="Z605" t="str" cm="1">
        <f t="array" ref="Z605">_xlfn.IFS(M605&lt;2,"LOW",M605&lt;4,"Average",M605&gt;=4,"At Par")</f>
        <v>LOW</v>
      </c>
      <c r="AA605">
        <f t="shared" si="36"/>
        <v>122160</v>
      </c>
      <c r="AB605">
        <f t="shared" si="37"/>
        <v>15.4</v>
      </c>
      <c r="AC605" t="str">
        <f t="shared" si="38"/>
        <v>31-40</v>
      </c>
      <c r="AD605">
        <f t="shared" si="39"/>
        <v>1</v>
      </c>
    </row>
    <row r="606" spans="1:30" ht="15.75" customHeight="1" x14ac:dyDescent="0.3">
      <c r="A606" s="2">
        <v>1605</v>
      </c>
      <c r="B606" s="2" t="s">
        <v>654</v>
      </c>
      <c r="C606" s="2" t="s">
        <v>40</v>
      </c>
      <c r="D606" s="2" t="s">
        <v>56</v>
      </c>
      <c r="E606" s="2" t="s">
        <v>51</v>
      </c>
      <c r="F606" s="2">
        <v>48</v>
      </c>
      <c r="G606" s="2">
        <v>34</v>
      </c>
      <c r="H606" s="2" t="s">
        <v>29</v>
      </c>
      <c r="I606" s="2">
        <v>2015</v>
      </c>
      <c r="J606" s="2">
        <v>98447</v>
      </c>
      <c r="K606" s="2">
        <v>8399</v>
      </c>
      <c r="L606" s="2">
        <v>5</v>
      </c>
      <c r="M606" s="2">
        <v>1</v>
      </c>
      <c r="N606" s="2">
        <v>8</v>
      </c>
      <c r="O606" s="2">
        <v>8</v>
      </c>
      <c r="P606" s="2">
        <v>34</v>
      </c>
      <c r="Q606" s="2" t="s">
        <v>31</v>
      </c>
      <c r="R606" s="2" t="s">
        <v>30</v>
      </c>
      <c r="S606" s="2" t="s">
        <v>45</v>
      </c>
      <c r="T606" s="2">
        <v>3</v>
      </c>
      <c r="U606" s="2">
        <v>1</v>
      </c>
      <c r="V606" s="2">
        <v>179</v>
      </c>
      <c r="W606" s="2">
        <v>37</v>
      </c>
      <c r="X606" s="2" t="s">
        <v>33</v>
      </c>
      <c r="Y606" s="2" t="s">
        <v>31</v>
      </c>
      <c r="Z606" t="str" cm="1">
        <f t="array" ref="Z606">_xlfn.IFS(M606&lt;2,"LOW",M606&lt;4,"Average",M606&gt;=4,"At Par")</f>
        <v>LOW</v>
      </c>
      <c r="AA606">
        <f t="shared" si="36"/>
        <v>106846</v>
      </c>
      <c r="AB606">
        <f t="shared" si="37"/>
        <v>13.200000000000001</v>
      </c>
      <c r="AC606" t="str">
        <f t="shared" si="38"/>
        <v>41-50</v>
      </c>
      <c r="AD606">
        <f t="shared" si="39"/>
        <v>1</v>
      </c>
    </row>
    <row r="607" spans="1:30" ht="15.75" customHeight="1" x14ac:dyDescent="0.3">
      <c r="A607" s="2">
        <v>1606</v>
      </c>
      <c r="B607" s="2" t="s">
        <v>655</v>
      </c>
      <c r="C607" s="2" t="s">
        <v>40</v>
      </c>
      <c r="D607" s="2" t="s">
        <v>27</v>
      </c>
      <c r="E607" s="2" t="s">
        <v>36</v>
      </c>
      <c r="F607" s="2">
        <v>39</v>
      </c>
      <c r="G607" s="2">
        <v>14</v>
      </c>
      <c r="H607" s="2" t="s">
        <v>61</v>
      </c>
      <c r="I607" s="2">
        <v>2021</v>
      </c>
      <c r="J607" s="2">
        <v>87104</v>
      </c>
      <c r="K607" s="2">
        <v>8961</v>
      </c>
      <c r="L607" s="2">
        <v>3</v>
      </c>
      <c r="M607" s="2">
        <v>4</v>
      </c>
      <c r="N607" s="2">
        <v>17</v>
      </c>
      <c r="O607" s="2">
        <v>8</v>
      </c>
      <c r="P607" s="2">
        <v>18</v>
      </c>
      <c r="Q607" s="2" t="s">
        <v>31</v>
      </c>
      <c r="R607" s="2" t="s">
        <v>30</v>
      </c>
      <c r="S607" s="2" t="s">
        <v>32</v>
      </c>
      <c r="T607" s="2">
        <v>7</v>
      </c>
      <c r="U607" s="2">
        <v>4</v>
      </c>
      <c r="V607" s="2">
        <v>141</v>
      </c>
      <c r="W607" s="2">
        <v>40</v>
      </c>
      <c r="X607" s="2" t="s">
        <v>46</v>
      </c>
      <c r="Y607" s="2" t="s">
        <v>30</v>
      </c>
      <c r="Z607" t="str" cm="1">
        <f t="array" ref="Z607">_xlfn.IFS(M607&lt;2,"LOW",M607&lt;4,"Average",M607&gt;=4,"At Par")</f>
        <v>At Par</v>
      </c>
      <c r="AA607">
        <f t="shared" si="36"/>
        <v>96065</v>
      </c>
      <c r="AB607">
        <f t="shared" si="37"/>
        <v>14.5</v>
      </c>
      <c r="AC607" t="str">
        <f t="shared" si="38"/>
        <v>31-40</v>
      </c>
      <c r="AD607">
        <f t="shared" si="39"/>
        <v>0</v>
      </c>
    </row>
    <row r="608" spans="1:30" ht="15.75" customHeight="1" x14ac:dyDescent="0.3">
      <c r="A608" s="2">
        <v>1607</v>
      </c>
      <c r="B608" s="2" t="s">
        <v>656</v>
      </c>
      <c r="C608" s="2" t="s">
        <v>26</v>
      </c>
      <c r="D608" s="2" t="s">
        <v>58</v>
      </c>
      <c r="E608" s="2" t="s">
        <v>28</v>
      </c>
      <c r="F608" s="2">
        <v>49</v>
      </c>
      <c r="G608" s="2">
        <v>4</v>
      </c>
      <c r="H608" s="2" t="s">
        <v>37</v>
      </c>
      <c r="I608" s="2">
        <v>2006</v>
      </c>
      <c r="J608" s="2">
        <v>114335</v>
      </c>
      <c r="K608" s="2">
        <v>13031</v>
      </c>
      <c r="L608" s="2">
        <v>23</v>
      </c>
      <c r="M608" s="2">
        <v>4</v>
      </c>
      <c r="N608" s="2">
        <v>3</v>
      </c>
      <c r="O608" s="2">
        <v>5</v>
      </c>
      <c r="P608" s="2">
        <v>13</v>
      </c>
      <c r="Q608" s="2" t="s">
        <v>31</v>
      </c>
      <c r="R608" s="2" t="s">
        <v>30</v>
      </c>
      <c r="S608" s="2" t="s">
        <v>45</v>
      </c>
      <c r="T608" s="2">
        <v>10</v>
      </c>
      <c r="U608" s="2">
        <v>6</v>
      </c>
      <c r="V608" s="2">
        <v>120</v>
      </c>
      <c r="W608" s="2">
        <v>38</v>
      </c>
      <c r="X608" s="2" t="s">
        <v>33</v>
      </c>
      <c r="Y608" s="2" t="s">
        <v>31</v>
      </c>
      <c r="Z608" t="str" cm="1">
        <f t="array" ref="Z608">_xlfn.IFS(M608&lt;2,"LOW",M608&lt;4,"Average",M608&gt;=4,"At Par")</f>
        <v>At Par</v>
      </c>
      <c r="AA608">
        <f t="shared" si="36"/>
        <v>127366</v>
      </c>
      <c r="AB608">
        <f t="shared" si="37"/>
        <v>5.6</v>
      </c>
      <c r="AC608" t="str">
        <f t="shared" si="38"/>
        <v>41-50</v>
      </c>
      <c r="AD608">
        <f t="shared" si="39"/>
        <v>1</v>
      </c>
    </row>
    <row r="609" spans="1:30" ht="15.75" customHeight="1" x14ac:dyDescent="0.3">
      <c r="A609" s="2">
        <v>1608</v>
      </c>
      <c r="B609" s="2" t="s">
        <v>657</v>
      </c>
      <c r="C609" s="2" t="s">
        <v>68</v>
      </c>
      <c r="D609" s="2" t="s">
        <v>49</v>
      </c>
      <c r="E609" s="2" t="s">
        <v>36</v>
      </c>
      <c r="F609" s="2">
        <v>25</v>
      </c>
      <c r="G609" s="2">
        <v>5</v>
      </c>
      <c r="H609" s="2" t="s">
        <v>29</v>
      </c>
      <c r="I609" s="2">
        <v>2008</v>
      </c>
      <c r="J609" s="2">
        <v>144938</v>
      </c>
      <c r="K609" s="2">
        <v>16128</v>
      </c>
      <c r="L609" s="2">
        <v>11</v>
      </c>
      <c r="M609" s="2">
        <v>5</v>
      </c>
      <c r="N609" s="2">
        <v>8</v>
      </c>
      <c r="O609" s="2">
        <v>0</v>
      </c>
      <c r="P609" s="2">
        <v>47</v>
      </c>
      <c r="Q609" s="2" t="s">
        <v>30</v>
      </c>
      <c r="R609" s="2" t="s">
        <v>31</v>
      </c>
      <c r="S609" s="2" t="s">
        <v>45</v>
      </c>
      <c r="T609" s="2">
        <v>4</v>
      </c>
      <c r="U609" s="2">
        <v>11</v>
      </c>
      <c r="V609" s="2">
        <v>109</v>
      </c>
      <c r="W609" s="2">
        <v>33</v>
      </c>
      <c r="X609" s="2" t="s">
        <v>33</v>
      </c>
      <c r="Y609" s="2" t="s">
        <v>30</v>
      </c>
      <c r="Z609" t="str" cm="1">
        <f t="array" ref="Z609">_xlfn.IFS(M609&lt;2,"LOW",M609&lt;4,"Average",M609&gt;=4,"At Par")</f>
        <v>At Par</v>
      </c>
      <c r="AA609">
        <f t="shared" si="36"/>
        <v>161066</v>
      </c>
      <c r="AB609">
        <f t="shared" si="37"/>
        <v>13.4</v>
      </c>
      <c r="AC609" t="str">
        <f t="shared" si="38"/>
        <v>20-30</v>
      </c>
      <c r="AD609">
        <f t="shared" si="39"/>
        <v>0</v>
      </c>
    </row>
    <row r="610" spans="1:30" ht="15.75" customHeight="1" x14ac:dyDescent="0.3">
      <c r="A610" s="2">
        <v>1609</v>
      </c>
      <c r="B610" s="2" t="s">
        <v>658</v>
      </c>
      <c r="C610" s="2" t="s">
        <v>48</v>
      </c>
      <c r="D610" s="2" t="s">
        <v>49</v>
      </c>
      <c r="E610" s="2" t="s">
        <v>36</v>
      </c>
      <c r="F610" s="2">
        <v>28</v>
      </c>
      <c r="G610" s="2">
        <v>24</v>
      </c>
      <c r="H610" s="2" t="s">
        <v>44</v>
      </c>
      <c r="I610" s="2">
        <v>2012</v>
      </c>
      <c r="J610" s="2">
        <v>110730</v>
      </c>
      <c r="K610" s="2">
        <v>16663</v>
      </c>
      <c r="L610" s="2">
        <v>10</v>
      </c>
      <c r="M610" s="2">
        <v>1</v>
      </c>
      <c r="N610" s="2">
        <v>15</v>
      </c>
      <c r="O610" s="2">
        <v>9</v>
      </c>
      <c r="P610" s="2">
        <v>85</v>
      </c>
      <c r="Q610" s="2" t="s">
        <v>30</v>
      </c>
      <c r="R610" s="2" t="s">
        <v>31</v>
      </c>
      <c r="S610" s="2" t="s">
        <v>32</v>
      </c>
      <c r="T610" s="2">
        <v>9</v>
      </c>
      <c r="U610" s="2">
        <v>6</v>
      </c>
      <c r="V610" s="2">
        <v>156</v>
      </c>
      <c r="W610" s="2">
        <v>39</v>
      </c>
      <c r="X610" s="2" t="s">
        <v>33</v>
      </c>
      <c r="Y610" s="2" t="s">
        <v>31</v>
      </c>
      <c r="Z610" t="str" cm="1">
        <f t="array" ref="Z610">_xlfn.IFS(M610&lt;2,"LOW",M610&lt;4,"Average",M610&gt;=4,"At Par")</f>
        <v>LOW</v>
      </c>
      <c r="AA610">
        <f t="shared" si="36"/>
        <v>127393</v>
      </c>
      <c r="AB610">
        <f t="shared" si="37"/>
        <v>27.2</v>
      </c>
      <c r="AC610" t="str">
        <f t="shared" si="38"/>
        <v>20-30</v>
      </c>
      <c r="AD610">
        <f t="shared" si="39"/>
        <v>1</v>
      </c>
    </row>
    <row r="611" spans="1:30" ht="15.75" customHeight="1" x14ac:dyDescent="0.3">
      <c r="A611" s="2">
        <v>1610</v>
      </c>
      <c r="B611" s="2" t="s">
        <v>659</v>
      </c>
      <c r="C611" s="2" t="s">
        <v>68</v>
      </c>
      <c r="D611" s="2" t="s">
        <v>58</v>
      </c>
      <c r="E611" s="2" t="s">
        <v>28</v>
      </c>
      <c r="F611" s="2">
        <v>56</v>
      </c>
      <c r="G611" s="2">
        <v>28</v>
      </c>
      <c r="H611" s="2" t="s">
        <v>61</v>
      </c>
      <c r="I611" s="2">
        <v>2000</v>
      </c>
      <c r="J611" s="2">
        <v>34951</v>
      </c>
      <c r="K611" s="2">
        <v>2460</v>
      </c>
      <c r="L611" s="2">
        <v>22</v>
      </c>
      <c r="M611" s="2">
        <v>1</v>
      </c>
      <c r="N611" s="2">
        <v>3</v>
      </c>
      <c r="O611" s="2">
        <v>6</v>
      </c>
      <c r="P611" s="2">
        <v>80</v>
      </c>
      <c r="Q611" s="2" t="s">
        <v>31</v>
      </c>
      <c r="R611" s="2" t="s">
        <v>30</v>
      </c>
      <c r="S611" s="2" t="s">
        <v>45</v>
      </c>
      <c r="T611" s="2">
        <v>7</v>
      </c>
      <c r="U611" s="2">
        <v>11</v>
      </c>
      <c r="V611" s="2">
        <v>124</v>
      </c>
      <c r="W611" s="2">
        <v>42</v>
      </c>
      <c r="X611" s="2" t="s">
        <v>33</v>
      </c>
      <c r="Y611" s="2" t="s">
        <v>31</v>
      </c>
      <c r="Z611" t="str" cm="1">
        <f t="array" ref="Z611">_xlfn.IFS(M611&lt;2,"LOW",M611&lt;4,"Average",M611&gt;=4,"At Par")</f>
        <v>LOW</v>
      </c>
      <c r="AA611">
        <f t="shared" si="36"/>
        <v>37411</v>
      </c>
      <c r="AB611">
        <f t="shared" si="37"/>
        <v>19.3</v>
      </c>
      <c r="AC611" t="str">
        <f t="shared" si="38"/>
        <v>51-60</v>
      </c>
      <c r="AD611">
        <f t="shared" si="39"/>
        <v>1</v>
      </c>
    </row>
    <row r="612" spans="1:30" ht="15.75" customHeight="1" x14ac:dyDescent="0.3">
      <c r="A612" s="2">
        <v>1611</v>
      </c>
      <c r="B612" s="2" t="s">
        <v>660</v>
      </c>
      <c r="C612" s="2" t="s">
        <v>68</v>
      </c>
      <c r="D612" s="2" t="s">
        <v>56</v>
      </c>
      <c r="E612" s="2" t="s">
        <v>51</v>
      </c>
      <c r="F612" s="2">
        <v>30</v>
      </c>
      <c r="G612" s="2">
        <v>6</v>
      </c>
      <c r="H612" s="2" t="s">
        <v>44</v>
      </c>
      <c r="I612" s="2">
        <v>2007</v>
      </c>
      <c r="J612" s="2">
        <v>136402</v>
      </c>
      <c r="K612" s="2">
        <v>16682</v>
      </c>
      <c r="L612" s="2">
        <v>22</v>
      </c>
      <c r="M612" s="2">
        <v>4</v>
      </c>
      <c r="N612" s="2">
        <v>15</v>
      </c>
      <c r="O612" s="2">
        <v>5</v>
      </c>
      <c r="P612" s="2">
        <v>67</v>
      </c>
      <c r="Q612" s="2" t="s">
        <v>31</v>
      </c>
      <c r="R612" s="2" t="s">
        <v>30</v>
      </c>
      <c r="S612" s="2" t="s">
        <v>32</v>
      </c>
      <c r="T612" s="2">
        <v>1</v>
      </c>
      <c r="U612" s="2">
        <v>14</v>
      </c>
      <c r="V612" s="2">
        <v>155</v>
      </c>
      <c r="W612" s="2">
        <v>24</v>
      </c>
      <c r="X612" s="2" t="s">
        <v>33</v>
      </c>
      <c r="Y612" s="2" t="s">
        <v>30</v>
      </c>
      <c r="Z612" t="str" cm="1">
        <f t="array" ref="Z612">_xlfn.IFS(M612&lt;2,"LOW",M612&lt;4,"Average",M612&gt;=4,"At Par")</f>
        <v>At Par</v>
      </c>
      <c r="AA612">
        <f t="shared" si="36"/>
        <v>153084</v>
      </c>
      <c r="AB612">
        <f t="shared" si="37"/>
        <v>22.4</v>
      </c>
      <c r="AC612" t="str">
        <f t="shared" si="38"/>
        <v>31-40</v>
      </c>
      <c r="AD612">
        <f t="shared" si="39"/>
        <v>0</v>
      </c>
    </row>
    <row r="613" spans="1:30" ht="15.75" customHeight="1" x14ac:dyDescent="0.3">
      <c r="A613" s="2">
        <v>1612</v>
      </c>
      <c r="B613" s="2" t="s">
        <v>661</v>
      </c>
      <c r="C613" s="2" t="s">
        <v>68</v>
      </c>
      <c r="D613" s="2" t="s">
        <v>56</v>
      </c>
      <c r="E613" s="2" t="s">
        <v>51</v>
      </c>
      <c r="F613" s="2">
        <v>29</v>
      </c>
      <c r="G613" s="2">
        <v>12</v>
      </c>
      <c r="H613" s="2" t="s">
        <v>44</v>
      </c>
      <c r="I613" s="2">
        <v>2023</v>
      </c>
      <c r="J613" s="2">
        <v>58333</v>
      </c>
      <c r="K613" s="2">
        <v>16193</v>
      </c>
      <c r="L613" s="2">
        <v>26</v>
      </c>
      <c r="M613" s="2">
        <v>4</v>
      </c>
      <c r="N613" s="2">
        <v>18</v>
      </c>
      <c r="O613" s="2">
        <v>8</v>
      </c>
      <c r="P613" s="2">
        <v>44</v>
      </c>
      <c r="Q613" s="2" t="s">
        <v>31</v>
      </c>
      <c r="R613" s="2" t="s">
        <v>30</v>
      </c>
      <c r="S613" s="2" t="s">
        <v>45</v>
      </c>
      <c r="T613" s="2">
        <v>4</v>
      </c>
      <c r="U613" s="2">
        <v>12</v>
      </c>
      <c r="V613" s="2">
        <v>137</v>
      </c>
      <c r="W613" s="2">
        <v>35</v>
      </c>
      <c r="X613" s="2" t="s">
        <v>38</v>
      </c>
      <c r="Y613" s="2" t="s">
        <v>31</v>
      </c>
      <c r="Z613" t="str" cm="1">
        <f t="array" ref="Z613">_xlfn.IFS(M613&lt;2,"LOW",M613&lt;4,"Average",M613&gt;=4,"At Par")</f>
        <v>At Par</v>
      </c>
      <c r="AA613">
        <f t="shared" si="36"/>
        <v>74526</v>
      </c>
      <c r="AB613">
        <f t="shared" si="37"/>
        <v>20.200000000000003</v>
      </c>
      <c r="AC613" t="str">
        <f t="shared" si="38"/>
        <v>20-30</v>
      </c>
      <c r="AD613">
        <f t="shared" si="39"/>
        <v>1</v>
      </c>
    </row>
    <row r="614" spans="1:30" ht="15.75" customHeight="1" x14ac:dyDescent="0.3">
      <c r="A614" s="2">
        <v>1613</v>
      </c>
      <c r="B614" s="2" t="s">
        <v>662</v>
      </c>
      <c r="C614" s="2" t="s">
        <v>35</v>
      </c>
      <c r="D614" s="2" t="s">
        <v>49</v>
      </c>
      <c r="E614" s="2" t="s">
        <v>36</v>
      </c>
      <c r="F614" s="2">
        <v>38</v>
      </c>
      <c r="G614" s="2">
        <v>17</v>
      </c>
      <c r="H614" s="2" t="s">
        <v>37</v>
      </c>
      <c r="I614" s="2">
        <v>2021</v>
      </c>
      <c r="J614" s="2">
        <v>51673</v>
      </c>
      <c r="K614" s="2">
        <v>18800</v>
      </c>
      <c r="L614" s="2">
        <v>25</v>
      </c>
      <c r="M614" s="2">
        <v>4</v>
      </c>
      <c r="N614" s="2">
        <v>0</v>
      </c>
      <c r="O614" s="2">
        <v>6</v>
      </c>
      <c r="P614" s="2">
        <v>18</v>
      </c>
      <c r="Q614" s="2" t="s">
        <v>31</v>
      </c>
      <c r="R614" s="2" t="s">
        <v>30</v>
      </c>
      <c r="S614" s="2" t="s">
        <v>42</v>
      </c>
      <c r="T614" s="2">
        <v>10</v>
      </c>
      <c r="U614" s="2">
        <v>12</v>
      </c>
      <c r="V614" s="2">
        <v>185</v>
      </c>
      <c r="W614" s="2">
        <v>15</v>
      </c>
      <c r="X614" s="2" t="s">
        <v>33</v>
      </c>
      <c r="Y614" s="2" t="s">
        <v>30</v>
      </c>
      <c r="Z614" t="str" cm="1">
        <f t="array" ref="Z614">_xlfn.IFS(M614&lt;2,"LOW",M614&lt;4,"Average",M614&gt;=4,"At Par")</f>
        <v>At Par</v>
      </c>
      <c r="AA614">
        <f t="shared" si="36"/>
        <v>70473</v>
      </c>
      <c r="AB614">
        <f t="shared" si="37"/>
        <v>5.4</v>
      </c>
      <c r="AC614" t="str">
        <f t="shared" si="38"/>
        <v>31-40</v>
      </c>
      <c r="AD614">
        <f t="shared" si="39"/>
        <v>0</v>
      </c>
    </row>
    <row r="615" spans="1:30" ht="15.75" customHeight="1" x14ac:dyDescent="0.3">
      <c r="A615" s="2">
        <v>1614</v>
      </c>
      <c r="B615" s="2" t="s">
        <v>663</v>
      </c>
      <c r="C615" s="2" t="s">
        <v>40</v>
      </c>
      <c r="D615" s="2" t="s">
        <v>49</v>
      </c>
      <c r="E615" s="2" t="s">
        <v>28</v>
      </c>
      <c r="F615" s="2">
        <v>38</v>
      </c>
      <c r="G615" s="2">
        <v>1</v>
      </c>
      <c r="H615" s="2" t="s">
        <v>37</v>
      </c>
      <c r="I615" s="2">
        <v>2003</v>
      </c>
      <c r="J615" s="2">
        <v>144421</v>
      </c>
      <c r="K615" s="2">
        <v>12045</v>
      </c>
      <c r="L615" s="2">
        <v>24</v>
      </c>
      <c r="M615" s="2">
        <v>2</v>
      </c>
      <c r="N615" s="2">
        <v>5</v>
      </c>
      <c r="O615" s="2">
        <v>3</v>
      </c>
      <c r="P615" s="2">
        <v>63</v>
      </c>
      <c r="Q615" s="2" t="s">
        <v>30</v>
      </c>
      <c r="R615" s="2" t="s">
        <v>30</v>
      </c>
      <c r="S615" s="2" t="s">
        <v>42</v>
      </c>
      <c r="T615" s="2">
        <v>6</v>
      </c>
      <c r="U615" s="2">
        <v>3</v>
      </c>
      <c r="V615" s="2">
        <v>160</v>
      </c>
      <c r="W615" s="2">
        <v>17</v>
      </c>
      <c r="X615" s="2" t="s">
        <v>52</v>
      </c>
      <c r="Y615" s="2" t="s">
        <v>31</v>
      </c>
      <c r="Z615" t="str" cm="1">
        <f t="array" ref="Z615">_xlfn.IFS(M615&lt;2,"LOW",M615&lt;4,"Average",M615&gt;=4,"At Par")</f>
        <v>Average</v>
      </c>
      <c r="AA615">
        <f t="shared" si="36"/>
        <v>156466</v>
      </c>
      <c r="AB615">
        <f t="shared" si="37"/>
        <v>16</v>
      </c>
      <c r="AC615" t="str">
        <f t="shared" si="38"/>
        <v>31-40</v>
      </c>
      <c r="AD615">
        <f t="shared" si="39"/>
        <v>1</v>
      </c>
    </row>
    <row r="616" spans="1:30" ht="15.75" customHeight="1" x14ac:dyDescent="0.3">
      <c r="A616" s="2">
        <v>1615</v>
      </c>
      <c r="B616" s="2" t="s">
        <v>664</v>
      </c>
      <c r="C616" s="2" t="s">
        <v>68</v>
      </c>
      <c r="D616" s="2" t="s">
        <v>56</v>
      </c>
      <c r="E616" s="2" t="s">
        <v>51</v>
      </c>
      <c r="F616" s="2">
        <v>54</v>
      </c>
      <c r="G616" s="2">
        <v>7</v>
      </c>
      <c r="H616" s="2" t="s">
        <v>37</v>
      </c>
      <c r="I616" s="2">
        <v>2002</v>
      </c>
      <c r="J616" s="2">
        <v>70870</v>
      </c>
      <c r="K616" s="2">
        <v>8766</v>
      </c>
      <c r="L616" s="2">
        <v>12</v>
      </c>
      <c r="M616" s="2">
        <v>3</v>
      </c>
      <c r="N616" s="2">
        <v>9</v>
      </c>
      <c r="O616" s="2">
        <v>6</v>
      </c>
      <c r="P616" s="2">
        <v>65</v>
      </c>
      <c r="Q616" s="2" t="s">
        <v>31</v>
      </c>
      <c r="R616" s="2" t="s">
        <v>30</v>
      </c>
      <c r="S616" s="2" t="s">
        <v>45</v>
      </c>
      <c r="T616" s="2">
        <v>6</v>
      </c>
      <c r="U616" s="2">
        <v>6</v>
      </c>
      <c r="V616" s="2">
        <v>146</v>
      </c>
      <c r="W616" s="2">
        <v>12</v>
      </c>
      <c r="X616" s="2" t="s">
        <v>33</v>
      </c>
      <c r="Y616" s="2" t="s">
        <v>31</v>
      </c>
      <c r="Z616" t="str" cm="1">
        <f t="array" ref="Z616">_xlfn.IFS(M616&lt;2,"LOW",M616&lt;4,"Average",M616&gt;=4,"At Par")</f>
        <v>Average</v>
      </c>
      <c r="AA616">
        <f t="shared" si="36"/>
        <v>79636</v>
      </c>
      <c r="AB616">
        <f t="shared" si="37"/>
        <v>19.3</v>
      </c>
      <c r="AC616" t="str">
        <f t="shared" si="38"/>
        <v>51-60</v>
      </c>
      <c r="AD616">
        <f t="shared" si="39"/>
        <v>1</v>
      </c>
    </row>
    <row r="617" spans="1:30" ht="15.75" customHeight="1" x14ac:dyDescent="0.3">
      <c r="A617" s="2">
        <v>1616</v>
      </c>
      <c r="B617" s="2" t="s">
        <v>665</v>
      </c>
      <c r="C617" s="2" t="s">
        <v>40</v>
      </c>
      <c r="D617" s="2" t="s">
        <v>27</v>
      </c>
      <c r="E617" s="2" t="s">
        <v>36</v>
      </c>
      <c r="F617" s="2">
        <v>53</v>
      </c>
      <c r="G617" s="2">
        <v>10</v>
      </c>
      <c r="H617" s="2" t="s">
        <v>61</v>
      </c>
      <c r="I617" s="2">
        <v>2002</v>
      </c>
      <c r="J617" s="2">
        <v>101101</v>
      </c>
      <c r="K617" s="2">
        <v>18812</v>
      </c>
      <c r="L617" s="2">
        <v>4</v>
      </c>
      <c r="M617" s="2">
        <v>3</v>
      </c>
      <c r="N617" s="2">
        <v>15</v>
      </c>
      <c r="O617" s="2">
        <v>1</v>
      </c>
      <c r="P617" s="2">
        <v>78</v>
      </c>
      <c r="Q617" s="2" t="s">
        <v>30</v>
      </c>
      <c r="R617" s="2" t="s">
        <v>30</v>
      </c>
      <c r="S617" s="2" t="s">
        <v>42</v>
      </c>
      <c r="T617" s="2">
        <v>10</v>
      </c>
      <c r="U617" s="2">
        <v>12</v>
      </c>
      <c r="V617" s="2">
        <v>153</v>
      </c>
      <c r="W617" s="2">
        <v>36</v>
      </c>
      <c r="X617" s="2" t="s">
        <v>38</v>
      </c>
      <c r="Y617" s="2" t="s">
        <v>31</v>
      </c>
      <c r="Z617" t="str" cm="1">
        <f t="array" ref="Z617">_xlfn.IFS(M617&lt;2,"LOW",M617&lt;4,"Average",M617&gt;=4,"At Par")</f>
        <v>Average</v>
      </c>
      <c r="AA617">
        <f t="shared" si="36"/>
        <v>119913</v>
      </c>
      <c r="AB617">
        <f t="shared" si="37"/>
        <v>23.400000000000002</v>
      </c>
      <c r="AC617" t="str">
        <f t="shared" si="38"/>
        <v>51-60</v>
      </c>
      <c r="AD617">
        <f t="shared" si="39"/>
        <v>1</v>
      </c>
    </row>
    <row r="618" spans="1:30" ht="15.75" customHeight="1" x14ac:dyDescent="0.3">
      <c r="A618" s="2">
        <v>1617</v>
      </c>
      <c r="B618" s="2" t="s">
        <v>666</v>
      </c>
      <c r="C618" s="2" t="s">
        <v>26</v>
      </c>
      <c r="D618" s="2" t="s">
        <v>58</v>
      </c>
      <c r="E618" s="2" t="s">
        <v>28</v>
      </c>
      <c r="F618" s="2">
        <v>29</v>
      </c>
      <c r="G618" s="2">
        <v>32</v>
      </c>
      <c r="H618" s="2" t="s">
        <v>44</v>
      </c>
      <c r="I618" s="2">
        <v>2021</v>
      </c>
      <c r="J618" s="2">
        <v>52821</v>
      </c>
      <c r="K618" s="2">
        <v>5378</v>
      </c>
      <c r="L618" s="2">
        <v>5</v>
      </c>
      <c r="M618" s="2">
        <v>1</v>
      </c>
      <c r="N618" s="2">
        <v>3</v>
      </c>
      <c r="O618" s="2">
        <v>5</v>
      </c>
      <c r="P618" s="2">
        <v>65</v>
      </c>
      <c r="Q618" s="2" t="s">
        <v>31</v>
      </c>
      <c r="R618" s="2" t="s">
        <v>30</v>
      </c>
      <c r="S618" s="2" t="s">
        <v>32</v>
      </c>
      <c r="T618" s="2">
        <v>6</v>
      </c>
      <c r="U618" s="2">
        <v>10</v>
      </c>
      <c r="V618" s="2">
        <v>145</v>
      </c>
      <c r="W618" s="2">
        <v>26</v>
      </c>
      <c r="X618" s="2" t="s">
        <v>52</v>
      </c>
      <c r="Y618" s="2" t="s">
        <v>31</v>
      </c>
      <c r="Z618" t="str" cm="1">
        <f t="array" ref="Z618">_xlfn.IFS(M618&lt;2,"LOW",M618&lt;4,"Average",M618&gt;=4,"At Par")</f>
        <v>LOW</v>
      </c>
      <c r="AA618">
        <f t="shared" si="36"/>
        <v>58199</v>
      </c>
      <c r="AB618">
        <f t="shared" si="37"/>
        <v>16</v>
      </c>
      <c r="AC618" t="str">
        <f t="shared" si="38"/>
        <v>20-30</v>
      </c>
      <c r="AD618">
        <f t="shared" si="39"/>
        <v>1</v>
      </c>
    </row>
    <row r="619" spans="1:30" ht="15.75" customHeight="1" x14ac:dyDescent="0.3">
      <c r="A619" s="2">
        <v>1618</v>
      </c>
      <c r="B619" s="2" t="s">
        <v>667</v>
      </c>
      <c r="C619" s="2" t="s">
        <v>48</v>
      </c>
      <c r="D619" s="2" t="s">
        <v>49</v>
      </c>
      <c r="E619" s="2" t="s">
        <v>51</v>
      </c>
      <c r="F619" s="2">
        <v>40</v>
      </c>
      <c r="G619" s="2">
        <v>26</v>
      </c>
      <c r="H619" s="2" t="s">
        <v>61</v>
      </c>
      <c r="I619" s="2">
        <v>2012</v>
      </c>
      <c r="J619" s="2">
        <v>55494</v>
      </c>
      <c r="K619" s="2">
        <v>8529</v>
      </c>
      <c r="L619" s="2">
        <v>0</v>
      </c>
      <c r="M619" s="2">
        <v>2</v>
      </c>
      <c r="N619" s="2">
        <v>12</v>
      </c>
      <c r="O619" s="2">
        <v>5</v>
      </c>
      <c r="P619" s="2">
        <v>74</v>
      </c>
      <c r="Q619" s="2" t="s">
        <v>30</v>
      </c>
      <c r="R619" s="2" t="s">
        <v>30</v>
      </c>
      <c r="S619" s="2" t="s">
        <v>45</v>
      </c>
      <c r="T619" s="2">
        <v>5</v>
      </c>
      <c r="U619" s="2">
        <v>6</v>
      </c>
      <c r="V619" s="2">
        <v>167</v>
      </c>
      <c r="W619" s="2">
        <v>33</v>
      </c>
      <c r="X619" s="2" t="s">
        <v>52</v>
      </c>
      <c r="Y619" s="2" t="s">
        <v>30</v>
      </c>
      <c r="Z619" t="str" cm="1">
        <f t="array" ref="Z619">_xlfn.IFS(M619&lt;2,"LOW",M619&lt;4,"Average",M619&gt;=4,"At Par")</f>
        <v>Average</v>
      </c>
      <c r="AA619">
        <f t="shared" si="36"/>
        <v>64023</v>
      </c>
      <c r="AB619">
        <f t="shared" si="37"/>
        <v>22.3</v>
      </c>
      <c r="AC619" t="str">
        <f t="shared" si="38"/>
        <v>31-40</v>
      </c>
      <c r="AD619">
        <f t="shared" si="39"/>
        <v>0</v>
      </c>
    </row>
    <row r="620" spans="1:30" ht="15.75" customHeight="1" x14ac:dyDescent="0.3">
      <c r="A620" s="2">
        <v>1619</v>
      </c>
      <c r="B620" s="2" t="s">
        <v>668</v>
      </c>
      <c r="C620" s="2" t="s">
        <v>26</v>
      </c>
      <c r="D620" s="2" t="s">
        <v>49</v>
      </c>
      <c r="E620" s="2" t="s">
        <v>51</v>
      </c>
      <c r="F620" s="2">
        <v>59</v>
      </c>
      <c r="G620" s="2">
        <v>19</v>
      </c>
      <c r="H620" s="2" t="s">
        <v>37</v>
      </c>
      <c r="I620" s="2">
        <v>2007</v>
      </c>
      <c r="J620" s="2">
        <v>129477</v>
      </c>
      <c r="K620" s="2">
        <v>4071</v>
      </c>
      <c r="L620" s="2">
        <v>5</v>
      </c>
      <c r="M620" s="2">
        <v>4</v>
      </c>
      <c r="N620" s="2">
        <v>15</v>
      </c>
      <c r="O620" s="2">
        <v>1</v>
      </c>
      <c r="P620" s="2">
        <v>44</v>
      </c>
      <c r="Q620" s="2" t="s">
        <v>30</v>
      </c>
      <c r="R620" s="2" t="s">
        <v>31</v>
      </c>
      <c r="S620" s="2" t="s">
        <v>32</v>
      </c>
      <c r="T620" s="2">
        <v>3</v>
      </c>
      <c r="U620" s="2">
        <v>12</v>
      </c>
      <c r="V620" s="2">
        <v>103</v>
      </c>
      <c r="W620" s="2">
        <v>10</v>
      </c>
      <c r="X620" s="2" t="s">
        <v>38</v>
      </c>
      <c r="Y620" s="2" t="s">
        <v>30</v>
      </c>
      <c r="Z620" t="str" cm="1">
        <f t="array" ref="Z620">_xlfn.IFS(M620&lt;2,"LOW",M620&lt;4,"Average",M620&gt;=4,"At Par")</f>
        <v>At Par</v>
      </c>
      <c r="AA620">
        <f t="shared" si="36"/>
        <v>133548</v>
      </c>
      <c r="AB620">
        <f t="shared" si="37"/>
        <v>16.600000000000001</v>
      </c>
      <c r="AC620" t="str">
        <f t="shared" si="38"/>
        <v>51-60</v>
      </c>
      <c r="AD620">
        <f t="shared" si="39"/>
        <v>0</v>
      </c>
    </row>
    <row r="621" spans="1:30" ht="15.75" customHeight="1" x14ac:dyDescent="0.3">
      <c r="A621" s="2">
        <v>1620</v>
      </c>
      <c r="B621" s="2" t="s">
        <v>669</v>
      </c>
      <c r="C621" s="2" t="s">
        <v>26</v>
      </c>
      <c r="D621" s="2" t="s">
        <v>56</v>
      </c>
      <c r="E621" s="2" t="s">
        <v>28</v>
      </c>
      <c r="F621" s="2">
        <v>24</v>
      </c>
      <c r="G621" s="2">
        <v>11</v>
      </c>
      <c r="H621" s="2" t="s">
        <v>44</v>
      </c>
      <c r="I621" s="2">
        <v>2006</v>
      </c>
      <c r="J621" s="2">
        <v>104160</v>
      </c>
      <c r="K621" s="2">
        <v>17939</v>
      </c>
      <c r="L621" s="2">
        <v>17</v>
      </c>
      <c r="M621" s="2">
        <v>1</v>
      </c>
      <c r="N621" s="2">
        <v>19</v>
      </c>
      <c r="O621" s="2">
        <v>3</v>
      </c>
      <c r="P621" s="2">
        <v>86</v>
      </c>
      <c r="Q621" s="2" t="s">
        <v>30</v>
      </c>
      <c r="R621" s="2" t="s">
        <v>30</v>
      </c>
      <c r="S621" s="2" t="s">
        <v>42</v>
      </c>
      <c r="T621" s="2">
        <v>2</v>
      </c>
      <c r="U621" s="2">
        <v>9</v>
      </c>
      <c r="V621" s="2">
        <v>193</v>
      </c>
      <c r="W621" s="2">
        <v>0</v>
      </c>
      <c r="X621" s="2" t="s">
        <v>52</v>
      </c>
      <c r="Y621" s="2" t="s">
        <v>31</v>
      </c>
      <c r="Z621" t="str" cm="1">
        <f t="array" ref="Z621">_xlfn.IFS(M621&lt;2,"LOW",M621&lt;4,"Average",M621&gt;=4,"At Par")</f>
        <v>LOW</v>
      </c>
      <c r="AA621">
        <f t="shared" si="36"/>
        <v>122099</v>
      </c>
      <c r="AB621">
        <f t="shared" si="37"/>
        <v>27.599999999999998</v>
      </c>
      <c r="AC621" t="str">
        <f t="shared" si="38"/>
        <v>20-30</v>
      </c>
      <c r="AD621">
        <f t="shared" si="39"/>
        <v>1</v>
      </c>
    </row>
    <row r="622" spans="1:30" ht="15.75" customHeight="1" x14ac:dyDescent="0.3">
      <c r="A622" s="2">
        <v>1621</v>
      </c>
      <c r="B622" s="2" t="s">
        <v>670</v>
      </c>
      <c r="C622" s="2" t="s">
        <v>35</v>
      </c>
      <c r="D622" s="2" t="s">
        <v>58</v>
      </c>
      <c r="E622" s="2" t="s">
        <v>28</v>
      </c>
      <c r="F622" s="2">
        <v>26</v>
      </c>
      <c r="G622" s="2">
        <v>30</v>
      </c>
      <c r="H622" s="2" t="s">
        <v>61</v>
      </c>
      <c r="I622" s="2">
        <v>2000</v>
      </c>
      <c r="J622" s="2">
        <v>142698</v>
      </c>
      <c r="K622" s="2">
        <v>18947</v>
      </c>
      <c r="L622" s="2">
        <v>21</v>
      </c>
      <c r="M622" s="2">
        <v>2</v>
      </c>
      <c r="N622" s="2">
        <v>5</v>
      </c>
      <c r="O622" s="2">
        <v>7</v>
      </c>
      <c r="P622" s="2">
        <v>73</v>
      </c>
      <c r="Q622" s="2" t="s">
        <v>30</v>
      </c>
      <c r="R622" s="2" t="s">
        <v>30</v>
      </c>
      <c r="S622" s="2" t="s">
        <v>32</v>
      </c>
      <c r="T622" s="2">
        <v>3</v>
      </c>
      <c r="U622" s="2">
        <v>9</v>
      </c>
      <c r="V622" s="2">
        <v>165</v>
      </c>
      <c r="W622" s="2">
        <v>12</v>
      </c>
      <c r="X622" s="2" t="s">
        <v>38</v>
      </c>
      <c r="Y622" s="2" t="s">
        <v>31</v>
      </c>
      <c r="Z622" t="str" cm="1">
        <f t="array" ref="Z622">_xlfn.IFS(M622&lt;2,"LOW",M622&lt;4,"Average",M622&gt;=4,"At Par")</f>
        <v>Average</v>
      </c>
      <c r="AA622">
        <f t="shared" si="36"/>
        <v>161645</v>
      </c>
      <c r="AB622">
        <f t="shared" si="37"/>
        <v>19.200000000000003</v>
      </c>
      <c r="AC622" t="str">
        <f t="shared" si="38"/>
        <v>20-30</v>
      </c>
      <c r="AD622">
        <f t="shared" si="39"/>
        <v>1</v>
      </c>
    </row>
    <row r="623" spans="1:30" ht="15.75" customHeight="1" x14ac:dyDescent="0.3">
      <c r="A623" s="2">
        <v>1622</v>
      </c>
      <c r="B623" s="2" t="s">
        <v>671</v>
      </c>
      <c r="C623" s="2" t="s">
        <v>48</v>
      </c>
      <c r="D623" s="2" t="s">
        <v>56</v>
      </c>
      <c r="E623" s="2" t="s">
        <v>28</v>
      </c>
      <c r="F623" s="2">
        <v>34</v>
      </c>
      <c r="G623" s="2">
        <v>26</v>
      </c>
      <c r="H623" s="2" t="s">
        <v>61</v>
      </c>
      <c r="I623" s="2">
        <v>2015</v>
      </c>
      <c r="J623" s="2">
        <v>141560</v>
      </c>
      <c r="K623" s="2">
        <v>12692</v>
      </c>
      <c r="L623" s="2">
        <v>8</v>
      </c>
      <c r="M623" s="2">
        <v>5</v>
      </c>
      <c r="N623" s="2">
        <v>10</v>
      </c>
      <c r="O623" s="2">
        <v>7</v>
      </c>
      <c r="P623" s="2">
        <v>66</v>
      </c>
      <c r="Q623" s="2" t="s">
        <v>30</v>
      </c>
      <c r="R623" s="2" t="s">
        <v>31</v>
      </c>
      <c r="S623" s="2" t="s">
        <v>42</v>
      </c>
      <c r="T623" s="2">
        <v>9</v>
      </c>
      <c r="U623" s="2">
        <v>2</v>
      </c>
      <c r="V623" s="2">
        <v>192</v>
      </c>
      <c r="W623" s="2">
        <v>29</v>
      </c>
      <c r="X623" s="2" t="s">
        <v>46</v>
      </c>
      <c r="Y623" s="2" t="s">
        <v>30</v>
      </c>
      <c r="Z623" t="str" cm="1">
        <f t="array" ref="Z623">_xlfn.IFS(M623&lt;2,"LOW",M623&lt;4,"Average",M623&gt;=4,"At Par")</f>
        <v>At Par</v>
      </c>
      <c r="AA623">
        <f t="shared" si="36"/>
        <v>154252</v>
      </c>
      <c r="AB623">
        <f t="shared" si="37"/>
        <v>20.3</v>
      </c>
      <c r="AC623" t="str">
        <f t="shared" si="38"/>
        <v>31-40</v>
      </c>
      <c r="AD623">
        <f t="shared" si="39"/>
        <v>0</v>
      </c>
    </row>
    <row r="624" spans="1:30" ht="15.75" customHeight="1" x14ac:dyDescent="0.3">
      <c r="A624" s="2">
        <v>1623</v>
      </c>
      <c r="B624" s="2" t="s">
        <v>672</v>
      </c>
      <c r="C624" s="2" t="s">
        <v>26</v>
      </c>
      <c r="D624" s="2" t="s">
        <v>58</v>
      </c>
      <c r="E624" s="2" t="s">
        <v>28</v>
      </c>
      <c r="F624" s="2">
        <v>52</v>
      </c>
      <c r="G624" s="2">
        <v>31</v>
      </c>
      <c r="H624" s="2" t="s">
        <v>29</v>
      </c>
      <c r="I624" s="2">
        <v>2005</v>
      </c>
      <c r="J624" s="2">
        <v>30835</v>
      </c>
      <c r="K624" s="2">
        <v>2040</v>
      </c>
      <c r="L624" s="2">
        <v>23</v>
      </c>
      <c r="M624" s="2">
        <v>2</v>
      </c>
      <c r="N624" s="2">
        <v>2</v>
      </c>
      <c r="O624" s="2">
        <v>7</v>
      </c>
      <c r="P624" s="2">
        <v>68</v>
      </c>
      <c r="Q624" s="2" t="s">
        <v>31</v>
      </c>
      <c r="R624" s="2" t="s">
        <v>31</v>
      </c>
      <c r="S624" s="2" t="s">
        <v>42</v>
      </c>
      <c r="T624" s="2">
        <v>3</v>
      </c>
      <c r="U624" s="2">
        <v>4</v>
      </c>
      <c r="V624" s="2">
        <v>142</v>
      </c>
      <c r="W624" s="2">
        <v>4</v>
      </c>
      <c r="X624" s="2" t="s">
        <v>46</v>
      </c>
      <c r="Y624" s="2" t="s">
        <v>31</v>
      </c>
      <c r="Z624" t="str" cm="1">
        <f t="array" ref="Z624">_xlfn.IFS(M624&lt;2,"LOW",M624&lt;4,"Average",M624&gt;=4,"At Par")</f>
        <v>Average</v>
      </c>
      <c r="AA624">
        <f t="shared" si="36"/>
        <v>32875</v>
      </c>
      <c r="AB624">
        <f t="shared" si="37"/>
        <v>16.700000000000003</v>
      </c>
      <c r="AC624" t="str">
        <f t="shared" si="38"/>
        <v>51-60</v>
      </c>
      <c r="AD624">
        <f t="shared" si="39"/>
        <v>1</v>
      </c>
    </row>
    <row r="625" spans="1:30" ht="15.75" customHeight="1" x14ac:dyDescent="0.3">
      <c r="A625" s="2">
        <v>1624</v>
      </c>
      <c r="B625" s="2" t="s">
        <v>673</v>
      </c>
      <c r="C625" s="2" t="s">
        <v>26</v>
      </c>
      <c r="D625" s="2" t="s">
        <v>58</v>
      </c>
      <c r="E625" s="2" t="s">
        <v>36</v>
      </c>
      <c r="F625" s="2">
        <v>37</v>
      </c>
      <c r="G625" s="2">
        <v>9</v>
      </c>
      <c r="H625" s="2" t="s">
        <v>61</v>
      </c>
      <c r="I625" s="2">
        <v>2006</v>
      </c>
      <c r="J625" s="2">
        <v>48646</v>
      </c>
      <c r="K625" s="2">
        <v>3686</v>
      </c>
      <c r="L625" s="2">
        <v>24</v>
      </c>
      <c r="M625" s="2">
        <v>1</v>
      </c>
      <c r="N625" s="2">
        <v>19</v>
      </c>
      <c r="O625" s="2">
        <v>7</v>
      </c>
      <c r="P625" s="2">
        <v>2</v>
      </c>
      <c r="Q625" s="2" t="s">
        <v>31</v>
      </c>
      <c r="R625" s="2" t="s">
        <v>31</v>
      </c>
      <c r="S625" s="2" t="s">
        <v>42</v>
      </c>
      <c r="T625" s="2">
        <v>3</v>
      </c>
      <c r="U625" s="2">
        <v>9</v>
      </c>
      <c r="V625" s="2">
        <v>161</v>
      </c>
      <c r="W625" s="2">
        <v>17</v>
      </c>
      <c r="X625" s="2" t="s">
        <v>33</v>
      </c>
      <c r="Y625" s="2" t="s">
        <v>30</v>
      </c>
      <c r="Z625" t="str" cm="1">
        <f t="array" ref="Z625">_xlfn.IFS(M625&lt;2,"LOW",M625&lt;4,"Average",M625&gt;=4,"At Par")</f>
        <v>LOW</v>
      </c>
      <c r="AA625">
        <f t="shared" si="36"/>
        <v>52332</v>
      </c>
      <c r="AB625">
        <f t="shared" si="37"/>
        <v>12</v>
      </c>
      <c r="AC625" t="str">
        <f t="shared" si="38"/>
        <v>31-40</v>
      </c>
      <c r="AD625">
        <f t="shared" si="39"/>
        <v>0</v>
      </c>
    </row>
    <row r="626" spans="1:30" ht="15.75" customHeight="1" x14ac:dyDescent="0.3">
      <c r="A626" s="2">
        <v>1625</v>
      </c>
      <c r="B626" s="2" t="s">
        <v>674</v>
      </c>
      <c r="C626" s="2" t="s">
        <v>48</v>
      </c>
      <c r="D626" s="2" t="s">
        <v>58</v>
      </c>
      <c r="E626" s="2" t="s">
        <v>28</v>
      </c>
      <c r="F626" s="2">
        <v>53</v>
      </c>
      <c r="G626" s="2">
        <v>2</v>
      </c>
      <c r="H626" s="2" t="s">
        <v>37</v>
      </c>
      <c r="I626" s="2">
        <v>2011</v>
      </c>
      <c r="J626" s="2">
        <v>107360</v>
      </c>
      <c r="K626" s="2">
        <v>13666</v>
      </c>
      <c r="L626" s="2">
        <v>28</v>
      </c>
      <c r="M626" s="2">
        <v>3</v>
      </c>
      <c r="N626" s="2">
        <v>9</v>
      </c>
      <c r="O626" s="2">
        <v>0</v>
      </c>
      <c r="P626" s="2">
        <v>37</v>
      </c>
      <c r="Q626" s="2" t="s">
        <v>30</v>
      </c>
      <c r="R626" s="2" t="s">
        <v>30</v>
      </c>
      <c r="S626" s="2" t="s">
        <v>32</v>
      </c>
      <c r="T626" s="2">
        <v>1</v>
      </c>
      <c r="U626" s="2">
        <v>14</v>
      </c>
      <c r="V626" s="2">
        <v>199</v>
      </c>
      <c r="W626" s="2">
        <v>13</v>
      </c>
      <c r="X626" s="2" t="s">
        <v>33</v>
      </c>
      <c r="Y626" s="2" t="s">
        <v>31</v>
      </c>
      <c r="Z626" t="str" cm="1">
        <f t="array" ref="Z626">_xlfn.IFS(M626&lt;2,"LOW",M626&lt;4,"Average",M626&gt;=4,"At Par")</f>
        <v>Average</v>
      </c>
      <c r="AA626">
        <f t="shared" si="36"/>
        <v>121026</v>
      </c>
      <c r="AB626">
        <f t="shared" si="37"/>
        <v>11.9</v>
      </c>
      <c r="AC626" t="str">
        <f t="shared" si="38"/>
        <v>51-60</v>
      </c>
      <c r="AD626">
        <f t="shared" si="39"/>
        <v>1</v>
      </c>
    </row>
    <row r="627" spans="1:30" ht="15.75" customHeight="1" x14ac:dyDescent="0.3">
      <c r="A627" s="2">
        <v>1626</v>
      </c>
      <c r="B627" s="2" t="s">
        <v>675</v>
      </c>
      <c r="C627" s="2" t="s">
        <v>48</v>
      </c>
      <c r="D627" s="2" t="s">
        <v>49</v>
      </c>
      <c r="E627" s="2" t="s">
        <v>51</v>
      </c>
      <c r="F627" s="2">
        <v>43</v>
      </c>
      <c r="G627" s="2">
        <v>26</v>
      </c>
      <c r="H627" s="2" t="s">
        <v>61</v>
      </c>
      <c r="I627" s="2">
        <v>2022</v>
      </c>
      <c r="J627" s="2">
        <v>67335</v>
      </c>
      <c r="K627" s="2">
        <v>3553</v>
      </c>
      <c r="L627" s="2">
        <v>14</v>
      </c>
      <c r="M627" s="2">
        <v>4</v>
      </c>
      <c r="N627" s="2">
        <v>0</v>
      </c>
      <c r="O627" s="2">
        <v>1</v>
      </c>
      <c r="P627" s="2">
        <v>76</v>
      </c>
      <c r="Q627" s="2" t="s">
        <v>31</v>
      </c>
      <c r="R627" s="2" t="s">
        <v>30</v>
      </c>
      <c r="S627" s="2" t="s">
        <v>42</v>
      </c>
      <c r="T627" s="2">
        <v>2</v>
      </c>
      <c r="U627" s="2">
        <v>13</v>
      </c>
      <c r="V627" s="2">
        <v>184</v>
      </c>
      <c r="W627" s="2">
        <v>12</v>
      </c>
      <c r="X627" s="2" t="s">
        <v>33</v>
      </c>
      <c r="Y627" s="2" t="s">
        <v>31</v>
      </c>
      <c r="Z627" t="str" cm="1">
        <f t="array" ref="Z627">_xlfn.IFS(M627&lt;2,"LOW",M627&lt;4,"Average",M627&gt;=4,"At Par")</f>
        <v>At Par</v>
      </c>
      <c r="AA627">
        <f t="shared" si="36"/>
        <v>70888</v>
      </c>
      <c r="AB627">
        <f t="shared" si="37"/>
        <v>15.500000000000002</v>
      </c>
      <c r="AC627" t="str">
        <f t="shared" si="38"/>
        <v>41-50</v>
      </c>
      <c r="AD627">
        <f t="shared" si="39"/>
        <v>1</v>
      </c>
    </row>
    <row r="628" spans="1:30" ht="15.75" customHeight="1" x14ac:dyDescent="0.3">
      <c r="A628" s="2">
        <v>1627</v>
      </c>
      <c r="B628" s="2" t="s">
        <v>676</v>
      </c>
      <c r="C628" s="2" t="s">
        <v>26</v>
      </c>
      <c r="D628" s="2" t="s">
        <v>27</v>
      </c>
      <c r="E628" s="2" t="s">
        <v>51</v>
      </c>
      <c r="F628" s="2">
        <v>50</v>
      </c>
      <c r="G628" s="2">
        <v>34</v>
      </c>
      <c r="H628" s="2" t="s">
        <v>44</v>
      </c>
      <c r="I628" s="2">
        <v>2008</v>
      </c>
      <c r="J628" s="2">
        <v>99351</v>
      </c>
      <c r="K628" s="2">
        <v>2779</v>
      </c>
      <c r="L628" s="2">
        <v>25</v>
      </c>
      <c r="M628" s="2">
        <v>5</v>
      </c>
      <c r="N628" s="2">
        <v>19</v>
      </c>
      <c r="O628" s="2">
        <v>3</v>
      </c>
      <c r="P628" s="2">
        <v>41</v>
      </c>
      <c r="Q628" s="2" t="s">
        <v>31</v>
      </c>
      <c r="R628" s="2" t="s">
        <v>30</v>
      </c>
      <c r="S628" s="2" t="s">
        <v>45</v>
      </c>
      <c r="T628" s="2">
        <v>3</v>
      </c>
      <c r="U628" s="2">
        <v>4</v>
      </c>
      <c r="V628" s="2">
        <v>184</v>
      </c>
      <c r="W628" s="2">
        <v>31</v>
      </c>
      <c r="X628" s="2" t="s">
        <v>33</v>
      </c>
      <c r="Y628" s="2" t="s">
        <v>30</v>
      </c>
      <c r="Z628" t="str" cm="1">
        <f t="array" ref="Z628">_xlfn.IFS(M628&lt;2,"LOW",M628&lt;4,"Average",M628&gt;=4,"At Par")</f>
        <v>At Par</v>
      </c>
      <c r="AA628">
        <f t="shared" si="36"/>
        <v>102130</v>
      </c>
      <c r="AB628">
        <f t="shared" si="37"/>
        <v>18.600000000000001</v>
      </c>
      <c r="AC628" t="str">
        <f t="shared" si="38"/>
        <v>51-60</v>
      </c>
      <c r="AD628">
        <f t="shared" si="39"/>
        <v>0</v>
      </c>
    </row>
    <row r="629" spans="1:30" ht="15.75" customHeight="1" x14ac:dyDescent="0.3">
      <c r="A629" s="2">
        <v>1628</v>
      </c>
      <c r="B629" s="2" t="s">
        <v>677</v>
      </c>
      <c r="C629" s="2" t="s">
        <v>48</v>
      </c>
      <c r="D629" s="2" t="s">
        <v>56</v>
      </c>
      <c r="E629" s="2" t="s">
        <v>36</v>
      </c>
      <c r="F629" s="2">
        <v>43</v>
      </c>
      <c r="G629" s="2">
        <v>30</v>
      </c>
      <c r="H629" s="2" t="s">
        <v>61</v>
      </c>
      <c r="I629" s="2">
        <v>2010</v>
      </c>
      <c r="J629" s="2">
        <v>144934</v>
      </c>
      <c r="K629" s="2">
        <v>14186</v>
      </c>
      <c r="L629" s="2">
        <v>7</v>
      </c>
      <c r="M629" s="2">
        <v>2</v>
      </c>
      <c r="N629" s="2">
        <v>10</v>
      </c>
      <c r="O629" s="2">
        <v>8</v>
      </c>
      <c r="P629" s="2">
        <v>82</v>
      </c>
      <c r="Q629" s="2" t="s">
        <v>31</v>
      </c>
      <c r="R629" s="2" t="s">
        <v>30</v>
      </c>
      <c r="S629" s="2" t="s">
        <v>42</v>
      </c>
      <c r="T629" s="2">
        <v>2</v>
      </c>
      <c r="U629" s="2">
        <v>8</v>
      </c>
      <c r="V629" s="2">
        <v>184</v>
      </c>
      <c r="W629" s="2">
        <v>6</v>
      </c>
      <c r="X629" s="2" t="s">
        <v>38</v>
      </c>
      <c r="Y629" s="2" t="s">
        <v>31</v>
      </c>
      <c r="Z629" t="str" cm="1">
        <f t="array" ref="Z629">_xlfn.IFS(M629&lt;2,"LOW",M629&lt;4,"Average",M629&gt;=4,"At Par")</f>
        <v>Average</v>
      </c>
      <c r="AA629">
        <f t="shared" si="36"/>
        <v>159120</v>
      </c>
      <c r="AB629">
        <f t="shared" si="37"/>
        <v>23.8</v>
      </c>
      <c r="AC629" t="str">
        <f t="shared" si="38"/>
        <v>41-50</v>
      </c>
      <c r="AD629">
        <f t="shared" si="39"/>
        <v>1</v>
      </c>
    </row>
    <row r="630" spans="1:30" ht="15.75" customHeight="1" x14ac:dyDescent="0.3">
      <c r="A630" s="2">
        <v>1629</v>
      </c>
      <c r="B630" s="2" t="s">
        <v>678</v>
      </c>
      <c r="C630" s="2" t="s">
        <v>26</v>
      </c>
      <c r="D630" s="2" t="s">
        <v>27</v>
      </c>
      <c r="E630" s="2" t="s">
        <v>51</v>
      </c>
      <c r="F630" s="2">
        <v>24</v>
      </c>
      <c r="G630" s="2">
        <v>14</v>
      </c>
      <c r="H630" s="2" t="s">
        <v>29</v>
      </c>
      <c r="I630" s="2">
        <v>2009</v>
      </c>
      <c r="J630" s="2">
        <v>32429</v>
      </c>
      <c r="K630" s="2">
        <v>17459</v>
      </c>
      <c r="L630" s="2">
        <v>18</v>
      </c>
      <c r="M630" s="2">
        <v>1</v>
      </c>
      <c r="N630" s="2">
        <v>11</v>
      </c>
      <c r="O630" s="2">
        <v>2</v>
      </c>
      <c r="P630" s="2">
        <v>39</v>
      </c>
      <c r="Q630" s="2" t="s">
        <v>31</v>
      </c>
      <c r="R630" s="2" t="s">
        <v>31</v>
      </c>
      <c r="S630" s="2" t="s">
        <v>45</v>
      </c>
      <c r="T630" s="2">
        <v>8</v>
      </c>
      <c r="U630" s="2">
        <v>10</v>
      </c>
      <c r="V630" s="2">
        <v>103</v>
      </c>
      <c r="W630" s="2">
        <v>7</v>
      </c>
      <c r="X630" s="2" t="s">
        <v>46</v>
      </c>
      <c r="Y630" s="2" t="s">
        <v>30</v>
      </c>
      <c r="Z630" t="str" cm="1">
        <f t="array" ref="Z630">_xlfn.IFS(M630&lt;2,"LOW",M630&lt;4,"Average",M630&gt;=4,"At Par")</f>
        <v>LOW</v>
      </c>
      <c r="AA630">
        <f t="shared" si="36"/>
        <v>49888</v>
      </c>
      <c r="AB630">
        <f t="shared" si="37"/>
        <v>13.9</v>
      </c>
      <c r="AC630" t="str">
        <f t="shared" si="38"/>
        <v>20-30</v>
      </c>
      <c r="AD630">
        <f t="shared" si="39"/>
        <v>0</v>
      </c>
    </row>
    <row r="631" spans="1:30" ht="15.75" customHeight="1" x14ac:dyDescent="0.3">
      <c r="A631" s="2">
        <v>1630</v>
      </c>
      <c r="B631" s="2" t="s">
        <v>679</v>
      </c>
      <c r="C631" s="2" t="s">
        <v>26</v>
      </c>
      <c r="D631" s="2" t="s">
        <v>56</v>
      </c>
      <c r="E631" s="2" t="s">
        <v>51</v>
      </c>
      <c r="F631" s="2">
        <v>31</v>
      </c>
      <c r="G631" s="2">
        <v>15</v>
      </c>
      <c r="H631" s="2" t="s">
        <v>44</v>
      </c>
      <c r="I631" s="2">
        <v>2020</v>
      </c>
      <c r="J631" s="2">
        <v>71950</v>
      </c>
      <c r="K631" s="2">
        <v>6057</v>
      </c>
      <c r="L631" s="2">
        <v>23</v>
      </c>
      <c r="M631" s="2">
        <v>1</v>
      </c>
      <c r="N631" s="2">
        <v>13</v>
      </c>
      <c r="O631" s="2">
        <v>5</v>
      </c>
      <c r="P631" s="2">
        <v>49</v>
      </c>
      <c r="Q631" s="2" t="s">
        <v>31</v>
      </c>
      <c r="R631" s="2" t="s">
        <v>30</v>
      </c>
      <c r="S631" s="2" t="s">
        <v>45</v>
      </c>
      <c r="T631" s="2">
        <v>6</v>
      </c>
      <c r="U631" s="2">
        <v>12</v>
      </c>
      <c r="V631" s="2">
        <v>164</v>
      </c>
      <c r="W631" s="2">
        <v>49</v>
      </c>
      <c r="X631" s="2" t="s">
        <v>38</v>
      </c>
      <c r="Y631" s="2" t="s">
        <v>30</v>
      </c>
      <c r="Z631" t="str" cm="1">
        <f t="array" ref="Z631">_xlfn.IFS(M631&lt;2,"LOW",M631&lt;4,"Average",M631&gt;=4,"At Par")</f>
        <v>LOW</v>
      </c>
      <c r="AA631">
        <f t="shared" si="36"/>
        <v>78007</v>
      </c>
      <c r="AB631">
        <f t="shared" si="37"/>
        <v>17.8</v>
      </c>
      <c r="AC631" t="str">
        <f t="shared" si="38"/>
        <v>31-40</v>
      </c>
      <c r="AD631">
        <f t="shared" si="39"/>
        <v>0</v>
      </c>
    </row>
    <row r="632" spans="1:30" ht="15.75" customHeight="1" x14ac:dyDescent="0.3">
      <c r="A632" s="2">
        <v>1631</v>
      </c>
      <c r="B632" s="2" t="s">
        <v>680</v>
      </c>
      <c r="C632" s="2" t="s">
        <v>35</v>
      </c>
      <c r="D632" s="2" t="s">
        <v>58</v>
      </c>
      <c r="E632" s="2" t="s">
        <v>28</v>
      </c>
      <c r="F632" s="2">
        <v>42</v>
      </c>
      <c r="G632" s="2">
        <v>12</v>
      </c>
      <c r="H632" s="2" t="s">
        <v>44</v>
      </c>
      <c r="I632" s="2">
        <v>2000</v>
      </c>
      <c r="J632" s="2">
        <v>90654</v>
      </c>
      <c r="K632" s="2">
        <v>19733</v>
      </c>
      <c r="L632" s="2">
        <v>15</v>
      </c>
      <c r="M632" s="2">
        <v>4</v>
      </c>
      <c r="N632" s="2">
        <v>7</v>
      </c>
      <c r="O632" s="2">
        <v>6</v>
      </c>
      <c r="P632" s="2">
        <v>34</v>
      </c>
      <c r="Q632" s="2" t="s">
        <v>31</v>
      </c>
      <c r="R632" s="2" t="s">
        <v>30</v>
      </c>
      <c r="S632" s="2" t="s">
        <v>45</v>
      </c>
      <c r="T632" s="2">
        <v>7</v>
      </c>
      <c r="U632" s="2">
        <v>3</v>
      </c>
      <c r="V632" s="2">
        <v>161</v>
      </c>
      <c r="W632" s="2">
        <v>6</v>
      </c>
      <c r="X632" s="2" t="s">
        <v>52</v>
      </c>
      <c r="Y632" s="2" t="s">
        <v>30</v>
      </c>
      <c r="Z632" t="str" cm="1">
        <f t="array" ref="Z632">_xlfn.IFS(M632&lt;2,"LOW",M632&lt;4,"Average",M632&gt;=4,"At Par")</f>
        <v>At Par</v>
      </c>
      <c r="AA632">
        <f t="shared" si="36"/>
        <v>110387</v>
      </c>
      <c r="AB632">
        <f t="shared" si="37"/>
        <v>12.100000000000001</v>
      </c>
      <c r="AC632" t="str">
        <f t="shared" si="38"/>
        <v>41-50</v>
      </c>
      <c r="AD632">
        <f t="shared" si="39"/>
        <v>0</v>
      </c>
    </row>
    <row r="633" spans="1:30" ht="15.75" customHeight="1" x14ac:dyDescent="0.3">
      <c r="A633" s="2">
        <v>1632</v>
      </c>
      <c r="B633" s="2" t="s">
        <v>681</v>
      </c>
      <c r="C633" s="2" t="s">
        <v>68</v>
      </c>
      <c r="D633" s="2" t="s">
        <v>49</v>
      </c>
      <c r="E633" s="2" t="s">
        <v>51</v>
      </c>
      <c r="F633" s="2">
        <v>37</v>
      </c>
      <c r="G633" s="2">
        <v>34</v>
      </c>
      <c r="H633" s="2" t="s">
        <v>29</v>
      </c>
      <c r="I633" s="2">
        <v>2017</v>
      </c>
      <c r="J633" s="2">
        <v>137422</v>
      </c>
      <c r="K633" s="2">
        <v>3262</v>
      </c>
      <c r="L633" s="2">
        <v>5</v>
      </c>
      <c r="M633" s="2">
        <v>1</v>
      </c>
      <c r="N633" s="2">
        <v>10</v>
      </c>
      <c r="O633" s="2">
        <v>7</v>
      </c>
      <c r="P633" s="2">
        <v>23</v>
      </c>
      <c r="Q633" s="2" t="s">
        <v>31</v>
      </c>
      <c r="R633" s="2" t="s">
        <v>31</v>
      </c>
      <c r="S633" s="2" t="s">
        <v>45</v>
      </c>
      <c r="T633" s="2">
        <v>1</v>
      </c>
      <c r="U633" s="2">
        <v>3</v>
      </c>
      <c r="V633" s="2">
        <v>189</v>
      </c>
      <c r="W633" s="2">
        <v>48</v>
      </c>
      <c r="X633" s="2" t="s">
        <v>52</v>
      </c>
      <c r="Y633" s="2" t="s">
        <v>30</v>
      </c>
      <c r="Z633" t="str" cm="1">
        <f t="array" ref="Z633">_xlfn.IFS(M633&lt;2,"LOW",M633&lt;4,"Average",M633&gt;=4,"At Par")</f>
        <v>LOW</v>
      </c>
      <c r="AA633">
        <f t="shared" si="36"/>
        <v>140684</v>
      </c>
      <c r="AB633">
        <f t="shared" si="37"/>
        <v>11.700000000000001</v>
      </c>
      <c r="AC633" t="str">
        <f t="shared" si="38"/>
        <v>31-40</v>
      </c>
      <c r="AD633">
        <f t="shared" si="39"/>
        <v>0</v>
      </c>
    </row>
    <row r="634" spans="1:30" ht="15.75" customHeight="1" x14ac:dyDescent="0.3">
      <c r="A634" s="2">
        <v>1633</v>
      </c>
      <c r="B634" s="2" t="s">
        <v>682</v>
      </c>
      <c r="C634" s="2" t="s">
        <v>26</v>
      </c>
      <c r="D634" s="2" t="s">
        <v>27</v>
      </c>
      <c r="E634" s="2" t="s">
        <v>36</v>
      </c>
      <c r="F634" s="2">
        <v>33</v>
      </c>
      <c r="G634" s="2">
        <v>10</v>
      </c>
      <c r="H634" s="2" t="s">
        <v>37</v>
      </c>
      <c r="I634" s="2">
        <v>2003</v>
      </c>
      <c r="J634" s="2">
        <v>139934</v>
      </c>
      <c r="K634" s="2">
        <v>11308</v>
      </c>
      <c r="L634" s="2">
        <v>28</v>
      </c>
      <c r="M634" s="2">
        <v>1</v>
      </c>
      <c r="N634" s="2">
        <v>3</v>
      </c>
      <c r="O634" s="2">
        <v>6</v>
      </c>
      <c r="P634" s="2">
        <v>87</v>
      </c>
      <c r="Q634" s="2" t="s">
        <v>30</v>
      </c>
      <c r="R634" s="2" t="s">
        <v>30</v>
      </c>
      <c r="S634" s="2" t="s">
        <v>32</v>
      </c>
      <c r="T634" s="2">
        <v>6</v>
      </c>
      <c r="U634" s="2">
        <v>9</v>
      </c>
      <c r="V634" s="2">
        <v>101</v>
      </c>
      <c r="W634" s="2">
        <v>15</v>
      </c>
      <c r="X634" s="2" t="s">
        <v>52</v>
      </c>
      <c r="Y634" s="2" t="s">
        <v>30</v>
      </c>
      <c r="Z634" t="str" cm="1">
        <f t="array" ref="Z634">_xlfn.IFS(M634&lt;2,"LOW",M634&lt;4,"Average",M634&gt;=4,"At Par")</f>
        <v>LOW</v>
      </c>
      <c r="AA634">
        <f t="shared" si="36"/>
        <v>151242</v>
      </c>
      <c r="AB634">
        <f t="shared" si="37"/>
        <v>20.700000000000003</v>
      </c>
      <c r="AC634" t="str">
        <f t="shared" si="38"/>
        <v>31-40</v>
      </c>
      <c r="AD634">
        <f t="shared" si="39"/>
        <v>0</v>
      </c>
    </row>
    <row r="635" spans="1:30" ht="15.75" customHeight="1" x14ac:dyDescent="0.3">
      <c r="A635" s="2">
        <v>1634</v>
      </c>
      <c r="B635" s="2" t="s">
        <v>683</v>
      </c>
      <c r="C635" s="2" t="s">
        <v>40</v>
      </c>
      <c r="D635" s="2" t="s">
        <v>49</v>
      </c>
      <c r="E635" s="2" t="s">
        <v>28</v>
      </c>
      <c r="F635" s="2">
        <v>23</v>
      </c>
      <c r="G635" s="2">
        <v>20</v>
      </c>
      <c r="H635" s="2" t="s">
        <v>44</v>
      </c>
      <c r="I635" s="2">
        <v>2004</v>
      </c>
      <c r="J635" s="2">
        <v>149975</v>
      </c>
      <c r="K635" s="2">
        <v>17776</v>
      </c>
      <c r="L635" s="2">
        <v>5</v>
      </c>
      <c r="M635" s="2">
        <v>4</v>
      </c>
      <c r="N635" s="2">
        <v>6</v>
      </c>
      <c r="O635" s="2">
        <v>2</v>
      </c>
      <c r="P635" s="2">
        <v>16</v>
      </c>
      <c r="Q635" s="2" t="s">
        <v>31</v>
      </c>
      <c r="R635" s="2" t="s">
        <v>30</v>
      </c>
      <c r="S635" s="2" t="s">
        <v>45</v>
      </c>
      <c r="T635" s="2">
        <v>2</v>
      </c>
      <c r="U635" s="2">
        <v>11</v>
      </c>
      <c r="V635" s="2">
        <v>108</v>
      </c>
      <c r="W635" s="2">
        <v>42</v>
      </c>
      <c r="X635" s="2" t="s">
        <v>52</v>
      </c>
      <c r="Y635" s="2" t="s">
        <v>30</v>
      </c>
      <c r="Z635" t="str" cm="1">
        <f t="array" ref="Z635">_xlfn.IFS(M635&lt;2,"LOW",M635&lt;4,"Average",M635&gt;=4,"At Par")</f>
        <v>At Par</v>
      </c>
      <c r="AA635">
        <f t="shared" si="36"/>
        <v>167751</v>
      </c>
      <c r="AB635">
        <f t="shared" si="37"/>
        <v>6.8000000000000007</v>
      </c>
      <c r="AC635" t="str">
        <f t="shared" si="38"/>
        <v>20-30</v>
      </c>
      <c r="AD635">
        <f t="shared" si="39"/>
        <v>0</v>
      </c>
    </row>
    <row r="636" spans="1:30" ht="15.75" customHeight="1" x14ac:dyDescent="0.3">
      <c r="A636" s="2">
        <v>1635</v>
      </c>
      <c r="B636" s="2" t="s">
        <v>684</v>
      </c>
      <c r="C636" s="2" t="s">
        <v>68</v>
      </c>
      <c r="D636" s="2" t="s">
        <v>56</v>
      </c>
      <c r="E636" s="2" t="s">
        <v>28</v>
      </c>
      <c r="F636" s="2">
        <v>45</v>
      </c>
      <c r="G636" s="2">
        <v>10</v>
      </c>
      <c r="H636" s="2" t="s">
        <v>37</v>
      </c>
      <c r="I636" s="2">
        <v>2008</v>
      </c>
      <c r="J636" s="2">
        <v>98143</v>
      </c>
      <c r="K636" s="2">
        <v>18492</v>
      </c>
      <c r="L636" s="2">
        <v>21</v>
      </c>
      <c r="M636" s="2">
        <v>5</v>
      </c>
      <c r="N636" s="2">
        <v>9</v>
      </c>
      <c r="O636" s="2">
        <v>5</v>
      </c>
      <c r="P636" s="2">
        <v>39</v>
      </c>
      <c r="Q636" s="2" t="s">
        <v>31</v>
      </c>
      <c r="R636" s="2" t="s">
        <v>30</v>
      </c>
      <c r="S636" s="2" t="s">
        <v>42</v>
      </c>
      <c r="T636" s="2">
        <v>6</v>
      </c>
      <c r="U636" s="2">
        <v>10</v>
      </c>
      <c r="V636" s="2">
        <v>156</v>
      </c>
      <c r="W636" s="2">
        <v>30</v>
      </c>
      <c r="X636" s="2" t="s">
        <v>52</v>
      </c>
      <c r="Y636" s="2" t="s">
        <v>31</v>
      </c>
      <c r="Z636" t="str" cm="1">
        <f t="array" ref="Z636">_xlfn.IFS(M636&lt;2,"LOW",M636&lt;4,"Average",M636&gt;=4,"At Par")</f>
        <v>At Par</v>
      </c>
      <c r="AA636">
        <f t="shared" si="36"/>
        <v>116635</v>
      </c>
      <c r="AB636">
        <f t="shared" si="37"/>
        <v>13.8</v>
      </c>
      <c r="AC636" t="str">
        <f t="shared" si="38"/>
        <v>41-50</v>
      </c>
      <c r="AD636">
        <f t="shared" si="39"/>
        <v>1</v>
      </c>
    </row>
    <row r="637" spans="1:30" ht="15.75" customHeight="1" x14ac:dyDescent="0.3">
      <c r="A637" s="2">
        <v>1636</v>
      </c>
      <c r="B637" s="2" t="s">
        <v>685</v>
      </c>
      <c r="C637" s="2" t="s">
        <v>68</v>
      </c>
      <c r="D637" s="2" t="s">
        <v>49</v>
      </c>
      <c r="E637" s="2" t="s">
        <v>36</v>
      </c>
      <c r="F637" s="2">
        <v>56</v>
      </c>
      <c r="G637" s="2">
        <v>29</v>
      </c>
      <c r="H637" s="2" t="s">
        <v>44</v>
      </c>
      <c r="I637" s="2">
        <v>2016</v>
      </c>
      <c r="J637" s="2">
        <v>121186</v>
      </c>
      <c r="K637" s="2">
        <v>6188</v>
      </c>
      <c r="L637" s="2">
        <v>2</v>
      </c>
      <c r="M637" s="2">
        <v>3</v>
      </c>
      <c r="N637" s="2">
        <v>18</v>
      </c>
      <c r="O637" s="2">
        <v>4</v>
      </c>
      <c r="P637" s="2">
        <v>73</v>
      </c>
      <c r="Q637" s="2" t="s">
        <v>31</v>
      </c>
      <c r="R637" s="2" t="s">
        <v>30</v>
      </c>
      <c r="S637" s="2" t="s">
        <v>45</v>
      </c>
      <c r="T637" s="2">
        <v>3</v>
      </c>
      <c r="U637" s="2">
        <v>8</v>
      </c>
      <c r="V637" s="2">
        <v>144</v>
      </c>
      <c r="W637" s="2">
        <v>26</v>
      </c>
      <c r="X637" s="2" t="s">
        <v>46</v>
      </c>
      <c r="Y637" s="2" t="s">
        <v>30</v>
      </c>
      <c r="Z637" t="str" cm="1">
        <f t="array" ref="Z637">_xlfn.IFS(M637&lt;2,"LOW",M637&lt;4,"Average",M637&gt;=4,"At Par")</f>
        <v>Average</v>
      </c>
      <c r="AA637">
        <f t="shared" si="36"/>
        <v>127374</v>
      </c>
      <c r="AB637">
        <f t="shared" si="37"/>
        <v>24.8</v>
      </c>
      <c r="AC637" t="str">
        <f t="shared" si="38"/>
        <v>51-60</v>
      </c>
      <c r="AD637">
        <f t="shared" si="39"/>
        <v>0</v>
      </c>
    </row>
    <row r="638" spans="1:30" ht="15.75" customHeight="1" x14ac:dyDescent="0.3">
      <c r="A638" s="2">
        <v>1637</v>
      </c>
      <c r="B638" s="2" t="s">
        <v>686</v>
      </c>
      <c r="C638" s="2" t="s">
        <v>68</v>
      </c>
      <c r="D638" s="2" t="s">
        <v>49</v>
      </c>
      <c r="E638" s="2" t="s">
        <v>28</v>
      </c>
      <c r="F638" s="2">
        <v>51</v>
      </c>
      <c r="G638" s="2">
        <v>34</v>
      </c>
      <c r="H638" s="2" t="s">
        <v>44</v>
      </c>
      <c r="I638" s="2">
        <v>2002</v>
      </c>
      <c r="J638" s="2">
        <v>134234</v>
      </c>
      <c r="K638" s="2">
        <v>9802</v>
      </c>
      <c r="L638" s="2">
        <v>9</v>
      </c>
      <c r="M638" s="2">
        <v>3</v>
      </c>
      <c r="N638" s="2">
        <v>3</v>
      </c>
      <c r="O638" s="2">
        <v>9</v>
      </c>
      <c r="P638" s="2">
        <v>65</v>
      </c>
      <c r="Q638" s="2" t="s">
        <v>30</v>
      </c>
      <c r="R638" s="2" t="s">
        <v>31</v>
      </c>
      <c r="S638" s="2" t="s">
        <v>42</v>
      </c>
      <c r="T638" s="2">
        <v>7</v>
      </c>
      <c r="U638" s="2">
        <v>1</v>
      </c>
      <c r="V638" s="2">
        <v>117</v>
      </c>
      <c r="W638" s="2">
        <v>32</v>
      </c>
      <c r="X638" s="2" t="s">
        <v>38</v>
      </c>
      <c r="Y638" s="2" t="s">
        <v>30</v>
      </c>
      <c r="Z638" t="str" cm="1">
        <f t="array" ref="Z638">_xlfn.IFS(M638&lt;2,"LOW",M638&lt;4,"Average",M638&gt;=4,"At Par")</f>
        <v>Average</v>
      </c>
      <c r="AA638">
        <f t="shared" si="36"/>
        <v>144036</v>
      </c>
      <c r="AB638">
        <f t="shared" si="37"/>
        <v>17.2</v>
      </c>
      <c r="AC638" t="str">
        <f t="shared" si="38"/>
        <v>51-60</v>
      </c>
      <c r="AD638">
        <f t="shared" si="39"/>
        <v>0</v>
      </c>
    </row>
    <row r="639" spans="1:30" ht="15.75" customHeight="1" x14ac:dyDescent="0.3">
      <c r="A639" s="2">
        <v>1638</v>
      </c>
      <c r="B639" s="2" t="s">
        <v>687</v>
      </c>
      <c r="C639" s="2" t="s">
        <v>35</v>
      </c>
      <c r="D639" s="2" t="s">
        <v>27</v>
      </c>
      <c r="E639" s="2" t="s">
        <v>28</v>
      </c>
      <c r="F639" s="2">
        <v>51</v>
      </c>
      <c r="G639" s="2">
        <v>21</v>
      </c>
      <c r="H639" s="2" t="s">
        <v>37</v>
      </c>
      <c r="I639" s="2">
        <v>2015</v>
      </c>
      <c r="J639" s="2">
        <v>127889</v>
      </c>
      <c r="K639" s="2">
        <v>6057</v>
      </c>
      <c r="L639" s="2">
        <v>0</v>
      </c>
      <c r="M639" s="2">
        <v>2</v>
      </c>
      <c r="N639" s="2">
        <v>1</v>
      </c>
      <c r="O639" s="2">
        <v>3</v>
      </c>
      <c r="P639" s="2">
        <v>43</v>
      </c>
      <c r="Q639" s="2" t="s">
        <v>30</v>
      </c>
      <c r="R639" s="2" t="s">
        <v>31</v>
      </c>
      <c r="S639" s="2" t="s">
        <v>32</v>
      </c>
      <c r="T639" s="2">
        <v>3</v>
      </c>
      <c r="U639" s="2">
        <v>10</v>
      </c>
      <c r="V639" s="2">
        <v>147</v>
      </c>
      <c r="W639" s="2">
        <v>28</v>
      </c>
      <c r="X639" s="2" t="s">
        <v>52</v>
      </c>
      <c r="Y639" s="2" t="s">
        <v>31</v>
      </c>
      <c r="Z639" t="str" cm="1">
        <f t="array" ref="Z639">_xlfn.IFS(M639&lt;2,"LOW",M639&lt;4,"Average",M639&gt;=4,"At Par")</f>
        <v>Average</v>
      </c>
      <c r="AA639">
        <f t="shared" si="36"/>
        <v>133946</v>
      </c>
      <c r="AB639">
        <f t="shared" si="37"/>
        <v>10</v>
      </c>
      <c r="AC639" t="str">
        <f t="shared" si="38"/>
        <v>51-60</v>
      </c>
      <c r="AD639">
        <f t="shared" si="39"/>
        <v>1</v>
      </c>
    </row>
    <row r="640" spans="1:30" ht="15.75" customHeight="1" x14ac:dyDescent="0.3">
      <c r="A640" s="2">
        <v>1639</v>
      </c>
      <c r="B640" s="2" t="s">
        <v>688</v>
      </c>
      <c r="C640" s="2" t="s">
        <v>26</v>
      </c>
      <c r="D640" s="2" t="s">
        <v>58</v>
      </c>
      <c r="E640" s="2" t="s">
        <v>36</v>
      </c>
      <c r="F640" s="2">
        <v>56</v>
      </c>
      <c r="G640" s="2">
        <v>30</v>
      </c>
      <c r="H640" s="2" t="s">
        <v>44</v>
      </c>
      <c r="I640" s="2">
        <v>2004</v>
      </c>
      <c r="J640" s="2">
        <v>132326</v>
      </c>
      <c r="K640" s="2">
        <v>4998</v>
      </c>
      <c r="L640" s="2">
        <v>27</v>
      </c>
      <c r="M640" s="2">
        <v>5</v>
      </c>
      <c r="N640" s="2">
        <v>17</v>
      </c>
      <c r="O640" s="2">
        <v>0</v>
      </c>
      <c r="P640" s="2">
        <v>22</v>
      </c>
      <c r="Q640" s="2" t="s">
        <v>31</v>
      </c>
      <c r="R640" s="2" t="s">
        <v>31</v>
      </c>
      <c r="S640" s="2" t="s">
        <v>45</v>
      </c>
      <c r="T640" s="2">
        <v>9</v>
      </c>
      <c r="U640" s="2">
        <v>14</v>
      </c>
      <c r="V640" s="2">
        <v>141</v>
      </c>
      <c r="W640" s="2">
        <v>7</v>
      </c>
      <c r="X640" s="2" t="s">
        <v>33</v>
      </c>
      <c r="Y640" s="2" t="s">
        <v>30</v>
      </c>
      <c r="Z640" t="str" cm="1">
        <f t="array" ref="Z640">_xlfn.IFS(M640&lt;2,"LOW",M640&lt;4,"Average",M640&gt;=4,"At Par")</f>
        <v>At Par</v>
      </c>
      <c r="AA640">
        <f t="shared" si="36"/>
        <v>137324</v>
      </c>
      <c r="AB640">
        <f t="shared" si="37"/>
        <v>12.9</v>
      </c>
      <c r="AC640" t="str">
        <f t="shared" si="38"/>
        <v>51-60</v>
      </c>
      <c r="AD640">
        <f t="shared" si="39"/>
        <v>0</v>
      </c>
    </row>
    <row r="641" spans="1:30" ht="15.75" customHeight="1" x14ac:dyDescent="0.3">
      <c r="A641" s="2">
        <v>1640</v>
      </c>
      <c r="B641" s="2" t="s">
        <v>689</v>
      </c>
      <c r="C641" s="2" t="s">
        <v>35</v>
      </c>
      <c r="D641" s="2" t="s">
        <v>49</v>
      </c>
      <c r="E641" s="2" t="s">
        <v>28</v>
      </c>
      <c r="F641" s="2">
        <v>40</v>
      </c>
      <c r="G641" s="2">
        <v>13</v>
      </c>
      <c r="H641" s="2" t="s">
        <v>37</v>
      </c>
      <c r="I641" s="2">
        <v>2015</v>
      </c>
      <c r="J641" s="2">
        <v>107527</v>
      </c>
      <c r="K641" s="2">
        <v>9864</v>
      </c>
      <c r="L641" s="2">
        <v>13</v>
      </c>
      <c r="M641" s="2">
        <v>2</v>
      </c>
      <c r="N641" s="2">
        <v>13</v>
      </c>
      <c r="O641" s="2">
        <v>6</v>
      </c>
      <c r="P641" s="2">
        <v>5</v>
      </c>
      <c r="Q641" s="2" t="s">
        <v>30</v>
      </c>
      <c r="R641" s="2" t="s">
        <v>31</v>
      </c>
      <c r="S641" s="2" t="s">
        <v>42</v>
      </c>
      <c r="T641" s="2">
        <v>3</v>
      </c>
      <c r="U641" s="2">
        <v>2</v>
      </c>
      <c r="V641" s="2">
        <v>140</v>
      </c>
      <c r="W641" s="2">
        <v>32</v>
      </c>
      <c r="X641" s="2" t="s">
        <v>46</v>
      </c>
      <c r="Y641" s="2" t="s">
        <v>31</v>
      </c>
      <c r="Z641" t="str" cm="1">
        <f t="array" ref="Z641">_xlfn.IFS(M641&lt;2,"LOW",M641&lt;4,"Average",M641&gt;=4,"At Par")</f>
        <v>Average</v>
      </c>
      <c r="AA641">
        <f t="shared" si="36"/>
        <v>117391</v>
      </c>
      <c r="AB641">
        <f t="shared" si="37"/>
        <v>9.3000000000000007</v>
      </c>
      <c r="AC641" t="str">
        <f t="shared" si="38"/>
        <v>31-40</v>
      </c>
      <c r="AD641">
        <f t="shared" si="39"/>
        <v>1</v>
      </c>
    </row>
    <row r="642" spans="1:30" ht="15.75" customHeight="1" x14ac:dyDescent="0.3">
      <c r="A642" s="2">
        <v>1641</v>
      </c>
      <c r="B642" s="2" t="s">
        <v>690</v>
      </c>
      <c r="C642" s="2" t="s">
        <v>26</v>
      </c>
      <c r="D642" s="2" t="s">
        <v>58</v>
      </c>
      <c r="E642" s="2" t="s">
        <v>36</v>
      </c>
      <c r="F642" s="2">
        <v>29</v>
      </c>
      <c r="G642" s="2">
        <v>23</v>
      </c>
      <c r="H642" s="2" t="s">
        <v>29</v>
      </c>
      <c r="I642" s="2">
        <v>2002</v>
      </c>
      <c r="J642" s="2">
        <v>116704</v>
      </c>
      <c r="K642" s="2">
        <v>4677</v>
      </c>
      <c r="L642" s="2">
        <v>3</v>
      </c>
      <c r="M642" s="2">
        <v>3</v>
      </c>
      <c r="N642" s="2">
        <v>15</v>
      </c>
      <c r="O642" s="2">
        <v>7</v>
      </c>
      <c r="P642" s="2">
        <v>65</v>
      </c>
      <c r="Q642" s="2" t="s">
        <v>30</v>
      </c>
      <c r="R642" s="2" t="s">
        <v>30</v>
      </c>
      <c r="S642" s="2" t="s">
        <v>32</v>
      </c>
      <c r="T642" s="2">
        <v>7</v>
      </c>
      <c r="U642" s="2">
        <v>3</v>
      </c>
      <c r="V642" s="2">
        <v>174</v>
      </c>
      <c r="W642" s="2">
        <v>40</v>
      </c>
      <c r="X642" s="2" t="s">
        <v>33</v>
      </c>
      <c r="Y642" s="2" t="s">
        <v>30</v>
      </c>
      <c r="Z642" t="str" cm="1">
        <f t="array" ref="Z642">_xlfn.IFS(M642&lt;2,"LOW",M642&lt;4,"Average",M642&gt;=4,"At Par")</f>
        <v>Average</v>
      </c>
      <c r="AA642">
        <f t="shared" si="36"/>
        <v>121381</v>
      </c>
      <c r="AB642">
        <f t="shared" si="37"/>
        <v>22.6</v>
      </c>
      <c r="AC642" t="str">
        <f t="shared" si="38"/>
        <v>20-30</v>
      </c>
      <c r="AD642">
        <f t="shared" si="39"/>
        <v>0</v>
      </c>
    </row>
    <row r="643" spans="1:30" ht="15.75" customHeight="1" x14ac:dyDescent="0.3">
      <c r="A643" s="2">
        <v>1642</v>
      </c>
      <c r="B643" s="2" t="s">
        <v>691</v>
      </c>
      <c r="C643" s="2" t="s">
        <v>35</v>
      </c>
      <c r="D643" s="2" t="s">
        <v>56</v>
      </c>
      <c r="E643" s="2" t="s">
        <v>36</v>
      </c>
      <c r="F643" s="2">
        <v>47</v>
      </c>
      <c r="G643" s="2">
        <v>31</v>
      </c>
      <c r="H643" s="2" t="s">
        <v>37</v>
      </c>
      <c r="I643" s="2">
        <v>2019</v>
      </c>
      <c r="J643" s="2">
        <v>61099</v>
      </c>
      <c r="K643" s="2">
        <v>6796</v>
      </c>
      <c r="L643" s="2">
        <v>25</v>
      </c>
      <c r="M643" s="2">
        <v>4</v>
      </c>
      <c r="N643" s="2">
        <v>10</v>
      </c>
      <c r="O643" s="2">
        <v>1</v>
      </c>
      <c r="P643" s="2">
        <v>20</v>
      </c>
      <c r="Q643" s="2" t="s">
        <v>31</v>
      </c>
      <c r="R643" s="2" t="s">
        <v>30</v>
      </c>
      <c r="S643" s="2" t="s">
        <v>32</v>
      </c>
      <c r="T643" s="2">
        <v>4</v>
      </c>
      <c r="U643" s="2">
        <v>14</v>
      </c>
      <c r="V643" s="2">
        <v>188</v>
      </c>
      <c r="W643" s="2">
        <v>18</v>
      </c>
      <c r="X643" s="2" t="s">
        <v>46</v>
      </c>
      <c r="Y643" s="2" t="s">
        <v>30</v>
      </c>
      <c r="Z643" t="str" cm="1">
        <f t="array" ref="Z643">_xlfn.IFS(M643&lt;2,"LOW",M643&lt;4,"Average",M643&gt;=4,"At Par")</f>
        <v>At Par</v>
      </c>
      <c r="AA643">
        <f t="shared" ref="AA643:AA706" si="40">J643+K643</f>
        <v>67895</v>
      </c>
      <c r="AB643">
        <f t="shared" ref="AB643:AB706" si="41">P643*0.2+O643*0.3+N643*0.5</f>
        <v>9.3000000000000007</v>
      </c>
      <c r="AC643" t="str">
        <f t="shared" ref="AC643:AC706" si="42">IF(F643&lt;30,"20-30",IF(F643&lt;=40,"31-40",IF(F643&lt;50,"41-50",IF(F643&lt;60,"51-60","60+"))))</f>
        <v>41-50</v>
      </c>
      <c r="AD643">
        <f t="shared" ref="AD643:AD706" si="43">IF(Y643="Yes", 1, 0)</f>
        <v>0</v>
      </c>
    </row>
    <row r="644" spans="1:30" ht="15.75" customHeight="1" x14ac:dyDescent="0.3">
      <c r="A644" s="2">
        <v>1643</v>
      </c>
      <c r="B644" s="2" t="s">
        <v>692</v>
      </c>
      <c r="C644" s="2" t="s">
        <v>35</v>
      </c>
      <c r="D644" s="2" t="s">
        <v>49</v>
      </c>
      <c r="E644" s="2" t="s">
        <v>51</v>
      </c>
      <c r="F644" s="2">
        <v>28</v>
      </c>
      <c r="G644" s="2">
        <v>31</v>
      </c>
      <c r="H644" s="2" t="s">
        <v>29</v>
      </c>
      <c r="I644" s="2">
        <v>2014</v>
      </c>
      <c r="J644" s="2">
        <v>69385</v>
      </c>
      <c r="K644" s="2">
        <v>15450</v>
      </c>
      <c r="L644" s="2">
        <v>11</v>
      </c>
      <c r="M644" s="2">
        <v>1</v>
      </c>
      <c r="N644" s="2">
        <v>9</v>
      </c>
      <c r="O644" s="2">
        <v>6</v>
      </c>
      <c r="P644" s="2">
        <v>34</v>
      </c>
      <c r="Q644" s="2" t="s">
        <v>30</v>
      </c>
      <c r="R644" s="2" t="s">
        <v>30</v>
      </c>
      <c r="S644" s="2" t="s">
        <v>42</v>
      </c>
      <c r="T644" s="2">
        <v>8</v>
      </c>
      <c r="U644" s="2">
        <v>11</v>
      </c>
      <c r="V644" s="2">
        <v>189</v>
      </c>
      <c r="W644" s="2">
        <v>20</v>
      </c>
      <c r="X644" s="2" t="s">
        <v>46</v>
      </c>
      <c r="Y644" s="2" t="s">
        <v>30</v>
      </c>
      <c r="Z644" t="str" cm="1">
        <f t="array" ref="Z644">_xlfn.IFS(M644&lt;2,"LOW",M644&lt;4,"Average",M644&gt;=4,"At Par")</f>
        <v>LOW</v>
      </c>
      <c r="AA644">
        <f t="shared" si="40"/>
        <v>84835</v>
      </c>
      <c r="AB644">
        <f t="shared" si="41"/>
        <v>13.100000000000001</v>
      </c>
      <c r="AC644" t="str">
        <f t="shared" si="42"/>
        <v>20-30</v>
      </c>
      <c r="AD644">
        <f t="shared" si="43"/>
        <v>0</v>
      </c>
    </row>
    <row r="645" spans="1:30" ht="15.75" customHeight="1" x14ac:dyDescent="0.3">
      <c r="A645" s="2">
        <v>1644</v>
      </c>
      <c r="B645" s="2" t="s">
        <v>693</v>
      </c>
      <c r="C645" s="2" t="s">
        <v>40</v>
      </c>
      <c r="D645" s="2" t="s">
        <v>27</v>
      </c>
      <c r="E645" s="2" t="s">
        <v>51</v>
      </c>
      <c r="F645" s="2">
        <v>51</v>
      </c>
      <c r="G645" s="2">
        <v>14</v>
      </c>
      <c r="H645" s="2" t="s">
        <v>44</v>
      </c>
      <c r="I645" s="2">
        <v>2002</v>
      </c>
      <c r="J645" s="2">
        <v>65919</v>
      </c>
      <c r="K645" s="2">
        <v>7363</v>
      </c>
      <c r="L645" s="2">
        <v>5</v>
      </c>
      <c r="M645" s="2">
        <v>3</v>
      </c>
      <c r="N645" s="2">
        <v>16</v>
      </c>
      <c r="O645" s="2">
        <v>5</v>
      </c>
      <c r="P645" s="2">
        <v>28</v>
      </c>
      <c r="Q645" s="2" t="s">
        <v>31</v>
      </c>
      <c r="R645" s="2" t="s">
        <v>31</v>
      </c>
      <c r="S645" s="2" t="s">
        <v>45</v>
      </c>
      <c r="T645" s="2">
        <v>2</v>
      </c>
      <c r="U645" s="2">
        <v>2</v>
      </c>
      <c r="V645" s="2">
        <v>157</v>
      </c>
      <c r="W645" s="2">
        <v>40</v>
      </c>
      <c r="X645" s="2" t="s">
        <v>33</v>
      </c>
      <c r="Y645" s="2" t="s">
        <v>31</v>
      </c>
      <c r="Z645" t="str" cm="1">
        <f t="array" ref="Z645">_xlfn.IFS(M645&lt;2,"LOW",M645&lt;4,"Average",M645&gt;=4,"At Par")</f>
        <v>Average</v>
      </c>
      <c r="AA645">
        <f t="shared" si="40"/>
        <v>73282</v>
      </c>
      <c r="AB645">
        <f t="shared" si="41"/>
        <v>15.100000000000001</v>
      </c>
      <c r="AC645" t="str">
        <f t="shared" si="42"/>
        <v>51-60</v>
      </c>
      <c r="AD645">
        <f t="shared" si="43"/>
        <v>1</v>
      </c>
    </row>
    <row r="646" spans="1:30" ht="15.75" customHeight="1" x14ac:dyDescent="0.3">
      <c r="A646" s="2">
        <v>1645</v>
      </c>
      <c r="B646" s="2" t="s">
        <v>694</v>
      </c>
      <c r="C646" s="2" t="s">
        <v>35</v>
      </c>
      <c r="D646" s="2" t="s">
        <v>56</v>
      </c>
      <c r="E646" s="2" t="s">
        <v>28</v>
      </c>
      <c r="F646" s="2">
        <v>28</v>
      </c>
      <c r="G646" s="2">
        <v>34</v>
      </c>
      <c r="H646" s="2" t="s">
        <v>37</v>
      </c>
      <c r="I646" s="2">
        <v>2019</v>
      </c>
      <c r="J646" s="2">
        <v>126952</v>
      </c>
      <c r="K646" s="2">
        <v>9123</v>
      </c>
      <c r="L646" s="2">
        <v>10</v>
      </c>
      <c r="M646" s="2">
        <v>5</v>
      </c>
      <c r="N646" s="2">
        <v>13</v>
      </c>
      <c r="O646" s="2">
        <v>4</v>
      </c>
      <c r="P646" s="2">
        <v>6</v>
      </c>
      <c r="Q646" s="2" t="s">
        <v>30</v>
      </c>
      <c r="R646" s="2" t="s">
        <v>31</v>
      </c>
      <c r="S646" s="2" t="s">
        <v>32</v>
      </c>
      <c r="T646" s="2">
        <v>8</v>
      </c>
      <c r="U646" s="2">
        <v>3</v>
      </c>
      <c r="V646" s="2">
        <v>199</v>
      </c>
      <c r="W646" s="2">
        <v>20</v>
      </c>
      <c r="X646" s="2" t="s">
        <v>33</v>
      </c>
      <c r="Y646" s="2" t="s">
        <v>31</v>
      </c>
      <c r="Z646" t="str" cm="1">
        <f t="array" ref="Z646">_xlfn.IFS(M646&lt;2,"LOW",M646&lt;4,"Average",M646&gt;=4,"At Par")</f>
        <v>At Par</v>
      </c>
      <c r="AA646">
        <f t="shared" si="40"/>
        <v>136075</v>
      </c>
      <c r="AB646">
        <f t="shared" si="41"/>
        <v>8.9</v>
      </c>
      <c r="AC646" t="str">
        <f t="shared" si="42"/>
        <v>20-30</v>
      </c>
      <c r="AD646">
        <f t="shared" si="43"/>
        <v>1</v>
      </c>
    </row>
    <row r="647" spans="1:30" ht="15.75" customHeight="1" x14ac:dyDescent="0.3">
      <c r="A647" s="2">
        <v>1646</v>
      </c>
      <c r="B647" s="2" t="s">
        <v>695</v>
      </c>
      <c r="C647" s="2" t="s">
        <v>48</v>
      </c>
      <c r="D647" s="2" t="s">
        <v>56</v>
      </c>
      <c r="E647" s="2" t="s">
        <v>28</v>
      </c>
      <c r="F647" s="2">
        <v>24</v>
      </c>
      <c r="G647" s="2">
        <v>2</v>
      </c>
      <c r="H647" s="2" t="s">
        <v>44</v>
      </c>
      <c r="I647" s="2">
        <v>2013</v>
      </c>
      <c r="J647" s="2">
        <v>90782</v>
      </c>
      <c r="K647" s="2">
        <v>9222</v>
      </c>
      <c r="L647" s="2">
        <v>11</v>
      </c>
      <c r="M647" s="2">
        <v>3</v>
      </c>
      <c r="N647" s="2">
        <v>3</v>
      </c>
      <c r="O647" s="2">
        <v>3</v>
      </c>
      <c r="P647" s="2">
        <v>92</v>
      </c>
      <c r="Q647" s="2" t="s">
        <v>31</v>
      </c>
      <c r="R647" s="2" t="s">
        <v>31</v>
      </c>
      <c r="S647" s="2" t="s">
        <v>42</v>
      </c>
      <c r="T647" s="2">
        <v>9</v>
      </c>
      <c r="U647" s="2">
        <v>8</v>
      </c>
      <c r="V647" s="2">
        <v>141</v>
      </c>
      <c r="W647" s="2">
        <v>24</v>
      </c>
      <c r="X647" s="2" t="s">
        <v>52</v>
      </c>
      <c r="Y647" s="2" t="s">
        <v>30</v>
      </c>
      <c r="Z647" t="str" cm="1">
        <f t="array" ref="Z647">_xlfn.IFS(M647&lt;2,"LOW",M647&lt;4,"Average",M647&gt;=4,"At Par")</f>
        <v>Average</v>
      </c>
      <c r="AA647">
        <f t="shared" si="40"/>
        <v>100004</v>
      </c>
      <c r="AB647">
        <f t="shared" si="41"/>
        <v>20.8</v>
      </c>
      <c r="AC647" t="str">
        <f t="shared" si="42"/>
        <v>20-30</v>
      </c>
      <c r="AD647">
        <f t="shared" si="43"/>
        <v>0</v>
      </c>
    </row>
    <row r="648" spans="1:30" ht="15.75" customHeight="1" x14ac:dyDescent="0.3">
      <c r="A648" s="2">
        <v>1647</v>
      </c>
      <c r="B648" s="2" t="s">
        <v>696</v>
      </c>
      <c r="C648" s="2" t="s">
        <v>40</v>
      </c>
      <c r="D648" s="2" t="s">
        <v>27</v>
      </c>
      <c r="E648" s="2" t="s">
        <v>36</v>
      </c>
      <c r="F648" s="2">
        <v>22</v>
      </c>
      <c r="G648" s="2">
        <v>15</v>
      </c>
      <c r="H648" s="2" t="s">
        <v>37</v>
      </c>
      <c r="I648" s="2">
        <v>2015</v>
      </c>
      <c r="J648" s="2">
        <v>101116</v>
      </c>
      <c r="K648" s="2">
        <v>14654</v>
      </c>
      <c r="L648" s="2">
        <v>9</v>
      </c>
      <c r="M648" s="2">
        <v>5</v>
      </c>
      <c r="N648" s="2">
        <v>18</v>
      </c>
      <c r="O648" s="2">
        <v>1</v>
      </c>
      <c r="P648" s="2">
        <v>52</v>
      </c>
      <c r="Q648" s="2" t="s">
        <v>30</v>
      </c>
      <c r="R648" s="2" t="s">
        <v>30</v>
      </c>
      <c r="S648" s="2" t="s">
        <v>45</v>
      </c>
      <c r="T648" s="2">
        <v>8</v>
      </c>
      <c r="U648" s="2">
        <v>11</v>
      </c>
      <c r="V648" s="2">
        <v>134</v>
      </c>
      <c r="W648" s="2">
        <v>41</v>
      </c>
      <c r="X648" s="2" t="s">
        <v>33</v>
      </c>
      <c r="Y648" s="2" t="s">
        <v>30</v>
      </c>
      <c r="Z648" t="str" cm="1">
        <f t="array" ref="Z648">_xlfn.IFS(M648&lt;2,"LOW",M648&lt;4,"Average",M648&gt;=4,"At Par")</f>
        <v>At Par</v>
      </c>
      <c r="AA648">
        <f t="shared" si="40"/>
        <v>115770</v>
      </c>
      <c r="AB648">
        <f t="shared" si="41"/>
        <v>19.700000000000003</v>
      </c>
      <c r="AC648" t="str">
        <f t="shared" si="42"/>
        <v>20-30</v>
      </c>
      <c r="AD648">
        <f t="shared" si="43"/>
        <v>0</v>
      </c>
    </row>
    <row r="649" spans="1:30" ht="15.75" customHeight="1" x14ac:dyDescent="0.3">
      <c r="A649" s="2">
        <v>1648</v>
      </c>
      <c r="B649" s="2" t="s">
        <v>697</v>
      </c>
      <c r="C649" s="2" t="s">
        <v>35</v>
      </c>
      <c r="D649" s="2" t="s">
        <v>49</v>
      </c>
      <c r="E649" s="2" t="s">
        <v>28</v>
      </c>
      <c r="F649" s="2">
        <v>57</v>
      </c>
      <c r="G649" s="2">
        <v>4</v>
      </c>
      <c r="H649" s="2" t="s">
        <v>29</v>
      </c>
      <c r="I649" s="2">
        <v>2016</v>
      </c>
      <c r="J649" s="2">
        <v>102590</v>
      </c>
      <c r="K649" s="2">
        <v>18784</v>
      </c>
      <c r="L649" s="2">
        <v>17</v>
      </c>
      <c r="M649" s="2">
        <v>5</v>
      </c>
      <c r="N649" s="2">
        <v>1</v>
      </c>
      <c r="O649" s="2">
        <v>9</v>
      </c>
      <c r="P649" s="2">
        <v>36</v>
      </c>
      <c r="Q649" s="2" t="s">
        <v>31</v>
      </c>
      <c r="R649" s="2" t="s">
        <v>30</v>
      </c>
      <c r="S649" s="2" t="s">
        <v>32</v>
      </c>
      <c r="T649" s="2">
        <v>6</v>
      </c>
      <c r="U649" s="2">
        <v>11</v>
      </c>
      <c r="V649" s="2">
        <v>137</v>
      </c>
      <c r="W649" s="2">
        <v>22</v>
      </c>
      <c r="X649" s="2" t="s">
        <v>38</v>
      </c>
      <c r="Y649" s="2" t="s">
        <v>31</v>
      </c>
      <c r="Z649" t="str" cm="1">
        <f t="array" ref="Z649">_xlfn.IFS(M649&lt;2,"LOW",M649&lt;4,"Average",M649&gt;=4,"At Par")</f>
        <v>At Par</v>
      </c>
      <c r="AA649">
        <f t="shared" si="40"/>
        <v>121374</v>
      </c>
      <c r="AB649">
        <f t="shared" si="41"/>
        <v>10.4</v>
      </c>
      <c r="AC649" t="str">
        <f t="shared" si="42"/>
        <v>51-60</v>
      </c>
      <c r="AD649">
        <f t="shared" si="43"/>
        <v>1</v>
      </c>
    </row>
    <row r="650" spans="1:30" ht="15.75" customHeight="1" x14ac:dyDescent="0.3">
      <c r="A650" s="2">
        <v>1649</v>
      </c>
      <c r="B650" s="2" t="s">
        <v>698</v>
      </c>
      <c r="C650" s="2" t="s">
        <v>68</v>
      </c>
      <c r="D650" s="2" t="s">
        <v>49</v>
      </c>
      <c r="E650" s="2" t="s">
        <v>36</v>
      </c>
      <c r="F650" s="2">
        <v>46</v>
      </c>
      <c r="G650" s="2">
        <v>20</v>
      </c>
      <c r="H650" s="2" t="s">
        <v>29</v>
      </c>
      <c r="I650" s="2">
        <v>2023</v>
      </c>
      <c r="J650" s="2">
        <v>119626</v>
      </c>
      <c r="K650" s="2">
        <v>5071</v>
      </c>
      <c r="L650" s="2">
        <v>6</v>
      </c>
      <c r="M650" s="2">
        <v>5</v>
      </c>
      <c r="N650" s="2">
        <v>6</v>
      </c>
      <c r="O650" s="2">
        <v>5</v>
      </c>
      <c r="P650" s="2">
        <v>22</v>
      </c>
      <c r="Q650" s="2" t="s">
        <v>31</v>
      </c>
      <c r="R650" s="2" t="s">
        <v>31</v>
      </c>
      <c r="S650" s="2" t="s">
        <v>42</v>
      </c>
      <c r="T650" s="2">
        <v>10</v>
      </c>
      <c r="U650" s="2">
        <v>12</v>
      </c>
      <c r="V650" s="2">
        <v>166</v>
      </c>
      <c r="W650" s="2">
        <v>10</v>
      </c>
      <c r="X650" s="2" t="s">
        <v>46</v>
      </c>
      <c r="Y650" s="2" t="s">
        <v>31</v>
      </c>
      <c r="Z650" t="str" cm="1">
        <f t="array" ref="Z650">_xlfn.IFS(M650&lt;2,"LOW",M650&lt;4,"Average",M650&gt;=4,"At Par")</f>
        <v>At Par</v>
      </c>
      <c r="AA650">
        <f t="shared" si="40"/>
        <v>124697</v>
      </c>
      <c r="AB650">
        <f t="shared" si="41"/>
        <v>8.9</v>
      </c>
      <c r="AC650" t="str">
        <f t="shared" si="42"/>
        <v>41-50</v>
      </c>
      <c r="AD650">
        <f t="shared" si="43"/>
        <v>1</v>
      </c>
    </row>
    <row r="651" spans="1:30" ht="15.75" customHeight="1" x14ac:dyDescent="0.3">
      <c r="A651" s="2">
        <v>1650</v>
      </c>
      <c r="B651" s="2" t="s">
        <v>699</v>
      </c>
      <c r="C651" s="2" t="s">
        <v>48</v>
      </c>
      <c r="D651" s="2" t="s">
        <v>56</v>
      </c>
      <c r="E651" s="2" t="s">
        <v>36</v>
      </c>
      <c r="F651" s="2">
        <v>58</v>
      </c>
      <c r="G651" s="2">
        <v>9</v>
      </c>
      <c r="H651" s="2" t="s">
        <v>37</v>
      </c>
      <c r="I651" s="2">
        <v>2019</v>
      </c>
      <c r="J651" s="2">
        <v>70387</v>
      </c>
      <c r="K651" s="2">
        <v>9808</v>
      </c>
      <c r="L651" s="2">
        <v>6</v>
      </c>
      <c r="M651" s="2">
        <v>2</v>
      </c>
      <c r="N651" s="2">
        <v>8</v>
      </c>
      <c r="O651" s="2">
        <v>4</v>
      </c>
      <c r="P651" s="2">
        <v>96</v>
      </c>
      <c r="Q651" s="2" t="s">
        <v>30</v>
      </c>
      <c r="R651" s="2" t="s">
        <v>31</v>
      </c>
      <c r="S651" s="2" t="s">
        <v>32</v>
      </c>
      <c r="T651" s="2">
        <v>1</v>
      </c>
      <c r="U651" s="2">
        <v>14</v>
      </c>
      <c r="V651" s="2">
        <v>140</v>
      </c>
      <c r="W651" s="2">
        <v>32</v>
      </c>
      <c r="X651" s="2" t="s">
        <v>46</v>
      </c>
      <c r="Y651" s="2" t="s">
        <v>31</v>
      </c>
      <c r="Z651" t="str" cm="1">
        <f t="array" ref="Z651">_xlfn.IFS(M651&lt;2,"LOW",M651&lt;4,"Average",M651&gt;=4,"At Par")</f>
        <v>Average</v>
      </c>
      <c r="AA651">
        <f t="shared" si="40"/>
        <v>80195</v>
      </c>
      <c r="AB651">
        <f t="shared" si="41"/>
        <v>24.400000000000002</v>
      </c>
      <c r="AC651" t="str">
        <f t="shared" si="42"/>
        <v>51-60</v>
      </c>
      <c r="AD651">
        <f t="shared" si="43"/>
        <v>1</v>
      </c>
    </row>
    <row r="652" spans="1:30" ht="15.75" customHeight="1" x14ac:dyDescent="0.3">
      <c r="A652" s="2">
        <v>1651</v>
      </c>
      <c r="B652" s="2" t="s">
        <v>700</v>
      </c>
      <c r="C652" s="2" t="s">
        <v>48</v>
      </c>
      <c r="D652" s="2" t="s">
        <v>49</v>
      </c>
      <c r="E652" s="2" t="s">
        <v>28</v>
      </c>
      <c r="F652" s="2">
        <v>22</v>
      </c>
      <c r="G652" s="2">
        <v>18</v>
      </c>
      <c r="H652" s="2" t="s">
        <v>29</v>
      </c>
      <c r="I652" s="2">
        <v>2022</v>
      </c>
      <c r="J652" s="2">
        <v>45823</v>
      </c>
      <c r="K652" s="2">
        <v>3786</v>
      </c>
      <c r="L652" s="2">
        <v>10</v>
      </c>
      <c r="M652" s="2">
        <v>4</v>
      </c>
      <c r="N652" s="2">
        <v>18</v>
      </c>
      <c r="O652" s="2">
        <v>1</v>
      </c>
      <c r="P652" s="2">
        <v>7</v>
      </c>
      <c r="Q652" s="2" t="s">
        <v>31</v>
      </c>
      <c r="R652" s="2" t="s">
        <v>30</v>
      </c>
      <c r="S652" s="2" t="s">
        <v>32</v>
      </c>
      <c r="T652" s="2">
        <v>7</v>
      </c>
      <c r="U652" s="2">
        <v>6</v>
      </c>
      <c r="V652" s="2">
        <v>198</v>
      </c>
      <c r="W652" s="2">
        <v>19</v>
      </c>
      <c r="X652" s="2" t="s">
        <v>52</v>
      </c>
      <c r="Y652" s="2" t="s">
        <v>30</v>
      </c>
      <c r="Z652" t="str" cm="1">
        <f t="array" ref="Z652">_xlfn.IFS(M652&lt;2,"LOW",M652&lt;4,"Average",M652&gt;=4,"At Par")</f>
        <v>At Par</v>
      </c>
      <c r="AA652">
        <f t="shared" si="40"/>
        <v>49609</v>
      </c>
      <c r="AB652">
        <f t="shared" si="41"/>
        <v>10.7</v>
      </c>
      <c r="AC652" t="str">
        <f t="shared" si="42"/>
        <v>20-30</v>
      </c>
      <c r="AD652">
        <f t="shared" si="43"/>
        <v>0</v>
      </c>
    </row>
    <row r="653" spans="1:30" ht="15.75" customHeight="1" x14ac:dyDescent="0.3">
      <c r="A653" s="2">
        <v>1652</v>
      </c>
      <c r="B653" s="2" t="s">
        <v>701</v>
      </c>
      <c r="C653" s="2" t="s">
        <v>48</v>
      </c>
      <c r="D653" s="2" t="s">
        <v>58</v>
      </c>
      <c r="E653" s="2" t="s">
        <v>36</v>
      </c>
      <c r="F653" s="2">
        <v>36</v>
      </c>
      <c r="G653" s="2">
        <v>24</v>
      </c>
      <c r="H653" s="2" t="s">
        <v>44</v>
      </c>
      <c r="I653" s="2">
        <v>2017</v>
      </c>
      <c r="J653" s="2">
        <v>76015</v>
      </c>
      <c r="K653" s="2">
        <v>1870</v>
      </c>
      <c r="L653" s="2">
        <v>3</v>
      </c>
      <c r="M653" s="2">
        <v>3</v>
      </c>
      <c r="N653" s="2">
        <v>15</v>
      </c>
      <c r="O653" s="2">
        <v>9</v>
      </c>
      <c r="P653" s="2">
        <v>75</v>
      </c>
      <c r="Q653" s="2" t="s">
        <v>31</v>
      </c>
      <c r="R653" s="2" t="s">
        <v>30</v>
      </c>
      <c r="S653" s="2" t="s">
        <v>42</v>
      </c>
      <c r="T653" s="2">
        <v>1</v>
      </c>
      <c r="U653" s="2">
        <v>14</v>
      </c>
      <c r="V653" s="2">
        <v>149</v>
      </c>
      <c r="W653" s="2">
        <v>24</v>
      </c>
      <c r="X653" s="2" t="s">
        <v>46</v>
      </c>
      <c r="Y653" s="2" t="s">
        <v>31</v>
      </c>
      <c r="Z653" t="str" cm="1">
        <f t="array" ref="Z653">_xlfn.IFS(M653&lt;2,"LOW",M653&lt;4,"Average",M653&gt;=4,"At Par")</f>
        <v>Average</v>
      </c>
      <c r="AA653">
        <f t="shared" si="40"/>
        <v>77885</v>
      </c>
      <c r="AB653">
        <f t="shared" si="41"/>
        <v>25.2</v>
      </c>
      <c r="AC653" t="str">
        <f t="shared" si="42"/>
        <v>31-40</v>
      </c>
      <c r="AD653">
        <f t="shared" si="43"/>
        <v>1</v>
      </c>
    </row>
    <row r="654" spans="1:30" ht="15.75" customHeight="1" x14ac:dyDescent="0.3">
      <c r="A654" s="2">
        <v>1653</v>
      </c>
      <c r="B654" s="2" t="s">
        <v>702</v>
      </c>
      <c r="C654" s="2" t="s">
        <v>40</v>
      </c>
      <c r="D654" s="2" t="s">
        <v>27</v>
      </c>
      <c r="E654" s="2" t="s">
        <v>51</v>
      </c>
      <c r="F654" s="2">
        <v>58</v>
      </c>
      <c r="G654" s="2">
        <v>3</v>
      </c>
      <c r="H654" s="2" t="s">
        <v>44</v>
      </c>
      <c r="I654" s="2">
        <v>2017</v>
      </c>
      <c r="J654" s="2">
        <v>132877</v>
      </c>
      <c r="K654" s="2">
        <v>5196</v>
      </c>
      <c r="L654" s="2">
        <v>19</v>
      </c>
      <c r="M654" s="2">
        <v>4</v>
      </c>
      <c r="N654" s="2">
        <v>15</v>
      </c>
      <c r="O654" s="2">
        <v>6</v>
      </c>
      <c r="P654" s="2">
        <v>47</v>
      </c>
      <c r="Q654" s="2" t="s">
        <v>30</v>
      </c>
      <c r="R654" s="2" t="s">
        <v>30</v>
      </c>
      <c r="S654" s="2" t="s">
        <v>32</v>
      </c>
      <c r="T654" s="2">
        <v>7</v>
      </c>
      <c r="U654" s="2">
        <v>7</v>
      </c>
      <c r="V654" s="2">
        <v>185</v>
      </c>
      <c r="W654" s="2">
        <v>25</v>
      </c>
      <c r="X654" s="2" t="s">
        <v>33</v>
      </c>
      <c r="Y654" s="2" t="s">
        <v>31</v>
      </c>
      <c r="Z654" t="str" cm="1">
        <f t="array" ref="Z654">_xlfn.IFS(M654&lt;2,"LOW",M654&lt;4,"Average",M654&gt;=4,"At Par")</f>
        <v>At Par</v>
      </c>
      <c r="AA654">
        <f t="shared" si="40"/>
        <v>138073</v>
      </c>
      <c r="AB654">
        <f t="shared" si="41"/>
        <v>18.7</v>
      </c>
      <c r="AC654" t="str">
        <f t="shared" si="42"/>
        <v>51-60</v>
      </c>
      <c r="AD654">
        <f t="shared" si="43"/>
        <v>1</v>
      </c>
    </row>
    <row r="655" spans="1:30" ht="15.75" customHeight="1" x14ac:dyDescent="0.3">
      <c r="A655" s="2">
        <v>1654</v>
      </c>
      <c r="B655" s="2" t="s">
        <v>703</v>
      </c>
      <c r="C655" s="2" t="s">
        <v>35</v>
      </c>
      <c r="D655" s="2" t="s">
        <v>58</v>
      </c>
      <c r="E655" s="2" t="s">
        <v>28</v>
      </c>
      <c r="F655" s="2">
        <v>34</v>
      </c>
      <c r="G655" s="2">
        <v>28</v>
      </c>
      <c r="H655" s="2" t="s">
        <v>61</v>
      </c>
      <c r="I655" s="2">
        <v>2021</v>
      </c>
      <c r="J655" s="2">
        <v>45339</v>
      </c>
      <c r="K655" s="2">
        <v>12796</v>
      </c>
      <c r="L655" s="2">
        <v>0</v>
      </c>
      <c r="M655" s="2">
        <v>1</v>
      </c>
      <c r="N655" s="2">
        <v>17</v>
      </c>
      <c r="O655" s="2">
        <v>5</v>
      </c>
      <c r="P655" s="2">
        <v>9</v>
      </c>
      <c r="Q655" s="2" t="s">
        <v>31</v>
      </c>
      <c r="R655" s="2" t="s">
        <v>31</v>
      </c>
      <c r="S655" s="2" t="s">
        <v>42</v>
      </c>
      <c r="T655" s="2">
        <v>2</v>
      </c>
      <c r="U655" s="2">
        <v>10</v>
      </c>
      <c r="V655" s="2">
        <v>171</v>
      </c>
      <c r="W655" s="2">
        <v>39</v>
      </c>
      <c r="X655" s="2" t="s">
        <v>46</v>
      </c>
      <c r="Y655" s="2" t="s">
        <v>31</v>
      </c>
      <c r="Z655" t="str" cm="1">
        <f t="array" ref="Z655">_xlfn.IFS(M655&lt;2,"LOW",M655&lt;4,"Average",M655&gt;=4,"At Par")</f>
        <v>LOW</v>
      </c>
      <c r="AA655">
        <f t="shared" si="40"/>
        <v>58135</v>
      </c>
      <c r="AB655">
        <f t="shared" si="41"/>
        <v>11.8</v>
      </c>
      <c r="AC655" t="str">
        <f t="shared" si="42"/>
        <v>31-40</v>
      </c>
      <c r="AD655">
        <f t="shared" si="43"/>
        <v>1</v>
      </c>
    </row>
    <row r="656" spans="1:30" ht="15.75" customHeight="1" x14ac:dyDescent="0.3">
      <c r="A656" s="2">
        <v>1655</v>
      </c>
      <c r="B656" s="2" t="s">
        <v>704</v>
      </c>
      <c r="C656" s="2" t="s">
        <v>35</v>
      </c>
      <c r="D656" s="2" t="s">
        <v>49</v>
      </c>
      <c r="E656" s="2" t="s">
        <v>51</v>
      </c>
      <c r="F656" s="2">
        <v>29</v>
      </c>
      <c r="G656" s="2">
        <v>18</v>
      </c>
      <c r="H656" s="2" t="s">
        <v>29</v>
      </c>
      <c r="I656" s="2">
        <v>2013</v>
      </c>
      <c r="J656" s="2">
        <v>33491</v>
      </c>
      <c r="K656" s="2">
        <v>3739</v>
      </c>
      <c r="L656" s="2">
        <v>12</v>
      </c>
      <c r="M656" s="2">
        <v>3</v>
      </c>
      <c r="N656" s="2">
        <v>10</v>
      </c>
      <c r="O656" s="2">
        <v>8</v>
      </c>
      <c r="P656" s="2">
        <v>78</v>
      </c>
      <c r="Q656" s="2" t="s">
        <v>31</v>
      </c>
      <c r="R656" s="2" t="s">
        <v>31</v>
      </c>
      <c r="S656" s="2" t="s">
        <v>45</v>
      </c>
      <c r="T656" s="2">
        <v>8</v>
      </c>
      <c r="U656" s="2">
        <v>13</v>
      </c>
      <c r="V656" s="2">
        <v>178</v>
      </c>
      <c r="W656" s="2">
        <v>11</v>
      </c>
      <c r="X656" s="2" t="s">
        <v>46</v>
      </c>
      <c r="Y656" s="2" t="s">
        <v>31</v>
      </c>
      <c r="Z656" t="str" cm="1">
        <f t="array" ref="Z656">_xlfn.IFS(M656&lt;2,"LOW",M656&lt;4,"Average",M656&gt;=4,"At Par")</f>
        <v>Average</v>
      </c>
      <c r="AA656">
        <f t="shared" si="40"/>
        <v>37230</v>
      </c>
      <c r="AB656">
        <f t="shared" si="41"/>
        <v>23</v>
      </c>
      <c r="AC656" t="str">
        <f t="shared" si="42"/>
        <v>20-30</v>
      </c>
      <c r="AD656">
        <f t="shared" si="43"/>
        <v>1</v>
      </c>
    </row>
    <row r="657" spans="1:30" ht="15.75" customHeight="1" x14ac:dyDescent="0.3">
      <c r="A657" s="2">
        <v>1656</v>
      </c>
      <c r="B657" s="2" t="s">
        <v>705</v>
      </c>
      <c r="C657" s="2" t="s">
        <v>68</v>
      </c>
      <c r="D657" s="2" t="s">
        <v>56</v>
      </c>
      <c r="E657" s="2" t="s">
        <v>28</v>
      </c>
      <c r="F657" s="2">
        <v>26</v>
      </c>
      <c r="G657" s="2">
        <v>1</v>
      </c>
      <c r="H657" s="2" t="s">
        <v>44</v>
      </c>
      <c r="I657" s="2">
        <v>2017</v>
      </c>
      <c r="J657" s="2">
        <v>30706</v>
      </c>
      <c r="K657" s="2">
        <v>1940</v>
      </c>
      <c r="L657" s="2">
        <v>17</v>
      </c>
      <c r="M657" s="2">
        <v>4</v>
      </c>
      <c r="N657" s="2">
        <v>6</v>
      </c>
      <c r="O657" s="2">
        <v>9</v>
      </c>
      <c r="P657" s="2">
        <v>23</v>
      </c>
      <c r="Q657" s="2" t="s">
        <v>30</v>
      </c>
      <c r="R657" s="2" t="s">
        <v>31</v>
      </c>
      <c r="S657" s="2" t="s">
        <v>42</v>
      </c>
      <c r="T657" s="2">
        <v>2</v>
      </c>
      <c r="U657" s="2">
        <v>10</v>
      </c>
      <c r="V657" s="2">
        <v>144</v>
      </c>
      <c r="W657" s="2">
        <v>31</v>
      </c>
      <c r="X657" s="2" t="s">
        <v>33</v>
      </c>
      <c r="Y657" s="2" t="s">
        <v>31</v>
      </c>
      <c r="Z657" t="str" cm="1">
        <f t="array" ref="Z657">_xlfn.IFS(M657&lt;2,"LOW",M657&lt;4,"Average",M657&gt;=4,"At Par")</f>
        <v>At Par</v>
      </c>
      <c r="AA657">
        <f t="shared" si="40"/>
        <v>32646</v>
      </c>
      <c r="AB657">
        <f t="shared" si="41"/>
        <v>10.3</v>
      </c>
      <c r="AC657" t="str">
        <f t="shared" si="42"/>
        <v>20-30</v>
      </c>
      <c r="AD657">
        <f t="shared" si="43"/>
        <v>1</v>
      </c>
    </row>
    <row r="658" spans="1:30" ht="15.75" customHeight="1" x14ac:dyDescent="0.3">
      <c r="A658" s="2">
        <v>1657</v>
      </c>
      <c r="B658" s="2" t="s">
        <v>706</v>
      </c>
      <c r="C658" s="2" t="s">
        <v>68</v>
      </c>
      <c r="D658" s="2" t="s">
        <v>27</v>
      </c>
      <c r="E658" s="2" t="s">
        <v>36</v>
      </c>
      <c r="F658" s="2">
        <v>30</v>
      </c>
      <c r="G658" s="2">
        <v>9</v>
      </c>
      <c r="H658" s="2" t="s">
        <v>37</v>
      </c>
      <c r="I658" s="2">
        <v>2014</v>
      </c>
      <c r="J658" s="2">
        <v>127493</v>
      </c>
      <c r="K658" s="2">
        <v>1340</v>
      </c>
      <c r="L658" s="2">
        <v>8</v>
      </c>
      <c r="M658" s="2">
        <v>4</v>
      </c>
      <c r="N658" s="2">
        <v>8</v>
      </c>
      <c r="O658" s="2">
        <v>4</v>
      </c>
      <c r="P658" s="2">
        <v>89</v>
      </c>
      <c r="Q658" s="2" t="s">
        <v>31</v>
      </c>
      <c r="R658" s="2" t="s">
        <v>31</v>
      </c>
      <c r="S658" s="2" t="s">
        <v>45</v>
      </c>
      <c r="T658" s="2">
        <v>3</v>
      </c>
      <c r="U658" s="2">
        <v>6</v>
      </c>
      <c r="V658" s="2">
        <v>170</v>
      </c>
      <c r="W658" s="2">
        <v>32</v>
      </c>
      <c r="X658" s="2" t="s">
        <v>33</v>
      </c>
      <c r="Y658" s="2" t="s">
        <v>31</v>
      </c>
      <c r="Z658" t="str" cm="1">
        <f t="array" ref="Z658">_xlfn.IFS(M658&lt;2,"LOW",M658&lt;4,"Average",M658&gt;=4,"At Par")</f>
        <v>At Par</v>
      </c>
      <c r="AA658">
        <f t="shared" si="40"/>
        <v>128833</v>
      </c>
      <c r="AB658">
        <f t="shared" si="41"/>
        <v>23</v>
      </c>
      <c r="AC658" t="str">
        <f t="shared" si="42"/>
        <v>31-40</v>
      </c>
      <c r="AD658">
        <f t="shared" si="43"/>
        <v>1</v>
      </c>
    </row>
    <row r="659" spans="1:30" ht="15.75" customHeight="1" x14ac:dyDescent="0.3">
      <c r="A659" s="2">
        <v>1658</v>
      </c>
      <c r="B659" s="2" t="s">
        <v>707</v>
      </c>
      <c r="C659" s="2" t="s">
        <v>48</v>
      </c>
      <c r="D659" s="2" t="s">
        <v>49</v>
      </c>
      <c r="E659" s="2" t="s">
        <v>28</v>
      </c>
      <c r="F659" s="2">
        <v>22</v>
      </c>
      <c r="G659" s="2">
        <v>24</v>
      </c>
      <c r="H659" s="2" t="s">
        <v>29</v>
      </c>
      <c r="I659" s="2">
        <v>2014</v>
      </c>
      <c r="J659" s="2">
        <v>45728</v>
      </c>
      <c r="K659" s="2">
        <v>5133</v>
      </c>
      <c r="L659" s="2">
        <v>25</v>
      </c>
      <c r="M659" s="2">
        <v>1</v>
      </c>
      <c r="N659" s="2">
        <v>3</v>
      </c>
      <c r="O659" s="2">
        <v>8</v>
      </c>
      <c r="P659" s="2">
        <v>46</v>
      </c>
      <c r="Q659" s="2" t="s">
        <v>30</v>
      </c>
      <c r="R659" s="2" t="s">
        <v>30</v>
      </c>
      <c r="S659" s="2" t="s">
        <v>32</v>
      </c>
      <c r="T659" s="2">
        <v>3</v>
      </c>
      <c r="U659" s="2">
        <v>1</v>
      </c>
      <c r="V659" s="2">
        <v>118</v>
      </c>
      <c r="W659" s="2">
        <v>9</v>
      </c>
      <c r="X659" s="2" t="s">
        <v>46</v>
      </c>
      <c r="Y659" s="2" t="s">
        <v>31</v>
      </c>
      <c r="Z659" t="str" cm="1">
        <f t="array" ref="Z659">_xlfn.IFS(M659&lt;2,"LOW",M659&lt;4,"Average",M659&gt;=4,"At Par")</f>
        <v>LOW</v>
      </c>
      <c r="AA659">
        <f t="shared" si="40"/>
        <v>50861</v>
      </c>
      <c r="AB659">
        <f t="shared" si="41"/>
        <v>13.100000000000001</v>
      </c>
      <c r="AC659" t="str">
        <f t="shared" si="42"/>
        <v>20-30</v>
      </c>
      <c r="AD659">
        <f t="shared" si="43"/>
        <v>1</v>
      </c>
    </row>
    <row r="660" spans="1:30" ht="15.75" customHeight="1" x14ac:dyDescent="0.3">
      <c r="A660" s="2">
        <v>1659</v>
      </c>
      <c r="B660" s="2" t="s">
        <v>708</v>
      </c>
      <c r="C660" s="2" t="s">
        <v>68</v>
      </c>
      <c r="D660" s="2" t="s">
        <v>49</v>
      </c>
      <c r="E660" s="2" t="s">
        <v>51</v>
      </c>
      <c r="F660" s="2">
        <v>57</v>
      </c>
      <c r="G660" s="2">
        <v>19</v>
      </c>
      <c r="H660" s="2" t="s">
        <v>44</v>
      </c>
      <c r="I660" s="2">
        <v>2005</v>
      </c>
      <c r="J660" s="2">
        <v>36997</v>
      </c>
      <c r="K660" s="2">
        <v>18043</v>
      </c>
      <c r="L660" s="2">
        <v>23</v>
      </c>
      <c r="M660" s="2">
        <v>5</v>
      </c>
      <c r="N660" s="2">
        <v>12</v>
      </c>
      <c r="O660" s="2">
        <v>8</v>
      </c>
      <c r="P660" s="2">
        <v>52</v>
      </c>
      <c r="Q660" s="2" t="s">
        <v>31</v>
      </c>
      <c r="R660" s="2" t="s">
        <v>30</v>
      </c>
      <c r="S660" s="2" t="s">
        <v>42</v>
      </c>
      <c r="T660" s="2">
        <v>1</v>
      </c>
      <c r="U660" s="2">
        <v>11</v>
      </c>
      <c r="V660" s="2">
        <v>116</v>
      </c>
      <c r="W660" s="2">
        <v>3</v>
      </c>
      <c r="X660" s="2" t="s">
        <v>38</v>
      </c>
      <c r="Y660" s="2" t="s">
        <v>30</v>
      </c>
      <c r="Z660" t="str" cm="1">
        <f t="array" ref="Z660">_xlfn.IFS(M660&lt;2,"LOW",M660&lt;4,"Average",M660&gt;=4,"At Par")</f>
        <v>At Par</v>
      </c>
      <c r="AA660">
        <f t="shared" si="40"/>
        <v>55040</v>
      </c>
      <c r="AB660">
        <f t="shared" si="41"/>
        <v>18.8</v>
      </c>
      <c r="AC660" t="str">
        <f t="shared" si="42"/>
        <v>51-60</v>
      </c>
      <c r="AD660">
        <f t="shared" si="43"/>
        <v>0</v>
      </c>
    </row>
    <row r="661" spans="1:30" ht="15.75" customHeight="1" x14ac:dyDescent="0.3">
      <c r="A661" s="2">
        <v>1660</v>
      </c>
      <c r="B661" s="2" t="s">
        <v>709</v>
      </c>
      <c r="C661" s="2" t="s">
        <v>40</v>
      </c>
      <c r="D661" s="2" t="s">
        <v>56</v>
      </c>
      <c r="E661" s="2" t="s">
        <v>36</v>
      </c>
      <c r="F661" s="2">
        <v>56</v>
      </c>
      <c r="G661" s="2">
        <v>18</v>
      </c>
      <c r="H661" s="2" t="s">
        <v>29</v>
      </c>
      <c r="I661" s="2">
        <v>2014</v>
      </c>
      <c r="J661" s="2">
        <v>133537</v>
      </c>
      <c r="K661" s="2">
        <v>11225</v>
      </c>
      <c r="L661" s="2">
        <v>23</v>
      </c>
      <c r="M661" s="2">
        <v>3</v>
      </c>
      <c r="N661" s="2">
        <v>3</v>
      </c>
      <c r="O661" s="2">
        <v>0</v>
      </c>
      <c r="P661" s="2">
        <v>38</v>
      </c>
      <c r="Q661" s="2" t="s">
        <v>30</v>
      </c>
      <c r="R661" s="2" t="s">
        <v>30</v>
      </c>
      <c r="S661" s="2" t="s">
        <v>42</v>
      </c>
      <c r="T661" s="2">
        <v>5</v>
      </c>
      <c r="U661" s="2">
        <v>3</v>
      </c>
      <c r="V661" s="2">
        <v>164</v>
      </c>
      <c r="W661" s="2">
        <v>14</v>
      </c>
      <c r="X661" s="2" t="s">
        <v>33</v>
      </c>
      <c r="Y661" s="2" t="s">
        <v>31</v>
      </c>
      <c r="Z661" t="str" cm="1">
        <f t="array" ref="Z661">_xlfn.IFS(M661&lt;2,"LOW",M661&lt;4,"Average",M661&gt;=4,"At Par")</f>
        <v>Average</v>
      </c>
      <c r="AA661">
        <f t="shared" si="40"/>
        <v>144762</v>
      </c>
      <c r="AB661">
        <f t="shared" si="41"/>
        <v>9.1000000000000014</v>
      </c>
      <c r="AC661" t="str">
        <f t="shared" si="42"/>
        <v>51-60</v>
      </c>
      <c r="AD661">
        <f t="shared" si="43"/>
        <v>1</v>
      </c>
    </row>
    <row r="662" spans="1:30" ht="15.75" customHeight="1" x14ac:dyDescent="0.3">
      <c r="A662" s="2">
        <v>1661</v>
      </c>
      <c r="B662" s="2" t="s">
        <v>710</v>
      </c>
      <c r="C662" s="2" t="s">
        <v>35</v>
      </c>
      <c r="D662" s="2" t="s">
        <v>56</v>
      </c>
      <c r="E662" s="2" t="s">
        <v>28</v>
      </c>
      <c r="F662" s="2">
        <v>23</v>
      </c>
      <c r="G662" s="2">
        <v>22</v>
      </c>
      <c r="H662" s="2" t="s">
        <v>37</v>
      </c>
      <c r="I662" s="2">
        <v>2017</v>
      </c>
      <c r="J662" s="2">
        <v>90408</v>
      </c>
      <c r="K662" s="2">
        <v>10752</v>
      </c>
      <c r="L662" s="2">
        <v>8</v>
      </c>
      <c r="M662" s="2">
        <v>3</v>
      </c>
      <c r="N662" s="2">
        <v>18</v>
      </c>
      <c r="O662" s="2">
        <v>4</v>
      </c>
      <c r="P662" s="2">
        <v>66</v>
      </c>
      <c r="Q662" s="2" t="s">
        <v>30</v>
      </c>
      <c r="R662" s="2" t="s">
        <v>31</v>
      </c>
      <c r="S662" s="2" t="s">
        <v>42</v>
      </c>
      <c r="T662" s="2">
        <v>5</v>
      </c>
      <c r="U662" s="2">
        <v>13</v>
      </c>
      <c r="V662" s="2">
        <v>192</v>
      </c>
      <c r="W662" s="2">
        <v>5</v>
      </c>
      <c r="X662" s="2" t="s">
        <v>38</v>
      </c>
      <c r="Y662" s="2" t="s">
        <v>30</v>
      </c>
      <c r="Z662" t="str" cm="1">
        <f t="array" ref="Z662">_xlfn.IFS(M662&lt;2,"LOW",M662&lt;4,"Average",M662&gt;=4,"At Par")</f>
        <v>Average</v>
      </c>
      <c r="AA662">
        <f t="shared" si="40"/>
        <v>101160</v>
      </c>
      <c r="AB662">
        <f t="shared" si="41"/>
        <v>23.4</v>
      </c>
      <c r="AC662" t="str">
        <f t="shared" si="42"/>
        <v>20-30</v>
      </c>
      <c r="AD662">
        <f t="shared" si="43"/>
        <v>0</v>
      </c>
    </row>
    <row r="663" spans="1:30" ht="15.75" customHeight="1" x14ac:dyDescent="0.3">
      <c r="A663" s="2">
        <v>1662</v>
      </c>
      <c r="B663" s="2" t="s">
        <v>711</v>
      </c>
      <c r="C663" s="2" t="s">
        <v>48</v>
      </c>
      <c r="D663" s="2" t="s">
        <v>58</v>
      </c>
      <c r="E663" s="2" t="s">
        <v>28</v>
      </c>
      <c r="F663" s="2">
        <v>44</v>
      </c>
      <c r="G663" s="2">
        <v>23</v>
      </c>
      <c r="H663" s="2" t="s">
        <v>44</v>
      </c>
      <c r="I663" s="2">
        <v>2003</v>
      </c>
      <c r="J663" s="2">
        <v>88097</v>
      </c>
      <c r="K663" s="2">
        <v>4457</v>
      </c>
      <c r="L663" s="2">
        <v>22</v>
      </c>
      <c r="M663" s="2">
        <v>1</v>
      </c>
      <c r="N663" s="2">
        <v>1</v>
      </c>
      <c r="O663" s="2">
        <v>8</v>
      </c>
      <c r="P663" s="2">
        <v>65</v>
      </c>
      <c r="Q663" s="2" t="s">
        <v>31</v>
      </c>
      <c r="R663" s="2" t="s">
        <v>30</v>
      </c>
      <c r="S663" s="2" t="s">
        <v>42</v>
      </c>
      <c r="T663" s="2">
        <v>10</v>
      </c>
      <c r="U663" s="2">
        <v>1</v>
      </c>
      <c r="V663" s="2">
        <v>176</v>
      </c>
      <c r="W663" s="2">
        <v>26</v>
      </c>
      <c r="X663" s="2" t="s">
        <v>38</v>
      </c>
      <c r="Y663" s="2" t="s">
        <v>30</v>
      </c>
      <c r="Z663" t="str" cm="1">
        <f t="array" ref="Z663">_xlfn.IFS(M663&lt;2,"LOW",M663&lt;4,"Average",M663&gt;=4,"At Par")</f>
        <v>LOW</v>
      </c>
      <c r="AA663">
        <f t="shared" si="40"/>
        <v>92554</v>
      </c>
      <c r="AB663">
        <f t="shared" si="41"/>
        <v>15.9</v>
      </c>
      <c r="AC663" t="str">
        <f t="shared" si="42"/>
        <v>41-50</v>
      </c>
      <c r="AD663">
        <f t="shared" si="43"/>
        <v>0</v>
      </c>
    </row>
    <row r="664" spans="1:30" ht="15.75" customHeight="1" x14ac:dyDescent="0.3">
      <c r="A664" s="2">
        <v>1663</v>
      </c>
      <c r="B664" s="2" t="s">
        <v>712</v>
      </c>
      <c r="C664" s="2" t="s">
        <v>68</v>
      </c>
      <c r="D664" s="2" t="s">
        <v>27</v>
      </c>
      <c r="E664" s="2" t="s">
        <v>28</v>
      </c>
      <c r="F664" s="2">
        <v>30</v>
      </c>
      <c r="G664" s="2">
        <v>10</v>
      </c>
      <c r="H664" s="2" t="s">
        <v>61</v>
      </c>
      <c r="I664" s="2">
        <v>2022</v>
      </c>
      <c r="J664" s="2">
        <v>68523</v>
      </c>
      <c r="K664" s="2">
        <v>10848</v>
      </c>
      <c r="L664" s="2">
        <v>28</v>
      </c>
      <c r="M664" s="2">
        <v>5</v>
      </c>
      <c r="N664" s="2">
        <v>8</v>
      </c>
      <c r="O664" s="2">
        <v>6</v>
      </c>
      <c r="P664" s="2">
        <v>5</v>
      </c>
      <c r="Q664" s="2" t="s">
        <v>30</v>
      </c>
      <c r="R664" s="2" t="s">
        <v>30</v>
      </c>
      <c r="S664" s="2" t="s">
        <v>45</v>
      </c>
      <c r="T664" s="2">
        <v>5</v>
      </c>
      <c r="U664" s="2">
        <v>12</v>
      </c>
      <c r="V664" s="2">
        <v>155</v>
      </c>
      <c r="W664" s="2">
        <v>4</v>
      </c>
      <c r="X664" s="2" t="s">
        <v>52</v>
      </c>
      <c r="Y664" s="2" t="s">
        <v>31</v>
      </c>
      <c r="Z664" t="str" cm="1">
        <f t="array" ref="Z664">_xlfn.IFS(M664&lt;2,"LOW",M664&lt;4,"Average",M664&gt;=4,"At Par")</f>
        <v>At Par</v>
      </c>
      <c r="AA664">
        <f t="shared" si="40"/>
        <v>79371</v>
      </c>
      <c r="AB664">
        <f t="shared" si="41"/>
        <v>6.8</v>
      </c>
      <c r="AC664" t="str">
        <f t="shared" si="42"/>
        <v>31-40</v>
      </c>
      <c r="AD664">
        <f t="shared" si="43"/>
        <v>1</v>
      </c>
    </row>
    <row r="665" spans="1:30" ht="15.75" customHeight="1" x14ac:dyDescent="0.3">
      <c r="A665" s="2">
        <v>1664</v>
      </c>
      <c r="B665" s="2" t="s">
        <v>713</v>
      </c>
      <c r="C665" s="2" t="s">
        <v>40</v>
      </c>
      <c r="D665" s="2" t="s">
        <v>27</v>
      </c>
      <c r="E665" s="2" t="s">
        <v>51</v>
      </c>
      <c r="F665" s="2">
        <v>55</v>
      </c>
      <c r="G665" s="2">
        <v>33</v>
      </c>
      <c r="H665" s="2" t="s">
        <v>61</v>
      </c>
      <c r="I665" s="2">
        <v>2007</v>
      </c>
      <c r="J665" s="2">
        <v>55163</v>
      </c>
      <c r="K665" s="2">
        <v>10241</v>
      </c>
      <c r="L665" s="2">
        <v>8</v>
      </c>
      <c r="M665" s="2">
        <v>3</v>
      </c>
      <c r="N665" s="2">
        <v>11</v>
      </c>
      <c r="O665" s="2">
        <v>5</v>
      </c>
      <c r="P665" s="2">
        <v>20</v>
      </c>
      <c r="Q665" s="2" t="s">
        <v>31</v>
      </c>
      <c r="R665" s="2" t="s">
        <v>30</v>
      </c>
      <c r="S665" s="2" t="s">
        <v>45</v>
      </c>
      <c r="T665" s="2">
        <v>9</v>
      </c>
      <c r="U665" s="2">
        <v>10</v>
      </c>
      <c r="V665" s="2">
        <v>192</v>
      </c>
      <c r="W665" s="2">
        <v>4</v>
      </c>
      <c r="X665" s="2" t="s">
        <v>38</v>
      </c>
      <c r="Y665" s="2" t="s">
        <v>30</v>
      </c>
      <c r="Z665" t="str" cm="1">
        <f t="array" ref="Z665">_xlfn.IFS(M665&lt;2,"LOW",M665&lt;4,"Average",M665&gt;=4,"At Par")</f>
        <v>Average</v>
      </c>
      <c r="AA665">
        <f t="shared" si="40"/>
        <v>65404</v>
      </c>
      <c r="AB665">
        <f t="shared" si="41"/>
        <v>11</v>
      </c>
      <c r="AC665" t="str">
        <f t="shared" si="42"/>
        <v>51-60</v>
      </c>
      <c r="AD665">
        <f t="shared" si="43"/>
        <v>0</v>
      </c>
    </row>
    <row r="666" spans="1:30" ht="15.75" customHeight="1" x14ac:dyDescent="0.3">
      <c r="A666" s="2">
        <v>1665</v>
      </c>
      <c r="B666" s="2" t="s">
        <v>714</v>
      </c>
      <c r="C666" s="2" t="s">
        <v>40</v>
      </c>
      <c r="D666" s="2" t="s">
        <v>56</v>
      </c>
      <c r="E666" s="2" t="s">
        <v>51</v>
      </c>
      <c r="F666" s="2">
        <v>35</v>
      </c>
      <c r="G666" s="2">
        <v>27</v>
      </c>
      <c r="H666" s="2" t="s">
        <v>29</v>
      </c>
      <c r="I666" s="2">
        <v>2014</v>
      </c>
      <c r="J666" s="2">
        <v>47718</v>
      </c>
      <c r="K666" s="2">
        <v>1453</v>
      </c>
      <c r="L666" s="2">
        <v>9</v>
      </c>
      <c r="M666" s="2">
        <v>3</v>
      </c>
      <c r="N666" s="2">
        <v>1</v>
      </c>
      <c r="O666" s="2">
        <v>5</v>
      </c>
      <c r="P666" s="2">
        <v>72</v>
      </c>
      <c r="Q666" s="2" t="s">
        <v>31</v>
      </c>
      <c r="R666" s="2" t="s">
        <v>30</v>
      </c>
      <c r="S666" s="2" t="s">
        <v>32</v>
      </c>
      <c r="T666" s="2">
        <v>6</v>
      </c>
      <c r="U666" s="2">
        <v>12</v>
      </c>
      <c r="V666" s="2">
        <v>140</v>
      </c>
      <c r="W666" s="2">
        <v>17</v>
      </c>
      <c r="X666" s="2" t="s">
        <v>52</v>
      </c>
      <c r="Y666" s="2" t="s">
        <v>30</v>
      </c>
      <c r="Z666" t="str" cm="1">
        <f t="array" ref="Z666">_xlfn.IFS(M666&lt;2,"LOW",M666&lt;4,"Average",M666&gt;=4,"At Par")</f>
        <v>Average</v>
      </c>
      <c r="AA666">
        <f t="shared" si="40"/>
        <v>49171</v>
      </c>
      <c r="AB666">
        <f t="shared" si="41"/>
        <v>16.399999999999999</v>
      </c>
      <c r="AC666" t="str">
        <f t="shared" si="42"/>
        <v>31-40</v>
      </c>
      <c r="AD666">
        <f t="shared" si="43"/>
        <v>0</v>
      </c>
    </row>
    <row r="667" spans="1:30" ht="15.75" customHeight="1" x14ac:dyDescent="0.3">
      <c r="A667" s="2">
        <v>1666</v>
      </c>
      <c r="B667" s="2" t="s">
        <v>715</v>
      </c>
      <c r="C667" s="2" t="s">
        <v>68</v>
      </c>
      <c r="D667" s="2" t="s">
        <v>58</v>
      </c>
      <c r="E667" s="2" t="s">
        <v>28</v>
      </c>
      <c r="F667" s="2">
        <v>25</v>
      </c>
      <c r="G667" s="2">
        <v>4</v>
      </c>
      <c r="H667" s="2" t="s">
        <v>37</v>
      </c>
      <c r="I667" s="2">
        <v>2002</v>
      </c>
      <c r="J667" s="2">
        <v>117508</v>
      </c>
      <c r="K667" s="2">
        <v>10896</v>
      </c>
      <c r="L667" s="2">
        <v>27</v>
      </c>
      <c r="M667" s="2">
        <v>3</v>
      </c>
      <c r="N667" s="2">
        <v>5</v>
      </c>
      <c r="O667" s="2">
        <v>6</v>
      </c>
      <c r="P667" s="2">
        <v>73</v>
      </c>
      <c r="Q667" s="2" t="s">
        <v>30</v>
      </c>
      <c r="R667" s="2" t="s">
        <v>30</v>
      </c>
      <c r="S667" s="2" t="s">
        <v>32</v>
      </c>
      <c r="T667" s="2">
        <v>6</v>
      </c>
      <c r="U667" s="2">
        <v>9</v>
      </c>
      <c r="V667" s="2">
        <v>141</v>
      </c>
      <c r="W667" s="2">
        <v>27</v>
      </c>
      <c r="X667" s="2" t="s">
        <v>38</v>
      </c>
      <c r="Y667" s="2" t="s">
        <v>31</v>
      </c>
      <c r="Z667" t="str" cm="1">
        <f t="array" ref="Z667">_xlfn.IFS(M667&lt;2,"LOW",M667&lt;4,"Average",M667&gt;=4,"At Par")</f>
        <v>Average</v>
      </c>
      <c r="AA667">
        <f t="shared" si="40"/>
        <v>128404</v>
      </c>
      <c r="AB667">
        <f t="shared" si="41"/>
        <v>18.900000000000002</v>
      </c>
      <c r="AC667" t="str">
        <f t="shared" si="42"/>
        <v>20-30</v>
      </c>
      <c r="AD667">
        <f t="shared" si="43"/>
        <v>1</v>
      </c>
    </row>
    <row r="668" spans="1:30" ht="15.75" customHeight="1" x14ac:dyDescent="0.3">
      <c r="A668" s="2">
        <v>1667</v>
      </c>
      <c r="B668" s="2" t="s">
        <v>716</v>
      </c>
      <c r="C668" s="2" t="s">
        <v>35</v>
      </c>
      <c r="D668" s="2" t="s">
        <v>27</v>
      </c>
      <c r="E668" s="2" t="s">
        <v>36</v>
      </c>
      <c r="F668" s="2">
        <v>51</v>
      </c>
      <c r="G668" s="2">
        <v>4</v>
      </c>
      <c r="H668" s="2" t="s">
        <v>44</v>
      </c>
      <c r="I668" s="2">
        <v>2014</v>
      </c>
      <c r="J668" s="2">
        <v>113767</v>
      </c>
      <c r="K668" s="2">
        <v>11976</v>
      </c>
      <c r="L668" s="2">
        <v>1</v>
      </c>
      <c r="M668" s="2">
        <v>5</v>
      </c>
      <c r="N668" s="2">
        <v>4</v>
      </c>
      <c r="O668" s="2">
        <v>0</v>
      </c>
      <c r="P668" s="2">
        <v>35</v>
      </c>
      <c r="Q668" s="2" t="s">
        <v>31</v>
      </c>
      <c r="R668" s="2" t="s">
        <v>31</v>
      </c>
      <c r="S668" s="2" t="s">
        <v>32</v>
      </c>
      <c r="T668" s="2">
        <v>3</v>
      </c>
      <c r="U668" s="2">
        <v>13</v>
      </c>
      <c r="V668" s="2">
        <v>105</v>
      </c>
      <c r="W668" s="2">
        <v>34</v>
      </c>
      <c r="X668" s="2" t="s">
        <v>52</v>
      </c>
      <c r="Y668" s="2" t="s">
        <v>30</v>
      </c>
      <c r="Z668" t="str" cm="1">
        <f t="array" ref="Z668">_xlfn.IFS(M668&lt;2,"LOW",M668&lt;4,"Average",M668&gt;=4,"At Par")</f>
        <v>At Par</v>
      </c>
      <c r="AA668">
        <f t="shared" si="40"/>
        <v>125743</v>
      </c>
      <c r="AB668">
        <f t="shared" si="41"/>
        <v>9</v>
      </c>
      <c r="AC668" t="str">
        <f t="shared" si="42"/>
        <v>51-60</v>
      </c>
      <c r="AD668">
        <f t="shared" si="43"/>
        <v>0</v>
      </c>
    </row>
    <row r="669" spans="1:30" ht="15.75" customHeight="1" x14ac:dyDescent="0.3">
      <c r="A669" s="2">
        <v>1668</v>
      </c>
      <c r="B669" s="2" t="s">
        <v>717</v>
      </c>
      <c r="C669" s="2" t="s">
        <v>68</v>
      </c>
      <c r="D669" s="2" t="s">
        <v>56</v>
      </c>
      <c r="E669" s="2" t="s">
        <v>36</v>
      </c>
      <c r="F669" s="2">
        <v>52</v>
      </c>
      <c r="G669" s="2">
        <v>20</v>
      </c>
      <c r="H669" s="2" t="s">
        <v>37</v>
      </c>
      <c r="I669" s="2">
        <v>2012</v>
      </c>
      <c r="J669" s="2">
        <v>69619</v>
      </c>
      <c r="K669" s="2">
        <v>16872</v>
      </c>
      <c r="L669" s="2">
        <v>5</v>
      </c>
      <c r="M669" s="2">
        <v>1</v>
      </c>
      <c r="N669" s="2">
        <v>4</v>
      </c>
      <c r="O669" s="2">
        <v>3</v>
      </c>
      <c r="P669" s="2">
        <v>2</v>
      </c>
      <c r="Q669" s="2" t="s">
        <v>31</v>
      </c>
      <c r="R669" s="2" t="s">
        <v>30</v>
      </c>
      <c r="S669" s="2" t="s">
        <v>32</v>
      </c>
      <c r="T669" s="2">
        <v>5</v>
      </c>
      <c r="U669" s="2">
        <v>9</v>
      </c>
      <c r="V669" s="2">
        <v>168</v>
      </c>
      <c r="W669" s="2">
        <v>21</v>
      </c>
      <c r="X669" s="2" t="s">
        <v>33</v>
      </c>
      <c r="Y669" s="2" t="s">
        <v>31</v>
      </c>
      <c r="Z669" t="str" cm="1">
        <f t="array" ref="Z669">_xlfn.IFS(M669&lt;2,"LOW",M669&lt;4,"Average",M669&gt;=4,"At Par")</f>
        <v>LOW</v>
      </c>
      <c r="AA669">
        <f t="shared" si="40"/>
        <v>86491</v>
      </c>
      <c r="AB669">
        <f t="shared" si="41"/>
        <v>3.3</v>
      </c>
      <c r="AC669" t="str">
        <f t="shared" si="42"/>
        <v>51-60</v>
      </c>
      <c r="AD669">
        <f t="shared" si="43"/>
        <v>1</v>
      </c>
    </row>
    <row r="670" spans="1:30" ht="15.75" customHeight="1" x14ac:dyDescent="0.3">
      <c r="A670" s="2">
        <v>1669</v>
      </c>
      <c r="B670" s="2" t="s">
        <v>718</v>
      </c>
      <c r="C670" s="2" t="s">
        <v>48</v>
      </c>
      <c r="D670" s="2" t="s">
        <v>49</v>
      </c>
      <c r="E670" s="2" t="s">
        <v>51</v>
      </c>
      <c r="F670" s="2">
        <v>59</v>
      </c>
      <c r="G670" s="2">
        <v>11</v>
      </c>
      <c r="H670" s="2" t="s">
        <v>44</v>
      </c>
      <c r="I670" s="2">
        <v>2008</v>
      </c>
      <c r="J670" s="2">
        <v>42126</v>
      </c>
      <c r="K670" s="2">
        <v>1818</v>
      </c>
      <c r="L670" s="2">
        <v>14</v>
      </c>
      <c r="M670" s="2">
        <v>3</v>
      </c>
      <c r="N670" s="2">
        <v>19</v>
      </c>
      <c r="O670" s="2">
        <v>0</v>
      </c>
      <c r="P670" s="2">
        <v>87</v>
      </c>
      <c r="Q670" s="2" t="s">
        <v>30</v>
      </c>
      <c r="R670" s="2" t="s">
        <v>30</v>
      </c>
      <c r="S670" s="2" t="s">
        <v>42</v>
      </c>
      <c r="T670" s="2">
        <v>10</v>
      </c>
      <c r="U670" s="2">
        <v>5</v>
      </c>
      <c r="V670" s="2">
        <v>197</v>
      </c>
      <c r="W670" s="2">
        <v>33</v>
      </c>
      <c r="X670" s="2" t="s">
        <v>46</v>
      </c>
      <c r="Y670" s="2" t="s">
        <v>31</v>
      </c>
      <c r="Z670" t="str" cm="1">
        <f t="array" ref="Z670">_xlfn.IFS(M670&lt;2,"LOW",M670&lt;4,"Average",M670&gt;=4,"At Par")</f>
        <v>Average</v>
      </c>
      <c r="AA670">
        <f t="shared" si="40"/>
        <v>43944</v>
      </c>
      <c r="AB670">
        <f t="shared" si="41"/>
        <v>26.900000000000002</v>
      </c>
      <c r="AC670" t="str">
        <f t="shared" si="42"/>
        <v>51-60</v>
      </c>
      <c r="AD670">
        <f t="shared" si="43"/>
        <v>1</v>
      </c>
    </row>
    <row r="671" spans="1:30" ht="15.75" customHeight="1" x14ac:dyDescent="0.3">
      <c r="A671" s="2">
        <v>1670</v>
      </c>
      <c r="B671" s="2" t="s">
        <v>719</v>
      </c>
      <c r="C671" s="2" t="s">
        <v>68</v>
      </c>
      <c r="D671" s="2" t="s">
        <v>27</v>
      </c>
      <c r="E671" s="2" t="s">
        <v>36</v>
      </c>
      <c r="F671" s="2">
        <v>32</v>
      </c>
      <c r="G671" s="2">
        <v>3</v>
      </c>
      <c r="H671" s="2" t="s">
        <v>29</v>
      </c>
      <c r="I671" s="2">
        <v>2001</v>
      </c>
      <c r="J671" s="2">
        <v>119131</v>
      </c>
      <c r="K671" s="2">
        <v>5868</v>
      </c>
      <c r="L671" s="2">
        <v>2</v>
      </c>
      <c r="M671" s="2">
        <v>4</v>
      </c>
      <c r="N671" s="2">
        <v>4</v>
      </c>
      <c r="O671" s="2">
        <v>5</v>
      </c>
      <c r="P671" s="2">
        <v>85</v>
      </c>
      <c r="Q671" s="2" t="s">
        <v>31</v>
      </c>
      <c r="R671" s="2" t="s">
        <v>31</v>
      </c>
      <c r="S671" s="2" t="s">
        <v>45</v>
      </c>
      <c r="T671" s="2">
        <v>7</v>
      </c>
      <c r="U671" s="2">
        <v>4</v>
      </c>
      <c r="V671" s="2">
        <v>174</v>
      </c>
      <c r="W671" s="2">
        <v>3</v>
      </c>
      <c r="X671" s="2" t="s">
        <v>46</v>
      </c>
      <c r="Y671" s="2" t="s">
        <v>31</v>
      </c>
      <c r="Z671" t="str" cm="1">
        <f t="array" ref="Z671">_xlfn.IFS(M671&lt;2,"LOW",M671&lt;4,"Average",M671&gt;=4,"At Par")</f>
        <v>At Par</v>
      </c>
      <c r="AA671">
        <f t="shared" si="40"/>
        <v>124999</v>
      </c>
      <c r="AB671">
        <f t="shared" si="41"/>
        <v>20.5</v>
      </c>
      <c r="AC671" t="str">
        <f t="shared" si="42"/>
        <v>31-40</v>
      </c>
      <c r="AD671">
        <f t="shared" si="43"/>
        <v>1</v>
      </c>
    </row>
    <row r="672" spans="1:30" ht="15.75" customHeight="1" x14ac:dyDescent="0.3">
      <c r="A672" s="2">
        <v>1671</v>
      </c>
      <c r="B672" s="2" t="s">
        <v>720</v>
      </c>
      <c r="C672" s="2" t="s">
        <v>40</v>
      </c>
      <c r="D672" s="2" t="s">
        <v>58</v>
      </c>
      <c r="E672" s="2" t="s">
        <v>51</v>
      </c>
      <c r="F672" s="2">
        <v>56</v>
      </c>
      <c r="G672" s="2">
        <v>19</v>
      </c>
      <c r="H672" s="2" t="s">
        <v>44</v>
      </c>
      <c r="I672" s="2">
        <v>2023</v>
      </c>
      <c r="J672" s="2">
        <v>94926</v>
      </c>
      <c r="K672" s="2">
        <v>17396</v>
      </c>
      <c r="L672" s="2">
        <v>10</v>
      </c>
      <c r="M672" s="2">
        <v>5</v>
      </c>
      <c r="N672" s="2">
        <v>3</v>
      </c>
      <c r="O672" s="2">
        <v>3</v>
      </c>
      <c r="P672" s="2">
        <v>77</v>
      </c>
      <c r="Q672" s="2" t="s">
        <v>31</v>
      </c>
      <c r="R672" s="2" t="s">
        <v>31</v>
      </c>
      <c r="S672" s="2" t="s">
        <v>45</v>
      </c>
      <c r="T672" s="2">
        <v>3</v>
      </c>
      <c r="U672" s="2">
        <v>12</v>
      </c>
      <c r="V672" s="2">
        <v>172</v>
      </c>
      <c r="W672" s="2">
        <v>17</v>
      </c>
      <c r="X672" s="2" t="s">
        <v>52</v>
      </c>
      <c r="Y672" s="2" t="s">
        <v>31</v>
      </c>
      <c r="Z672" t="str" cm="1">
        <f t="array" ref="Z672">_xlfn.IFS(M672&lt;2,"LOW",M672&lt;4,"Average",M672&gt;=4,"At Par")</f>
        <v>At Par</v>
      </c>
      <c r="AA672">
        <f t="shared" si="40"/>
        <v>112322</v>
      </c>
      <c r="AB672">
        <f t="shared" si="41"/>
        <v>17.8</v>
      </c>
      <c r="AC672" t="str">
        <f t="shared" si="42"/>
        <v>51-60</v>
      </c>
      <c r="AD672">
        <f t="shared" si="43"/>
        <v>1</v>
      </c>
    </row>
    <row r="673" spans="1:30" ht="15.75" customHeight="1" x14ac:dyDescent="0.3">
      <c r="A673" s="2">
        <v>1672</v>
      </c>
      <c r="B673" s="2" t="s">
        <v>721</v>
      </c>
      <c r="C673" s="2" t="s">
        <v>68</v>
      </c>
      <c r="D673" s="2" t="s">
        <v>58</v>
      </c>
      <c r="E673" s="2" t="s">
        <v>28</v>
      </c>
      <c r="F673" s="2">
        <v>29</v>
      </c>
      <c r="G673" s="2">
        <v>24</v>
      </c>
      <c r="H673" s="2" t="s">
        <v>37</v>
      </c>
      <c r="I673" s="2">
        <v>2007</v>
      </c>
      <c r="J673" s="2">
        <v>70633</v>
      </c>
      <c r="K673" s="2">
        <v>13171</v>
      </c>
      <c r="L673" s="2">
        <v>5</v>
      </c>
      <c r="M673" s="2">
        <v>2</v>
      </c>
      <c r="N673" s="2">
        <v>8</v>
      </c>
      <c r="O673" s="2">
        <v>0</v>
      </c>
      <c r="P673" s="2">
        <v>41</v>
      </c>
      <c r="Q673" s="2" t="s">
        <v>30</v>
      </c>
      <c r="R673" s="2" t="s">
        <v>30</v>
      </c>
      <c r="S673" s="2" t="s">
        <v>45</v>
      </c>
      <c r="T673" s="2">
        <v>2</v>
      </c>
      <c r="U673" s="2">
        <v>9</v>
      </c>
      <c r="V673" s="2">
        <v>139</v>
      </c>
      <c r="W673" s="2">
        <v>40</v>
      </c>
      <c r="X673" s="2" t="s">
        <v>33</v>
      </c>
      <c r="Y673" s="2" t="s">
        <v>31</v>
      </c>
      <c r="Z673" t="str" cm="1">
        <f t="array" ref="Z673">_xlfn.IFS(M673&lt;2,"LOW",M673&lt;4,"Average",M673&gt;=4,"At Par")</f>
        <v>Average</v>
      </c>
      <c r="AA673">
        <f t="shared" si="40"/>
        <v>83804</v>
      </c>
      <c r="AB673">
        <f t="shared" si="41"/>
        <v>12.200000000000001</v>
      </c>
      <c r="AC673" t="str">
        <f t="shared" si="42"/>
        <v>20-30</v>
      </c>
      <c r="AD673">
        <f t="shared" si="43"/>
        <v>1</v>
      </c>
    </row>
    <row r="674" spans="1:30" ht="15.75" customHeight="1" x14ac:dyDescent="0.3">
      <c r="A674" s="2">
        <v>1673</v>
      </c>
      <c r="B674" s="2" t="s">
        <v>722</v>
      </c>
      <c r="C674" s="2" t="s">
        <v>35</v>
      </c>
      <c r="D674" s="2" t="s">
        <v>58</v>
      </c>
      <c r="E674" s="2" t="s">
        <v>51</v>
      </c>
      <c r="F674" s="2">
        <v>24</v>
      </c>
      <c r="G674" s="2">
        <v>13</v>
      </c>
      <c r="H674" s="2" t="s">
        <v>37</v>
      </c>
      <c r="I674" s="2">
        <v>2019</v>
      </c>
      <c r="J674" s="2">
        <v>107654</v>
      </c>
      <c r="K674" s="2">
        <v>1920</v>
      </c>
      <c r="L674" s="2">
        <v>2</v>
      </c>
      <c r="M674" s="2">
        <v>1</v>
      </c>
      <c r="N674" s="2">
        <v>9</v>
      </c>
      <c r="O674" s="2">
        <v>8</v>
      </c>
      <c r="P674" s="2">
        <v>44</v>
      </c>
      <c r="Q674" s="2" t="s">
        <v>31</v>
      </c>
      <c r="R674" s="2" t="s">
        <v>30</v>
      </c>
      <c r="S674" s="2" t="s">
        <v>45</v>
      </c>
      <c r="T674" s="2">
        <v>5</v>
      </c>
      <c r="U674" s="2">
        <v>9</v>
      </c>
      <c r="V674" s="2">
        <v>140</v>
      </c>
      <c r="W674" s="2">
        <v>25</v>
      </c>
      <c r="X674" s="2" t="s">
        <v>52</v>
      </c>
      <c r="Y674" s="2" t="s">
        <v>31</v>
      </c>
      <c r="Z674" t="str" cm="1">
        <f t="array" ref="Z674">_xlfn.IFS(M674&lt;2,"LOW",M674&lt;4,"Average",M674&gt;=4,"At Par")</f>
        <v>LOW</v>
      </c>
      <c r="AA674">
        <f t="shared" si="40"/>
        <v>109574</v>
      </c>
      <c r="AB674">
        <f t="shared" si="41"/>
        <v>15.700000000000001</v>
      </c>
      <c r="AC674" t="str">
        <f t="shared" si="42"/>
        <v>20-30</v>
      </c>
      <c r="AD674">
        <f t="shared" si="43"/>
        <v>1</v>
      </c>
    </row>
    <row r="675" spans="1:30" ht="15.75" customHeight="1" x14ac:dyDescent="0.3">
      <c r="A675" s="2">
        <v>1674</v>
      </c>
      <c r="B675" s="2" t="s">
        <v>723</v>
      </c>
      <c r="C675" s="2" t="s">
        <v>26</v>
      </c>
      <c r="D675" s="2" t="s">
        <v>49</v>
      </c>
      <c r="E675" s="2" t="s">
        <v>51</v>
      </c>
      <c r="F675" s="2">
        <v>35</v>
      </c>
      <c r="G675" s="2">
        <v>10</v>
      </c>
      <c r="H675" s="2" t="s">
        <v>29</v>
      </c>
      <c r="I675" s="2">
        <v>2016</v>
      </c>
      <c r="J675" s="2">
        <v>33317</v>
      </c>
      <c r="K675" s="2">
        <v>19802</v>
      </c>
      <c r="L675" s="2">
        <v>23</v>
      </c>
      <c r="M675" s="2">
        <v>4</v>
      </c>
      <c r="N675" s="2">
        <v>15</v>
      </c>
      <c r="O675" s="2">
        <v>3</v>
      </c>
      <c r="P675" s="2">
        <v>43</v>
      </c>
      <c r="Q675" s="2" t="s">
        <v>31</v>
      </c>
      <c r="R675" s="2" t="s">
        <v>30</v>
      </c>
      <c r="S675" s="2" t="s">
        <v>32</v>
      </c>
      <c r="T675" s="2">
        <v>3</v>
      </c>
      <c r="U675" s="2">
        <v>3</v>
      </c>
      <c r="V675" s="2">
        <v>108</v>
      </c>
      <c r="W675" s="2">
        <v>41</v>
      </c>
      <c r="X675" s="2" t="s">
        <v>52</v>
      </c>
      <c r="Y675" s="2" t="s">
        <v>31</v>
      </c>
      <c r="Z675" t="str" cm="1">
        <f t="array" ref="Z675">_xlfn.IFS(M675&lt;2,"LOW",M675&lt;4,"Average",M675&gt;=4,"At Par")</f>
        <v>At Par</v>
      </c>
      <c r="AA675">
        <f t="shared" si="40"/>
        <v>53119</v>
      </c>
      <c r="AB675">
        <f t="shared" si="41"/>
        <v>17</v>
      </c>
      <c r="AC675" t="str">
        <f t="shared" si="42"/>
        <v>31-40</v>
      </c>
      <c r="AD675">
        <f t="shared" si="43"/>
        <v>1</v>
      </c>
    </row>
    <row r="676" spans="1:30" ht="15.75" customHeight="1" x14ac:dyDescent="0.3">
      <c r="A676" s="2">
        <v>1675</v>
      </c>
      <c r="B676" s="2" t="s">
        <v>724</v>
      </c>
      <c r="C676" s="2" t="s">
        <v>68</v>
      </c>
      <c r="D676" s="2" t="s">
        <v>27</v>
      </c>
      <c r="E676" s="2" t="s">
        <v>28</v>
      </c>
      <c r="F676" s="2">
        <v>34</v>
      </c>
      <c r="G676" s="2">
        <v>31</v>
      </c>
      <c r="H676" s="2" t="s">
        <v>37</v>
      </c>
      <c r="I676" s="2">
        <v>2012</v>
      </c>
      <c r="J676" s="2">
        <v>74980</v>
      </c>
      <c r="K676" s="2">
        <v>10506</v>
      </c>
      <c r="L676" s="2">
        <v>10</v>
      </c>
      <c r="M676" s="2">
        <v>3</v>
      </c>
      <c r="N676" s="2">
        <v>9</v>
      </c>
      <c r="O676" s="2">
        <v>5</v>
      </c>
      <c r="P676" s="2">
        <v>90</v>
      </c>
      <c r="Q676" s="2" t="s">
        <v>30</v>
      </c>
      <c r="R676" s="2" t="s">
        <v>30</v>
      </c>
      <c r="S676" s="2" t="s">
        <v>42</v>
      </c>
      <c r="T676" s="2">
        <v>5</v>
      </c>
      <c r="U676" s="2">
        <v>5</v>
      </c>
      <c r="V676" s="2">
        <v>107</v>
      </c>
      <c r="W676" s="2">
        <v>21</v>
      </c>
      <c r="X676" s="2" t="s">
        <v>33</v>
      </c>
      <c r="Y676" s="2" t="s">
        <v>30</v>
      </c>
      <c r="Z676" t="str" cm="1">
        <f t="array" ref="Z676">_xlfn.IFS(M676&lt;2,"LOW",M676&lt;4,"Average",M676&gt;=4,"At Par")</f>
        <v>Average</v>
      </c>
      <c r="AA676">
        <f t="shared" si="40"/>
        <v>85486</v>
      </c>
      <c r="AB676">
        <f t="shared" si="41"/>
        <v>24</v>
      </c>
      <c r="AC676" t="str">
        <f t="shared" si="42"/>
        <v>31-40</v>
      </c>
      <c r="AD676">
        <f t="shared" si="43"/>
        <v>0</v>
      </c>
    </row>
    <row r="677" spans="1:30" ht="15.75" customHeight="1" x14ac:dyDescent="0.3">
      <c r="A677" s="2">
        <v>1676</v>
      </c>
      <c r="B677" s="2" t="s">
        <v>725</v>
      </c>
      <c r="C677" s="2" t="s">
        <v>35</v>
      </c>
      <c r="D677" s="2" t="s">
        <v>27</v>
      </c>
      <c r="E677" s="2" t="s">
        <v>36</v>
      </c>
      <c r="F677" s="2">
        <v>53</v>
      </c>
      <c r="G677" s="2">
        <v>10</v>
      </c>
      <c r="H677" s="2" t="s">
        <v>44</v>
      </c>
      <c r="I677" s="2">
        <v>2000</v>
      </c>
      <c r="J677" s="2">
        <v>74115</v>
      </c>
      <c r="K677" s="2">
        <v>7475</v>
      </c>
      <c r="L677" s="2">
        <v>14</v>
      </c>
      <c r="M677" s="2">
        <v>2</v>
      </c>
      <c r="N677" s="2">
        <v>9</v>
      </c>
      <c r="O677" s="2">
        <v>6</v>
      </c>
      <c r="P677" s="2">
        <v>32</v>
      </c>
      <c r="Q677" s="2" t="s">
        <v>31</v>
      </c>
      <c r="R677" s="2" t="s">
        <v>31</v>
      </c>
      <c r="S677" s="2" t="s">
        <v>45</v>
      </c>
      <c r="T677" s="2">
        <v>9</v>
      </c>
      <c r="U677" s="2">
        <v>3</v>
      </c>
      <c r="V677" s="2">
        <v>143</v>
      </c>
      <c r="W677" s="2">
        <v>46</v>
      </c>
      <c r="X677" s="2" t="s">
        <v>38</v>
      </c>
      <c r="Y677" s="2" t="s">
        <v>31</v>
      </c>
      <c r="Z677" t="str" cm="1">
        <f t="array" ref="Z677">_xlfn.IFS(M677&lt;2,"LOW",M677&lt;4,"Average",M677&gt;=4,"At Par")</f>
        <v>Average</v>
      </c>
      <c r="AA677">
        <f t="shared" si="40"/>
        <v>81590</v>
      </c>
      <c r="AB677">
        <f t="shared" si="41"/>
        <v>12.7</v>
      </c>
      <c r="AC677" t="str">
        <f t="shared" si="42"/>
        <v>51-60</v>
      </c>
      <c r="AD677">
        <f t="shared" si="43"/>
        <v>1</v>
      </c>
    </row>
    <row r="678" spans="1:30" ht="15.75" customHeight="1" x14ac:dyDescent="0.3">
      <c r="A678" s="2">
        <v>1677</v>
      </c>
      <c r="B678" s="2" t="s">
        <v>726</v>
      </c>
      <c r="C678" s="2" t="s">
        <v>35</v>
      </c>
      <c r="D678" s="2" t="s">
        <v>49</v>
      </c>
      <c r="E678" s="2" t="s">
        <v>51</v>
      </c>
      <c r="F678" s="2">
        <v>55</v>
      </c>
      <c r="G678" s="2">
        <v>17</v>
      </c>
      <c r="H678" s="2" t="s">
        <v>29</v>
      </c>
      <c r="I678" s="2">
        <v>2001</v>
      </c>
      <c r="J678" s="2">
        <v>91646</v>
      </c>
      <c r="K678" s="2">
        <v>3017</v>
      </c>
      <c r="L678" s="2">
        <v>12</v>
      </c>
      <c r="M678" s="2">
        <v>1</v>
      </c>
      <c r="N678" s="2">
        <v>18</v>
      </c>
      <c r="O678" s="2">
        <v>7</v>
      </c>
      <c r="P678" s="2">
        <v>59</v>
      </c>
      <c r="Q678" s="2" t="s">
        <v>31</v>
      </c>
      <c r="R678" s="2" t="s">
        <v>30</v>
      </c>
      <c r="S678" s="2" t="s">
        <v>42</v>
      </c>
      <c r="T678" s="2">
        <v>10</v>
      </c>
      <c r="U678" s="2">
        <v>10</v>
      </c>
      <c r="V678" s="2">
        <v>157</v>
      </c>
      <c r="W678" s="2">
        <v>32</v>
      </c>
      <c r="X678" s="2" t="s">
        <v>38</v>
      </c>
      <c r="Y678" s="2" t="s">
        <v>30</v>
      </c>
      <c r="Z678" t="str" cm="1">
        <f t="array" ref="Z678">_xlfn.IFS(M678&lt;2,"LOW",M678&lt;4,"Average",M678&gt;=4,"At Par")</f>
        <v>LOW</v>
      </c>
      <c r="AA678">
        <f t="shared" si="40"/>
        <v>94663</v>
      </c>
      <c r="AB678">
        <f t="shared" si="41"/>
        <v>22.9</v>
      </c>
      <c r="AC678" t="str">
        <f t="shared" si="42"/>
        <v>51-60</v>
      </c>
      <c r="AD678">
        <f t="shared" si="43"/>
        <v>0</v>
      </c>
    </row>
    <row r="679" spans="1:30" ht="15.75" customHeight="1" x14ac:dyDescent="0.3">
      <c r="A679" s="2">
        <v>1678</v>
      </c>
      <c r="B679" s="2" t="s">
        <v>727</v>
      </c>
      <c r="C679" s="2" t="s">
        <v>40</v>
      </c>
      <c r="D679" s="2" t="s">
        <v>27</v>
      </c>
      <c r="E679" s="2" t="s">
        <v>51</v>
      </c>
      <c r="F679" s="2">
        <v>40</v>
      </c>
      <c r="G679" s="2">
        <v>26</v>
      </c>
      <c r="H679" s="2" t="s">
        <v>44</v>
      </c>
      <c r="I679" s="2">
        <v>2014</v>
      </c>
      <c r="J679" s="2">
        <v>73158</v>
      </c>
      <c r="K679" s="2">
        <v>8957</v>
      </c>
      <c r="L679" s="2">
        <v>19</v>
      </c>
      <c r="M679" s="2">
        <v>5</v>
      </c>
      <c r="N679" s="2">
        <v>9</v>
      </c>
      <c r="O679" s="2">
        <v>8</v>
      </c>
      <c r="P679" s="2">
        <v>85</v>
      </c>
      <c r="Q679" s="2" t="s">
        <v>30</v>
      </c>
      <c r="R679" s="2" t="s">
        <v>31</v>
      </c>
      <c r="S679" s="2" t="s">
        <v>42</v>
      </c>
      <c r="T679" s="2">
        <v>1</v>
      </c>
      <c r="U679" s="2">
        <v>2</v>
      </c>
      <c r="V679" s="2">
        <v>166</v>
      </c>
      <c r="W679" s="2">
        <v>42</v>
      </c>
      <c r="X679" s="2" t="s">
        <v>33</v>
      </c>
      <c r="Y679" s="2" t="s">
        <v>31</v>
      </c>
      <c r="Z679" t="str" cm="1">
        <f t="array" ref="Z679">_xlfn.IFS(M679&lt;2,"LOW",M679&lt;4,"Average",M679&gt;=4,"At Par")</f>
        <v>At Par</v>
      </c>
      <c r="AA679">
        <f t="shared" si="40"/>
        <v>82115</v>
      </c>
      <c r="AB679">
        <f t="shared" si="41"/>
        <v>23.9</v>
      </c>
      <c r="AC679" t="str">
        <f t="shared" si="42"/>
        <v>31-40</v>
      </c>
      <c r="AD679">
        <f t="shared" si="43"/>
        <v>1</v>
      </c>
    </row>
    <row r="680" spans="1:30" ht="15.75" customHeight="1" x14ac:dyDescent="0.3">
      <c r="A680" s="2">
        <v>1679</v>
      </c>
      <c r="B680" s="2" t="s">
        <v>728</v>
      </c>
      <c r="C680" s="2" t="s">
        <v>35</v>
      </c>
      <c r="D680" s="2" t="s">
        <v>49</v>
      </c>
      <c r="E680" s="2" t="s">
        <v>28</v>
      </c>
      <c r="F680" s="2">
        <v>59</v>
      </c>
      <c r="G680" s="2">
        <v>17</v>
      </c>
      <c r="H680" s="2" t="s">
        <v>37</v>
      </c>
      <c r="I680" s="2">
        <v>2011</v>
      </c>
      <c r="J680" s="2">
        <v>85963</v>
      </c>
      <c r="K680" s="2">
        <v>17230</v>
      </c>
      <c r="L680" s="2">
        <v>27</v>
      </c>
      <c r="M680" s="2">
        <v>2</v>
      </c>
      <c r="N680" s="2">
        <v>5</v>
      </c>
      <c r="O680" s="2">
        <v>8</v>
      </c>
      <c r="P680" s="2">
        <v>92</v>
      </c>
      <c r="Q680" s="2" t="s">
        <v>31</v>
      </c>
      <c r="R680" s="2" t="s">
        <v>30</v>
      </c>
      <c r="S680" s="2" t="s">
        <v>42</v>
      </c>
      <c r="T680" s="2">
        <v>4</v>
      </c>
      <c r="U680" s="2">
        <v>1</v>
      </c>
      <c r="V680" s="2">
        <v>112</v>
      </c>
      <c r="W680" s="2">
        <v>13</v>
      </c>
      <c r="X680" s="2" t="s">
        <v>52</v>
      </c>
      <c r="Y680" s="2" t="s">
        <v>31</v>
      </c>
      <c r="Z680" t="str" cm="1">
        <f t="array" ref="Z680">_xlfn.IFS(M680&lt;2,"LOW",M680&lt;4,"Average",M680&gt;=4,"At Par")</f>
        <v>Average</v>
      </c>
      <c r="AA680">
        <f t="shared" si="40"/>
        <v>103193</v>
      </c>
      <c r="AB680">
        <f t="shared" si="41"/>
        <v>23.3</v>
      </c>
      <c r="AC680" t="str">
        <f t="shared" si="42"/>
        <v>51-60</v>
      </c>
      <c r="AD680">
        <f t="shared" si="43"/>
        <v>1</v>
      </c>
    </row>
    <row r="681" spans="1:30" ht="15.75" customHeight="1" x14ac:dyDescent="0.3">
      <c r="A681" s="2">
        <v>1680</v>
      </c>
      <c r="B681" s="2" t="s">
        <v>729</v>
      </c>
      <c r="C681" s="2" t="s">
        <v>35</v>
      </c>
      <c r="D681" s="2" t="s">
        <v>49</v>
      </c>
      <c r="E681" s="2" t="s">
        <v>36</v>
      </c>
      <c r="F681" s="2">
        <v>37</v>
      </c>
      <c r="G681" s="2">
        <v>22</v>
      </c>
      <c r="H681" s="2" t="s">
        <v>29</v>
      </c>
      <c r="I681" s="2">
        <v>2013</v>
      </c>
      <c r="J681" s="2">
        <v>77631</v>
      </c>
      <c r="K681" s="2">
        <v>10420</v>
      </c>
      <c r="L681" s="2">
        <v>9</v>
      </c>
      <c r="M681" s="2">
        <v>2</v>
      </c>
      <c r="N681" s="2">
        <v>16</v>
      </c>
      <c r="O681" s="2">
        <v>7</v>
      </c>
      <c r="P681" s="2">
        <v>82</v>
      </c>
      <c r="Q681" s="2" t="s">
        <v>31</v>
      </c>
      <c r="R681" s="2" t="s">
        <v>30</v>
      </c>
      <c r="S681" s="2" t="s">
        <v>42</v>
      </c>
      <c r="T681" s="2">
        <v>10</v>
      </c>
      <c r="U681" s="2">
        <v>12</v>
      </c>
      <c r="V681" s="2">
        <v>118</v>
      </c>
      <c r="W681" s="2">
        <v>30</v>
      </c>
      <c r="X681" s="2" t="s">
        <v>46</v>
      </c>
      <c r="Y681" s="2" t="s">
        <v>31</v>
      </c>
      <c r="Z681" t="str" cm="1">
        <f t="array" ref="Z681">_xlfn.IFS(M681&lt;2,"LOW",M681&lt;4,"Average",M681&gt;=4,"At Par")</f>
        <v>Average</v>
      </c>
      <c r="AA681">
        <f t="shared" si="40"/>
        <v>88051</v>
      </c>
      <c r="AB681">
        <f t="shared" si="41"/>
        <v>26.500000000000004</v>
      </c>
      <c r="AC681" t="str">
        <f t="shared" si="42"/>
        <v>31-40</v>
      </c>
      <c r="AD681">
        <f t="shared" si="43"/>
        <v>1</v>
      </c>
    </row>
    <row r="682" spans="1:30" ht="15.75" customHeight="1" x14ac:dyDescent="0.3">
      <c r="A682" s="2">
        <v>1681</v>
      </c>
      <c r="B682" s="2" t="s">
        <v>730</v>
      </c>
      <c r="C682" s="2" t="s">
        <v>35</v>
      </c>
      <c r="D682" s="2" t="s">
        <v>49</v>
      </c>
      <c r="E682" s="2" t="s">
        <v>51</v>
      </c>
      <c r="F682" s="2">
        <v>23</v>
      </c>
      <c r="G682" s="2">
        <v>10</v>
      </c>
      <c r="H682" s="2" t="s">
        <v>44</v>
      </c>
      <c r="I682" s="2">
        <v>2024</v>
      </c>
      <c r="J682" s="2">
        <v>79316</v>
      </c>
      <c r="K682" s="2">
        <v>5792</v>
      </c>
      <c r="L682" s="2">
        <v>5</v>
      </c>
      <c r="M682" s="2">
        <v>4</v>
      </c>
      <c r="N682" s="2">
        <v>4</v>
      </c>
      <c r="O682" s="2">
        <v>9</v>
      </c>
      <c r="P682" s="2">
        <v>82</v>
      </c>
      <c r="Q682" s="2" t="s">
        <v>30</v>
      </c>
      <c r="R682" s="2" t="s">
        <v>30</v>
      </c>
      <c r="S682" s="2" t="s">
        <v>45</v>
      </c>
      <c r="T682" s="2">
        <v>5</v>
      </c>
      <c r="U682" s="2">
        <v>10</v>
      </c>
      <c r="V682" s="2">
        <v>197</v>
      </c>
      <c r="W682" s="2">
        <v>9</v>
      </c>
      <c r="X682" s="2" t="s">
        <v>52</v>
      </c>
      <c r="Y682" s="2" t="s">
        <v>30</v>
      </c>
      <c r="Z682" t="str" cm="1">
        <f t="array" ref="Z682">_xlfn.IFS(M682&lt;2,"LOW",M682&lt;4,"Average",M682&gt;=4,"At Par")</f>
        <v>At Par</v>
      </c>
      <c r="AA682">
        <f t="shared" si="40"/>
        <v>85108</v>
      </c>
      <c r="AB682">
        <f t="shared" si="41"/>
        <v>21.1</v>
      </c>
      <c r="AC682" t="str">
        <f t="shared" si="42"/>
        <v>20-30</v>
      </c>
      <c r="AD682">
        <f t="shared" si="43"/>
        <v>0</v>
      </c>
    </row>
    <row r="683" spans="1:30" ht="15.75" customHeight="1" x14ac:dyDescent="0.3">
      <c r="A683" s="2">
        <v>1682</v>
      </c>
      <c r="B683" s="2" t="s">
        <v>731</v>
      </c>
      <c r="C683" s="2" t="s">
        <v>35</v>
      </c>
      <c r="D683" s="2" t="s">
        <v>58</v>
      </c>
      <c r="E683" s="2" t="s">
        <v>28</v>
      </c>
      <c r="F683" s="2">
        <v>38</v>
      </c>
      <c r="G683" s="2">
        <v>20</v>
      </c>
      <c r="H683" s="2" t="s">
        <v>37</v>
      </c>
      <c r="I683" s="2">
        <v>2001</v>
      </c>
      <c r="J683" s="2">
        <v>135364</v>
      </c>
      <c r="K683" s="2">
        <v>14237</v>
      </c>
      <c r="L683" s="2">
        <v>14</v>
      </c>
      <c r="M683" s="2">
        <v>1</v>
      </c>
      <c r="N683" s="2">
        <v>5</v>
      </c>
      <c r="O683" s="2">
        <v>2</v>
      </c>
      <c r="P683" s="2">
        <v>69</v>
      </c>
      <c r="Q683" s="2" t="s">
        <v>30</v>
      </c>
      <c r="R683" s="2" t="s">
        <v>31</v>
      </c>
      <c r="S683" s="2" t="s">
        <v>45</v>
      </c>
      <c r="T683" s="2">
        <v>2</v>
      </c>
      <c r="U683" s="2">
        <v>2</v>
      </c>
      <c r="V683" s="2">
        <v>195</v>
      </c>
      <c r="W683" s="2">
        <v>23</v>
      </c>
      <c r="X683" s="2" t="s">
        <v>38</v>
      </c>
      <c r="Y683" s="2" t="s">
        <v>30</v>
      </c>
      <c r="Z683" t="str" cm="1">
        <f t="array" ref="Z683">_xlfn.IFS(M683&lt;2,"LOW",M683&lt;4,"Average",M683&gt;=4,"At Par")</f>
        <v>LOW</v>
      </c>
      <c r="AA683">
        <f t="shared" si="40"/>
        <v>149601</v>
      </c>
      <c r="AB683">
        <f t="shared" si="41"/>
        <v>16.899999999999999</v>
      </c>
      <c r="AC683" t="str">
        <f t="shared" si="42"/>
        <v>31-40</v>
      </c>
      <c r="AD683">
        <f t="shared" si="43"/>
        <v>0</v>
      </c>
    </row>
    <row r="684" spans="1:30" ht="15.75" customHeight="1" x14ac:dyDescent="0.3">
      <c r="A684" s="2">
        <v>1683</v>
      </c>
      <c r="B684" s="2" t="s">
        <v>732</v>
      </c>
      <c r="C684" s="2" t="s">
        <v>48</v>
      </c>
      <c r="D684" s="2" t="s">
        <v>27</v>
      </c>
      <c r="E684" s="2" t="s">
        <v>51</v>
      </c>
      <c r="F684" s="2">
        <v>55</v>
      </c>
      <c r="G684" s="2">
        <v>4</v>
      </c>
      <c r="H684" s="2" t="s">
        <v>37</v>
      </c>
      <c r="I684" s="2">
        <v>2017</v>
      </c>
      <c r="J684" s="2">
        <v>89342</v>
      </c>
      <c r="K684" s="2">
        <v>19818</v>
      </c>
      <c r="L684" s="2">
        <v>24</v>
      </c>
      <c r="M684" s="2">
        <v>4</v>
      </c>
      <c r="N684" s="2">
        <v>14</v>
      </c>
      <c r="O684" s="2">
        <v>1</v>
      </c>
      <c r="P684" s="2">
        <v>82</v>
      </c>
      <c r="Q684" s="2" t="s">
        <v>31</v>
      </c>
      <c r="R684" s="2" t="s">
        <v>30</v>
      </c>
      <c r="S684" s="2" t="s">
        <v>45</v>
      </c>
      <c r="T684" s="2">
        <v>2</v>
      </c>
      <c r="U684" s="2">
        <v>8</v>
      </c>
      <c r="V684" s="2">
        <v>148</v>
      </c>
      <c r="W684" s="2">
        <v>20</v>
      </c>
      <c r="X684" s="2" t="s">
        <v>33</v>
      </c>
      <c r="Y684" s="2" t="s">
        <v>30</v>
      </c>
      <c r="Z684" t="str" cm="1">
        <f t="array" ref="Z684">_xlfn.IFS(M684&lt;2,"LOW",M684&lt;4,"Average",M684&gt;=4,"At Par")</f>
        <v>At Par</v>
      </c>
      <c r="AA684">
        <f t="shared" si="40"/>
        <v>109160</v>
      </c>
      <c r="AB684">
        <f t="shared" si="41"/>
        <v>23.700000000000003</v>
      </c>
      <c r="AC684" t="str">
        <f t="shared" si="42"/>
        <v>51-60</v>
      </c>
      <c r="AD684">
        <f t="shared" si="43"/>
        <v>0</v>
      </c>
    </row>
    <row r="685" spans="1:30" ht="15.75" customHeight="1" x14ac:dyDescent="0.3">
      <c r="A685" s="2">
        <v>1684</v>
      </c>
      <c r="B685" s="2" t="s">
        <v>733</v>
      </c>
      <c r="C685" s="2" t="s">
        <v>48</v>
      </c>
      <c r="D685" s="2" t="s">
        <v>49</v>
      </c>
      <c r="E685" s="2" t="s">
        <v>28</v>
      </c>
      <c r="F685" s="2">
        <v>37</v>
      </c>
      <c r="G685" s="2">
        <v>22</v>
      </c>
      <c r="H685" s="2" t="s">
        <v>61</v>
      </c>
      <c r="I685" s="2">
        <v>2021</v>
      </c>
      <c r="J685" s="2">
        <v>45504</v>
      </c>
      <c r="K685" s="2">
        <v>17251</v>
      </c>
      <c r="L685" s="2">
        <v>17</v>
      </c>
      <c r="M685" s="2">
        <v>4</v>
      </c>
      <c r="N685" s="2">
        <v>18</v>
      </c>
      <c r="O685" s="2">
        <v>4</v>
      </c>
      <c r="P685" s="2">
        <v>76</v>
      </c>
      <c r="Q685" s="2" t="s">
        <v>31</v>
      </c>
      <c r="R685" s="2" t="s">
        <v>30</v>
      </c>
      <c r="S685" s="2" t="s">
        <v>32</v>
      </c>
      <c r="T685" s="2">
        <v>1</v>
      </c>
      <c r="U685" s="2">
        <v>11</v>
      </c>
      <c r="V685" s="2">
        <v>179</v>
      </c>
      <c r="W685" s="2">
        <v>47</v>
      </c>
      <c r="X685" s="2" t="s">
        <v>33</v>
      </c>
      <c r="Y685" s="2" t="s">
        <v>30</v>
      </c>
      <c r="Z685" t="str" cm="1">
        <f t="array" ref="Z685">_xlfn.IFS(M685&lt;2,"LOW",M685&lt;4,"Average",M685&gt;=4,"At Par")</f>
        <v>At Par</v>
      </c>
      <c r="AA685">
        <f t="shared" si="40"/>
        <v>62755</v>
      </c>
      <c r="AB685">
        <f t="shared" si="41"/>
        <v>25.400000000000002</v>
      </c>
      <c r="AC685" t="str">
        <f t="shared" si="42"/>
        <v>31-40</v>
      </c>
      <c r="AD685">
        <f t="shared" si="43"/>
        <v>0</v>
      </c>
    </row>
    <row r="686" spans="1:30" ht="15.75" customHeight="1" x14ac:dyDescent="0.3">
      <c r="A686" s="2">
        <v>1685</v>
      </c>
      <c r="B686" s="2" t="s">
        <v>734</v>
      </c>
      <c r="C686" s="2" t="s">
        <v>40</v>
      </c>
      <c r="D686" s="2" t="s">
        <v>27</v>
      </c>
      <c r="E686" s="2" t="s">
        <v>36</v>
      </c>
      <c r="F686" s="2">
        <v>59</v>
      </c>
      <c r="G686" s="2">
        <v>24</v>
      </c>
      <c r="H686" s="2" t="s">
        <v>37</v>
      </c>
      <c r="I686" s="2">
        <v>2006</v>
      </c>
      <c r="J686" s="2">
        <v>98593</v>
      </c>
      <c r="K686" s="2">
        <v>11707</v>
      </c>
      <c r="L686" s="2">
        <v>17</v>
      </c>
      <c r="M686" s="2">
        <v>3</v>
      </c>
      <c r="N686" s="2">
        <v>17</v>
      </c>
      <c r="O686" s="2">
        <v>0</v>
      </c>
      <c r="P686" s="2">
        <v>25</v>
      </c>
      <c r="Q686" s="2" t="s">
        <v>30</v>
      </c>
      <c r="R686" s="2" t="s">
        <v>31</v>
      </c>
      <c r="S686" s="2" t="s">
        <v>45</v>
      </c>
      <c r="T686" s="2">
        <v>8</v>
      </c>
      <c r="U686" s="2">
        <v>8</v>
      </c>
      <c r="V686" s="2">
        <v>199</v>
      </c>
      <c r="W686" s="2">
        <v>7</v>
      </c>
      <c r="X686" s="2" t="s">
        <v>33</v>
      </c>
      <c r="Y686" s="2" t="s">
        <v>30</v>
      </c>
      <c r="Z686" t="str" cm="1">
        <f t="array" ref="Z686">_xlfn.IFS(M686&lt;2,"LOW",M686&lt;4,"Average",M686&gt;=4,"At Par")</f>
        <v>Average</v>
      </c>
      <c r="AA686">
        <f t="shared" si="40"/>
        <v>110300</v>
      </c>
      <c r="AB686">
        <f t="shared" si="41"/>
        <v>13.5</v>
      </c>
      <c r="AC686" t="str">
        <f t="shared" si="42"/>
        <v>51-60</v>
      </c>
      <c r="AD686">
        <f t="shared" si="43"/>
        <v>0</v>
      </c>
    </row>
    <row r="687" spans="1:30" ht="15.75" customHeight="1" x14ac:dyDescent="0.3">
      <c r="A687" s="2">
        <v>1686</v>
      </c>
      <c r="B687" s="2" t="s">
        <v>735</v>
      </c>
      <c r="C687" s="2" t="s">
        <v>68</v>
      </c>
      <c r="D687" s="2" t="s">
        <v>58</v>
      </c>
      <c r="E687" s="2" t="s">
        <v>36</v>
      </c>
      <c r="F687" s="2">
        <v>23</v>
      </c>
      <c r="G687" s="2">
        <v>9</v>
      </c>
      <c r="H687" s="2" t="s">
        <v>44</v>
      </c>
      <c r="I687" s="2">
        <v>2022</v>
      </c>
      <c r="J687" s="2">
        <v>56660</v>
      </c>
      <c r="K687" s="2">
        <v>2438</v>
      </c>
      <c r="L687" s="2">
        <v>6</v>
      </c>
      <c r="M687" s="2">
        <v>5</v>
      </c>
      <c r="N687" s="2">
        <v>3</v>
      </c>
      <c r="O687" s="2">
        <v>2</v>
      </c>
      <c r="P687" s="2">
        <v>85</v>
      </c>
      <c r="Q687" s="2" t="s">
        <v>31</v>
      </c>
      <c r="R687" s="2" t="s">
        <v>30</v>
      </c>
      <c r="S687" s="2" t="s">
        <v>32</v>
      </c>
      <c r="T687" s="2">
        <v>2</v>
      </c>
      <c r="U687" s="2">
        <v>3</v>
      </c>
      <c r="V687" s="2">
        <v>181</v>
      </c>
      <c r="W687" s="2">
        <v>31</v>
      </c>
      <c r="X687" s="2" t="s">
        <v>38</v>
      </c>
      <c r="Y687" s="2" t="s">
        <v>30</v>
      </c>
      <c r="Z687" t="str" cm="1">
        <f t="array" ref="Z687">_xlfn.IFS(M687&lt;2,"LOW",M687&lt;4,"Average",M687&gt;=4,"At Par")</f>
        <v>At Par</v>
      </c>
      <c r="AA687">
        <f t="shared" si="40"/>
        <v>59098</v>
      </c>
      <c r="AB687">
        <f t="shared" si="41"/>
        <v>19.100000000000001</v>
      </c>
      <c r="AC687" t="str">
        <f t="shared" si="42"/>
        <v>20-30</v>
      </c>
      <c r="AD687">
        <f t="shared" si="43"/>
        <v>0</v>
      </c>
    </row>
    <row r="688" spans="1:30" ht="15.75" customHeight="1" x14ac:dyDescent="0.3">
      <c r="A688" s="2">
        <v>1687</v>
      </c>
      <c r="B688" s="2" t="s">
        <v>736</v>
      </c>
      <c r="C688" s="2" t="s">
        <v>35</v>
      </c>
      <c r="D688" s="2" t="s">
        <v>49</v>
      </c>
      <c r="E688" s="2" t="s">
        <v>36</v>
      </c>
      <c r="F688" s="2">
        <v>23</v>
      </c>
      <c r="G688" s="2">
        <v>21</v>
      </c>
      <c r="H688" s="2" t="s">
        <v>29</v>
      </c>
      <c r="I688" s="2">
        <v>2024</v>
      </c>
      <c r="J688" s="2">
        <v>67196</v>
      </c>
      <c r="K688" s="2">
        <v>4543</v>
      </c>
      <c r="L688" s="2">
        <v>14</v>
      </c>
      <c r="M688" s="2">
        <v>2</v>
      </c>
      <c r="N688" s="2">
        <v>7</v>
      </c>
      <c r="O688" s="2">
        <v>0</v>
      </c>
      <c r="P688" s="2">
        <v>20</v>
      </c>
      <c r="Q688" s="2" t="s">
        <v>31</v>
      </c>
      <c r="R688" s="2" t="s">
        <v>31</v>
      </c>
      <c r="S688" s="2" t="s">
        <v>32</v>
      </c>
      <c r="T688" s="2">
        <v>3</v>
      </c>
      <c r="U688" s="2">
        <v>7</v>
      </c>
      <c r="V688" s="2">
        <v>177</v>
      </c>
      <c r="W688" s="2">
        <v>30</v>
      </c>
      <c r="X688" s="2" t="s">
        <v>52</v>
      </c>
      <c r="Y688" s="2" t="s">
        <v>31</v>
      </c>
      <c r="Z688" t="str" cm="1">
        <f t="array" ref="Z688">_xlfn.IFS(M688&lt;2,"LOW",M688&lt;4,"Average",M688&gt;=4,"At Par")</f>
        <v>Average</v>
      </c>
      <c r="AA688">
        <f t="shared" si="40"/>
        <v>71739</v>
      </c>
      <c r="AB688">
        <f t="shared" si="41"/>
        <v>7.5</v>
      </c>
      <c r="AC688" t="str">
        <f t="shared" si="42"/>
        <v>20-30</v>
      </c>
      <c r="AD688">
        <f t="shared" si="43"/>
        <v>1</v>
      </c>
    </row>
    <row r="689" spans="1:30" ht="15.75" customHeight="1" x14ac:dyDescent="0.3">
      <c r="A689" s="2">
        <v>1688</v>
      </c>
      <c r="B689" s="2" t="s">
        <v>737</v>
      </c>
      <c r="C689" s="2" t="s">
        <v>68</v>
      </c>
      <c r="D689" s="2" t="s">
        <v>56</v>
      </c>
      <c r="E689" s="2" t="s">
        <v>36</v>
      </c>
      <c r="F689" s="2">
        <v>47</v>
      </c>
      <c r="G689" s="2">
        <v>18</v>
      </c>
      <c r="H689" s="2" t="s">
        <v>61</v>
      </c>
      <c r="I689" s="2">
        <v>2005</v>
      </c>
      <c r="J689" s="2">
        <v>95938</v>
      </c>
      <c r="K689" s="2">
        <v>12367</v>
      </c>
      <c r="L689" s="2">
        <v>17</v>
      </c>
      <c r="M689" s="2">
        <v>1</v>
      </c>
      <c r="N689" s="2">
        <v>15</v>
      </c>
      <c r="O689" s="2">
        <v>2</v>
      </c>
      <c r="P689" s="2">
        <v>99</v>
      </c>
      <c r="Q689" s="2" t="s">
        <v>31</v>
      </c>
      <c r="R689" s="2" t="s">
        <v>30</v>
      </c>
      <c r="S689" s="2" t="s">
        <v>32</v>
      </c>
      <c r="T689" s="2">
        <v>2</v>
      </c>
      <c r="U689" s="2">
        <v>7</v>
      </c>
      <c r="V689" s="2">
        <v>129</v>
      </c>
      <c r="W689" s="2">
        <v>33</v>
      </c>
      <c r="X689" s="2" t="s">
        <v>33</v>
      </c>
      <c r="Y689" s="2" t="s">
        <v>31</v>
      </c>
      <c r="Z689" t="str" cm="1">
        <f t="array" ref="Z689">_xlfn.IFS(M689&lt;2,"LOW",M689&lt;4,"Average",M689&gt;=4,"At Par")</f>
        <v>LOW</v>
      </c>
      <c r="AA689">
        <f t="shared" si="40"/>
        <v>108305</v>
      </c>
      <c r="AB689">
        <f t="shared" si="41"/>
        <v>27.900000000000002</v>
      </c>
      <c r="AC689" t="str">
        <f t="shared" si="42"/>
        <v>41-50</v>
      </c>
      <c r="AD689">
        <f t="shared" si="43"/>
        <v>1</v>
      </c>
    </row>
    <row r="690" spans="1:30" ht="15.75" customHeight="1" x14ac:dyDescent="0.3">
      <c r="A690" s="2">
        <v>1689</v>
      </c>
      <c r="B690" s="2" t="s">
        <v>738</v>
      </c>
      <c r="C690" s="2" t="s">
        <v>68</v>
      </c>
      <c r="D690" s="2" t="s">
        <v>58</v>
      </c>
      <c r="E690" s="2" t="s">
        <v>51</v>
      </c>
      <c r="F690" s="2">
        <v>34</v>
      </c>
      <c r="G690" s="2">
        <v>0</v>
      </c>
      <c r="H690" s="2" t="s">
        <v>37</v>
      </c>
      <c r="I690" s="2">
        <v>2013</v>
      </c>
      <c r="J690" s="2">
        <v>38605</v>
      </c>
      <c r="K690" s="2">
        <v>19165</v>
      </c>
      <c r="L690" s="2">
        <v>17</v>
      </c>
      <c r="M690" s="2">
        <v>5</v>
      </c>
      <c r="N690" s="2">
        <v>18</v>
      </c>
      <c r="O690" s="2">
        <v>3</v>
      </c>
      <c r="P690" s="2">
        <v>1</v>
      </c>
      <c r="Q690" s="2" t="s">
        <v>30</v>
      </c>
      <c r="R690" s="2" t="s">
        <v>31</v>
      </c>
      <c r="S690" s="2" t="s">
        <v>45</v>
      </c>
      <c r="T690" s="2">
        <v>4</v>
      </c>
      <c r="U690" s="2">
        <v>2</v>
      </c>
      <c r="V690" s="2">
        <v>165</v>
      </c>
      <c r="W690" s="2">
        <v>22</v>
      </c>
      <c r="X690" s="2" t="s">
        <v>46</v>
      </c>
      <c r="Y690" s="2" t="s">
        <v>30</v>
      </c>
      <c r="Z690" t="str" cm="1">
        <f t="array" ref="Z690">_xlfn.IFS(M690&lt;2,"LOW",M690&lt;4,"Average",M690&gt;=4,"At Par")</f>
        <v>At Par</v>
      </c>
      <c r="AA690">
        <f t="shared" si="40"/>
        <v>57770</v>
      </c>
      <c r="AB690">
        <f t="shared" si="41"/>
        <v>10.1</v>
      </c>
      <c r="AC690" t="str">
        <f t="shared" si="42"/>
        <v>31-40</v>
      </c>
      <c r="AD690">
        <f t="shared" si="43"/>
        <v>0</v>
      </c>
    </row>
    <row r="691" spans="1:30" ht="15.75" customHeight="1" x14ac:dyDescent="0.3">
      <c r="A691" s="2">
        <v>1690</v>
      </c>
      <c r="B691" s="2" t="s">
        <v>739</v>
      </c>
      <c r="C691" s="2" t="s">
        <v>40</v>
      </c>
      <c r="D691" s="2" t="s">
        <v>56</v>
      </c>
      <c r="E691" s="2" t="s">
        <v>51</v>
      </c>
      <c r="F691" s="2">
        <v>52</v>
      </c>
      <c r="G691" s="2">
        <v>6</v>
      </c>
      <c r="H691" s="2" t="s">
        <v>37</v>
      </c>
      <c r="I691" s="2">
        <v>2007</v>
      </c>
      <c r="J691" s="2">
        <v>87388</v>
      </c>
      <c r="K691" s="2">
        <v>16520</v>
      </c>
      <c r="L691" s="2">
        <v>19</v>
      </c>
      <c r="M691" s="2">
        <v>5</v>
      </c>
      <c r="N691" s="2">
        <v>19</v>
      </c>
      <c r="O691" s="2">
        <v>6</v>
      </c>
      <c r="P691" s="2">
        <v>46</v>
      </c>
      <c r="Q691" s="2" t="s">
        <v>31</v>
      </c>
      <c r="R691" s="2" t="s">
        <v>31</v>
      </c>
      <c r="S691" s="2" t="s">
        <v>45</v>
      </c>
      <c r="T691" s="2">
        <v>1</v>
      </c>
      <c r="U691" s="2">
        <v>9</v>
      </c>
      <c r="V691" s="2">
        <v>176</v>
      </c>
      <c r="W691" s="2">
        <v>24</v>
      </c>
      <c r="X691" s="2" t="s">
        <v>33</v>
      </c>
      <c r="Y691" s="2" t="s">
        <v>30</v>
      </c>
      <c r="Z691" t="str" cm="1">
        <f t="array" ref="Z691">_xlfn.IFS(M691&lt;2,"LOW",M691&lt;4,"Average",M691&gt;=4,"At Par")</f>
        <v>At Par</v>
      </c>
      <c r="AA691">
        <f t="shared" si="40"/>
        <v>103908</v>
      </c>
      <c r="AB691">
        <f t="shared" si="41"/>
        <v>20.5</v>
      </c>
      <c r="AC691" t="str">
        <f t="shared" si="42"/>
        <v>51-60</v>
      </c>
      <c r="AD691">
        <f t="shared" si="43"/>
        <v>0</v>
      </c>
    </row>
    <row r="692" spans="1:30" ht="15.75" customHeight="1" x14ac:dyDescent="0.3">
      <c r="A692" s="2">
        <v>1691</v>
      </c>
      <c r="B692" s="2" t="s">
        <v>740</v>
      </c>
      <c r="C692" s="2" t="s">
        <v>35</v>
      </c>
      <c r="D692" s="2" t="s">
        <v>27</v>
      </c>
      <c r="E692" s="2" t="s">
        <v>36</v>
      </c>
      <c r="F692" s="2">
        <v>55</v>
      </c>
      <c r="G692" s="2">
        <v>3</v>
      </c>
      <c r="H692" s="2" t="s">
        <v>37</v>
      </c>
      <c r="I692" s="2">
        <v>2021</v>
      </c>
      <c r="J692" s="2">
        <v>111297</v>
      </c>
      <c r="K692" s="2">
        <v>7343</v>
      </c>
      <c r="L692" s="2">
        <v>8</v>
      </c>
      <c r="M692" s="2">
        <v>1</v>
      </c>
      <c r="N692" s="2">
        <v>2</v>
      </c>
      <c r="O692" s="2">
        <v>4</v>
      </c>
      <c r="P692" s="2">
        <v>29</v>
      </c>
      <c r="Q692" s="2" t="s">
        <v>31</v>
      </c>
      <c r="R692" s="2" t="s">
        <v>31</v>
      </c>
      <c r="S692" s="2" t="s">
        <v>45</v>
      </c>
      <c r="T692" s="2">
        <v>3</v>
      </c>
      <c r="U692" s="2">
        <v>3</v>
      </c>
      <c r="V692" s="2">
        <v>190</v>
      </c>
      <c r="W692" s="2">
        <v>6</v>
      </c>
      <c r="X692" s="2" t="s">
        <v>52</v>
      </c>
      <c r="Y692" s="2" t="s">
        <v>30</v>
      </c>
      <c r="Z692" t="str" cm="1">
        <f t="array" ref="Z692">_xlfn.IFS(M692&lt;2,"LOW",M692&lt;4,"Average",M692&gt;=4,"At Par")</f>
        <v>LOW</v>
      </c>
      <c r="AA692">
        <f t="shared" si="40"/>
        <v>118640</v>
      </c>
      <c r="AB692">
        <f t="shared" si="41"/>
        <v>8</v>
      </c>
      <c r="AC692" t="str">
        <f t="shared" si="42"/>
        <v>51-60</v>
      </c>
      <c r="AD692">
        <f t="shared" si="43"/>
        <v>0</v>
      </c>
    </row>
    <row r="693" spans="1:30" ht="15.75" customHeight="1" x14ac:dyDescent="0.3">
      <c r="A693" s="2">
        <v>1692</v>
      </c>
      <c r="B693" s="2" t="s">
        <v>741</v>
      </c>
      <c r="C693" s="2" t="s">
        <v>35</v>
      </c>
      <c r="D693" s="2" t="s">
        <v>27</v>
      </c>
      <c r="E693" s="2" t="s">
        <v>36</v>
      </c>
      <c r="F693" s="2">
        <v>24</v>
      </c>
      <c r="G693" s="2">
        <v>0</v>
      </c>
      <c r="H693" s="2" t="s">
        <v>44</v>
      </c>
      <c r="I693" s="2">
        <v>2001</v>
      </c>
      <c r="J693" s="2">
        <v>85501</v>
      </c>
      <c r="K693" s="2">
        <v>3263</v>
      </c>
      <c r="L693" s="2">
        <v>23</v>
      </c>
      <c r="M693" s="2">
        <v>5</v>
      </c>
      <c r="N693" s="2">
        <v>9</v>
      </c>
      <c r="O693" s="2">
        <v>4</v>
      </c>
      <c r="P693" s="2">
        <v>26</v>
      </c>
      <c r="Q693" s="2" t="s">
        <v>30</v>
      </c>
      <c r="R693" s="2" t="s">
        <v>30</v>
      </c>
      <c r="S693" s="2" t="s">
        <v>32</v>
      </c>
      <c r="T693" s="2">
        <v>5</v>
      </c>
      <c r="U693" s="2">
        <v>2</v>
      </c>
      <c r="V693" s="2">
        <v>158</v>
      </c>
      <c r="W693" s="2">
        <v>18</v>
      </c>
      <c r="X693" s="2" t="s">
        <v>38</v>
      </c>
      <c r="Y693" s="2" t="s">
        <v>30</v>
      </c>
      <c r="Z693" t="str" cm="1">
        <f t="array" ref="Z693">_xlfn.IFS(M693&lt;2,"LOW",M693&lt;4,"Average",M693&gt;=4,"At Par")</f>
        <v>At Par</v>
      </c>
      <c r="AA693">
        <f t="shared" si="40"/>
        <v>88764</v>
      </c>
      <c r="AB693">
        <f t="shared" si="41"/>
        <v>10.9</v>
      </c>
      <c r="AC693" t="str">
        <f t="shared" si="42"/>
        <v>20-30</v>
      </c>
      <c r="AD693">
        <f t="shared" si="43"/>
        <v>0</v>
      </c>
    </row>
    <row r="694" spans="1:30" ht="15.75" customHeight="1" x14ac:dyDescent="0.3">
      <c r="A694" s="2">
        <v>1693</v>
      </c>
      <c r="B694" s="2" t="s">
        <v>742</v>
      </c>
      <c r="C694" s="2" t="s">
        <v>26</v>
      </c>
      <c r="D694" s="2" t="s">
        <v>58</v>
      </c>
      <c r="E694" s="2" t="s">
        <v>36</v>
      </c>
      <c r="F694" s="2">
        <v>29</v>
      </c>
      <c r="G694" s="2">
        <v>14</v>
      </c>
      <c r="H694" s="2" t="s">
        <v>61</v>
      </c>
      <c r="I694" s="2">
        <v>2016</v>
      </c>
      <c r="J694" s="2">
        <v>83309</v>
      </c>
      <c r="K694" s="2">
        <v>11161</v>
      </c>
      <c r="L694" s="2">
        <v>1</v>
      </c>
      <c r="M694" s="2">
        <v>3</v>
      </c>
      <c r="N694" s="2">
        <v>1</v>
      </c>
      <c r="O694" s="2">
        <v>0</v>
      </c>
      <c r="P694" s="2">
        <v>70</v>
      </c>
      <c r="Q694" s="2" t="s">
        <v>30</v>
      </c>
      <c r="R694" s="2" t="s">
        <v>31</v>
      </c>
      <c r="S694" s="2" t="s">
        <v>32</v>
      </c>
      <c r="T694" s="2">
        <v>10</v>
      </c>
      <c r="U694" s="2">
        <v>12</v>
      </c>
      <c r="V694" s="2">
        <v>152</v>
      </c>
      <c r="W694" s="2">
        <v>6</v>
      </c>
      <c r="X694" s="2" t="s">
        <v>46</v>
      </c>
      <c r="Y694" s="2" t="s">
        <v>30</v>
      </c>
      <c r="Z694" t="str" cm="1">
        <f t="array" ref="Z694">_xlfn.IFS(M694&lt;2,"LOW",M694&lt;4,"Average",M694&gt;=4,"At Par")</f>
        <v>Average</v>
      </c>
      <c r="AA694">
        <f t="shared" si="40"/>
        <v>94470</v>
      </c>
      <c r="AB694">
        <f t="shared" si="41"/>
        <v>14.5</v>
      </c>
      <c r="AC694" t="str">
        <f t="shared" si="42"/>
        <v>20-30</v>
      </c>
      <c r="AD694">
        <f t="shared" si="43"/>
        <v>0</v>
      </c>
    </row>
    <row r="695" spans="1:30" ht="15.75" customHeight="1" x14ac:dyDescent="0.3">
      <c r="A695" s="2">
        <v>1694</v>
      </c>
      <c r="B695" s="2" t="s">
        <v>743</v>
      </c>
      <c r="C695" s="2" t="s">
        <v>68</v>
      </c>
      <c r="D695" s="2" t="s">
        <v>27</v>
      </c>
      <c r="E695" s="2" t="s">
        <v>51</v>
      </c>
      <c r="F695" s="2">
        <v>44</v>
      </c>
      <c r="G695" s="2">
        <v>11</v>
      </c>
      <c r="H695" s="2" t="s">
        <v>44</v>
      </c>
      <c r="I695" s="2">
        <v>2004</v>
      </c>
      <c r="J695" s="2">
        <v>57043</v>
      </c>
      <c r="K695" s="2">
        <v>1211</v>
      </c>
      <c r="L695" s="2">
        <v>7</v>
      </c>
      <c r="M695" s="2">
        <v>5</v>
      </c>
      <c r="N695" s="2">
        <v>3</v>
      </c>
      <c r="O695" s="2">
        <v>7</v>
      </c>
      <c r="P695" s="2">
        <v>19</v>
      </c>
      <c r="Q695" s="2" t="s">
        <v>30</v>
      </c>
      <c r="R695" s="2" t="s">
        <v>31</v>
      </c>
      <c r="S695" s="2" t="s">
        <v>42</v>
      </c>
      <c r="T695" s="2">
        <v>1</v>
      </c>
      <c r="U695" s="2">
        <v>3</v>
      </c>
      <c r="V695" s="2">
        <v>151</v>
      </c>
      <c r="W695" s="2">
        <v>46</v>
      </c>
      <c r="X695" s="2" t="s">
        <v>46</v>
      </c>
      <c r="Y695" s="2" t="s">
        <v>31</v>
      </c>
      <c r="Z695" t="str" cm="1">
        <f t="array" ref="Z695">_xlfn.IFS(M695&lt;2,"LOW",M695&lt;4,"Average",M695&gt;=4,"At Par")</f>
        <v>At Par</v>
      </c>
      <c r="AA695">
        <f t="shared" si="40"/>
        <v>58254</v>
      </c>
      <c r="AB695">
        <f t="shared" si="41"/>
        <v>7.4</v>
      </c>
      <c r="AC695" t="str">
        <f t="shared" si="42"/>
        <v>41-50</v>
      </c>
      <c r="AD695">
        <f t="shared" si="43"/>
        <v>1</v>
      </c>
    </row>
    <row r="696" spans="1:30" ht="15.75" customHeight="1" x14ac:dyDescent="0.3">
      <c r="A696" s="2">
        <v>1695</v>
      </c>
      <c r="B696" s="2" t="s">
        <v>744</v>
      </c>
      <c r="C696" s="2" t="s">
        <v>68</v>
      </c>
      <c r="D696" s="2" t="s">
        <v>56</v>
      </c>
      <c r="E696" s="2" t="s">
        <v>36</v>
      </c>
      <c r="F696" s="2">
        <v>35</v>
      </c>
      <c r="G696" s="2">
        <v>21</v>
      </c>
      <c r="H696" s="2" t="s">
        <v>61</v>
      </c>
      <c r="I696" s="2">
        <v>2013</v>
      </c>
      <c r="J696" s="2">
        <v>63635</v>
      </c>
      <c r="K696" s="2">
        <v>14809</v>
      </c>
      <c r="L696" s="2">
        <v>19</v>
      </c>
      <c r="M696" s="2">
        <v>3</v>
      </c>
      <c r="N696" s="2">
        <v>5</v>
      </c>
      <c r="O696" s="2">
        <v>3</v>
      </c>
      <c r="P696" s="2">
        <v>49</v>
      </c>
      <c r="Q696" s="2" t="s">
        <v>31</v>
      </c>
      <c r="R696" s="2" t="s">
        <v>30</v>
      </c>
      <c r="S696" s="2" t="s">
        <v>32</v>
      </c>
      <c r="T696" s="2">
        <v>4</v>
      </c>
      <c r="U696" s="2">
        <v>2</v>
      </c>
      <c r="V696" s="2">
        <v>180</v>
      </c>
      <c r="W696" s="2">
        <v>7</v>
      </c>
      <c r="X696" s="2" t="s">
        <v>33</v>
      </c>
      <c r="Y696" s="2" t="s">
        <v>31</v>
      </c>
      <c r="Z696" t="str" cm="1">
        <f t="array" ref="Z696">_xlfn.IFS(M696&lt;2,"LOW",M696&lt;4,"Average",M696&gt;=4,"At Par")</f>
        <v>Average</v>
      </c>
      <c r="AA696">
        <f t="shared" si="40"/>
        <v>78444</v>
      </c>
      <c r="AB696">
        <f t="shared" si="41"/>
        <v>13.200000000000001</v>
      </c>
      <c r="AC696" t="str">
        <f t="shared" si="42"/>
        <v>31-40</v>
      </c>
      <c r="AD696">
        <f t="shared" si="43"/>
        <v>1</v>
      </c>
    </row>
    <row r="697" spans="1:30" ht="15.75" customHeight="1" x14ac:dyDescent="0.3">
      <c r="A697" s="2">
        <v>1696</v>
      </c>
      <c r="B697" s="2" t="s">
        <v>745</v>
      </c>
      <c r="C697" s="2" t="s">
        <v>48</v>
      </c>
      <c r="D697" s="2" t="s">
        <v>49</v>
      </c>
      <c r="E697" s="2" t="s">
        <v>36</v>
      </c>
      <c r="F697" s="2">
        <v>48</v>
      </c>
      <c r="G697" s="2">
        <v>21</v>
      </c>
      <c r="H697" s="2" t="s">
        <v>29</v>
      </c>
      <c r="I697" s="2">
        <v>2024</v>
      </c>
      <c r="J697" s="2">
        <v>109315</v>
      </c>
      <c r="K697" s="2">
        <v>8027</v>
      </c>
      <c r="L697" s="2">
        <v>1</v>
      </c>
      <c r="M697" s="2">
        <v>2</v>
      </c>
      <c r="N697" s="2">
        <v>10</v>
      </c>
      <c r="O697" s="2">
        <v>9</v>
      </c>
      <c r="P697" s="2">
        <v>94</v>
      </c>
      <c r="Q697" s="2" t="s">
        <v>31</v>
      </c>
      <c r="R697" s="2" t="s">
        <v>31</v>
      </c>
      <c r="S697" s="2" t="s">
        <v>32</v>
      </c>
      <c r="T697" s="2">
        <v>6</v>
      </c>
      <c r="U697" s="2">
        <v>8</v>
      </c>
      <c r="V697" s="2">
        <v>130</v>
      </c>
      <c r="W697" s="2">
        <v>13</v>
      </c>
      <c r="X697" s="2" t="s">
        <v>52</v>
      </c>
      <c r="Y697" s="2" t="s">
        <v>31</v>
      </c>
      <c r="Z697" t="str" cm="1">
        <f t="array" ref="Z697">_xlfn.IFS(M697&lt;2,"LOW",M697&lt;4,"Average",M697&gt;=4,"At Par")</f>
        <v>Average</v>
      </c>
      <c r="AA697">
        <f t="shared" si="40"/>
        <v>117342</v>
      </c>
      <c r="AB697">
        <f t="shared" si="41"/>
        <v>26.5</v>
      </c>
      <c r="AC697" t="str">
        <f t="shared" si="42"/>
        <v>41-50</v>
      </c>
      <c r="AD697">
        <f t="shared" si="43"/>
        <v>1</v>
      </c>
    </row>
    <row r="698" spans="1:30" ht="15.75" customHeight="1" x14ac:dyDescent="0.3">
      <c r="A698" s="2">
        <v>1697</v>
      </c>
      <c r="B698" s="2" t="s">
        <v>746</v>
      </c>
      <c r="C698" s="2" t="s">
        <v>26</v>
      </c>
      <c r="D698" s="2" t="s">
        <v>49</v>
      </c>
      <c r="E698" s="2" t="s">
        <v>36</v>
      </c>
      <c r="F698" s="2">
        <v>50</v>
      </c>
      <c r="G698" s="2">
        <v>16</v>
      </c>
      <c r="H698" s="2" t="s">
        <v>44</v>
      </c>
      <c r="I698" s="2">
        <v>2023</v>
      </c>
      <c r="J698" s="2">
        <v>110691</v>
      </c>
      <c r="K698" s="2">
        <v>1331</v>
      </c>
      <c r="L698" s="2">
        <v>10</v>
      </c>
      <c r="M698" s="2">
        <v>2</v>
      </c>
      <c r="N698" s="2">
        <v>13</v>
      </c>
      <c r="O698" s="2">
        <v>4</v>
      </c>
      <c r="P698" s="2">
        <v>22</v>
      </c>
      <c r="Q698" s="2" t="s">
        <v>30</v>
      </c>
      <c r="R698" s="2" t="s">
        <v>30</v>
      </c>
      <c r="S698" s="2" t="s">
        <v>45</v>
      </c>
      <c r="T698" s="2">
        <v>4</v>
      </c>
      <c r="U698" s="2">
        <v>5</v>
      </c>
      <c r="V698" s="2">
        <v>114</v>
      </c>
      <c r="W698" s="2">
        <v>0</v>
      </c>
      <c r="X698" s="2" t="s">
        <v>33</v>
      </c>
      <c r="Y698" s="2" t="s">
        <v>31</v>
      </c>
      <c r="Z698" t="str" cm="1">
        <f t="array" ref="Z698">_xlfn.IFS(M698&lt;2,"LOW",M698&lt;4,"Average",M698&gt;=4,"At Par")</f>
        <v>Average</v>
      </c>
      <c r="AA698">
        <f t="shared" si="40"/>
        <v>112022</v>
      </c>
      <c r="AB698">
        <f t="shared" si="41"/>
        <v>12.100000000000001</v>
      </c>
      <c r="AC698" t="str">
        <f t="shared" si="42"/>
        <v>51-60</v>
      </c>
      <c r="AD698">
        <f t="shared" si="43"/>
        <v>1</v>
      </c>
    </row>
    <row r="699" spans="1:30" ht="15.75" customHeight="1" x14ac:dyDescent="0.3">
      <c r="A699" s="2">
        <v>1698</v>
      </c>
      <c r="B699" s="2" t="s">
        <v>747</v>
      </c>
      <c r="C699" s="2" t="s">
        <v>48</v>
      </c>
      <c r="D699" s="2" t="s">
        <v>49</v>
      </c>
      <c r="E699" s="2" t="s">
        <v>28</v>
      </c>
      <c r="F699" s="2">
        <v>22</v>
      </c>
      <c r="G699" s="2">
        <v>28</v>
      </c>
      <c r="H699" s="2" t="s">
        <v>44</v>
      </c>
      <c r="I699" s="2">
        <v>2019</v>
      </c>
      <c r="J699" s="2">
        <v>136514</v>
      </c>
      <c r="K699" s="2">
        <v>9169</v>
      </c>
      <c r="L699" s="2">
        <v>25</v>
      </c>
      <c r="M699" s="2">
        <v>4</v>
      </c>
      <c r="N699" s="2">
        <v>15</v>
      </c>
      <c r="O699" s="2">
        <v>1</v>
      </c>
      <c r="P699" s="2">
        <v>12</v>
      </c>
      <c r="Q699" s="2" t="s">
        <v>31</v>
      </c>
      <c r="R699" s="2" t="s">
        <v>30</v>
      </c>
      <c r="S699" s="2" t="s">
        <v>42</v>
      </c>
      <c r="T699" s="2">
        <v>7</v>
      </c>
      <c r="U699" s="2">
        <v>3</v>
      </c>
      <c r="V699" s="2">
        <v>119</v>
      </c>
      <c r="W699" s="2">
        <v>12</v>
      </c>
      <c r="X699" s="2" t="s">
        <v>46</v>
      </c>
      <c r="Y699" s="2" t="s">
        <v>31</v>
      </c>
      <c r="Z699" t="str" cm="1">
        <f t="array" ref="Z699">_xlfn.IFS(M699&lt;2,"LOW",M699&lt;4,"Average",M699&gt;=4,"At Par")</f>
        <v>At Par</v>
      </c>
      <c r="AA699">
        <f t="shared" si="40"/>
        <v>145683</v>
      </c>
      <c r="AB699">
        <f t="shared" si="41"/>
        <v>10.199999999999999</v>
      </c>
      <c r="AC699" t="str">
        <f t="shared" si="42"/>
        <v>20-30</v>
      </c>
      <c r="AD699">
        <f t="shared" si="43"/>
        <v>1</v>
      </c>
    </row>
    <row r="700" spans="1:30" ht="15.75" customHeight="1" x14ac:dyDescent="0.3">
      <c r="A700" s="2">
        <v>1699</v>
      </c>
      <c r="B700" s="2" t="s">
        <v>748</v>
      </c>
      <c r="C700" s="2" t="s">
        <v>48</v>
      </c>
      <c r="D700" s="2" t="s">
        <v>58</v>
      </c>
      <c r="E700" s="2" t="s">
        <v>36</v>
      </c>
      <c r="F700" s="2">
        <v>38</v>
      </c>
      <c r="G700" s="2">
        <v>13</v>
      </c>
      <c r="H700" s="2" t="s">
        <v>29</v>
      </c>
      <c r="I700" s="2">
        <v>2020</v>
      </c>
      <c r="J700" s="2">
        <v>63132</v>
      </c>
      <c r="K700" s="2">
        <v>10133</v>
      </c>
      <c r="L700" s="2">
        <v>6</v>
      </c>
      <c r="M700" s="2">
        <v>3</v>
      </c>
      <c r="N700" s="2">
        <v>18</v>
      </c>
      <c r="O700" s="2">
        <v>0</v>
      </c>
      <c r="P700" s="2">
        <v>80</v>
      </c>
      <c r="Q700" s="2" t="s">
        <v>31</v>
      </c>
      <c r="R700" s="2" t="s">
        <v>31</v>
      </c>
      <c r="S700" s="2" t="s">
        <v>42</v>
      </c>
      <c r="T700" s="2">
        <v>7</v>
      </c>
      <c r="U700" s="2">
        <v>5</v>
      </c>
      <c r="V700" s="2">
        <v>104</v>
      </c>
      <c r="W700" s="2">
        <v>2</v>
      </c>
      <c r="X700" s="2" t="s">
        <v>33</v>
      </c>
      <c r="Y700" s="2" t="s">
        <v>31</v>
      </c>
      <c r="Z700" t="str" cm="1">
        <f t="array" ref="Z700">_xlfn.IFS(M700&lt;2,"LOW",M700&lt;4,"Average",M700&gt;=4,"At Par")</f>
        <v>Average</v>
      </c>
      <c r="AA700">
        <f t="shared" si="40"/>
        <v>73265</v>
      </c>
      <c r="AB700">
        <f t="shared" si="41"/>
        <v>25</v>
      </c>
      <c r="AC700" t="str">
        <f t="shared" si="42"/>
        <v>31-40</v>
      </c>
      <c r="AD700">
        <f t="shared" si="43"/>
        <v>1</v>
      </c>
    </row>
    <row r="701" spans="1:30" ht="15.75" customHeight="1" x14ac:dyDescent="0.3">
      <c r="A701" s="2">
        <v>1700</v>
      </c>
      <c r="B701" s="2" t="s">
        <v>749</v>
      </c>
      <c r="C701" s="2" t="s">
        <v>48</v>
      </c>
      <c r="D701" s="2" t="s">
        <v>27</v>
      </c>
      <c r="E701" s="2" t="s">
        <v>28</v>
      </c>
      <c r="F701" s="2">
        <v>51</v>
      </c>
      <c r="G701" s="2">
        <v>19</v>
      </c>
      <c r="H701" s="2" t="s">
        <v>61</v>
      </c>
      <c r="I701" s="2">
        <v>2020</v>
      </c>
      <c r="J701" s="2">
        <v>119387</v>
      </c>
      <c r="K701" s="2">
        <v>15591</v>
      </c>
      <c r="L701" s="2">
        <v>5</v>
      </c>
      <c r="M701" s="2">
        <v>2</v>
      </c>
      <c r="N701" s="2">
        <v>1</v>
      </c>
      <c r="O701" s="2">
        <v>8</v>
      </c>
      <c r="P701" s="2">
        <v>3</v>
      </c>
      <c r="Q701" s="2" t="s">
        <v>31</v>
      </c>
      <c r="R701" s="2" t="s">
        <v>31</v>
      </c>
      <c r="S701" s="2" t="s">
        <v>42</v>
      </c>
      <c r="T701" s="2">
        <v>6</v>
      </c>
      <c r="U701" s="2">
        <v>11</v>
      </c>
      <c r="V701" s="2">
        <v>106</v>
      </c>
      <c r="W701" s="2">
        <v>27</v>
      </c>
      <c r="X701" s="2" t="s">
        <v>52</v>
      </c>
      <c r="Y701" s="2" t="s">
        <v>31</v>
      </c>
      <c r="Z701" t="str" cm="1">
        <f t="array" ref="Z701">_xlfn.IFS(M701&lt;2,"LOW",M701&lt;4,"Average",M701&gt;=4,"At Par")</f>
        <v>Average</v>
      </c>
      <c r="AA701">
        <f t="shared" si="40"/>
        <v>134978</v>
      </c>
      <c r="AB701">
        <f t="shared" si="41"/>
        <v>3.5</v>
      </c>
      <c r="AC701" t="str">
        <f t="shared" si="42"/>
        <v>51-60</v>
      </c>
      <c r="AD701">
        <f t="shared" si="43"/>
        <v>1</v>
      </c>
    </row>
    <row r="702" spans="1:30" ht="15.75" customHeight="1" x14ac:dyDescent="0.3">
      <c r="A702" s="2">
        <v>1701</v>
      </c>
      <c r="B702" s="2" t="s">
        <v>750</v>
      </c>
      <c r="C702" s="2" t="s">
        <v>40</v>
      </c>
      <c r="D702" s="2" t="s">
        <v>56</v>
      </c>
      <c r="E702" s="2" t="s">
        <v>28</v>
      </c>
      <c r="F702" s="2">
        <v>34</v>
      </c>
      <c r="G702" s="2">
        <v>32</v>
      </c>
      <c r="H702" s="2" t="s">
        <v>37</v>
      </c>
      <c r="I702" s="2">
        <v>2021</v>
      </c>
      <c r="J702" s="2">
        <v>45366</v>
      </c>
      <c r="K702" s="2">
        <v>17125</v>
      </c>
      <c r="L702" s="2">
        <v>29</v>
      </c>
      <c r="M702" s="2">
        <v>5</v>
      </c>
      <c r="N702" s="2">
        <v>16</v>
      </c>
      <c r="O702" s="2">
        <v>1</v>
      </c>
      <c r="P702" s="2">
        <v>13</v>
      </c>
      <c r="Q702" s="2" t="s">
        <v>31</v>
      </c>
      <c r="R702" s="2" t="s">
        <v>30</v>
      </c>
      <c r="S702" s="2" t="s">
        <v>45</v>
      </c>
      <c r="T702" s="2">
        <v>9</v>
      </c>
      <c r="U702" s="2">
        <v>11</v>
      </c>
      <c r="V702" s="2">
        <v>117</v>
      </c>
      <c r="W702" s="2">
        <v>37</v>
      </c>
      <c r="X702" s="2" t="s">
        <v>38</v>
      </c>
      <c r="Y702" s="2" t="s">
        <v>31</v>
      </c>
      <c r="Z702" t="str" cm="1">
        <f t="array" ref="Z702">_xlfn.IFS(M702&lt;2,"LOW",M702&lt;4,"Average",M702&gt;=4,"At Par")</f>
        <v>At Par</v>
      </c>
      <c r="AA702">
        <f t="shared" si="40"/>
        <v>62491</v>
      </c>
      <c r="AB702">
        <f t="shared" si="41"/>
        <v>10.9</v>
      </c>
      <c r="AC702" t="str">
        <f t="shared" si="42"/>
        <v>31-40</v>
      </c>
      <c r="AD702">
        <f t="shared" si="43"/>
        <v>1</v>
      </c>
    </row>
    <row r="703" spans="1:30" ht="15.75" customHeight="1" x14ac:dyDescent="0.3">
      <c r="A703" s="2">
        <v>1702</v>
      </c>
      <c r="B703" s="2" t="s">
        <v>751</v>
      </c>
      <c r="C703" s="2" t="s">
        <v>40</v>
      </c>
      <c r="D703" s="2" t="s">
        <v>27</v>
      </c>
      <c r="E703" s="2" t="s">
        <v>36</v>
      </c>
      <c r="F703" s="2">
        <v>42</v>
      </c>
      <c r="G703" s="2">
        <v>14</v>
      </c>
      <c r="H703" s="2" t="s">
        <v>29</v>
      </c>
      <c r="I703" s="2">
        <v>2002</v>
      </c>
      <c r="J703" s="2">
        <v>123944</v>
      </c>
      <c r="K703" s="2">
        <v>1727</v>
      </c>
      <c r="L703" s="2">
        <v>9</v>
      </c>
      <c r="M703" s="2">
        <v>1</v>
      </c>
      <c r="N703" s="2">
        <v>8</v>
      </c>
      <c r="O703" s="2">
        <v>5</v>
      </c>
      <c r="P703" s="2">
        <v>19</v>
      </c>
      <c r="Q703" s="2" t="s">
        <v>30</v>
      </c>
      <c r="R703" s="2" t="s">
        <v>31</v>
      </c>
      <c r="S703" s="2" t="s">
        <v>42</v>
      </c>
      <c r="T703" s="2">
        <v>2</v>
      </c>
      <c r="U703" s="2">
        <v>8</v>
      </c>
      <c r="V703" s="2">
        <v>155</v>
      </c>
      <c r="W703" s="2">
        <v>14</v>
      </c>
      <c r="X703" s="2" t="s">
        <v>46</v>
      </c>
      <c r="Y703" s="2" t="s">
        <v>30</v>
      </c>
      <c r="Z703" t="str" cm="1">
        <f t="array" ref="Z703">_xlfn.IFS(M703&lt;2,"LOW",M703&lt;4,"Average",M703&gt;=4,"At Par")</f>
        <v>LOW</v>
      </c>
      <c r="AA703">
        <f t="shared" si="40"/>
        <v>125671</v>
      </c>
      <c r="AB703">
        <f t="shared" si="41"/>
        <v>9.3000000000000007</v>
      </c>
      <c r="AC703" t="str">
        <f t="shared" si="42"/>
        <v>41-50</v>
      </c>
      <c r="AD703">
        <f t="shared" si="43"/>
        <v>0</v>
      </c>
    </row>
    <row r="704" spans="1:30" ht="15.75" customHeight="1" x14ac:dyDescent="0.3">
      <c r="A704" s="2">
        <v>1703</v>
      </c>
      <c r="B704" s="2" t="s">
        <v>752</v>
      </c>
      <c r="C704" s="2" t="s">
        <v>48</v>
      </c>
      <c r="D704" s="2" t="s">
        <v>27</v>
      </c>
      <c r="E704" s="2" t="s">
        <v>28</v>
      </c>
      <c r="F704" s="2">
        <v>40</v>
      </c>
      <c r="G704" s="2">
        <v>11</v>
      </c>
      <c r="H704" s="2" t="s">
        <v>37</v>
      </c>
      <c r="I704" s="2">
        <v>2004</v>
      </c>
      <c r="J704" s="2">
        <v>102107</v>
      </c>
      <c r="K704" s="2">
        <v>12054</v>
      </c>
      <c r="L704" s="2">
        <v>4</v>
      </c>
      <c r="M704" s="2">
        <v>1</v>
      </c>
      <c r="N704" s="2">
        <v>16</v>
      </c>
      <c r="O704" s="2">
        <v>0</v>
      </c>
      <c r="P704" s="2">
        <v>12</v>
      </c>
      <c r="Q704" s="2" t="s">
        <v>30</v>
      </c>
      <c r="R704" s="2" t="s">
        <v>31</v>
      </c>
      <c r="S704" s="2" t="s">
        <v>42</v>
      </c>
      <c r="T704" s="2">
        <v>10</v>
      </c>
      <c r="U704" s="2">
        <v>7</v>
      </c>
      <c r="V704" s="2">
        <v>174</v>
      </c>
      <c r="W704" s="2">
        <v>35</v>
      </c>
      <c r="X704" s="2" t="s">
        <v>52</v>
      </c>
      <c r="Y704" s="2" t="s">
        <v>30</v>
      </c>
      <c r="Z704" t="str" cm="1">
        <f t="array" ref="Z704">_xlfn.IFS(M704&lt;2,"LOW",M704&lt;4,"Average",M704&gt;=4,"At Par")</f>
        <v>LOW</v>
      </c>
      <c r="AA704">
        <f t="shared" si="40"/>
        <v>114161</v>
      </c>
      <c r="AB704">
        <f t="shared" si="41"/>
        <v>10.4</v>
      </c>
      <c r="AC704" t="str">
        <f t="shared" si="42"/>
        <v>31-40</v>
      </c>
      <c r="AD704">
        <f t="shared" si="43"/>
        <v>0</v>
      </c>
    </row>
    <row r="705" spans="1:30" ht="15.75" customHeight="1" x14ac:dyDescent="0.3">
      <c r="A705" s="2">
        <v>1704</v>
      </c>
      <c r="B705" s="2" t="s">
        <v>753</v>
      </c>
      <c r="C705" s="2" t="s">
        <v>26</v>
      </c>
      <c r="D705" s="2" t="s">
        <v>27</v>
      </c>
      <c r="E705" s="2" t="s">
        <v>36</v>
      </c>
      <c r="F705" s="2">
        <v>40</v>
      </c>
      <c r="G705" s="2">
        <v>19</v>
      </c>
      <c r="H705" s="2" t="s">
        <v>37</v>
      </c>
      <c r="I705" s="2">
        <v>2015</v>
      </c>
      <c r="J705" s="2">
        <v>92580</v>
      </c>
      <c r="K705" s="2">
        <v>4243</v>
      </c>
      <c r="L705" s="2">
        <v>10</v>
      </c>
      <c r="M705" s="2">
        <v>3</v>
      </c>
      <c r="N705" s="2">
        <v>14</v>
      </c>
      <c r="O705" s="2">
        <v>0</v>
      </c>
      <c r="P705" s="2">
        <v>2</v>
      </c>
      <c r="Q705" s="2" t="s">
        <v>31</v>
      </c>
      <c r="R705" s="2" t="s">
        <v>31</v>
      </c>
      <c r="S705" s="2" t="s">
        <v>45</v>
      </c>
      <c r="T705" s="2">
        <v>8</v>
      </c>
      <c r="U705" s="2">
        <v>6</v>
      </c>
      <c r="V705" s="2">
        <v>195</v>
      </c>
      <c r="W705" s="2">
        <v>2</v>
      </c>
      <c r="X705" s="2" t="s">
        <v>33</v>
      </c>
      <c r="Y705" s="2" t="s">
        <v>31</v>
      </c>
      <c r="Z705" t="str" cm="1">
        <f t="array" ref="Z705">_xlfn.IFS(M705&lt;2,"LOW",M705&lt;4,"Average",M705&gt;=4,"At Par")</f>
        <v>Average</v>
      </c>
      <c r="AA705">
        <f t="shared" si="40"/>
        <v>96823</v>
      </c>
      <c r="AB705">
        <f t="shared" si="41"/>
        <v>7.4</v>
      </c>
      <c r="AC705" t="str">
        <f t="shared" si="42"/>
        <v>31-40</v>
      </c>
      <c r="AD705">
        <f t="shared" si="43"/>
        <v>1</v>
      </c>
    </row>
    <row r="706" spans="1:30" ht="15.75" customHeight="1" x14ac:dyDescent="0.3">
      <c r="A706" s="2">
        <v>1705</v>
      </c>
      <c r="B706" s="2" t="s">
        <v>754</v>
      </c>
      <c r="C706" s="2" t="s">
        <v>68</v>
      </c>
      <c r="D706" s="2" t="s">
        <v>49</v>
      </c>
      <c r="E706" s="2" t="s">
        <v>51</v>
      </c>
      <c r="F706" s="2">
        <v>46</v>
      </c>
      <c r="G706" s="2">
        <v>29</v>
      </c>
      <c r="H706" s="2" t="s">
        <v>29</v>
      </c>
      <c r="I706" s="2">
        <v>2017</v>
      </c>
      <c r="J706" s="2">
        <v>145267</v>
      </c>
      <c r="K706" s="2">
        <v>18032</v>
      </c>
      <c r="L706" s="2">
        <v>0</v>
      </c>
      <c r="M706" s="2">
        <v>4</v>
      </c>
      <c r="N706" s="2">
        <v>6</v>
      </c>
      <c r="O706" s="2">
        <v>8</v>
      </c>
      <c r="P706" s="2">
        <v>89</v>
      </c>
      <c r="Q706" s="2" t="s">
        <v>30</v>
      </c>
      <c r="R706" s="2" t="s">
        <v>31</v>
      </c>
      <c r="S706" s="2" t="s">
        <v>42</v>
      </c>
      <c r="T706" s="2">
        <v>8</v>
      </c>
      <c r="U706" s="2">
        <v>14</v>
      </c>
      <c r="V706" s="2">
        <v>190</v>
      </c>
      <c r="W706" s="2">
        <v>3</v>
      </c>
      <c r="X706" s="2" t="s">
        <v>46</v>
      </c>
      <c r="Y706" s="2" t="s">
        <v>31</v>
      </c>
      <c r="Z706" t="str" cm="1">
        <f t="array" ref="Z706">_xlfn.IFS(M706&lt;2,"LOW",M706&lt;4,"Average",M706&gt;=4,"At Par")</f>
        <v>At Par</v>
      </c>
      <c r="AA706">
        <f t="shared" si="40"/>
        <v>163299</v>
      </c>
      <c r="AB706">
        <f t="shared" si="41"/>
        <v>23.2</v>
      </c>
      <c r="AC706" t="str">
        <f t="shared" si="42"/>
        <v>41-50</v>
      </c>
      <c r="AD706">
        <f t="shared" si="43"/>
        <v>1</v>
      </c>
    </row>
    <row r="707" spans="1:30" ht="15.75" customHeight="1" x14ac:dyDescent="0.3">
      <c r="A707" s="2">
        <v>1706</v>
      </c>
      <c r="B707" s="2" t="s">
        <v>755</v>
      </c>
      <c r="C707" s="2" t="s">
        <v>26</v>
      </c>
      <c r="D707" s="2" t="s">
        <v>56</v>
      </c>
      <c r="E707" s="2" t="s">
        <v>51</v>
      </c>
      <c r="F707" s="2">
        <v>43</v>
      </c>
      <c r="G707" s="2">
        <v>2</v>
      </c>
      <c r="H707" s="2" t="s">
        <v>61</v>
      </c>
      <c r="I707" s="2">
        <v>2016</v>
      </c>
      <c r="J707" s="2">
        <v>87889</v>
      </c>
      <c r="K707" s="2">
        <v>6095</v>
      </c>
      <c r="L707" s="2">
        <v>1</v>
      </c>
      <c r="M707" s="2">
        <v>5</v>
      </c>
      <c r="N707" s="2">
        <v>18</v>
      </c>
      <c r="O707" s="2">
        <v>3</v>
      </c>
      <c r="P707" s="2">
        <v>89</v>
      </c>
      <c r="Q707" s="2" t="s">
        <v>31</v>
      </c>
      <c r="R707" s="2" t="s">
        <v>30</v>
      </c>
      <c r="S707" s="2" t="s">
        <v>32</v>
      </c>
      <c r="T707" s="2">
        <v>10</v>
      </c>
      <c r="U707" s="2">
        <v>13</v>
      </c>
      <c r="V707" s="2">
        <v>189</v>
      </c>
      <c r="W707" s="2">
        <v>4</v>
      </c>
      <c r="X707" s="2" t="s">
        <v>33</v>
      </c>
      <c r="Y707" s="2" t="s">
        <v>31</v>
      </c>
      <c r="Z707" t="str" cm="1">
        <f t="array" ref="Z707">_xlfn.IFS(M707&lt;2,"LOW",M707&lt;4,"Average",M707&gt;=4,"At Par")</f>
        <v>At Par</v>
      </c>
      <c r="AA707">
        <f t="shared" ref="AA707:AA770" si="44">J707+K707</f>
        <v>93984</v>
      </c>
      <c r="AB707">
        <f t="shared" ref="AB707:AB770" si="45">P707*0.2+O707*0.3+N707*0.5</f>
        <v>27.7</v>
      </c>
      <c r="AC707" t="str">
        <f t="shared" ref="AC707:AC770" si="46">IF(F707&lt;30,"20-30",IF(F707&lt;=40,"31-40",IF(F707&lt;50,"41-50",IF(F707&lt;60,"51-60","60+"))))</f>
        <v>41-50</v>
      </c>
      <c r="AD707">
        <f t="shared" ref="AD707:AD770" si="47">IF(Y707="Yes", 1, 0)</f>
        <v>1</v>
      </c>
    </row>
    <row r="708" spans="1:30" ht="15.75" customHeight="1" x14ac:dyDescent="0.3">
      <c r="A708" s="2">
        <v>1707</v>
      </c>
      <c r="B708" s="2" t="s">
        <v>756</v>
      </c>
      <c r="C708" s="2" t="s">
        <v>35</v>
      </c>
      <c r="D708" s="2" t="s">
        <v>56</v>
      </c>
      <c r="E708" s="2" t="s">
        <v>51</v>
      </c>
      <c r="F708" s="2">
        <v>52</v>
      </c>
      <c r="G708" s="2">
        <v>27</v>
      </c>
      <c r="H708" s="2" t="s">
        <v>37</v>
      </c>
      <c r="I708" s="2">
        <v>2010</v>
      </c>
      <c r="J708" s="2">
        <v>109553</v>
      </c>
      <c r="K708" s="2">
        <v>14809</v>
      </c>
      <c r="L708" s="2">
        <v>23</v>
      </c>
      <c r="M708" s="2">
        <v>3</v>
      </c>
      <c r="N708" s="2">
        <v>2</v>
      </c>
      <c r="O708" s="2">
        <v>8</v>
      </c>
      <c r="P708" s="2">
        <v>81</v>
      </c>
      <c r="Q708" s="2" t="s">
        <v>31</v>
      </c>
      <c r="R708" s="2" t="s">
        <v>30</v>
      </c>
      <c r="S708" s="2" t="s">
        <v>32</v>
      </c>
      <c r="T708" s="2">
        <v>4</v>
      </c>
      <c r="U708" s="2">
        <v>1</v>
      </c>
      <c r="V708" s="2">
        <v>144</v>
      </c>
      <c r="W708" s="2">
        <v>49</v>
      </c>
      <c r="X708" s="2" t="s">
        <v>33</v>
      </c>
      <c r="Y708" s="2" t="s">
        <v>30</v>
      </c>
      <c r="Z708" t="str" cm="1">
        <f t="array" ref="Z708">_xlfn.IFS(M708&lt;2,"LOW",M708&lt;4,"Average",M708&gt;=4,"At Par")</f>
        <v>Average</v>
      </c>
      <c r="AA708">
        <f t="shared" si="44"/>
        <v>124362</v>
      </c>
      <c r="AB708">
        <f t="shared" si="45"/>
        <v>19.599999999999998</v>
      </c>
      <c r="AC708" t="str">
        <f t="shared" si="46"/>
        <v>51-60</v>
      </c>
      <c r="AD708">
        <f t="shared" si="47"/>
        <v>0</v>
      </c>
    </row>
    <row r="709" spans="1:30" ht="15.75" customHeight="1" x14ac:dyDescent="0.3">
      <c r="A709" s="2">
        <v>1708</v>
      </c>
      <c r="B709" s="2" t="s">
        <v>757</v>
      </c>
      <c r="C709" s="2" t="s">
        <v>40</v>
      </c>
      <c r="D709" s="2" t="s">
        <v>27</v>
      </c>
      <c r="E709" s="2" t="s">
        <v>51</v>
      </c>
      <c r="F709" s="2">
        <v>38</v>
      </c>
      <c r="G709" s="2">
        <v>25</v>
      </c>
      <c r="H709" s="2" t="s">
        <v>29</v>
      </c>
      <c r="I709" s="2">
        <v>2016</v>
      </c>
      <c r="J709" s="2">
        <v>69236</v>
      </c>
      <c r="K709" s="2">
        <v>11929</v>
      </c>
      <c r="L709" s="2">
        <v>0</v>
      </c>
      <c r="M709" s="2">
        <v>1</v>
      </c>
      <c r="N709" s="2">
        <v>0</v>
      </c>
      <c r="O709" s="2">
        <v>4</v>
      </c>
      <c r="P709" s="2">
        <v>95</v>
      </c>
      <c r="Q709" s="2" t="s">
        <v>30</v>
      </c>
      <c r="R709" s="2" t="s">
        <v>31</v>
      </c>
      <c r="S709" s="2" t="s">
        <v>32</v>
      </c>
      <c r="T709" s="2">
        <v>6</v>
      </c>
      <c r="U709" s="2">
        <v>10</v>
      </c>
      <c r="V709" s="2">
        <v>127</v>
      </c>
      <c r="W709" s="2">
        <v>25</v>
      </c>
      <c r="X709" s="2" t="s">
        <v>38</v>
      </c>
      <c r="Y709" s="2" t="s">
        <v>30</v>
      </c>
      <c r="Z709" t="str" cm="1">
        <f t="array" ref="Z709">_xlfn.IFS(M709&lt;2,"LOW",M709&lt;4,"Average",M709&gt;=4,"At Par")</f>
        <v>LOW</v>
      </c>
      <c r="AA709">
        <f t="shared" si="44"/>
        <v>81165</v>
      </c>
      <c r="AB709">
        <f t="shared" si="45"/>
        <v>20.2</v>
      </c>
      <c r="AC709" t="str">
        <f t="shared" si="46"/>
        <v>31-40</v>
      </c>
      <c r="AD709">
        <f t="shared" si="47"/>
        <v>0</v>
      </c>
    </row>
    <row r="710" spans="1:30" ht="15.75" customHeight="1" x14ac:dyDescent="0.3">
      <c r="A710" s="2">
        <v>1709</v>
      </c>
      <c r="B710" s="2" t="s">
        <v>758</v>
      </c>
      <c r="C710" s="2" t="s">
        <v>68</v>
      </c>
      <c r="D710" s="2" t="s">
        <v>49</v>
      </c>
      <c r="E710" s="2" t="s">
        <v>28</v>
      </c>
      <c r="F710" s="2">
        <v>44</v>
      </c>
      <c r="G710" s="2">
        <v>29</v>
      </c>
      <c r="H710" s="2" t="s">
        <v>44</v>
      </c>
      <c r="I710" s="2">
        <v>2015</v>
      </c>
      <c r="J710" s="2">
        <v>34150</v>
      </c>
      <c r="K710" s="2">
        <v>15842</v>
      </c>
      <c r="L710" s="2">
        <v>18</v>
      </c>
      <c r="M710" s="2">
        <v>3</v>
      </c>
      <c r="N710" s="2">
        <v>3</v>
      </c>
      <c r="O710" s="2">
        <v>6</v>
      </c>
      <c r="P710" s="2">
        <v>77</v>
      </c>
      <c r="Q710" s="2" t="s">
        <v>30</v>
      </c>
      <c r="R710" s="2" t="s">
        <v>30</v>
      </c>
      <c r="S710" s="2" t="s">
        <v>32</v>
      </c>
      <c r="T710" s="2">
        <v>6</v>
      </c>
      <c r="U710" s="2">
        <v>1</v>
      </c>
      <c r="V710" s="2">
        <v>149</v>
      </c>
      <c r="W710" s="2">
        <v>24</v>
      </c>
      <c r="X710" s="2" t="s">
        <v>33</v>
      </c>
      <c r="Y710" s="2" t="s">
        <v>31</v>
      </c>
      <c r="Z710" t="str" cm="1">
        <f t="array" ref="Z710">_xlfn.IFS(M710&lt;2,"LOW",M710&lt;4,"Average",M710&gt;=4,"At Par")</f>
        <v>Average</v>
      </c>
      <c r="AA710">
        <f t="shared" si="44"/>
        <v>49992</v>
      </c>
      <c r="AB710">
        <f t="shared" si="45"/>
        <v>18.7</v>
      </c>
      <c r="AC710" t="str">
        <f t="shared" si="46"/>
        <v>41-50</v>
      </c>
      <c r="AD710">
        <f t="shared" si="47"/>
        <v>1</v>
      </c>
    </row>
    <row r="711" spans="1:30" ht="15.75" customHeight="1" x14ac:dyDescent="0.3">
      <c r="A711" s="2">
        <v>1710</v>
      </c>
      <c r="B711" s="2" t="s">
        <v>759</v>
      </c>
      <c r="C711" s="2" t="s">
        <v>68</v>
      </c>
      <c r="D711" s="2" t="s">
        <v>49</v>
      </c>
      <c r="E711" s="2" t="s">
        <v>36</v>
      </c>
      <c r="F711" s="2">
        <v>53</v>
      </c>
      <c r="G711" s="2">
        <v>12</v>
      </c>
      <c r="H711" s="2" t="s">
        <v>44</v>
      </c>
      <c r="I711" s="2">
        <v>2022</v>
      </c>
      <c r="J711" s="2">
        <v>141369</v>
      </c>
      <c r="K711" s="2">
        <v>18393</v>
      </c>
      <c r="L711" s="2">
        <v>1</v>
      </c>
      <c r="M711" s="2">
        <v>5</v>
      </c>
      <c r="N711" s="2">
        <v>17</v>
      </c>
      <c r="O711" s="2">
        <v>0</v>
      </c>
      <c r="P711" s="2">
        <v>46</v>
      </c>
      <c r="Q711" s="2" t="s">
        <v>31</v>
      </c>
      <c r="R711" s="2" t="s">
        <v>31</v>
      </c>
      <c r="S711" s="2" t="s">
        <v>32</v>
      </c>
      <c r="T711" s="2">
        <v>5</v>
      </c>
      <c r="U711" s="2">
        <v>1</v>
      </c>
      <c r="V711" s="2">
        <v>101</v>
      </c>
      <c r="W711" s="2">
        <v>9</v>
      </c>
      <c r="X711" s="2" t="s">
        <v>33</v>
      </c>
      <c r="Y711" s="2" t="s">
        <v>30</v>
      </c>
      <c r="Z711" t="str" cm="1">
        <f t="array" ref="Z711">_xlfn.IFS(M711&lt;2,"LOW",M711&lt;4,"Average",M711&gt;=4,"At Par")</f>
        <v>At Par</v>
      </c>
      <c r="AA711">
        <f t="shared" si="44"/>
        <v>159762</v>
      </c>
      <c r="AB711">
        <f t="shared" si="45"/>
        <v>17.700000000000003</v>
      </c>
      <c r="AC711" t="str">
        <f t="shared" si="46"/>
        <v>51-60</v>
      </c>
      <c r="AD711">
        <f t="shared" si="47"/>
        <v>0</v>
      </c>
    </row>
    <row r="712" spans="1:30" ht="15.75" customHeight="1" x14ac:dyDescent="0.3">
      <c r="A712" s="2">
        <v>1711</v>
      </c>
      <c r="B712" s="2" t="s">
        <v>760</v>
      </c>
      <c r="C712" s="2" t="s">
        <v>35</v>
      </c>
      <c r="D712" s="2" t="s">
        <v>56</v>
      </c>
      <c r="E712" s="2" t="s">
        <v>36</v>
      </c>
      <c r="F712" s="2">
        <v>31</v>
      </c>
      <c r="G712" s="2">
        <v>12</v>
      </c>
      <c r="H712" s="2" t="s">
        <v>44</v>
      </c>
      <c r="I712" s="2">
        <v>2001</v>
      </c>
      <c r="J712" s="2">
        <v>49423</v>
      </c>
      <c r="K712" s="2">
        <v>2550</v>
      </c>
      <c r="L712" s="2">
        <v>20</v>
      </c>
      <c r="M712" s="2">
        <v>2</v>
      </c>
      <c r="N712" s="2">
        <v>7</v>
      </c>
      <c r="O712" s="2">
        <v>5</v>
      </c>
      <c r="P712" s="2">
        <v>2</v>
      </c>
      <c r="Q712" s="2" t="s">
        <v>31</v>
      </c>
      <c r="R712" s="2" t="s">
        <v>31</v>
      </c>
      <c r="S712" s="2" t="s">
        <v>32</v>
      </c>
      <c r="T712" s="2">
        <v>1</v>
      </c>
      <c r="U712" s="2">
        <v>14</v>
      </c>
      <c r="V712" s="2">
        <v>183</v>
      </c>
      <c r="W712" s="2">
        <v>7</v>
      </c>
      <c r="X712" s="2" t="s">
        <v>52</v>
      </c>
      <c r="Y712" s="2" t="s">
        <v>31</v>
      </c>
      <c r="Z712" t="str" cm="1">
        <f t="array" ref="Z712">_xlfn.IFS(M712&lt;2,"LOW",M712&lt;4,"Average",M712&gt;=4,"At Par")</f>
        <v>Average</v>
      </c>
      <c r="AA712">
        <f t="shared" si="44"/>
        <v>51973</v>
      </c>
      <c r="AB712">
        <f t="shared" si="45"/>
        <v>5.4</v>
      </c>
      <c r="AC712" t="str">
        <f t="shared" si="46"/>
        <v>31-40</v>
      </c>
      <c r="AD712">
        <f t="shared" si="47"/>
        <v>1</v>
      </c>
    </row>
    <row r="713" spans="1:30" ht="15.75" customHeight="1" x14ac:dyDescent="0.3">
      <c r="A713" s="2">
        <v>1712</v>
      </c>
      <c r="B713" s="2" t="s">
        <v>761</v>
      </c>
      <c r="C713" s="2" t="s">
        <v>35</v>
      </c>
      <c r="D713" s="2" t="s">
        <v>49</v>
      </c>
      <c r="E713" s="2" t="s">
        <v>36</v>
      </c>
      <c r="F713" s="2">
        <v>31</v>
      </c>
      <c r="G713" s="2">
        <v>1</v>
      </c>
      <c r="H713" s="2" t="s">
        <v>29</v>
      </c>
      <c r="I713" s="2">
        <v>2003</v>
      </c>
      <c r="J713" s="2">
        <v>34137</v>
      </c>
      <c r="K713" s="2">
        <v>9995</v>
      </c>
      <c r="L713" s="2">
        <v>19</v>
      </c>
      <c r="M713" s="2">
        <v>5</v>
      </c>
      <c r="N713" s="2">
        <v>18</v>
      </c>
      <c r="O713" s="2">
        <v>7</v>
      </c>
      <c r="P713" s="2">
        <v>0</v>
      </c>
      <c r="Q713" s="2" t="s">
        <v>31</v>
      </c>
      <c r="R713" s="2" t="s">
        <v>31</v>
      </c>
      <c r="S713" s="2" t="s">
        <v>32</v>
      </c>
      <c r="T713" s="2">
        <v>3</v>
      </c>
      <c r="U713" s="2">
        <v>10</v>
      </c>
      <c r="V713" s="2">
        <v>167</v>
      </c>
      <c r="W713" s="2">
        <v>11</v>
      </c>
      <c r="X713" s="2" t="s">
        <v>33</v>
      </c>
      <c r="Y713" s="2" t="s">
        <v>31</v>
      </c>
      <c r="Z713" t="str" cm="1">
        <f t="array" ref="Z713">_xlfn.IFS(M713&lt;2,"LOW",M713&lt;4,"Average",M713&gt;=4,"At Par")</f>
        <v>At Par</v>
      </c>
      <c r="AA713">
        <f t="shared" si="44"/>
        <v>44132</v>
      </c>
      <c r="AB713">
        <f t="shared" si="45"/>
        <v>11.1</v>
      </c>
      <c r="AC713" t="str">
        <f t="shared" si="46"/>
        <v>31-40</v>
      </c>
      <c r="AD713">
        <f t="shared" si="47"/>
        <v>1</v>
      </c>
    </row>
    <row r="714" spans="1:30" ht="15.75" customHeight="1" x14ac:dyDescent="0.3">
      <c r="A714" s="2">
        <v>1713</v>
      </c>
      <c r="B714" s="2" t="s">
        <v>762</v>
      </c>
      <c r="C714" s="2" t="s">
        <v>48</v>
      </c>
      <c r="D714" s="2" t="s">
        <v>49</v>
      </c>
      <c r="E714" s="2" t="s">
        <v>51</v>
      </c>
      <c r="F714" s="2">
        <v>57</v>
      </c>
      <c r="G714" s="2">
        <v>1</v>
      </c>
      <c r="H714" s="2" t="s">
        <v>44</v>
      </c>
      <c r="I714" s="2">
        <v>2020</v>
      </c>
      <c r="J714" s="2">
        <v>59992</v>
      </c>
      <c r="K714" s="2">
        <v>16166</v>
      </c>
      <c r="L714" s="2">
        <v>28</v>
      </c>
      <c r="M714" s="2">
        <v>2</v>
      </c>
      <c r="N714" s="2">
        <v>5</v>
      </c>
      <c r="O714" s="2">
        <v>0</v>
      </c>
      <c r="P714" s="2">
        <v>89</v>
      </c>
      <c r="Q714" s="2" t="s">
        <v>31</v>
      </c>
      <c r="R714" s="2" t="s">
        <v>31</v>
      </c>
      <c r="S714" s="2" t="s">
        <v>32</v>
      </c>
      <c r="T714" s="2">
        <v>7</v>
      </c>
      <c r="U714" s="2">
        <v>14</v>
      </c>
      <c r="V714" s="2">
        <v>176</v>
      </c>
      <c r="W714" s="2">
        <v>2</v>
      </c>
      <c r="X714" s="2" t="s">
        <v>38</v>
      </c>
      <c r="Y714" s="2" t="s">
        <v>31</v>
      </c>
      <c r="Z714" t="str" cm="1">
        <f t="array" ref="Z714">_xlfn.IFS(M714&lt;2,"LOW",M714&lt;4,"Average",M714&gt;=4,"At Par")</f>
        <v>Average</v>
      </c>
      <c r="AA714">
        <f t="shared" si="44"/>
        <v>76158</v>
      </c>
      <c r="AB714">
        <f t="shared" si="45"/>
        <v>20.3</v>
      </c>
      <c r="AC714" t="str">
        <f t="shared" si="46"/>
        <v>51-60</v>
      </c>
      <c r="AD714">
        <f t="shared" si="47"/>
        <v>1</v>
      </c>
    </row>
    <row r="715" spans="1:30" ht="15.75" customHeight="1" x14ac:dyDescent="0.3">
      <c r="A715" s="2">
        <v>1714</v>
      </c>
      <c r="B715" s="2" t="s">
        <v>763</v>
      </c>
      <c r="C715" s="2" t="s">
        <v>40</v>
      </c>
      <c r="D715" s="2" t="s">
        <v>49</v>
      </c>
      <c r="E715" s="2" t="s">
        <v>51</v>
      </c>
      <c r="F715" s="2">
        <v>29</v>
      </c>
      <c r="G715" s="2">
        <v>25</v>
      </c>
      <c r="H715" s="2" t="s">
        <v>37</v>
      </c>
      <c r="I715" s="2">
        <v>2006</v>
      </c>
      <c r="J715" s="2">
        <v>140540</v>
      </c>
      <c r="K715" s="2">
        <v>8492</v>
      </c>
      <c r="L715" s="2">
        <v>22</v>
      </c>
      <c r="M715" s="2">
        <v>2</v>
      </c>
      <c r="N715" s="2">
        <v>0</v>
      </c>
      <c r="O715" s="2">
        <v>8</v>
      </c>
      <c r="P715" s="2">
        <v>23</v>
      </c>
      <c r="Q715" s="2" t="s">
        <v>30</v>
      </c>
      <c r="R715" s="2" t="s">
        <v>30</v>
      </c>
      <c r="S715" s="2" t="s">
        <v>32</v>
      </c>
      <c r="T715" s="2">
        <v>8</v>
      </c>
      <c r="U715" s="2">
        <v>8</v>
      </c>
      <c r="V715" s="2">
        <v>123</v>
      </c>
      <c r="W715" s="2">
        <v>26</v>
      </c>
      <c r="X715" s="2" t="s">
        <v>33</v>
      </c>
      <c r="Y715" s="2" t="s">
        <v>31</v>
      </c>
      <c r="Z715" t="str" cm="1">
        <f t="array" ref="Z715">_xlfn.IFS(M715&lt;2,"LOW",M715&lt;4,"Average",M715&gt;=4,"At Par")</f>
        <v>Average</v>
      </c>
      <c r="AA715">
        <f t="shared" si="44"/>
        <v>149032</v>
      </c>
      <c r="AB715">
        <f t="shared" si="45"/>
        <v>7</v>
      </c>
      <c r="AC715" t="str">
        <f t="shared" si="46"/>
        <v>20-30</v>
      </c>
      <c r="AD715">
        <f t="shared" si="47"/>
        <v>1</v>
      </c>
    </row>
    <row r="716" spans="1:30" ht="15.75" customHeight="1" x14ac:dyDescent="0.3">
      <c r="A716" s="2">
        <v>1715</v>
      </c>
      <c r="B716" s="2" t="s">
        <v>764</v>
      </c>
      <c r="C716" s="2" t="s">
        <v>40</v>
      </c>
      <c r="D716" s="2" t="s">
        <v>58</v>
      </c>
      <c r="E716" s="2" t="s">
        <v>36</v>
      </c>
      <c r="F716" s="2">
        <v>41</v>
      </c>
      <c r="G716" s="2">
        <v>10</v>
      </c>
      <c r="H716" s="2" t="s">
        <v>44</v>
      </c>
      <c r="I716" s="2">
        <v>2001</v>
      </c>
      <c r="J716" s="2">
        <v>124438</v>
      </c>
      <c r="K716" s="2">
        <v>13501</v>
      </c>
      <c r="L716" s="2">
        <v>20</v>
      </c>
      <c r="M716" s="2">
        <v>2</v>
      </c>
      <c r="N716" s="2">
        <v>7</v>
      </c>
      <c r="O716" s="2">
        <v>2</v>
      </c>
      <c r="P716" s="2">
        <v>34</v>
      </c>
      <c r="Q716" s="2" t="s">
        <v>30</v>
      </c>
      <c r="R716" s="2" t="s">
        <v>31</v>
      </c>
      <c r="S716" s="2" t="s">
        <v>45</v>
      </c>
      <c r="T716" s="2">
        <v>2</v>
      </c>
      <c r="U716" s="2">
        <v>8</v>
      </c>
      <c r="V716" s="2">
        <v>147</v>
      </c>
      <c r="W716" s="2">
        <v>49</v>
      </c>
      <c r="X716" s="2" t="s">
        <v>33</v>
      </c>
      <c r="Y716" s="2" t="s">
        <v>31</v>
      </c>
      <c r="Z716" t="str" cm="1">
        <f t="array" ref="Z716">_xlfn.IFS(M716&lt;2,"LOW",M716&lt;4,"Average",M716&gt;=4,"At Par")</f>
        <v>Average</v>
      </c>
      <c r="AA716">
        <f t="shared" si="44"/>
        <v>137939</v>
      </c>
      <c r="AB716">
        <f t="shared" si="45"/>
        <v>10.9</v>
      </c>
      <c r="AC716" t="str">
        <f t="shared" si="46"/>
        <v>41-50</v>
      </c>
      <c r="AD716">
        <f t="shared" si="47"/>
        <v>1</v>
      </c>
    </row>
    <row r="717" spans="1:30" ht="15.75" customHeight="1" x14ac:dyDescent="0.3">
      <c r="A717" s="2">
        <v>1716</v>
      </c>
      <c r="B717" s="2" t="s">
        <v>765</v>
      </c>
      <c r="C717" s="2" t="s">
        <v>26</v>
      </c>
      <c r="D717" s="2" t="s">
        <v>27</v>
      </c>
      <c r="E717" s="2" t="s">
        <v>51</v>
      </c>
      <c r="F717" s="2">
        <v>53</v>
      </c>
      <c r="G717" s="2">
        <v>7</v>
      </c>
      <c r="H717" s="2" t="s">
        <v>44</v>
      </c>
      <c r="I717" s="2">
        <v>2005</v>
      </c>
      <c r="J717" s="2">
        <v>145140</v>
      </c>
      <c r="K717" s="2">
        <v>16567</v>
      </c>
      <c r="L717" s="2">
        <v>23</v>
      </c>
      <c r="M717" s="2">
        <v>3</v>
      </c>
      <c r="N717" s="2">
        <v>0</v>
      </c>
      <c r="O717" s="2">
        <v>0</v>
      </c>
      <c r="P717" s="2">
        <v>13</v>
      </c>
      <c r="Q717" s="2" t="s">
        <v>31</v>
      </c>
      <c r="R717" s="2" t="s">
        <v>30</v>
      </c>
      <c r="S717" s="2" t="s">
        <v>45</v>
      </c>
      <c r="T717" s="2">
        <v>3</v>
      </c>
      <c r="U717" s="2">
        <v>14</v>
      </c>
      <c r="V717" s="2">
        <v>144</v>
      </c>
      <c r="W717" s="2">
        <v>22</v>
      </c>
      <c r="X717" s="2" t="s">
        <v>33</v>
      </c>
      <c r="Y717" s="2" t="s">
        <v>30</v>
      </c>
      <c r="Z717" t="str" cm="1">
        <f t="array" ref="Z717">_xlfn.IFS(M717&lt;2,"LOW",M717&lt;4,"Average",M717&gt;=4,"At Par")</f>
        <v>Average</v>
      </c>
      <c r="AA717">
        <f t="shared" si="44"/>
        <v>161707</v>
      </c>
      <c r="AB717">
        <f t="shared" si="45"/>
        <v>2.6</v>
      </c>
      <c r="AC717" t="str">
        <f t="shared" si="46"/>
        <v>51-60</v>
      </c>
      <c r="AD717">
        <f t="shared" si="47"/>
        <v>0</v>
      </c>
    </row>
    <row r="718" spans="1:30" ht="15.75" customHeight="1" x14ac:dyDescent="0.3">
      <c r="A718" s="2">
        <v>1717</v>
      </c>
      <c r="B718" s="2" t="s">
        <v>766</v>
      </c>
      <c r="C718" s="2" t="s">
        <v>48</v>
      </c>
      <c r="D718" s="2" t="s">
        <v>56</v>
      </c>
      <c r="E718" s="2" t="s">
        <v>36</v>
      </c>
      <c r="F718" s="2">
        <v>35</v>
      </c>
      <c r="G718" s="2">
        <v>21</v>
      </c>
      <c r="H718" s="2" t="s">
        <v>37</v>
      </c>
      <c r="I718" s="2">
        <v>2016</v>
      </c>
      <c r="J718" s="2">
        <v>74921</v>
      </c>
      <c r="K718" s="2">
        <v>14265</v>
      </c>
      <c r="L718" s="2">
        <v>3</v>
      </c>
      <c r="M718" s="2">
        <v>1</v>
      </c>
      <c r="N718" s="2">
        <v>18</v>
      </c>
      <c r="O718" s="2">
        <v>0</v>
      </c>
      <c r="P718" s="2">
        <v>66</v>
      </c>
      <c r="Q718" s="2" t="s">
        <v>31</v>
      </c>
      <c r="R718" s="2" t="s">
        <v>31</v>
      </c>
      <c r="S718" s="2" t="s">
        <v>32</v>
      </c>
      <c r="T718" s="2">
        <v>4</v>
      </c>
      <c r="U718" s="2">
        <v>7</v>
      </c>
      <c r="V718" s="2">
        <v>192</v>
      </c>
      <c r="W718" s="2">
        <v>39</v>
      </c>
      <c r="X718" s="2" t="s">
        <v>46</v>
      </c>
      <c r="Y718" s="2" t="s">
        <v>31</v>
      </c>
      <c r="Z718" t="str" cm="1">
        <f t="array" ref="Z718">_xlfn.IFS(M718&lt;2,"LOW",M718&lt;4,"Average",M718&gt;=4,"At Par")</f>
        <v>LOW</v>
      </c>
      <c r="AA718">
        <f t="shared" si="44"/>
        <v>89186</v>
      </c>
      <c r="AB718">
        <f t="shared" si="45"/>
        <v>22.200000000000003</v>
      </c>
      <c r="AC718" t="str">
        <f t="shared" si="46"/>
        <v>31-40</v>
      </c>
      <c r="AD718">
        <f t="shared" si="47"/>
        <v>1</v>
      </c>
    </row>
    <row r="719" spans="1:30" ht="15.75" customHeight="1" x14ac:dyDescent="0.3">
      <c r="A719" s="2">
        <v>1718</v>
      </c>
      <c r="B719" s="2" t="s">
        <v>767</v>
      </c>
      <c r="C719" s="2" t="s">
        <v>48</v>
      </c>
      <c r="D719" s="2" t="s">
        <v>56</v>
      </c>
      <c r="E719" s="2" t="s">
        <v>36</v>
      </c>
      <c r="F719" s="2">
        <v>49</v>
      </c>
      <c r="G719" s="2">
        <v>19</v>
      </c>
      <c r="H719" s="2" t="s">
        <v>44</v>
      </c>
      <c r="I719" s="2">
        <v>2006</v>
      </c>
      <c r="J719" s="2">
        <v>109369</v>
      </c>
      <c r="K719" s="2">
        <v>6424</v>
      </c>
      <c r="L719" s="2">
        <v>11</v>
      </c>
      <c r="M719" s="2">
        <v>3</v>
      </c>
      <c r="N719" s="2">
        <v>10</v>
      </c>
      <c r="O719" s="2">
        <v>5</v>
      </c>
      <c r="P719" s="2">
        <v>12</v>
      </c>
      <c r="Q719" s="2" t="s">
        <v>30</v>
      </c>
      <c r="R719" s="2" t="s">
        <v>30</v>
      </c>
      <c r="S719" s="2" t="s">
        <v>45</v>
      </c>
      <c r="T719" s="2">
        <v>5</v>
      </c>
      <c r="U719" s="2">
        <v>6</v>
      </c>
      <c r="V719" s="2">
        <v>157</v>
      </c>
      <c r="W719" s="2">
        <v>32</v>
      </c>
      <c r="X719" s="2" t="s">
        <v>38</v>
      </c>
      <c r="Y719" s="2" t="s">
        <v>31</v>
      </c>
      <c r="Z719" t="str" cm="1">
        <f t="array" ref="Z719">_xlfn.IFS(M719&lt;2,"LOW",M719&lt;4,"Average",M719&gt;=4,"At Par")</f>
        <v>Average</v>
      </c>
      <c r="AA719">
        <f t="shared" si="44"/>
        <v>115793</v>
      </c>
      <c r="AB719">
        <f t="shared" si="45"/>
        <v>8.9</v>
      </c>
      <c r="AC719" t="str">
        <f t="shared" si="46"/>
        <v>41-50</v>
      </c>
      <c r="AD719">
        <f t="shared" si="47"/>
        <v>1</v>
      </c>
    </row>
    <row r="720" spans="1:30" ht="15.75" customHeight="1" x14ac:dyDescent="0.3">
      <c r="A720" s="2">
        <v>1719</v>
      </c>
      <c r="B720" s="2" t="s">
        <v>768</v>
      </c>
      <c r="C720" s="2" t="s">
        <v>48</v>
      </c>
      <c r="D720" s="2" t="s">
        <v>58</v>
      </c>
      <c r="E720" s="2" t="s">
        <v>36</v>
      </c>
      <c r="F720" s="2">
        <v>45</v>
      </c>
      <c r="G720" s="2">
        <v>7</v>
      </c>
      <c r="H720" s="2" t="s">
        <v>37</v>
      </c>
      <c r="I720" s="2">
        <v>2024</v>
      </c>
      <c r="J720" s="2">
        <v>96917</v>
      </c>
      <c r="K720" s="2">
        <v>15086</v>
      </c>
      <c r="L720" s="2">
        <v>21</v>
      </c>
      <c r="M720" s="2">
        <v>1</v>
      </c>
      <c r="N720" s="2">
        <v>14</v>
      </c>
      <c r="O720" s="2">
        <v>5</v>
      </c>
      <c r="P720" s="2">
        <v>46</v>
      </c>
      <c r="Q720" s="2" t="s">
        <v>31</v>
      </c>
      <c r="R720" s="2" t="s">
        <v>30</v>
      </c>
      <c r="S720" s="2" t="s">
        <v>45</v>
      </c>
      <c r="T720" s="2">
        <v>3</v>
      </c>
      <c r="U720" s="2">
        <v>4</v>
      </c>
      <c r="V720" s="2">
        <v>135</v>
      </c>
      <c r="W720" s="2">
        <v>13</v>
      </c>
      <c r="X720" s="2" t="s">
        <v>46</v>
      </c>
      <c r="Y720" s="2" t="s">
        <v>31</v>
      </c>
      <c r="Z720" t="str" cm="1">
        <f t="array" ref="Z720">_xlfn.IFS(M720&lt;2,"LOW",M720&lt;4,"Average",M720&gt;=4,"At Par")</f>
        <v>LOW</v>
      </c>
      <c r="AA720">
        <f t="shared" si="44"/>
        <v>112003</v>
      </c>
      <c r="AB720">
        <f t="shared" si="45"/>
        <v>17.700000000000003</v>
      </c>
      <c r="AC720" t="str">
        <f t="shared" si="46"/>
        <v>41-50</v>
      </c>
      <c r="AD720">
        <f t="shared" si="47"/>
        <v>1</v>
      </c>
    </row>
    <row r="721" spans="1:30" ht="15.75" customHeight="1" x14ac:dyDescent="0.3">
      <c r="A721" s="2">
        <v>1720</v>
      </c>
      <c r="B721" s="2" t="s">
        <v>769</v>
      </c>
      <c r="C721" s="2" t="s">
        <v>48</v>
      </c>
      <c r="D721" s="2" t="s">
        <v>27</v>
      </c>
      <c r="E721" s="2" t="s">
        <v>36</v>
      </c>
      <c r="F721" s="2">
        <v>36</v>
      </c>
      <c r="G721" s="2">
        <v>28</v>
      </c>
      <c r="H721" s="2" t="s">
        <v>44</v>
      </c>
      <c r="I721" s="2">
        <v>2004</v>
      </c>
      <c r="J721" s="2">
        <v>103690</v>
      </c>
      <c r="K721" s="2">
        <v>4161</v>
      </c>
      <c r="L721" s="2">
        <v>19</v>
      </c>
      <c r="M721" s="2">
        <v>5</v>
      </c>
      <c r="N721" s="2">
        <v>10</v>
      </c>
      <c r="O721" s="2">
        <v>0</v>
      </c>
      <c r="P721" s="2">
        <v>49</v>
      </c>
      <c r="Q721" s="2" t="s">
        <v>30</v>
      </c>
      <c r="R721" s="2" t="s">
        <v>30</v>
      </c>
      <c r="S721" s="2" t="s">
        <v>32</v>
      </c>
      <c r="T721" s="2">
        <v>5</v>
      </c>
      <c r="U721" s="2">
        <v>1</v>
      </c>
      <c r="V721" s="2">
        <v>101</v>
      </c>
      <c r="W721" s="2">
        <v>22</v>
      </c>
      <c r="X721" s="2" t="s">
        <v>38</v>
      </c>
      <c r="Y721" s="2" t="s">
        <v>31</v>
      </c>
      <c r="Z721" t="str" cm="1">
        <f t="array" ref="Z721">_xlfn.IFS(M721&lt;2,"LOW",M721&lt;4,"Average",M721&gt;=4,"At Par")</f>
        <v>At Par</v>
      </c>
      <c r="AA721">
        <f t="shared" si="44"/>
        <v>107851</v>
      </c>
      <c r="AB721">
        <f t="shared" si="45"/>
        <v>14.8</v>
      </c>
      <c r="AC721" t="str">
        <f t="shared" si="46"/>
        <v>31-40</v>
      </c>
      <c r="AD721">
        <f t="shared" si="47"/>
        <v>1</v>
      </c>
    </row>
    <row r="722" spans="1:30" ht="15.75" customHeight="1" x14ac:dyDescent="0.3">
      <c r="A722" s="2">
        <v>1721</v>
      </c>
      <c r="B722" s="2" t="s">
        <v>770</v>
      </c>
      <c r="C722" s="2" t="s">
        <v>40</v>
      </c>
      <c r="D722" s="2" t="s">
        <v>56</v>
      </c>
      <c r="E722" s="2" t="s">
        <v>36</v>
      </c>
      <c r="F722" s="2">
        <v>43</v>
      </c>
      <c r="G722" s="2">
        <v>25</v>
      </c>
      <c r="H722" s="2" t="s">
        <v>37</v>
      </c>
      <c r="I722" s="2">
        <v>2004</v>
      </c>
      <c r="J722" s="2">
        <v>64235</v>
      </c>
      <c r="K722" s="2">
        <v>10215</v>
      </c>
      <c r="L722" s="2">
        <v>17</v>
      </c>
      <c r="M722" s="2">
        <v>4</v>
      </c>
      <c r="N722" s="2">
        <v>18</v>
      </c>
      <c r="O722" s="2">
        <v>2</v>
      </c>
      <c r="P722" s="2">
        <v>77</v>
      </c>
      <c r="Q722" s="2" t="s">
        <v>31</v>
      </c>
      <c r="R722" s="2" t="s">
        <v>30</v>
      </c>
      <c r="S722" s="2" t="s">
        <v>32</v>
      </c>
      <c r="T722" s="2">
        <v>8</v>
      </c>
      <c r="U722" s="2">
        <v>9</v>
      </c>
      <c r="V722" s="2">
        <v>117</v>
      </c>
      <c r="W722" s="2">
        <v>30</v>
      </c>
      <c r="X722" s="2" t="s">
        <v>38</v>
      </c>
      <c r="Y722" s="2" t="s">
        <v>30</v>
      </c>
      <c r="Z722" t="str" cm="1">
        <f t="array" ref="Z722">_xlfn.IFS(M722&lt;2,"LOW",M722&lt;4,"Average",M722&gt;=4,"At Par")</f>
        <v>At Par</v>
      </c>
      <c r="AA722">
        <f t="shared" si="44"/>
        <v>74450</v>
      </c>
      <c r="AB722">
        <f t="shared" si="45"/>
        <v>25</v>
      </c>
      <c r="AC722" t="str">
        <f t="shared" si="46"/>
        <v>41-50</v>
      </c>
      <c r="AD722">
        <f t="shared" si="47"/>
        <v>0</v>
      </c>
    </row>
    <row r="723" spans="1:30" ht="15.75" customHeight="1" x14ac:dyDescent="0.3">
      <c r="A723" s="2">
        <v>1722</v>
      </c>
      <c r="B723" s="2" t="s">
        <v>771</v>
      </c>
      <c r="C723" s="2" t="s">
        <v>40</v>
      </c>
      <c r="D723" s="2" t="s">
        <v>49</v>
      </c>
      <c r="E723" s="2" t="s">
        <v>36</v>
      </c>
      <c r="F723" s="2">
        <v>51</v>
      </c>
      <c r="G723" s="2">
        <v>29</v>
      </c>
      <c r="H723" s="2" t="s">
        <v>44</v>
      </c>
      <c r="I723" s="2">
        <v>2019</v>
      </c>
      <c r="J723" s="2">
        <v>108975</v>
      </c>
      <c r="K723" s="2">
        <v>7617</v>
      </c>
      <c r="L723" s="2">
        <v>0</v>
      </c>
      <c r="M723" s="2">
        <v>5</v>
      </c>
      <c r="N723" s="2">
        <v>9</v>
      </c>
      <c r="O723" s="2">
        <v>6</v>
      </c>
      <c r="P723" s="2">
        <v>84</v>
      </c>
      <c r="Q723" s="2" t="s">
        <v>30</v>
      </c>
      <c r="R723" s="2" t="s">
        <v>31</v>
      </c>
      <c r="S723" s="2" t="s">
        <v>45</v>
      </c>
      <c r="T723" s="2">
        <v>8</v>
      </c>
      <c r="U723" s="2">
        <v>1</v>
      </c>
      <c r="V723" s="2">
        <v>148</v>
      </c>
      <c r="W723" s="2">
        <v>12</v>
      </c>
      <c r="X723" s="2" t="s">
        <v>52</v>
      </c>
      <c r="Y723" s="2" t="s">
        <v>31</v>
      </c>
      <c r="Z723" t="str" cm="1">
        <f t="array" ref="Z723">_xlfn.IFS(M723&lt;2,"LOW",M723&lt;4,"Average",M723&gt;=4,"At Par")</f>
        <v>At Par</v>
      </c>
      <c r="AA723">
        <f t="shared" si="44"/>
        <v>116592</v>
      </c>
      <c r="AB723">
        <f t="shared" si="45"/>
        <v>23.1</v>
      </c>
      <c r="AC723" t="str">
        <f t="shared" si="46"/>
        <v>51-60</v>
      </c>
      <c r="AD723">
        <f t="shared" si="47"/>
        <v>1</v>
      </c>
    </row>
    <row r="724" spans="1:30" ht="15.75" customHeight="1" x14ac:dyDescent="0.3">
      <c r="A724" s="2">
        <v>1723</v>
      </c>
      <c r="B724" s="2" t="s">
        <v>772</v>
      </c>
      <c r="C724" s="2" t="s">
        <v>48</v>
      </c>
      <c r="D724" s="2" t="s">
        <v>56</v>
      </c>
      <c r="E724" s="2" t="s">
        <v>36</v>
      </c>
      <c r="F724" s="2">
        <v>25</v>
      </c>
      <c r="G724" s="2">
        <v>16</v>
      </c>
      <c r="H724" s="2" t="s">
        <v>37</v>
      </c>
      <c r="I724" s="2">
        <v>2015</v>
      </c>
      <c r="J724" s="2">
        <v>49122</v>
      </c>
      <c r="K724" s="2">
        <v>12926</v>
      </c>
      <c r="L724" s="2">
        <v>29</v>
      </c>
      <c r="M724" s="2">
        <v>3</v>
      </c>
      <c r="N724" s="2">
        <v>11</v>
      </c>
      <c r="O724" s="2">
        <v>9</v>
      </c>
      <c r="P724" s="2">
        <v>25</v>
      </c>
      <c r="Q724" s="2" t="s">
        <v>31</v>
      </c>
      <c r="R724" s="2" t="s">
        <v>30</v>
      </c>
      <c r="S724" s="2" t="s">
        <v>32</v>
      </c>
      <c r="T724" s="2">
        <v>2</v>
      </c>
      <c r="U724" s="2">
        <v>4</v>
      </c>
      <c r="V724" s="2">
        <v>107</v>
      </c>
      <c r="W724" s="2">
        <v>11</v>
      </c>
      <c r="X724" s="2" t="s">
        <v>46</v>
      </c>
      <c r="Y724" s="2" t="s">
        <v>31</v>
      </c>
      <c r="Z724" t="str" cm="1">
        <f t="array" ref="Z724">_xlfn.IFS(M724&lt;2,"LOW",M724&lt;4,"Average",M724&gt;=4,"At Par")</f>
        <v>Average</v>
      </c>
      <c r="AA724">
        <f t="shared" si="44"/>
        <v>62048</v>
      </c>
      <c r="AB724">
        <f t="shared" si="45"/>
        <v>13.2</v>
      </c>
      <c r="AC724" t="str">
        <f t="shared" si="46"/>
        <v>20-30</v>
      </c>
      <c r="AD724">
        <f t="shared" si="47"/>
        <v>1</v>
      </c>
    </row>
    <row r="725" spans="1:30" ht="15.75" customHeight="1" x14ac:dyDescent="0.3">
      <c r="A725" s="2">
        <v>1724</v>
      </c>
      <c r="B725" s="2" t="s">
        <v>773</v>
      </c>
      <c r="C725" s="2" t="s">
        <v>26</v>
      </c>
      <c r="D725" s="2" t="s">
        <v>49</v>
      </c>
      <c r="E725" s="2" t="s">
        <v>51</v>
      </c>
      <c r="F725" s="2">
        <v>34</v>
      </c>
      <c r="G725" s="2">
        <v>19</v>
      </c>
      <c r="H725" s="2" t="s">
        <v>29</v>
      </c>
      <c r="I725" s="2">
        <v>2018</v>
      </c>
      <c r="J725" s="2">
        <v>53956</v>
      </c>
      <c r="K725" s="2">
        <v>16092</v>
      </c>
      <c r="L725" s="2">
        <v>29</v>
      </c>
      <c r="M725" s="2">
        <v>3</v>
      </c>
      <c r="N725" s="2">
        <v>0</v>
      </c>
      <c r="O725" s="2">
        <v>2</v>
      </c>
      <c r="P725" s="2">
        <v>2</v>
      </c>
      <c r="Q725" s="2" t="s">
        <v>31</v>
      </c>
      <c r="R725" s="2" t="s">
        <v>31</v>
      </c>
      <c r="S725" s="2" t="s">
        <v>32</v>
      </c>
      <c r="T725" s="2">
        <v>6</v>
      </c>
      <c r="U725" s="2">
        <v>3</v>
      </c>
      <c r="V725" s="2">
        <v>157</v>
      </c>
      <c r="W725" s="2">
        <v>34</v>
      </c>
      <c r="X725" s="2" t="s">
        <v>38</v>
      </c>
      <c r="Y725" s="2" t="s">
        <v>30</v>
      </c>
      <c r="Z725" t="str" cm="1">
        <f t="array" ref="Z725">_xlfn.IFS(M725&lt;2,"LOW",M725&lt;4,"Average",M725&gt;=4,"At Par")</f>
        <v>Average</v>
      </c>
      <c r="AA725">
        <f t="shared" si="44"/>
        <v>70048</v>
      </c>
      <c r="AB725">
        <f t="shared" si="45"/>
        <v>1</v>
      </c>
      <c r="AC725" t="str">
        <f t="shared" si="46"/>
        <v>31-40</v>
      </c>
      <c r="AD725">
        <f t="shared" si="47"/>
        <v>0</v>
      </c>
    </row>
    <row r="726" spans="1:30" ht="15.75" customHeight="1" x14ac:dyDescent="0.3">
      <c r="A726" s="2">
        <v>1725</v>
      </c>
      <c r="B726" s="2" t="s">
        <v>774</v>
      </c>
      <c r="C726" s="2" t="s">
        <v>68</v>
      </c>
      <c r="D726" s="2" t="s">
        <v>58</v>
      </c>
      <c r="E726" s="2" t="s">
        <v>36</v>
      </c>
      <c r="F726" s="2">
        <v>44</v>
      </c>
      <c r="G726" s="2">
        <v>15</v>
      </c>
      <c r="H726" s="2" t="s">
        <v>37</v>
      </c>
      <c r="I726" s="2">
        <v>2008</v>
      </c>
      <c r="J726" s="2">
        <v>93879</v>
      </c>
      <c r="K726" s="2">
        <v>17160</v>
      </c>
      <c r="L726" s="2">
        <v>0</v>
      </c>
      <c r="M726" s="2">
        <v>1</v>
      </c>
      <c r="N726" s="2">
        <v>6</v>
      </c>
      <c r="O726" s="2">
        <v>2</v>
      </c>
      <c r="P726" s="2">
        <v>50</v>
      </c>
      <c r="Q726" s="2" t="s">
        <v>31</v>
      </c>
      <c r="R726" s="2" t="s">
        <v>30</v>
      </c>
      <c r="S726" s="2" t="s">
        <v>32</v>
      </c>
      <c r="T726" s="2">
        <v>4</v>
      </c>
      <c r="U726" s="2">
        <v>7</v>
      </c>
      <c r="V726" s="2">
        <v>114</v>
      </c>
      <c r="W726" s="2">
        <v>17</v>
      </c>
      <c r="X726" s="2" t="s">
        <v>38</v>
      </c>
      <c r="Y726" s="2" t="s">
        <v>31</v>
      </c>
      <c r="Z726" t="str" cm="1">
        <f t="array" ref="Z726">_xlfn.IFS(M726&lt;2,"LOW",M726&lt;4,"Average",M726&gt;=4,"At Par")</f>
        <v>LOW</v>
      </c>
      <c r="AA726">
        <f t="shared" si="44"/>
        <v>111039</v>
      </c>
      <c r="AB726">
        <f t="shared" si="45"/>
        <v>13.6</v>
      </c>
      <c r="AC726" t="str">
        <f t="shared" si="46"/>
        <v>41-50</v>
      </c>
      <c r="AD726">
        <f t="shared" si="47"/>
        <v>1</v>
      </c>
    </row>
    <row r="727" spans="1:30" ht="15.75" customHeight="1" x14ac:dyDescent="0.3">
      <c r="A727" s="2">
        <v>1726</v>
      </c>
      <c r="B727" s="2" t="s">
        <v>775</v>
      </c>
      <c r="C727" s="2" t="s">
        <v>68</v>
      </c>
      <c r="D727" s="2" t="s">
        <v>49</v>
      </c>
      <c r="E727" s="2" t="s">
        <v>36</v>
      </c>
      <c r="F727" s="2">
        <v>29</v>
      </c>
      <c r="G727" s="2">
        <v>6</v>
      </c>
      <c r="H727" s="2" t="s">
        <v>44</v>
      </c>
      <c r="I727" s="2">
        <v>2004</v>
      </c>
      <c r="J727" s="2">
        <v>88560</v>
      </c>
      <c r="K727" s="2">
        <v>18560</v>
      </c>
      <c r="L727" s="2">
        <v>23</v>
      </c>
      <c r="M727" s="2">
        <v>3</v>
      </c>
      <c r="N727" s="2">
        <v>16</v>
      </c>
      <c r="O727" s="2">
        <v>2</v>
      </c>
      <c r="P727" s="2">
        <v>39</v>
      </c>
      <c r="Q727" s="2" t="s">
        <v>30</v>
      </c>
      <c r="R727" s="2" t="s">
        <v>30</v>
      </c>
      <c r="S727" s="2" t="s">
        <v>32</v>
      </c>
      <c r="T727" s="2">
        <v>9</v>
      </c>
      <c r="U727" s="2">
        <v>5</v>
      </c>
      <c r="V727" s="2">
        <v>116</v>
      </c>
      <c r="W727" s="2">
        <v>20</v>
      </c>
      <c r="X727" s="2" t="s">
        <v>52</v>
      </c>
      <c r="Y727" s="2" t="s">
        <v>31</v>
      </c>
      <c r="Z727" t="str" cm="1">
        <f t="array" ref="Z727">_xlfn.IFS(M727&lt;2,"LOW",M727&lt;4,"Average",M727&gt;=4,"At Par")</f>
        <v>Average</v>
      </c>
      <c r="AA727">
        <f t="shared" si="44"/>
        <v>107120</v>
      </c>
      <c r="AB727">
        <f t="shared" si="45"/>
        <v>16.399999999999999</v>
      </c>
      <c r="AC727" t="str">
        <f t="shared" si="46"/>
        <v>20-30</v>
      </c>
      <c r="AD727">
        <f t="shared" si="47"/>
        <v>1</v>
      </c>
    </row>
    <row r="728" spans="1:30" ht="15.75" customHeight="1" x14ac:dyDescent="0.3">
      <c r="A728" s="2">
        <v>1727</v>
      </c>
      <c r="B728" s="2" t="s">
        <v>776</v>
      </c>
      <c r="C728" s="2" t="s">
        <v>26</v>
      </c>
      <c r="D728" s="2" t="s">
        <v>56</v>
      </c>
      <c r="E728" s="2" t="s">
        <v>51</v>
      </c>
      <c r="F728" s="2">
        <v>39</v>
      </c>
      <c r="G728" s="2">
        <v>15</v>
      </c>
      <c r="H728" s="2" t="s">
        <v>44</v>
      </c>
      <c r="I728" s="2">
        <v>2007</v>
      </c>
      <c r="J728" s="2">
        <v>112800</v>
      </c>
      <c r="K728" s="2">
        <v>16638</v>
      </c>
      <c r="L728" s="2">
        <v>13</v>
      </c>
      <c r="M728" s="2">
        <v>2</v>
      </c>
      <c r="N728" s="2">
        <v>9</v>
      </c>
      <c r="O728" s="2">
        <v>6</v>
      </c>
      <c r="P728" s="2">
        <v>67</v>
      </c>
      <c r="Q728" s="2" t="s">
        <v>30</v>
      </c>
      <c r="R728" s="2" t="s">
        <v>30</v>
      </c>
      <c r="S728" s="2" t="s">
        <v>45</v>
      </c>
      <c r="T728" s="2">
        <v>10</v>
      </c>
      <c r="U728" s="2">
        <v>5</v>
      </c>
      <c r="V728" s="2">
        <v>122</v>
      </c>
      <c r="W728" s="2">
        <v>44</v>
      </c>
      <c r="X728" s="2" t="s">
        <v>46</v>
      </c>
      <c r="Y728" s="2" t="s">
        <v>31</v>
      </c>
      <c r="Z728" t="str" cm="1">
        <f t="array" ref="Z728">_xlfn.IFS(M728&lt;2,"LOW",M728&lt;4,"Average",M728&gt;=4,"At Par")</f>
        <v>Average</v>
      </c>
      <c r="AA728">
        <f t="shared" si="44"/>
        <v>129438</v>
      </c>
      <c r="AB728">
        <f t="shared" si="45"/>
        <v>19.7</v>
      </c>
      <c r="AC728" t="str">
        <f t="shared" si="46"/>
        <v>31-40</v>
      </c>
      <c r="AD728">
        <f t="shared" si="47"/>
        <v>1</v>
      </c>
    </row>
    <row r="729" spans="1:30" ht="15.75" customHeight="1" x14ac:dyDescent="0.3">
      <c r="A729" s="2">
        <v>1728</v>
      </c>
      <c r="B729" s="2" t="s">
        <v>777</v>
      </c>
      <c r="C729" s="2" t="s">
        <v>48</v>
      </c>
      <c r="D729" s="2" t="s">
        <v>56</v>
      </c>
      <c r="E729" s="2" t="s">
        <v>51</v>
      </c>
      <c r="F729" s="2">
        <v>33</v>
      </c>
      <c r="G729" s="2">
        <v>26</v>
      </c>
      <c r="H729" s="2" t="s">
        <v>61</v>
      </c>
      <c r="I729" s="2">
        <v>2008</v>
      </c>
      <c r="J729" s="2">
        <v>140310</v>
      </c>
      <c r="K729" s="2">
        <v>3233</v>
      </c>
      <c r="L729" s="2">
        <v>3</v>
      </c>
      <c r="M729" s="2">
        <v>3</v>
      </c>
      <c r="N729" s="2">
        <v>5</v>
      </c>
      <c r="O729" s="2">
        <v>3</v>
      </c>
      <c r="P729" s="2">
        <v>35</v>
      </c>
      <c r="Q729" s="2" t="s">
        <v>31</v>
      </c>
      <c r="R729" s="2" t="s">
        <v>31</v>
      </c>
      <c r="S729" s="2" t="s">
        <v>42</v>
      </c>
      <c r="T729" s="2">
        <v>2</v>
      </c>
      <c r="U729" s="2">
        <v>4</v>
      </c>
      <c r="V729" s="2">
        <v>165</v>
      </c>
      <c r="W729" s="2">
        <v>46</v>
      </c>
      <c r="X729" s="2" t="s">
        <v>33</v>
      </c>
      <c r="Y729" s="2" t="s">
        <v>31</v>
      </c>
      <c r="Z729" t="str" cm="1">
        <f t="array" ref="Z729">_xlfn.IFS(M729&lt;2,"LOW",M729&lt;4,"Average",M729&gt;=4,"At Par")</f>
        <v>Average</v>
      </c>
      <c r="AA729">
        <f t="shared" si="44"/>
        <v>143543</v>
      </c>
      <c r="AB729">
        <f t="shared" si="45"/>
        <v>10.4</v>
      </c>
      <c r="AC729" t="str">
        <f t="shared" si="46"/>
        <v>31-40</v>
      </c>
      <c r="AD729">
        <f t="shared" si="47"/>
        <v>1</v>
      </c>
    </row>
    <row r="730" spans="1:30" ht="15.75" customHeight="1" x14ac:dyDescent="0.3">
      <c r="A730" s="2">
        <v>1729</v>
      </c>
      <c r="B730" s="2" t="s">
        <v>778</v>
      </c>
      <c r="C730" s="2" t="s">
        <v>40</v>
      </c>
      <c r="D730" s="2" t="s">
        <v>56</v>
      </c>
      <c r="E730" s="2" t="s">
        <v>51</v>
      </c>
      <c r="F730" s="2">
        <v>52</v>
      </c>
      <c r="G730" s="2">
        <v>22</v>
      </c>
      <c r="H730" s="2" t="s">
        <v>37</v>
      </c>
      <c r="I730" s="2">
        <v>2004</v>
      </c>
      <c r="J730" s="2">
        <v>98685</v>
      </c>
      <c r="K730" s="2">
        <v>5700</v>
      </c>
      <c r="L730" s="2">
        <v>4</v>
      </c>
      <c r="M730" s="2">
        <v>1</v>
      </c>
      <c r="N730" s="2">
        <v>16</v>
      </c>
      <c r="O730" s="2">
        <v>3</v>
      </c>
      <c r="P730" s="2">
        <v>50</v>
      </c>
      <c r="Q730" s="2" t="s">
        <v>31</v>
      </c>
      <c r="R730" s="2" t="s">
        <v>30</v>
      </c>
      <c r="S730" s="2" t="s">
        <v>45</v>
      </c>
      <c r="T730" s="2">
        <v>8</v>
      </c>
      <c r="U730" s="2">
        <v>1</v>
      </c>
      <c r="V730" s="2">
        <v>169</v>
      </c>
      <c r="W730" s="2">
        <v>41</v>
      </c>
      <c r="X730" s="2" t="s">
        <v>52</v>
      </c>
      <c r="Y730" s="2" t="s">
        <v>30</v>
      </c>
      <c r="Z730" t="str" cm="1">
        <f t="array" ref="Z730">_xlfn.IFS(M730&lt;2,"LOW",M730&lt;4,"Average",M730&gt;=4,"At Par")</f>
        <v>LOW</v>
      </c>
      <c r="AA730">
        <f t="shared" si="44"/>
        <v>104385</v>
      </c>
      <c r="AB730">
        <f t="shared" si="45"/>
        <v>18.899999999999999</v>
      </c>
      <c r="AC730" t="str">
        <f t="shared" si="46"/>
        <v>51-60</v>
      </c>
      <c r="AD730">
        <f t="shared" si="47"/>
        <v>0</v>
      </c>
    </row>
    <row r="731" spans="1:30" ht="15.75" customHeight="1" x14ac:dyDescent="0.3">
      <c r="A731" s="2">
        <v>1730</v>
      </c>
      <c r="B731" s="2" t="s">
        <v>779</v>
      </c>
      <c r="C731" s="2" t="s">
        <v>68</v>
      </c>
      <c r="D731" s="2" t="s">
        <v>58</v>
      </c>
      <c r="E731" s="2" t="s">
        <v>36</v>
      </c>
      <c r="F731" s="2">
        <v>35</v>
      </c>
      <c r="G731" s="2">
        <v>23</v>
      </c>
      <c r="H731" s="2" t="s">
        <v>29</v>
      </c>
      <c r="I731" s="2">
        <v>2009</v>
      </c>
      <c r="J731" s="2">
        <v>54660</v>
      </c>
      <c r="K731" s="2">
        <v>12027</v>
      </c>
      <c r="L731" s="2">
        <v>10</v>
      </c>
      <c r="M731" s="2">
        <v>1</v>
      </c>
      <c r="N731" s="2">
        <v>17</v>
      </c>
      <c r="O731" s="2">
        <v>2</v>
      </c>
      <c r="P731" s="2">
        <v>0</v>
      </c>
      <c r="Q731" s="2" t="s">
        <v>31</v>
      </c>
      <c r="R731" s="2" t="s">
        <v>31</v>
      </c>
      <c r="S731" s="2" t="s">
        <v>42</v>
      </c>
      <c r="T731" s="2">
        <v>1</v>
      </c>
      <c r="U731" s="2">
        <v>5</v>
      </c>
      <c r="V731" s="2">
        <v>192</v>
      </c>
      <c r="W731" s="2">
        <v>0</v>
      </c>
      <c r="X731" s="2" t="s">
        <v>38</v>
      </c>
      <c r="Y731" s="2" t="s">
        <v>31</v>
      </c>
      <c r="Z731" t="str" cm="1">
        <f t="array" ref="Z731">_xlfn.IFS(M731&lt;2,"LOW",M731&lt;4,"Average",M731&gt;=4,"At Par")</f>
        <v>LOW</v>
      </c>
      <c r="AA731">
        <f t="shared" si="44"/>
        <v>66687</v>
      </c>
      <c r="AB731">
        <f t="shared" si="45"/>
        <v>9.1</v>
      </c>
      <c r="AC731" t="str">
        <f t="shared" si="46"/>
        <v>31-40</v>
      </c>
      <c r="AD731">
        <f t="shared" si="47"/>
        <v>1</v>
      </c>
    </row>
    <row r="732" spans="1:30" ht="15.75" customHeight="1" x14ac:dyDescent="0.3">
      <c r="A732" s="2">
        <v>1731</v>
      </c>
      <c r="B732" s="2" t="s">
        <v>780</v>
      </c>
      <c r="C732" s="2" t="s">
        <v>35</v>
      </c>
      <c r="D732" s="2" t="s">
        <v>58</v>
      </c>
      <c r="E732" s="2" t="s">
        <v>28</v>
      </c>
      <c r="F732" s="2">
        <v>55</v>
      </c>
      <c r="G732" s="2">
        <v>8</v>
      </c>
      <c r="H732" s="2" t="s">
        <v>37</v>
      </c>
      <c r="I732" s="2">
        <v>2024</v>
      </c>
      <c r="J732" s="2">
        <v>136196</v>
      </c>
      <c r="K732" s="2">
        <v>8860</v>
      </c>
      <c r="L732" s="2">
        <v>23</v>
      </c>
      <c r="M732" s="2">
        <v>2</v>
      </c>
      <c r="N732" s="2">
        <v>4</v>
      </c>
      <c r="O732" s="2">
        <v>9</v>
      </c>
      <c r="P732" s="2">
        <v>32</v>
      </c>
      <c r="Q732" s="2" t="s">
        <v>31</v>
      </c>
      <c r="R732" s="2" t="s">
        <v>31</v>
      </c>
      <c r="S732" s="2" t="s">
        <v>42</v>
      </c>
      <c r="T732" s="2">
        <v>6</v>
      </c>
      <c r="U732" s="2">
        <v>4</v>
      </c>
      <c r="V732" s="2">
        <v>126</v>
      </c>
      <c r="W732" s="2">
        <v>37</v>
      </c>
      <c r="X732" s="2" t="s">
        <v>46</v>
      </c>
      <c r="Y732" s="2" t="s">
        <v>31</v>
      </c>
      <c r="Z732" t="str" cm="1">
        <f t="array" ref="Z732">_xlfn.IFS(M732&lt;2,"LOW",M732&lt;4,"Average",M732&gt;=4,"At Par")</f>
        <v>Average</v>
      </c>
      <c r="AA732">
        <f t="shared" si="44"/>
        <v>145056</v>
      </c>
      <c r="AB732">
        <f t="shared" si="45"/>
        <v>11.1</v>
      </c>
      <c r="AC732" t="str">
        <f t="shared" si="46"/>
        <v>51-60</v>
      </c>
      <c r="AD732">
        <f t="shared" si="47"/>
        <v>1</v>
      </c>
    </row>
    <row r="733" spans="1:30" ht="15.75" customHeight="1" x14ac:dyDescent="0.3">
      <c r="A733" s="2">
        <v>1732</v>
      </c>
      <c r="B733" s="2" t="s">
        <v>781</v>
      </c>
      <c r="C733" s="2" t="s">
        <v>35</v>
      </c>
      <c r="D733" s="2" t="s">
        <v>27</v>
      </c>
      <c r="E733" s="2" t="s">
        <v>28</v>
      </c>
      <c r="F733" s="2">
        <v>39</v>
      </c>
      <c r="G733" s="2">
        <v>34</v>
      </c>
      <c r="H733" s="2" t="s">
        <v>37</v>
      </c>
      <c r="I733" s="2">
        <v>2001</v>
      </c>
      <c r="J733" s="2">
        <v>116064</v>
      </c>
      <c r="K733" s="2">
        <v>8526</v>
      </c>
      <c r="L733" s="2">
        <v>27</v>
      </c>
      <c r="M733" s="2">
        <v>1</v>
      </c>
      <c r="N733" s="2">
        <v>17</v>
      </c>
      <c r="O733" s="2">
        <v>8</v>
      </c>
      <c r="P733" s="2">
        <v>6</v>
      </c>
      <c r="Q733" s="2" t="s">
        <v>30</v>
      </c>
      <c r="R733" s="2" t="s">
        <v>31</v>
      </c>
      <c r="S733" s="2" t="s">
        <v>42</v>
      </c>
      <c r="T733" s="2">
        <v>10</v>
      </c>
      <c r="U733" s="2">
        <v>14</v>
      </c>
      <c r="V733" s="2">
        <v>136</v>
      </c>
      <c r="W733" s="2">
        <v>40</v>
      </c>
      <c r="X733" s="2" t="s">
        <v>38</v>
      </c>
      <c r="Y733" s="2" t="s">
        <v>30</v>
      </c>
      <c r="Z733" t="str" cm="1">
        <f t="array" ref="Z733">_xlfn.IFS(M733&lt;2,"LOW",M733&lt;4,"Average",M733&gt;=4,"At Par")</f>
        <v>LOW</v>
      </c>
      <c r="AA733">
        <f t="shared" si="44"/>
        <v>124590</v>
      </c>
      <c r="AB733">
        <f t="shared" si="45"/>
        <v>12.1</v>
      </c>
      <c r="AC733" t="str">
        <f t="shared" si="46"/>
        <v>31-40</v>
      </c>
      <c r="AD733">
        <f t="shared" si="47"/>
        <v>0</v>
      </c>
    </row>
    <row r="734" spans="1:30" ht="15.75" customHeight="1" x14ac:dyDescent="0.3">
      <c r="A734" s="2">
        <v>1733</v>
      </c>
      <c r="B734" s="2" t="s">
        <v>782</v>
      </c>
      <c r="C734" s="2" t="s">
        <v>26</v>
      </c>
      <c r="D734" s="2" t="s">
        <v>56</v>
      </c>
      <c r="E734" s="2" t="s">
        <v>51</v>
      </c>
      <c r="F734" s="2">
        <v>55</v>
      </c>
      <c r="G734" s="2">
        <v>19</v>
      </c>
      <c r="H734" s="2" t="s">
        <v>29</v>
      </c>
      <c r="I734" s="2">
        <v>2008</v>
      </c>
      <c r="J734" s="2">
        <v>144440</v>
      </c>
      <c r="K734" s="2">
        <v>6559</v>
      </c>
      <c r="L734" s="2">
        <v>22</v>
      </c>
      <c r="M734" s="2">
        <v>4</v>
      </c>
      <c r="N734" s="2">
        <v>16</v>
      </c>
      <c r="O734" s="2">
        <v>1</v>
      </c>
      <c r="P734" s="2">
        <v>51</v>
      </c>
      <c r="Q734" s="2" t="s">
        <v>30</v>
      </c>
      <c r="R734" s="2" t="s">
        <v>30</v>
      </c>
      <c r="S734" s="2" t="s">
        <v>45</v>
      </c>
      <c r="T734" s="2">
        <v>1</v>
      </c>
      <c r="U734" s="2">
        <v>10</v>
      </c>
      <c r="V734" s="2">
        <v>148</v>
      </c>
      <c r="W734" s="2">
        <v>41</v>
      </c>
      <c r="X734" s="2" t="s">
        <v>52</v>
      </c>
      <c r="Y734" s="2" t="s">
        <v>31</v>
      </c>
      <c r="Z734" t="str" cm="1">
        <f t="array" ref="Z734">_xlfn.IFS(M734&lt;2,"LOW",M734&lt;4,"Average",M734&gt;=4,"At Par")</f>
        <v>At Par</v>
      </c>
      <c r="AA734">
        <f t="shared" si="44"/>
        <v>150999</v>
      </c>
      <c r="AB734">
        <f t="shared" si="45"/>
        <v>18.5</v>
      </c>
      <c r="AC734" t="str">
        <f t="shared" si="46"/>
        <v>51-60</v>
      </c>
      <c r="AD734">
        <f t="shared" si="47"/>
        <v>1</v>
      </c>
    </row>
    <row r="735" spans="1:30" ht="15.75" customHeight="1" x14ac:dyDescent="0.3">
      <c r="A735" s="2">
        <v>1734</v>
      </c>
      <c r="B735" s="2" t="s">
        <v>783</v>
      </c>
      <c r="C735" s="2" t="s">
        <v>48</v>
      </c>
      <c r="D735" s="2" t="s">
        <v>49</v>
      </c>
      <c r="E735" s="2" t="s">
        <v>28</v>
      </c>
      <c r="F735" s="2">
        <v>32</v>
      </c>
      <c r="G735" s="2">
        <v>16</v>
      </c>
      <c r="H735" s="2" t="s">
        <v>37</v>
      </c>
      <c r="I735" s="2">
        <v>2010</v>
      </c>
      <c r="J735" s="2">
        <v>31168</v>
      </c>
      <c r="K735" s="2">
        <v>7732</v>
      </c>
      <c r="L735" s="2">
        <v>12</v>
      </c>
      <c r="M735" s="2">
        <v>5</v>
      </c>
      <c r="N735" s="2">
        <v>15</v>
      </c>
      <c r="O735" s="2">
        <v>3</v>
      </c>
      <c r="P735" s="2">
        <v>10</v>
      </c>
      <c r="Q735" s="2" t="s">
        <v>30</v>
      </c>
      <c r="R735" s="2" t="s">
        <v>30</v>
      </c>
      <c r="S735" s="2" t="s">
        <v>45</v>
      </c>
      <c r="T735" s="2">
        <v>2</v>
      </c>
      <c r="U735" s="2">
        <v>13</v>
      </c>
      <c r="V735" s="2">
        <v>163</v>
      </c>
      <c r="W735" s="2">
        <v>46</v>
      </c>
      <c r="X735" s="2" t="s">
        <v>52</v>
      </c>
      <c r="Y735" s="2" t="s">
        <v>31</v>
      </c>
      <c r="Z735" t="str" cm="1">
        <f t="array" ref="Z735">_xlfn.IFS(M735&lt;2,"LOW",M735&lt;4,"Average",M735&gt;=4,"At Par")</f>
        <v>At Par</v>
      </c>
      <c r="AA735">
        <f t="shared" si="44"/>
        <v>38900</v>
      </c>
      <c r="AB735">
        <f t="shared" si="45"/>
        <v>10.4</v>
      </c>
      <c r="AC735" t="str">
        <f t="shared" si="46"/>
        <v>31-40</v>
      </c>
      <c r="AD735">
        <f t="shared" si="47"/>
        <v>1</v>
      </c>
    </row>
    <row r="736" spans="1:30" ht="15.75" customHeight="1" x14ac:dyDescent="0.3">
      <c r="A736" s="2">
        <v>1735</v>
      </c>
      <c r="B736" s="2" t="s">
        <v>784</v>
      </c>
      <c r="C736" s="2" t="s">
        <v>68</v>
      </c>
      <c r="D736" s="2" t="s">
        <v>58</v>
      </c>
      <c r="E736" s="2" t="s">
        <v>51</v>
      </c>
      <c r="F736" s="2">
        <v>33</v>
      </c>
      <c r="G736" s="2">
        <v>30</v>
      </c>
      <c r="H736" s="2" t="s">
        <v>29</v>
      </c>
      <c r="I736" s="2">
        <v>2003</v>
      </c>
      <c r="J736" s="2">
        <v>75124</v>
      </c>
      <c r="K736" s="2">
        <v>3513</v>
      </c>
      <c r="L736" s="2">
        <v>15</v>
      </c>
      <c r="M736" s="2">
        <v>3</v>
      </c>
      <c r="N736" s="2">
        <v>7</v>
      </c>
      <c r="O736" s="2">
        <v>7</v>
      </c>
      <c r="P736" s="2">
        <v>26</v>
      </c>
      <c r="Q736" s="2" t="s">
        <v>31</v>
      </c>
      <c r="R736" s="2" t="s">
        <v>30</v>
      </c>
      <c r="S736" s="2" t="s">
        <v>45</v>
      </c>
      <c r="T736" s="2">
        <v>3</v>
      </c>
      <c r="U736" s="2">
        <v>8</v>
      </c>
      <c r="V736" s="2">
        <v>133</v>
      </c>
      <c r="W736" s="2">
        <v>8</v>
      </c>
      <c r="X736" s="2" t="s">
        <v>46</v>
      </c>
      <c r="Y736" s="2" t="s">
        <v>30</v>
      </c>
      <c r="Z736" t="str" cm="1">
        <f t="array" ref="Z736">_xlfn.IFS(M736&lt;2,"LOW",M736&lt;4,"Average",M736&gt;=4,"At Par")</f>
        <v>Average</v>
      </c>
      <c r="AA736">
        <f t="shared" si="44"/>
        <v>78637</v>
      </c>
      <c r="AB736">
        <f t="shared" si="45"/>
        <v>10.8</v>
      </c>
      <c r="AC736" t="str">
        <f t="shared" si="46"/>
        <v>31-40</v>
      </c>
      <c r="AD736">
        <f t="shared" si="47"/>
        <v>0</v>
      </c>
    </row>
    <row r="737" spans="1:30" ht="15.75" customHeight="1" x14ac:dyDescent="0.3">
      <c r="A737" s="2">
        <v>1736</v>
      </c>
      <c r="B737" s="2" t="s">
        <v>785</v>
      </c>
      <c r="C737" s="2" t="s">
        <v>48</v>
      </c>
      <c r="D737" s="2" t="s">
        <v>56</v>
      </c>
      <c r="E737" s="2" t="s">
        <v>36</v>
      </c>
      <c r="F737" s="2">
        <v>36</v>
      </c>
      <c r="G737" s="2">
        <v>7</v>
      </c>
      <c r="H737" s="2" t="s">
        <v>29</v>
      </c>
      <c r="I737" s="2">
        <v>2021</v>
      </c>
      <c r="J737" s="2">
        <v>65897</v>
      </c>
      <c r="K737" s="2">
        <v>8830</v>
      </c>
      <c r="L737" s="2">
        <v>23</v>
      </c>
      <c r="M737" s="2">
        <v>4</v>
      </c>
      <c r="N737" s="2">
        <v>12</v>
      </c>
      <c r="O737" s="2">
        <v>5</v>
      </c>
      <c r="P737" s="2">
        <v>13</v>
      </c>
      <c r="Q737" s="2" t="s">
        <v>31</v>
      </c>
      <c r="R737" s="2" t="s">
        <v>30</v>
      </c>
      <c r="S737" s="2" t="s">
        <v>45</v>
      </c>
      <c r="T737" s="2">
        <v>9</v>
      </c>
      <c r="U737" s="2">
        <v>2</v>
      </c>
      <c r="V737" s="2">
        <v>117</v>
      </c>
      <c r="W737" s="2">
        <v>22</v>
      </c>
      <c r="X737" s="2" t="s">
        <v>52</v>
      </c>
      <c r="Y737" s="2" t="s">
        <v>31</v>
      </c>
      <c r="Z737" t="str" cm="1">
        <f t="array" ref="Z737">_xlfn.IFS(M737&lt;2,"LOW",M737&lt;4,"Average",M737&gt;=4,"At Par")</f>
        <v>At Par</v>
      </c>
      <c r="AA737">
        <f t="shared" si="44"/>
        <v>74727</v>
      </c>
      <c r="AB737">
        <f t="shared" si="45"/>
        <v>10.1</v>
      </c>
      <c r="AC737" t="str">
        <f t="shared" si="46"/>
        <v>31-40</v>
      </c>
      <c r="AD737">
        <f t="shared" si="47"/>
        <v>1</v>
      </c>
    </row>
    <row r="738" spans="1:30" ht="15.75" customHeight="1" x14ac:dyDescent="0.3">
      <c r="A738" s="2">
        <v>1737</v>
      </c>
      <c r="B738" s="2" t="s">
        <v>786</v>
      </c>
      <c r="C738" s="2" t="s">
        <v>68</v>
      </c>
      <c r="D738" s="2" t="s">
        <v>56</v>
      </c>
      <c r="E738" s="2" t="s">
        <v>28</v>
      </c>
      <c r="F738" s="2">
        <v>52</v>
      </c>
      <c r="G738" s="2">
        <v>14</v>
      </c>
      <c r="H738" s="2" t="s">
        <v>37</v>
      </c>
      <c r="I738" s="2">
        <v>2021</v>
      </c>
      <c r="J738" s="2">
        <v>45032</v>
      </c>
      <c r="K738" s="2">
        <v>15781</v>
      </c>
      <c r="L738" s="2">
        <v>12</v>
      </c>
      <c r="M738" s="2">
        <v>3</v>
      </c>
      <c r="N738" s="2">
        <v>15</v>
      </c>
      <c r="O738" s="2">
        <v>6</v>
      </c>
      <c r="P738" s="2">
        <v>85</v>
      </c>
      <c r="Q738" s="2" t="s">
        <v>30</v>
      </c>
      <c r="R738" s="2" t="s">
        <v>30</v>
      </c>
      <c r="S738" s="2" t="s">
        <v>45</v>
      </c>
      <c r="T738" s="2">
        <v>5</v>
      </c>
      <c r="U738" s="2">
        <v>8</v>
      </c>
      <c r="V738" s="2">
        <v>163</v>
      </c>
      <c r="W738" s="2">
        <v>13</v>
      </c>
      <c r="X738" s="2" t="s">
        <v>52</v>
      </c>
      <c r="Y738" s="2" t="s">
        <v>30</v>
      </c>
      <c r="Z738" t="str" cm="1">
        <f t="array" ref="Z738">_xlfn.IFS(M738&lt;2,"LOW",M738&lt;4,"Average",M738&gt;=4,"At Par")</f>
        <v>Average</v>
      </c>
      <c r="AA738">
        <f t="shared" si="44"/>
        <v>60813</v>
      </c>
      <c r="AB738">
        <f t="shared" si="45"/>
        <v>26.3</v>
      </c>
      <c r="AC738" t="str">
        <f t="shared" si="46"/>
        <v>51-60</v>
      </c>
      <c r="AD738">
        <f t="shared" si="47"/>
        <v>0</v>
      </c>
    </row>
    <row r="739" spans="1:30" ht="15.75" customHeight="1" x14ac:dyDescent="0.3">
      <c r="A739" s="2">
        <v>1738</v>
      </c>
      <c r="B739" s="2" t="s">
        <v>787</v>
      </c>
      <c r="C739" s="2" t="s">
        <v>26</v>
      </c>
      <c r="D739" s="2" t="s">
        <v>58</v>
      </c>
      <c r="E739" s="2" t="s">
        <v>36</v>
      </c>
      <c r="F739" s="2">
        <v>50</v>
      </c>
      <c r="G739" s="2">
        <v>30</v>
      </c>
      <c r="H739" s="2" t="s">
        <v>37</v>
      </c>
      <c r="I739" s="2">
        <v>2021</v>
      </c>
      <c r="J739" s="2">
        <v>82797</v>
      </c>
      <c r="K739" s="2">
        <v>8910</v>
      </c>
      <c r="L739" s="2">
        <v>23</v>
      </c>
      <c r="M739" s="2">
        <v>4</v>
      </c>
      <c r="N739" s="2">
        <v>10</v>
      </c>
      <c r="O739" s="2">
        <v>6</v>
      </c>
      <c r="P739" s="2">
        <v>79</v>
      </c>
      <c r="Q739" s="2" t="s">
        <v>31</v>
      </c>
      <c r="R739" s="2" t="s">
        <v>30</v>
      </c>
      <c r="S739" s="2" t="s">
        <v>42</v>
      </c>
      <c r="T739" s="2">
        <v>10</v>
      </c>
      <c r="U739" s="2">
        <v>1</v>
      </c>
      <c r="V739" s="2">
        <v>173</v>
      </c>
      <c r="W739" s="2">
        <v>10</v>
      </c>
      <c r="X739" s="2" t="s">
        <v>33</v>
      </c>
      <c r="Y739" s="2" t="s">
        <v>31</v>
      </c>
      <c r="Z739" t="str" cm="1">
        <f t="array" ref="Z739">_xlfn.IFS(M739&lt;2,"LOW",M739&lt;4,"Average",M739&gt;=4,"At Par")</f>
        <v>At Par</v>
      </c>
      <c r="AA739">
        <f t="shared" si="44"/>
        <v>91707</v>
      </c>
      <c r="AB739">
        <f t="shared" si="45"/>
        <v>22.6</v>
      </c>
      <c r="AC739" t="str">
        <f t="shared" si="46"/>
        <v>51-60</v>
      </c>
      <c r="AD739">
        <f t="shared" si="47"/>
        <v>1</v>
      </c>
    </row>
    <row r="740" spans="1:30" ht="15.75" customHeight="1" x14ac:dyDescent="0.3">
      <c r="A740" s="2">
        <v>1739</v>
      </c>
      <c r="B740" s="2" t="s">
        <v>788</v>
      </c>
      <c r="C740" s="2" t="s">
        <v>26</v>
      </c>
      <c r="D740" s="2" t="s">
        <v>27</v>
      </c>
      <c r="E740" s="2" t="s">
        <v>28</v>
      </c>
      <c r="F740" s="2">
        <v>47</v>
      </c>
      <c r="G740" s="2">
        <v>29</v>
      </c>
      <c r="H740" s="2" t="s">
        <v>44</v>
      </c>
      <c r="I740" s="2">
        <v>2001</v>
      </c>
      <c r="J740" s="2">
        <v>65294</v>
      </c>
      <c r="K740" s="2">
        <v>16847</v>
      </c>
      <c r="L740" s="2">
        <v>21</v>
      </c>
      <c r="M740" s="2">
        <v>3</v>
      </c>
      <c r="N740" s="2">
        <v>5</v>
      </c>
      <c r="O740" s="2">
        <v>1</v>
      </c>
      <c r="P740" s="2">
        <v>45</v>
      </c>
      <c r="Q740" s="2" t="s">
        <v>30</v>
      </c>
      <c r="R740" s="2" t="s">
        <v>30</v>
      </c>
      <c r="S740" s="2" t="s">
        <v>45</v>
      </c>
      <c r="T740" s="2">
        <v>10</v>
      </c>
      <c r="U740" s="2">
        <v>13</v>
      </c>
      <c r="V740" s="2">
        <v>143</v>
      </c>
      <c r="W740" s="2">
        <v>6</v>
      </c>
      <c r="X740" s="2" t="s">
        <v>38</v>
      </c>
      <c r="Y740" s="2" t="s">
        <v>30</v>
      </c>
      <c r="Z740" t="str" cm="1">
        <f t="array" ref="Z740">_xlfn.IFS(M740&lt;2,"LOW",M740&lt;4,"Average",M740&gt;=4,"At Par")</f>
        <v>Average</v>
      </c>
      <c r="AA740">
        <f t="shared" si="44"/>
        <v>82141</v>
      </c>
      <c r="AB740">
        <f t="shared" si="45"/>
        <v>11.8</v>
      </c>
      <c r="AC740" t="str">
        <f t="shared" si="46"/>
        <v>41-50</v>
      </c>
      <c r="AD740">
        <f t="shared" si="47"/>
        <v>0</v>
      </c>
    </row>
    <row r="741" spans="1:30" ht="15.75" customHeight="1" x14ac:dyDescent="0.3">
      <c r="A741" s="2">
        <v>1740</v>
      </c>
      <c r="B741" s="2" t="s">
        <v>789</v>
      </c>
      <c r="C741" s="2" t="s">
        <v>35</v>
      </c>
      <c r="D741" s="2" t="s">
        <v>58</v>
      </c>
      <c r="E741" s="2" t="s">
        <v>36</v>
      </c>
      <c r="F741" s="2">
        <v>39</v>
      </c>
      <c r="G741" s="2">
        <v>19</v>
      </c>
      <c r="H741" s="2" t="s">
        <v>44</v>
      </c>
      <c r="I741" s="2">
        <v>2022</v>
      </c>
      <c r="J741" s="2">
        <v>73827</v>
      </c>
      <c r="K741" s="2">
        <v>6649</v>
      </c>
      <c r="L741" s="2">
        <v>25</v>
      </c>
      <c r="M741" s="2">
        <v>2</v>
      </c>
      <c r="N741" s="2">
        <v>2</v>
      </c>
      <c r="O741" s="2">
        <v>3</v>
      </c>
      <c r="P741" s="2">
        <v>75</v>
      </c>
      <c r="Q741" s="2" t="s">
        <v>30</v>
      </c>
      <c r="R741" s="2" t="s">
        <v>31</v>
      </c>
      <c r="S741" s="2" t="s">
        <v>42</v>
      </c>
      <c r="T741" s="2">
        <v>2</v>
      </c>
      <c r="U741" s="2">
        <v>4</v>
      </c>
      <c r="V741" s="2">
        <v>116</v>
      </c>
      <c r="W741" s="2">
        <v>30</v>
      </c>
      <c r="X741" s="2" t="s">
        <v>33</v>
      </c>
      <c r="Y741" s="2" t="s">
        <v>31</v>
      </c>
      <c r="Z741" t="str" cm="1">
        <f t="array" ref="Z741">_xlfn.IFS(M741&lt;2,"LOW",M741&lt;4,"Average",M741&gt;=4,"At Par")</f>
        <v>Average</v>
      </c>
      <c r="AA741">
        <f t="shared" si="44"/>
        <v>80476</v>
      </c>
      <c r="AB741">
        <f t="shared" si="45"/>
        <v>16.899999999999999</v>
      </c>
      <c r="AC741" t="str">
        <f t="shared" si="46"/>
        <v>31-40</v>
      </c>
      <c r="AD741">
        <f t="shared" si="47"/>
        <v>1</v>
      </c>
    </row>
    <row r="742" spans="1:30" ht="15.75" customHeight="1" x14ac:dyDescent="0.3">
      <c r="A742" s="2">
        <v>1741</v>
      </c>
      <c r="B742" s="2" t="s">
        <v>790</v>
      </c>
      <c r="C742" s="2" t="s">
        <v>48</v>
      </c>
      <c r="D742" s="2" t="s">
        <v>58</v>
      </c>
      <c r="E742" s="2" t="s">
        <v>28</v>
      </c>
      <c r="F742" s="2">
        <v>53</v>
      </c>
      <c r="G742" s="2">
        <v>11</v>
      </c>
      <c r="H742" s="2" t="s">
        <v>61</v>
      </c>
      <c r="I742" s="2">
        <v>2005</v>
      </c>
      <c r="J742" s="2">
        <v>33516</v>
      </c>
      <c r="K742" s="2">
        <v>18480</v>
      </c>
      <c r="L742" s="2">
        <v>1</v>
      </c>
      <c r="M742" s="2">
        <v>1</v>
      </c>
      <c r="N742" s="2">
        <v>0</v>
      </c>
      <c r="O742" s="2">
        <v>9</v>
      </c>
      <c r="P742" s="2">
        <v>9</v>
      </c>
      <c r="Q742" s="2" t="s">
        <v>30</v>
      </c>
      <c r="R742" s="2" t="s">
        <v>30</v>
      </c>
      <c r="S742" s="2" t="s">
        <v>45</v>
      </c>
      <c r="T742" s="2">
        <v>10</v>
      </c>
      <c r="U742" s="2">
        <v>3</v>
      </c>
      <c r="V742" s="2">
        <v>158</v>
      </c>
      <c r="W742" s="2">
        <v>23</v>
      </c>
      <c r="X742" s="2" t="s">
        <v>33</v>
      </c>
      <c r="Y742" s="2" t="s">
        <v>31</v>
      </c>
      <c r="Z742" t="str" cm="1">
        <f t="array" ref="Z742">_xlfn.IFS(M742&lt;2,"LOW",M742&lt;4,"Average",M742&gt;=4,"At Par")</f>
        <v>LOW</v>
      </c>
      <c r="AA742">
        <f t="shared" si="44"/>
        <v>51996</v>
      </c>
      <c r="AB742">
        <f t="shared" si="45"/>
        <v>4.5</v>
      </c>
      <c r="AC742" t="str">
        <f t="shared" si="46"/>
        <v>51-60</v>
      </c>
      <c r="AD742">
        <f t="shared" si="47"/>
        <v>1</v>
      </c>
    </row>
    <row r="743" spans="1:30" ht="15.75" customHeight="1" x14ac:dyDescent="0.3">
      <c r="A743" s="2">
        <v>1742</v>
      </c>
      <c r="B743" s="2" t="s">
        <v>791</v>
      </c>
      <c r="C743" s="2" t="s">
        <v>35</v>
      </c>
      <c r="D743" s="2" t="s">
        <v>49</v>
      </c>
      <c r="E743" s="2" t="s">
        <v>36</v>
      </c>
      <c r="F743" s="2">
        <v>43</v>
      </c>
      <c r="G743" s="2">
        <v>16</v>
      </c>
      <c r="H743" s="2" t="s">
        <v>61</v>
      </c>
      <c r="I743" s="2">
        <v>2013</v>
      </c>
      <c r="J743" s="2">
        <v>49751</v>
      </c>
      <c r="K743" s="2">
        <v>10120</v>
      </c>
      <c r="L743" s="2">
        <v>15</v>
      </c>
      <c r="M743" s="2">
        <v>1</v>
      </c>
      <c r="N743" s="2">
        <v>17</v>
      </c>
      <c r="O743" s="2">
        <v>9</v>
      </c>
      <c r="P743" s="2">
        <v>23</v>
      </c>
      <c r="Q743" s="2" t="s">
        <v>30</v>
      </c>
      <c r="R743" s="2" t="s">
        <v>31</v>
      </c>
      <c r="S743" s="2" t="s">
        <v>45</v>
      </c>
      <c r="T743" s="2">
        <v>5</v>
      </c>
      <c r="U743" s="2">
        <v>5</v>
      </c>
      <c r="V743" s="2">
        <v>112</v>
      </c>
      <c r="W743" s="2">
        <v>25</v>
      </c>
      <c r="X743" s="2" t="s">
        <v>46</v>
      </c>
      <c r="Y743" s="2" t="s">
        <v>30</v>
      </c>
      <c r="Z743" t="str" cm="1">
        <f t="array" ref="Z743">_xlfn.IFS(M743&lt;2,"LOW",M743&lt;4,"Average",M743&gt;=4,"At Par")</f>
        <v>LOW</v>
      </c>
      <c r="AA743">
        <f t="shared" si="44"/>
        <v>59871</v>
      </c>
      <c r="AB743">
        <f t="shared" si="45"/>
        <v>15.8</v>
      </c>
      <c r="AC743" t="str">
        <f t="shared" si="46"/>
        <v>41-50</v>
      </c>
      <c r="AD743">
        <f t="shared" si="47"/>
        <v>0</v>
      </c>
    </row>
    <row r="744" spans="1:30" ht="15.75" customHeight="1" x14ac:dyDescent="0.3">
      <c r="A744" s="2">
        <v>1743</v>
      </c>
      <c r="B744" s="2" t="s">
        <v>792</v>
      </c>
      <c r="C744" s="2" t="s">
        <v>48</v>
      </c>
      <c r="D744" s="2" t="s">
        <v>49</v>
      </c>
      <c r="E744" s="2" t="s">
        <v>36</v>
      </c>
      <c r="F744" s="2">
        <v>59</v>
      </c>
      <c r="G744" s="2">
        <v>29</v>
      </c>
      <c r="H744" s="2" t="s">
        <v>37</v>
      </c>
      <c r="I744" s="2">
        <v>2000</v>
      </c>
      <c r="J744" s="2">
        <v>60373</v>
      </c>
      <c r="K744" s="2">
        <v>2951</v>
      </c>
      <c r="L744" s="2">
        <v>5</v>
      </c>
      <c r="M744" s="2">
        <v>2</v>
      </c>
      <c r="N744" s="2">
        <v>4</v>
      </c>
      <c r="O744" s="2">
        <v>5</v>
      </c>
      <c r="P744" s="2">
        <v>60</v>
      </c>
      <c r="Q744" s="2" t="s">
        <v>31</v>
      </c>
      <c r="R744" s="2" t="s">
        <v>31</v>
      </c>
      <c r="S744" s="2" t="s">
        <v>32</v>
      </c>
      <c r="T744" s="2">
        <v>5</v>
      </c>
      <c r="U744" s="2">
        <v>13</v>
      </c>
      <c r="V744" s="2">
        <v>151</v>
      </c>
      <c r="W744" s="2">
        <v>29</v>
      </c>
      <c r="X744" s="2" t="s">
        <v>52</v>
      </c>
      <c r="Y744" s="2" t="s">
        <v>31</v>
      </c>
      <c r="Z744" t="str" cm="1">
        <f t="array" ref="Z744">_xlfn.IFS(M744&lt;2,"LOW",M744&lt;4,"Average",M744&gt;=4,"At Par")</f>
        <v>Average</v>
      </c>
      <c r="AA744">
        <f t="shared" si="44"/>
        <v>63324</v>
      </c>
      <c r="AB744">
        <f t="shared" si="45"/>
        <v>15.5</v>
      </c>
      <c r="AC744" t="str">
        <f t="shared" si="46"/>
        <v>51-60</v>
      </c>
      <c r="AD744">
        <f t="shared" si="47"/>
        <v>1</v>
      </c>
    </row>
    <row r="745" spans="1:30" ht="15.75" customHeight="1" x14ac:dyDescent="0.3">
      <c r="A745" s="2">
        <v>1744</v>
      </c>
      <c r="B745" s="2" t="s">
        <v>793</v>
      </c>
      <c r="C745" s="2" t="s">
        <v>35</v>
      </c>
      <c r="D745" s="2" t="s">
        <v>27</v>
      </c>
      <c r="E745" s="2" t="s">
        <v>28</v>
      </c>
      <c r="F745" s="2">
        <v>38</v>
      </c>
      <c r="G745" s="2">
        <v>28</v>
      </c>
      <c r="H745" s="2" t="s">
        <v>29</v>
      </c>
      <c r="I745" s="2">
        <v>2017</v>
      </c>
      <c r="J745" s="2">
        <v>60270</v>
      </c>
      <c r="K745" s="2">
        <v>11165</v>
      </c>
      <c r="L745" s="2">
        <v>13</v>
      </c>
      <c r="M745" s="2">
        <v>4</v>
      </c>
      <c r="N745" s="2">
        <v>12</v>
      </c>
      <c r="O745" s="2">
        <v>2</v>
      </c>
      <c r="P745" s="2">
        <v>17</v>
      </c>
      <c r="Q745" s="2" t="s">
        <v>30</v>
      </c>
      <c r="R745" s="2" t="s">
        <v>30</v>
      </c>
      <c r="S745" s="2" t="s">
        <v>42</v>
      </c>
      <c r="T745" s="2">
        <v>1</v>
      </c>
      <c r="U745" s="2">
        <v>5</v>
      </c>
      <c r="V745" s="2">
        <v>159</v>
      </c>
      <c r="W745" s="2">
        <v>33</v>
      </c>
      <c r="X745" s="2" t="s">
        <v>38</v>
      </c>
      <c r="Y745" s="2" t="s">
        <v>30</v>
      </c>
      <c r="Z745" t="str" cm="1">
        <f t="array" ref="Z745">_xlfn.IFS(M745&lt;2,"LOW",M745&lt;4,"Average",M745&gt;=4,"At Par")</f>
        <v>At Par</v>
      </c>
      <c r="AA745">
        <f t="shared" si="44"/>
        <v>71435</v>
      </c>
      <c r="AB745">
        <f t="shared" si="45"/>
        <v>10</v>
      </c>
      <c r="AC745" t="str">
        <f t="shared" si="46"/>
        <v>31-40</v>
      </c>
      <c r="AD745">
        <f t="shared" si="47"/>
        <v>0</v>
      </c>
    </row>
    <row r="746" spans="1:30" ht="15.75" customHeight="1" x14ac:dyDescent="0.3">
      <c r="A746" s="2">
        <v>1745</v>
      </c>
      <c r="B746" s="2" t="s">
        <v>794</v>
      </c>
      <c r="C746" s="2" t="s">
        <v>40</v>
      </c>
      <c r="D746" s="2" t="s">
        <v>56</v>
      </c>
      <c r="E746" s="2" t="s">
        <v>36</v>
      </c>
      <c r="F746" s="2">
        <v>44</v>
      </c>
      <c r="G746" s="2">
        <v>18</v>
      </c>
      <c r="H746" s="2" t="s">
        <v>61</v>
      </c>
      <c r="I746" s="2">
        <v>2006</v>
      </c>
      <c r="J746" s="2">
        <v>40386</v>
      </c>
      <c r="K746" s="2">
        <v>15352</v>
      </c>
      <c r="L746" s="2">
        <v>0</v>
      </c>
      <c r="M746" s="2">
        <v>5</v>
      </c>
      <c r="N746" s="2">
        <v>9</v>
      </c>
      <c r="O746" s="2">
        <v>8</v>
      </c>
      <c r="P746" s="2">
        <v>85</v>
      </c>
      <c r="Q746" s="2" t="s">
        <v>31</v>
      </c>
      <c r="R746" s="2" t="s">
        <v>30</v>
      </c>
      <c r="S746" s="2" t="s">
        <v>45</v>
      </c>
      <c r="T746" s="2">
        <v>3</v>
      </c>
      <c r="U746" s="2">
        <v>5</v>
      </c>
      <c r="V746" s="2">
        <v>141</v>
      </c>
      <c r="W746" s="2">
        <v>45</v>
      </c>
      <c r="X746" s="2" t="s">
        <v>38</v>
      </c>
      <c r="Y746" s="2" t="s">
        <v>30</v>
      </c>
      <c r="Z746" t="str" cm="1">
        <f t="array" ref="Z746">_xlfn.IFS(M746&lt;2,"LOW",M746&lt;4,"Average",M746&gt;=4,"At Par")</f>
        <v>At Par</v>
      </c>
      <c r="AA746">
        <f t="shared" si="44"/>
        <v>55738</v>
      </c>
      <c r="AB746">
        <f t="shared" si="45"/>
        <v>23.9</v>
      </c>
      <c r="AC746" t="str">
        <f t="shared" si="46"/>
        <v>41-50</v>
      </c>
      <c r="AD746">
        <f t="shared" si="47"/>
        <v>0</v>
      </c>
    </row>
    <row r="747" spans="1:30" ht="15.75" customHeight="1" x14ac:dyDescent="0.3">
      <c r="A747" s="2">
        <v>1746</v>
      </c>
      <c r="B747" s="2" t="s">
        <v>795</v>
      </c>
      <c r="C747" s="2" t="s">
        <v>40</v>
      </c>
      <c r="D747" s="2" t="s">
        <v>58</v>
      </c>
      <c r="E747" s="2" t="s">
        <v>36</v>
      </c>
      <c r="F747" s="2">
        <v>45</v>
      </c>
      <c r="G747" s="2">
        <v>10</v>
      </c>
      <c r="H747" s="2" t="s">
        <v>37</v>
      </c>
      <c r="I747" s="2">
        <v>2000</v>
      </c>
      <c r="J747" s="2">
        <v>131859</v>
      </c>
      <c r="K747" s="2">
        <v>10746</v>
      </c>
      <c r="L747" s="2">
        <v>16</v>
      </c>
      <c r="M747" s="2">
        <v>4</v>
      </c>
      <c r="N747" s="2">
        <v>4</v>
      </c>
      <c r="O747" s="2">
        <v>3</v>
      </c>
      <c r="P747" s="2">
        <v>8</v>
      </c>
      <c r="Q747" s="2" t="s">
        <v>30</v>
      </c>
      <c r="R747" s="2" t="s">
        <v>31</v>
      </c>
      <c r="S747" s="2" t="s">
        <v>45</v>
      </c>
      <c r="T747" s="2">
        <v>5</v>
      </c>
      <c r="U747" s="2">
        <v>12</v>
      </c>
      <c r="V747" s="2">
        <v>190</v>
      </c>
      <c r="W747" s="2">
        <v>37</v>
      </c>
      <c r="X747" s="2" t="s">
        <v>38</v>
      </c>
      <c r="Y747" s="2" t="s">
        <v>30</v>
      </c>
      <c r="Z747" t="str" cm="1">
        <f t="array" ref="Z747">_xlfn.IFS(M747&lt;2,"LOW",M747&lt;4,"Average",M747&gt;=4,"At Par")</f>
        <v>At Par</v>
      </c>
      <c r="AA747">
        <f t="shared" si="44"/>
        <v>142605</v>
      </c>
      <c r="AB747">
        <f t="shared" si="45"/>
        <v>4.5</v>
      </c>
      <c r="AC747" t="str">
        <f t="shared" si="46"/>
        <v>41-50</v>
      </c>
      <c r="AD747">
        <f t="shared" si="47"/>
        <v>0</v>
      </c>
    </row>
    <row r="748" spans="1:30" ht="15.75" customHeight="1" x14ac:dyDescent="0.3">
      <c r="A748" s="2">
        <v>1747</v>
      </c>
      <c r="B748" s="2" t="s">
        <v>796</v>
      </c>
      <c r="C748" s="2" t="s">
        <v>40</v>
      </c>
      <c r="D748" s="2" t="s">
        <v>27</v>
      </c>
      <c r="E748" s="2" t="s">
        <v>36</v>
      </c>
      <c r="F748" s="2">
        <v>29</v>
      </c>
      <c r="G748" s="2">
        <v>33</v>
      </c>
      <c r="H748" s="2" t="s">
        <v>61</v>
      </c>
      <c r="I748" s="2">
        <v>2000</v>
      </c>
      <c r="J748" s="2">
        <v>94817</v>
      </c>
      <c r="K748" s="2">
        <v>11970</v>
      </c>
      <c r="L748" s="2">
        <v>10</v>
      </c>
      <c r="M748" s="2">
        <v>1</v>
      </c>
      <c r="N748" s="2">
        <v>13</v>
      </c>
      <c r="O748" s="2">
        <v>9</v>
      </c>
      <c r="P748" s="2">
        <v>16</v>
      </c>
      <c r="Q748" s="2" t="s">
        <v>30</v>
      </c>
      <c r="R748" s="2" t="s">
        <v>31</v>
      </c>
      <c r="S748" s="2" t="s">
        <v>45</v>
      </c>
      <c r="T748" s="2">
        <v>9</v>
      </c>
      <c r="U748" s="2">
        <v>4</v>
      </c>
      <c r="V748" s="2">
        <v>163</v>
      </c>
      <c r="W748" s="2">
        <v>4</v>
      </c>
      <c r="X748" s="2" t="s">
        <v>52</v>
      </c>
      <c r="Y748" s="2" t="s">
        <v>30</v>
      </c>
      <c r="Z748" t="str" cm="1">
        <f t="array" ref="Z748">_xlfn.IFS(M748&lt;2,"LOW",M748&lt;4,"Average",M748&gt;=4,"At Par")</f>
        <v>LOW</v>
      </c>
      <c r="AA748">
        <f t="shared" si="44"/>
        <v>106787</v>
      </c>
      <c r="AB748">
        <f t="shared" si="45"/>
        <v>12.4</v>
      </c>
      <c r="AC748" t="str">
        <f t="shared" si="46"/>
        <v>20-30</v>
      </c>
      <c r="AD748">
        <f t="shared" si="47"/>
        <v>0</v>
      </c>
    </row>
    <row r="749" spans="1:30" ht="15.75" customHeight="1" x14ac:dyDescent="0.3">
      <c r="A749" s="2">
        <v>1748</v>
      </c>
      <c r="B749" s="2" t="s">
        <v>797</v>
      </c>
      <c r="C749" s="2" t="s">
        <v>40</v>
      </c>
      <c r="D749" s="2" t="s">
        <v>49</v>
      </c>
      <c r="E749" s="2" t="s">
        <v>28</v>
      </c>
      <c r="F749" s="2">
        <v>27</v>
      </c>
      <c r="G749" s="2">
        <v>6</v>
      </c>
      <c r="H749" s="2" t="s">
        <v>29</v>
      </c>
      <c r="I749" s="2">
        <v>2000</v>
      </c>
      <c r="J749" s="2">
        <v>95184</v>
      </c>
      <c r="K749" s="2">
        <v>10186</v>
      </c>
      <c r="L749" s="2">
        <v>18</v>
      </c>
      <c r="M749" s="2">
        <v>5</v>
      </c>
      <c r="N749" s="2">
        <v>16</v>
      </c>
      <c r="O749" s="2">
        <v>1</v>
      </c>
      <c r="P749" s="2">
        <v>57</v>
      </c>
      <c r="Q749" s="2" t="s">
        <v>30</v>
      </c>
      <c r="R749" s="2" t="s">
        <v>30</v>
      </c>
      <c r="S749" s="2" t="s">
        <v>32</v>
      </c>
      <c r="T749" s="2">
        <v>10</v>
      </c>
      <c r="U749" s="2">
        <v>8</v>
      </c>
      <c r="V749" s="2">
        <v>165</v>
      </c>
      <c r="W749" s="2">
        <v>4</v>
      </c>
      <c r="X749" s="2" t="s">
        <v>38</v>
      </c>
      <c r="Y749" s="2" t="s">
        <v>31</v>
      </c>
      <c r="Z749" t="str" cm="1">
        <f t="array" ref="Z749">_xlfn.IFS(M749&lt;2,"LOW",M749&lt;4,"Average",M749&gt;=4,"At Par")</f>
        <v>At Par</v>
      </c>
      <c r="AA749">
        <f t="shared" si="44"/>
        <v>105370</v>
      </c>
      <c r="AB749">
        <f t="shared" si="45"/>
        <v>19.700000000000003</v>
      </c>
      <c r="AC749" t="str">
        <f t="shared" si="46"/>
        <v>20-30</v>
      </c>
      <c r="AD749">
        <f t="shared" si="47"/>
        <v>1</v>
      </c>
    </row>
    <row r="750" spans="1:30" ht="15.75" customHeight="1" x14ac:dyDescent="0.3">
      <c r="A750" s="2">
        <v>1749</v>
      </c>
      <c r="B750" s="2" t="s">
        <v>798</v>
      </c>
      <c r="C750" s="2" t="s">
        <v>68</v>
      </c>
      <c r="D750" s="2" t="s">
        <v>58</v>
      </c>
      <c r="E750" s="2" t="s">
        <v>28</v>
      </c>
      <c r="F750" s="2">
        <v>26</v>
      </c>
      <c r="G750" s="2">
        <v>33</v>
      </c>
      <c r="H750" s="2" t="s">
        <v>37</v>
      </c>
      <c r="I750" s="2">
        <v>2023</v>
      </c>
      <c r="J750" s="2">
        <v>144316</v>
      </c>
      <c r="K750" s="2">
        <v>9804</v>
      </c>
      <c r="L750" s="2">
        <v>2</v>
      </c>
      <c r="M750" s="2">
        <v>3</v>
      </c>
      <c r="N750" s="2">
        <v>0</v>
      </c>
      <c r="O750" s="2">
        <v>5</v>
      </c>
      <c r="P750" s="2">
        <v>12</v>
      </c>
      <c r="Q750" s="2" t="s">
        <v>30</v>
      </c>
      <c r="R750" s="2" t="s">
        <v>31</v>
      </c>
      <c r="S750" s="2" t="s">
        <v>42</v>
      </c>
      <c r="T750" s="2">
        <v>1</v>
      </c>
      <c r="U750" s="2">
        <v>3</v>
      </c>
      <c r="V750" s="2">
        <v>133</v>
      </c>
      <c r="W750" s="2">
        <v>18</v>
      </c>
      <c r="X750" s="2" t="s">
        <v>38</v>
      </c>
      <c r="Y750" s="2" t="s">
        <v>30</v>
      </c>
      <c r="Z750" t="str" cm="1">
        <f t="array" ref="Z750">_xlfn.IFS(M750&lt;2,"LOW",M750&lt;4,"Average",M750&gt;=4,"At Par")</f>
        <v>Average</v>
      </c>
      <c r="AA750">
        <f t="shared" si="44"/>
        <v>154120</v>
      </c>
      <c r="AB750">
        <f t="shared" si="45"/>
        <v>3.9000000000000004</v>
      </c>
      <c r="AC750" t="str">
        <f t="shared" si="46"/>
        <v>20-30</v>
      </c>
      <c r="AD750">
        <f t="shared" si="47"/>
        <v>0</v>
      </c>
    </row>
    <row r="751" spans="1:30" ht="15.75" customHeight="1" x14ac:dyDescent="0.3">
      <c r="A751" s="2">
        <v>1750</v>
      </c>
      <c r="B751" s="2" t="s">
        <v>799</v>
      </c>
      <c r="C751" s="2" t="s">
        <v>40</v>
      </c>
      <c r="D751" s="2" t="s">
        <v>56</v>
      </c>
      <c r="E751" s="2" t="s">
        <v>36</v>
      </c>
      <c r="F751" s="2">
        <v>50</v>
      </c>
      <c r="G751" s="2">
        <v>19</v>
      </c>
      <c r="H751" s="2" t="s">
        <v>29</v>
      </c>
      <c r="I751" s="2">
        <v>2003</v>
      </c>
      <c r="J751" s="2">
        <v>109693</v>
      </c>
      <c r="K751" s="2">
        <v>1595</v>
      </c>
      <c r="L751" s="2">
        <v>10</v>
      </c>
      <c r="M751" s="2">
        <v>5</v>
      </c>
      <c r="N751" s="2">
        <v>1</v>
      </c>
      <c r="O751" s="2">
        <v>0</v>
      </c>
      <c r="P751" s="2">
        <v>49</v>
      </c>
      <c r="Q751" s="2" t="s">
        <v>31</v>
      </c>
      <c r="R751" s="2" t="s">
        <v>31</v>
      </c>
      <c r="S751" s="2" t="s">
        <v>45</v>
      </c>
      <c r="T751" s="2">
        <v>8</v>
      </c>
      <c r="U751" s="2">
        <v>12</v>
      </c>
      <c r="V751" s="2">
        <v>194</v>
      </c>
      <c r="W751" s="2">
        <v>37</v>
      </c>
      <c r="X751" s="2" t="s">
        <v>52</v>
      </c>
      <c r="Y751" s="2" t="s">
        <v>31</v>
      </c>
      <c r="Z751" t="str" cm="1">
        <f t="array" ref="Z751">_xlfn.IFS(M751&lt;2,"LOW",M751&lt;4,"Average",M751&gt;=4,"At Par")</f>
        <v>At Par</v>
      </c>
      <c r="AA751">
        <f t="shared" si="44"/>
        <v>111288</v>
      </c>
      <c r="AB751">
        <f t="shared" si="45"/>
        <v>10.3</v>
      </c>
      <c r="AC751" t="str">
        <f t="shared" si="46"/>
        <v>51-60</v>
      </c>
      <c r="AD751">
        <f t="shared" si="47"/>
        <v>1</v>
      </c>
    </row>
    <row r="752" spans="1:30" ht="15.75" customHeight="1" x14ac:dyDescent="0.3">
      <c r="A752" s="2">
        <v>1751</v>
      </c>
      <c r="B752" s="2" t="s">
        <v>800</v>
      </c>
      <c r="C752" s="2" t="s">
        <v>26</v>
      </c>
      <c r="D752" s="2" t="s">
        <v>49</v>
      </c>
      <c r="E752" s="2" t="s">
        <v>36</v>
      </c>
      <c r="F752" s="2">
        <v>49</v>
      </c>
      <c r="G752" s="2">
        <v>23</v>
      </c>
      <c r="H752" s="2" t="s">
        <v>37</v>
      </c>
      <c r="I752" s="2">
        <v>2003</v>
      </c>
      <c r="J752" s="2">
        <v>67879</v>
      </c>
      <c r="K752" s="2">
        <v>8875</v>
      </c>
      <c r="L752" s="2">
        <v>28</v>
      </c>
      <c r="M752" s="2">
        <v>4</v>
      </c>
      <c r="N752" s="2">
        <v>6</v>
      </c>
      <c r="O752" s="2">
        <v>5</v>
      </c>
      <c r="P752" s="2">
        <v>5</v>
      </c>
      <c r="Q752" s="2" t="s">
        <v>31</v>
      </c>
      <c r="R752" s="2" t="s">
        <v>31</v>
      </c>
      <c r="S752" s="2" t="s">
        <v>45</v>
      </c>
      <c r="T752" s="2">
        <v>1</v>
      </c>
      <c r="U752" s="2">
        <v>4</v>
      </c>
      <c r="V752" s="2">
        <v>186</v>
      </c>
      <c r="W752" s="2">
        <v>27</v>
      </c>
      <c r="X752" s="2" t="s">
        <v>46</v>
      </c>
      <c r="Y752" s="2" t="s">
        <v>31</v>
      </c>
      <c r="Z752" t="str" cm="1">
        <f t="array" ref="Z752">_xlfn.IFS(M752&lt;2,"LOW",M752&lt;4,"Average",M752&gt;=4,"At Par")</f>
        <v>At Par</v>
      </c>
      <c r="AA752">
        <f t="shared" si="44"/>
        <v>76754</v>
      </c>
      <c r="AB752">
        <f t="shared" si="45"/>
        <v>5.5</v>
      </c>
      <c r="AC752" t="str">
        <f t="shared" si="46"/>
        <v>41-50</v>
      </c>
      <c r="AD752">
        <f t="shared" si="47"/>
        <v>1</v>
      </c>
    </row>
    <row r="753" spans="1:30" ht="15.75" customHeight="1" x14ac:dyDescent="0.3">
      <c r="A753" s="2">
        <v>1752</v>
      </c>
      <c r="B753" s="2" t="s">
        <v>801</v>
      </c>
      <c r="C753" s="2" t="s">
        <v>26</v>
      </c>
      <c r="D753" s="2" t="s">
        <v>49</v>
      </c>
      <c r="E753" s="2" t="s">
        <v>28</v>
      </c>
      <c r="F753" s="2">
        <v>32</v>
      </c>
      <c r="G753" s="2">
        <v>9</v>
      </c>
      <c r="H753" s="2" t="s">
        <v>61</v>
      </c>
      <c r="I753" s="2">
        <v>2017</v>
      </c>
      <c r="J753" s="2">
        <v>135056</v>
      </c>
      <c r="K753" s="2">
        <v>6972</v>
      </c>
      <c r="L753" s="2">
        <v>4</v>
      </c>
      <c r="M753" s="2">
        <v>2</v>
      </c>
      <c r="N753" s="2">
        <v>9</v>
      </c>
      <c r="O753" s="2">
        <v>9</v>
      </c>
      <c r="P753" s="2">
        <v>84</v>
      </c>
      <c r="Q753" s="2" t="s">
        <v>31</v>
      </c>
      <c r="R753" s="2" t="s">
        <v>31</v>
      </c>
      <c r="S753" s="2" t="s">
        <v>45</v>
      </c>
      <c r="T753" s="2">
        <v>9</v>
      </c>
      <c r="U753" s="2">
        <v>1</v>
      </c>
      <c r="V753" s="2">
        <v>170</v>
      </c>
      <c r="W753" s="2">
        <v>25</v>
      </c>
      <c r="X753" s="2" t="s">
        <v>38</v>
      </c>
      <c r="Y753" s="2" t="s">
        <v>30</v>
      </c>
      <c r="Z753" t="str" cm="1">
        <f t="array" ref="Z753">_xlfn.IFS(M753&lt;2,"LOW",M753&lt;4,"Average",M753&gt;=4,"At Par")</f>
        <v>Average</v>
      </c>
      <c r="AA753">
        <f t="shared" si="44"/>
        <v>142028</v>
      </c>
      <c r="AB753">
        <f t="shared" si="45"/>
        <v>24</v>
      </c>
      <c r="AC753" t="str">
        <f t="shared" si="46"/>
        <v>31-40</v>
      </c>
      <c r="AD753">
        <f t="shared" si="47"/>
        <v>0</v>
      </c>
    </row>
    <row r="754" spans="1:30" ht="15.75" customHeight="1" x14ac:dyDescent="0.3">
      <c r="A754" s="2">
        <v>1753</v>
      </c>
      <c r="B754" s="2" t="s">
        <v>802</v>
      </c>
      <c r="C754" s="2" t="s">
        <v>68</v>
      </c>
      <c r="D754" s="2" t="s">
        <v>49</v>
      </c>
      <c r="E754" s="2" t="s">
        <v>28</v>
      </c>
      <c r="F754" s="2">
        <v>22</v>
      </c>
      <c r="G754" s="2">
        <v>31</v>
      </c>
      <c r="H754" s="2" t="s">
        <v>44</v>
      </c>
      <c r="I754" s="2">
        <v>2010</v>
      </c>
      <c r="J754" s="2">
        <v>79597</v>
      </c>
      <c r="K754" s="2">
        <v>16882</v>
      </c>
      <c r="L754" s="2">
        <v>16</v>
      </c>
      <c r="M754" s="2">
        <v>3</v>
      </c>
      <c r="N754" s="2">
        <v>19</v>
      </c>
      <c r="O754" s="2">
        <v>0</v>
      </c>
      <c r="P754" s="2">
        <v>50</v>
      </c>
      <c r="Q754" s="2" t="s">
        <v>31</v>
      </c>
      <c r="R754" s="2" t="s">
        <v>30</v>
      </c>
      <c r="S754" s="2" t="s">
        <v>32</v>
      </c>
      <c r="T754" s="2">
        <v>6</v>
      </c>
      <c r="U754" s="2">
        <v>7</v>
      </c>
      <c r="V754" s="2">
        <v>163</v>
      </c>
      <c r="W754" s="2">
        <v>41</v>
      </c>
      <c r="X754" s="2" t="s">
        <v>52</v>
      </c>
      <c r="Y754" s="2" t="s">
        <v>30</v>
      </c>
      <c r="Z754" t="str" cm="1">
        <f t="array" ref="Z754">_xlfn.IFS(M754&lt;2,"LOW",M754&lt;4,"Average",M754&gt;=4,"At Par")</f>
        <v>Average</v>
      </c>
      <c r="AA754">
        <f t="shared" si="44"/>
        <v>96479</v>
      </c>
      <c r="AB754">
        <f t="shared" si="45"/>
        <v>19.5</v>
      </c>
      <c r="AC754" t="str">
        <f t="shared" si="46"/>
        <v>20-30</v>
      </c>
      <c r="AD754">
        <f t="shared" si="47"/>
        <v>0</v>
      </c>
    </row>
    <row r="755" spans="1:30" ht="15.75" customHeight="1" x14ac:dyDescent="0.3">
      <c r="A755" s="2">
        <v>1754</v>
      </c>
      <c r="B755" s="2" t="s">
        <v>803</v>
      </c>
      <c r="C755" s="2" t="s">
        <v>40</v>
      </c>
      <c r="D755" s="2" t="s">
        <v>27</v>
      </c>
      <c r="E755" s="2" t="s">
        <v>36</v>
      </c>
      <c r="F755" s="2">
        <v>40</v>
      </c>
      <c r="G755" s="2">
        <v>14</v>
      </c>
      <c r="H755" s="2" t="s">
        <v>61</v>
      </c>
      <c r="I755" s="2">
        <v>2000</v>
      </c>
      <c r="J755" s="2">
        <v>69132</v>
      </c>
      <c r="K755" s="2">
        <v>1858</v>
      </c>
      <c r="L755" s="2">
        <v>25</v>
      </c>
      <c r="M755" s="2">
        <v>4</v>
      </c>
      <c r="N755" s="2">
        <v>6</v>
      </c>
      <c r="O755" s="2">
        <v>7</v>
      </c>
      <c r="P755" s="2">
        <v>35</v>
      </c>
      <c r="Q755" s="2" t="s">
        <v>30</v>
      </c>
      <c r="R755" s="2" t="s">
        <v>30</v>
      </c>
      <c r="S755" s="2" t="s">
        <v>45</v>
      </c>
      <c r="T755" s="2">
        <v>1</v>
      </c>
      <c r="U755" s="2">
        <v>1</v>
      </c>
      <c r="V755" s="2">
        <v>132</v>
      </c>
      <c r="W755" s="2">
        <v>22</v>
      </c>
      <c r="X755" s="2" t="s">
        <v>33</v>
      </c>
      <c r="Y755" s="2" t="s">
        <v>31</v>
      </c>
      <c r="Z755" t="str" cm="1">
        <f t="array" ref="Z755">_xlfn.IFS(M755&lt;2,"LOW",M755&lt;4,"Average",M755&gt;=4,"At Par")</f>
        <v>At Par</v>
      </c>
      <c r="AA755">
        <f t="shared" si="44"/>
        <v>70990</v>
      </c>
      <c r="AB755">
        <f t="shared" si="45"/>
        <v>12.1</v>
      </c>
      <c r="AC755" t="str">
        <f t="shared" si="46"/>
        <v>31-40</v>
      </c>
      <c r="AD755">
        <f t="shared" si="47"/>
        <v>1</v>
      </c>
    </row>
    <row r="756" spans="1:30" ht="15.75" customHeight="1" x14ac:dyDescent="0.3">
      <c r="A756" s="2">
        <v>1755</v>
      </c>
      <c r="B756" s="2" t="s">
        <v>804</v>
      </c>
      <c r="C756" s="2" t="s">
        <v>40</v>
      </c>
      <c r="D756" s="2" t="s">
        <v>56</v>
      </c>
      <c r="E756" s="2" t="s">
        <v>36</v>
      </c>
      <c r="F756" s="2">
        <v>30</v>
      </c>
      <c r="G756" s="2">
        <v>19</v>
      </c>
      <c r="H756" s="2" t="s">
        <v>61</v>
      </c>
      <c r="I756" s="2">
        <v>2009</v>
      </c>
      <c r="J756" s="2">
        <v>33626</v>
      </c>
      <c r="K756" s="2">
        <v>6519</v>
      </c>
      <c r="L756" s="2">
        <v>21</v>
      </c>
      <c r="M756" s="2">
        <v>3</v>
      </c>
      <c r="N756" s="2">
        <v>15</v>
      </c>
      <c r="O756" s="2">
        <v>4</v>
      </c>
      <c r="P756" s="2">
        <v>70</v>
      </c>
      <c r="Q756" s="2" t="s">
        <v>31</v>
      </c>
      <c r="R756" s="2" t="s">
        <v>31</v>
      </c>
      <c r="S756" s="2" t="s">
        <v>42</v>
      </c>
      <c r="T756" s="2">
        <v>8</v>
      </c>
      <c r="U756" s="2">
        <v>2</v>
      </c>
      <c r="V756" s="2">
        <v>111</v>
      </c>
      <c r="W756" s="2">
        <v>45</v>
      </c>
      <c r="X756" s="2" t="s">
        <v>52</v>
      </c>
      <c r="Y756" s="2" t="s">
        <v>30</v>
      </c>
      <c r="Z756" t="str" cm="1">
        <f t="array" ref="Z756">_xlfn.IFS(M756&lt;2,"LOW",M756&lt;4,"Average",M756&gt;=4,"At Par")</f>
        <v>Average</v>
      </c>
      <c r="AA756">
        <f t="shared" si="44"/>
        <v>40145</v>
      </c>
      <c r="AB756">
        <f t="shared" si="45"/>
        <v>22.7</v>
      </c>
      <c r="AC756" t="str">
        <f t="shared" si="46"/>
        <v>31-40</v>
      </c>
      <c r="AD756">
        <f t="shared" si="47"/>
        <v>0</v>
      </c>
    </row>
    <row r="757" spans="1:30" ht="15.75" customHeight="1" x14ac:dyDescent="0.3">
      <c r="A757" s="2">
        <v>1756</v>
      </c>
      <c r="B757" s="2" t="s">
        <v>805</v>
      </c>
      <c r="C757" s="2" t="s">
        <v>40</v>
      </c>
      <c r="D757" s="2" t="s">
        <v>58</v>
      </c>
      <c r="E757" s="2" t="s">
        <v>36</v>
      </c>
      <c r="F757" s="2">
        <v>48</v>
      </c>
      <c r="G757" s="2">
        <v>2</v>
      </c>
      <c r="H757" s="2" t="s">
        <v>44</v>
      </c>
      <c r="I757" s="2">
        <v>2008</v>
      </c>
      <c r="J757" s="2">
        <v>115936</v>
      </c>
      <c r="K757" s="2">
        <v>10980</v>
      </c>
      <c r="L757" s="2">
        <v>6</v>
      </c>
      <c r="M757" s="2">
        <v>5</v>
      </c>
      <c r="N757" s="2">
        <v>4</v>
      </c>
      <c r="O757" s="2">
        <v>5</v>
      </c>
      <c r="P757" s="2">
        <v>99</v>
      </c>
      <c r="Q757" s="2" t="s">
        <v>31</v>
      </c>
      <c r="R757" s="2" t="s">
        <v>31</v>
      </c>
      <c r="S757" s="2" t="s">
        <v>42</v>
      </c>
      <c r="T757" s="2">
        <v>5</v>
      </c>
      <c r="U757" s="2">
        <v>11</v>
      </c>
      <c r="V757" s="2">
        <v>175</v>
      </c>
      <c r="W757" s="2">
        <v>48</v>
      </c>
      <c r="X757" s="2" t="s">
        <v>33</v>
      </c>
      <c r="Y757" s="2" t="s">
        <v>31</v>
      </c>
      <c r="Z757" t="str" cm="1">
        <f t="array" ref="Z757">_xlfn.IFS(M757&lt;2,"LOW",M757&lt;4,"Average",M757&gt;=4,"At Par")</f>
        <v>At Par</v>
      </c>
      <c r="AA757">
        <f t="shared" si="44"/>
        <v>126916</v>
      </c>
      <c r="AB757">
        <f t="shared" si="45"/>
        <v>23.3</v>
      </c>
      <c r="AC757" t="str">
        <f t="shared" si="46"/>
        <v>41-50</v>
      </c>
      <c r="AD757">
        <f t="shared" si="47"/>
        <v>1</v>
      </c>
    </row>
    <row r="758" spans="1:30" ht="15.75" customHeight="1" x14ac:dyDescent="0.3">
      <c r="A758" s="2">
        <v>1757</v>
      </c>
      <c r="B758" s="2" t="s">
        <v>806</v>
      </c>
      <c r="C758" s="2" t="s">
        <v>35</v>
      </c>
      <c r="D758" s="2" t="s">
        <v>27</v>
      </c>
      <c r="E758" s="2" t="s">
        <v>51</v>
      </c>
      <c r="F758" s="2">
        <v>55</v>
      </c>
      <c r="G758" s="2">
        <v>7</v>
      </c>
      <c r="H758" s="2" t="s">
        <v>44</v>
      </c>
      <c r="I758" s="2">
        <v>2022</v>
      </c>
      <c r="J758" s="2">
        <v>132179</v>
      </c>
      <c r="K758" s="2">
        <v>5317</v>
      </c>
      <c r="L758" s="2">
        <v>9</v>
      </c>
      <c r="M758" s="2">
        <v>1</v>
      </c>
      <c r="N758" s="2">
        <v>11</v>
      </c>
      <c r="O758" s="2">
        <v>1</v>
      </c>
      <c r="P758" s="2">
        <v>24</v>
      </c>
      <c r="Q758" s="2" t="s">
        <v>30</v>
      </c>
      <c r="R758" s="2" t="s">
        <v>31</v>
      </c>
      <c r="S758" s="2" t="s">
        <v>42</v>
      </c>
      <c r="T758" s="2">
        <v>7</v>
      </c>
      <c r="U758" s="2">
        <v>7</v>
      </c>
      <c r="V758" s="2">
        <v>118</v>
      </c>
      <c r="W758" s="2">
        <v>29</v>
      </c>
      <c r="X758" s="2" t="s">
        <v>52</v>
      </c>
      <c r="Y758" s="2" t="s">
        <v>30</v>
      </c>
      <c r="Z758" t="str" cm="1">
        <f t="array" ref="Z758">_xlfn.IFS(M758&lt;2,"LOW",M758&lt;4,"Average",M758&gt;=4,"At Par")</f>
        <v>LOW</v>
      </c>
      <c r="AA758">
        <f t="shared" si="44"/>
        <v>137496</v>
      </c>
      <c r="AB758">
        <f t="shared" si="45"/>
        <v>10.600000000000001</v>
      </c>
      <c r="AC758" t="str">
        <f t="shared" si="46"/>
        <v>51-60</v>
      </c>
      <c r="AD758">
        <f t="shared" si="47"/>
        <v>0</v>
      </c>
    </row>
    <row r="759" spans="1:30" ht="15.75" customHeight="1" x14ac:dyDescent="0.3">
      <c r="A759" s="2">
        <v>1758</v>
      </c>
      <c r="B759" s="2" t="s">
        <v>807</v>
      </c>
      <c r="C759" s="2" t="s">
        <v>48</v>
      </c>
      <c r="D759" s="2" t="s">
        <v>27</v>
      </c>
      <c r="E759" s="2" t="s">
        <v>28</v>
      </c>
      <c r="F759" s="2">
        <v>25</v>
      </c>
      <c r="G759" s="2">
        <v>22</v>
      </c>
      <c r="H759" s="2" t="s">
        <v>37</v>
      </c>
      <c r="I759" s="2">
        <v>2003</v>
      </c>
      <c r="J759" s="2">
        <v>133801</v>
      </c>
      <c r="K759" s="2">
        <v>13144</v>
      </c>
      <c r="L759" s="2">
        <v>27</v>
      </c>
      <c r="M759" s="2">
        <v>4</v>
      </c>
      <c r="N759" s="2">
        <v>16</v>
      </c>
      <c r="O759" s="2">
        <v>1</v>
      </c>
      <c r="P759" s="2">
        <v>10</v>
      </c>
      <c r="Q759" s="2" t="s">
        <v>31</v>
      </c>
      <c r="R759" s="2" t="s">
        <v>30</v>
      </c>
      <c r="S759" s="2" t="s">
        <v>42</v>
      </c>
      <c r="T759" s="2">
        <v>7</v>
      </c>
      <c r="U759" s="2">
        <v>1</v>
      </c>
      <c r="V759" s="2">
        <v>108</v>
      </c>
      <c r="W759" s="2">
        <v>2</v>
      </c>
      <c r="X759" s="2" t="s">
        <v>38</v>
      </c>
      <c r="Y759" s="2" t="s">
        <v>31</v>
      </c>
      <c r="Z759" t="str" cm="1">
        <f t="array" ref="Z759">_xlfn.IFS(M759&lt;2,"LOW",M759&lt;4,"Average",M759&gt;=4,"At Par")</f>
        <v>At Par</v>
      </c>
      <c r="AA759">
        <f t="shared" si="44"/>
        <v>146945</v>
      </c>
      <c r="AB759">
        <f t="shared" si="45"/>
        <v>10.3</v>
      </c>
      <c r="AC759" t="str">
        <f t="shared" si="46"/>
        <v>20-30</v>
      </c>
      <c r="AD759">
        <f t="shared" si="47"/>
        <v>1</v>
      </c>
    </row>
    <row r="760" spans="1:30" ht="15.75" customHeight="1" x14ac:dyDescent="0.3">
      <c r="A760" s="2">
        <v>1759</v>
      </c>
      <c r="B760" s="2" t="s">
        <v>808</v>
      </c>
      <c r="C760" s="2" t="s">
        <v>35</v>
      </c>
      <c r="D760" s="2" t="s">
        <v>27</v>
      </c>
      <c r="E760" s="2" t="s">
        <v>51</v>
      </c>
      <c r="F760" s="2">
        <v>57</v>
      </c>
      <c r="G760" s="2">
        <v>10</v>
      </c>
      <c r="H760" s="2" t="s">
        <v>37</v>
      </c>
      <c r="I760" s="2">
        <v>2005</v>
      </c>
      <c r="J760" s="2">
        <v>111515</v>
      </c>
      <c r="K760" s="2">
        <v>13879</v>
      </c>
      <c r="L760" s="2">
        <v>28</v>
      </c>
      <c r="M760" s="2">
        <v>2</v>
      </c>
      <c r="N760" s="2">
        <v>15</v>
      </c>
      <c r="O760" s="2">
        <v>8</v>
      </c>
      <c r="P760" s="2">
        <v>43</v>
      </c>
      <c r="Q760" s="2" t="s">
        <v>31</v>
      </c>
      <c r="R760" s="2" t="s">
        <v>30</v>
      </c>
      <c r="S760" s="2" t="s">
        <v>45</v>
      </c>
      <c r="T760" s="2">
        <v>7</v>
      </c>
      <c r="U760" s="2">
        <v>11</v>
      </c>
      <c r="V760" s="2">
        <v>173</v>
      </c>
      <c r="W760" s="2">
        <v>27</v>
      </c>
      <c r="X760" s="2" t="s">
        <v>46</v>
      </c>
      <c r="Y760" s="2" t="s">
        <v>31</v>
      </c>
      <c r="Z760" t="str" cm="1">
        <f t="array" ref="Z760">_xlfn.IFS(M760&lt;2,"LOW",M760&lt;4,"Average",M760&gt;=4,"At Par")</f>
        <v>Average</v>
      </c>
      <c r="AA760">
        <f t="shared" si="44"/>
        <v>125394</v>
      </c>
      <c r="AB760">
        <f t="shared" si="45"/>
        <v>18.5</v>
      </c>
      <c r="AC760" t="str">
        <f t="shared" si="46"/>
        <v>51-60</v>
      </c>
      <c r="AD760">
        <f t="shared" si="47"/>
        <v>1</v>
      </c>
    </row>
    <row r="761" spans="1:30" ht="15.75" customHeight="1" x14ac:dyDescent="0.3">
      <c r="A761" s="2">
        <v>1760</v>
      </c>
      <c r="B761" s="2" t="s">
        <v>809</v>
      </c>
      <c r="C761" s="2" t="s">
        <v>48</v>
      </c>
      <c r="D761" s="2" t="s">
        <v>49</v>
      </c>
      <c r="E761" s="2" t="s">
        <v>28</v>
      </c>
      <c r="F761" s="2">
        <v>39</v>
      </c>
      <c r="G761" s="2">
        <v>7</v>
      </c>
      <c r="H761" s="2" t="s">
        <v>29</v>
      </c>
      <c r="I761" s="2">
        <v>2015</v>
      </c>
      <c r="J761" s="2">
        <v>107065</v>
      </c>
      <c r="K761" s="2">
        <v>2030</v>
      </c>
      <c r="L761" s="2">
        <v>10</v>
      </c>
      <c r="M761" s="2">
        <v>5</v>
      </c>
      <c r="N761" s="2">
        <v>19</v>
      </c>
      <c r="O761" s="2">
        <v>2</v>
      </c>
      <c r="P761" s="2">
        <v>13</v>
      </c>
      <c r="Q761" s="2" t="s">
        <v>31</v>
      </c>
      <c r="R761" s="2" t="s">
        <v>31</v>
      </c>
      <c r="S761" s="2" t="s">
        <v>32</v>
      </c>
      <c r="T761" s="2">
        <v>6</v>
      </c>
      <c r="U761" s="2">
        <v>3</v>
      </c>
      <c r="V761" s="2">
        <v>116</v>
      </c>
      <c r="W761" s="2">
        <v>32</v>
      </c>
      <c r="X761" s="2" t="s">
        <v>46</v>
      </c>
      <c r="Y761" s="2" t="s">
        <v>30</v>
      </c>
      <c r="Z761" t="str" cm="1">
        <f t="array" ref="Z761">_xlfn.IFS(M761&lt;2,"LOW",M761&lt;4,"Average",M761&gt;=4,"At Par")</f>
        <v>At Par</v>
      </c>
      <c r="AA761">
        <f t="shared" si="44"/>
        <v>109095</v>
      </c>
      <c r="AB761">
        <f t="shared" si="45"/>
        <v>12.7</v>
      </c>
      <c r="AC761" t="str">
        <f t="shared" si="46"/>
        <v>31-40</v>
      </c>
      <c r="AD761">
        <f t="shared" si="47"/>
        <v>0</v>
      </c>
    </row>
    <row r="762" spans="1:30" ht="15.75" customHeight="1" x14ac:dyDescent="0.3">
      <c r="A762" s="2">
        <v>1761</v>
      </c>
      <c r="B762" s="2" t="s">
        <v>810</v>
      </c>
      <c r="C762" s="2" t="s">
        <v>40</v>
      </c>
      <c r="D762" s="2" t="s">
        <v>56</v>
      </c>
      <c r="E762" s="2" t="s">
        <v>28</v>
      </c>
      <c r="F762" s="2">
        <v>36</v>
      </c>
      <c r="G762" s="2">
        <v>28</v>
      </c>
      <c r="H762" s="2" t="s">
        <v>29</v>
      </c>
      <c r="I762" s="2">
        <v>2001</v>
      </c>
      <c r="J762" s="2">
        <v>85390</v>
      </c>
      <c r="K762" s="2">
        <v>10487</v>
      </c>
      <c r="L762" s="2">
        <v>2</v>
      </c>
      <c r="M762" s="2">
        <v>4</v>
      </c>
      <c r="N762" s="2">
        <v>15</v>
      </c>
      <c r="O762" s="2">
        <v>5</v>
      </c>
      <c r="P762" s="2">
        <v>28</v>
      </c>
      <c r="Q762" s="2" t="s">
        <v>31</v>
      </c>
      <c r="R762" s="2" t="s">
        <v>31</v>
      </c>
      <c r="S762" s="2" t="s">
        <v>32</v>
      </c>
      <c r="T762" s="2">
        <v>8</v>
      </c>
      <c r="U762" s="2">
        <v>13</v>
      </c>
      <c r="V762" s="2">
        <v>149</v>
      </c>
      <c r="W762" s="2">
        <v>41</v>
      </c>
      <c r="X762" s="2" t="s">
        <v>38</v>
      </c>
      <c r="Y762" s="2" t="s">
        <v>31</v>
      </c>
      <c r="Z762" t="str" cm="1">
        <f t="array" ref="Z762">_xlfn.IFS(M762&lt;2,"LOW",M762&lt;4,"Average",M762&gt;=4,"At Par")</f>
        <v>At Par</v>
      </c>
      <c r="AA762">
        <f t="shared" si="44"/>
        <v>95877</v>
      </c>
      <c r="AB762">
        <f t="shared" si="45"/>
        <v>14.600000000000001</v>
      </c>
      <c r="AC762" t="str">
        <f t="shared" si="46"/>
        <v>31-40</v>
      </c>
      <c r="AD762">
        <f t="shared" si="47"/>
        <v>1</v>
      </c>
    </row>
    <row r="763" spans="1:30" ht="15.75" customHeight="1" x14ac:dyDescent="0.3">
      <c r="A763" s="2">
        <v>1762</v>
      </c>
      <c r="B763" s="2" t="s">
        <v>811</v>
      </c>
      <c r="C763" s="2" t="s">
        <v>40</v>
      </c>
      <c r="D763" s="2" t="s">
        <v>27</v>
      </c>
      <c r="E763" s="2" t="s">
        <v>28</v>
      </c>
      <c r="F763" s="2">
        <v>34</v>
      </c>
      <c r="G763" s="2">
        <v>29</v>
      </c>
      <c r="H763" s="2" t="s">
        <v>61</v>
      </c>
      <c r="I763" s="2">
        <v>2022</v>
      </c>
      <c r="J763" s="2">
        <v>46645</v>
      </c>
      <c r="K763" s="2">
        <v>14305</v>
      </c>
      <c r="L763" s="2">
        <v>19</v>
      </c>
      <c r="M763" s="2">
        <v>2</v>
      </c>
      <c r="N763" s="2">
        <v>18</v>
      </c>
      <c r="O763" s="2">
        <v>9</v>
      </c>
      <c r="P763" s="2">
        <v>73</v>
      </c>
      <c r="Q763" s="2" t="s">
        <v>30</v>
      </c>
      <c r="R763" s="2" t="s">
        <v>31</v>
      </c>
      <c r="S763" s="2" t="s">
        <v>32</v>
      </c>
      <c r="T763" s="2">
        <v>9</v>
      </c>
      <c r="U763" s="2">
        <v>6</v>
      </c>
      <c r="V763" s="2">
        <v>138</v>
      </c>
      <c r="W763" s="2">
        <v>2</v>
      </c>
      <c r="X763" s="2" t="s">
        <v>33</v>
      </c>
      <c r="Y763" s="2" t="s">
        <v>31</v>
      </c>
      <c r="Z763" t="str" cm="1">
        <f t="array" ref="Z763">_xlfn.IFS(M763&lt;2,"LOW",M763&lt;4,"Average",M763&gt;=4,"At Par")</f>
        <v>Average</v>
      </c>
      <c r="AA763">
        <f t="shared" si="44"/>
        <v>60950</v>
      </c>
      <c r="AB763">
        <f t="shared" si="45"/>
        <v>26.3</v>
      </c>
      <c r="AC763" t="str">
        <f t="shared" si="46"/>
        <v>31-40</v>
      </c>
      <c r="AD763">
        <f t="shared" si="47"/>
        <v>1</v>
      </c>
    </row>
    <row r="764" spans="1:30" ht="15.75" customHeight="1" x14ac:dyDescent="0.3">
      <c r="A764" s="2">
        <v>1763</v>
      </c>
      <c r="B764" s="2" t="s">
        <v>812</v>
      </c>
      <c r="C764" s="2" t="s">
        <v>35</v>
      </c>
      <c r="D764" s="2" t="s">
        <v>58</v>
      </c>
      <c r="E764" s="2" t="s">
        <v>28</v>
      </c>
      <c r="F764" s="2">
        <v>40</v>
      </c>
      <c r="G764" s="2">
        <v>9</v>
      </c>
      <c r="H764" s="2" t="s">
        <v>44</v>
      </c>
      <c r="I764" s="2">
        <v>2017</v>
      </c>
      <c r="J764" s="2">
        <v>121960</v>
      </c>
      <c r="K764" s="2">
        <v>11255</v>
      </c>
      <c r="L764" s="2">
        <v>9</v>
      </c>
      <c r="M764" s="2">
        <v>4</v>
      </c>
      <c r="N764" s="2">
        <v>14</v>
      </c>
      <c r="O764" s="2">
        <v>4</v>
      </c>
      <c r="P764" s="2">
        <v>49</v>
      </c>
      <c r="Q764" s="2" t="s">
        <v>30</v>
      </c>
      <c r="R764" s="2" t="s">
        <v>30</v>
      </c>
      <c r="S764" s="2" t="s">
        <v>45</v>
      </c>
      <c r="T764" s="2">
        <v>2</v>
      </c>
      <c r="U764" s="2">
        <v>6</v>
      </c>
      <c r="V764" s="2">
        <v>140</v>
      </c>
      <c r="W764" s="2">
        <v>4</v>
      </c>
      <c r="X764" s="2" t="s">
        <v>52</v>
      </c>
      <c r="Y764" s="2" t="s">
        <v>30</v>
      </c>
      <c r="Z764" t="str" cm="1">
        <f t="array" ref="Z764">_xlfn.IFS(M764&lt;2,"LOW",M764&lt;4,"Average",M764&gt;=4,"At Par")</f>
        <v>At Par</v>
      </c>
      <c r="AA764">
        <f t="shared" si="44"/>
        <v>133215</v>
      </c>
      <c r="AB764">
        <f t="shared" si="45"/>
        <v>18</v>
      </c>
      <c r="AC764" t="str">
        <f t="shared" si="46"/>
        <v>31-40</v>
      </c>
      <c r="AD764">
        <f t="shared" si="47"/>
        <v>0</v>
      </c>
    </row>
    <row r="765" spans="1:30" ht="15.75" customHeight="1" x14ac:dyDescent="0.3">
      <c r="A765" s="2">
        <v>1764</v>
      </c>
      <c r="B765" s="2" t="s">
        <v>813</v>
      </c>
      <c r="C765" s="2" t="s">
        <v>35</v>
      </c>
      <c r="D765" s="2" t="s">
        <v>56</v>
      </c>
      <c r="E765" s="2" t="s">
        <v>28</v>
      </c>
      <c r="F765" s="2">
        <v>27</v>
      </c>
      <c r="G765" s="2">
        <v>27</v>
      </c>
      <c r="H765" s="2" t="s">
        <v>29</v>
      </c>
      <c r="I765" s="2">
        <v>2009</v>
      </c>
      <c r="J765" s="2">
        <v>84144</v>
      </c>
      <c r="K765" s="2">
        <v>2447</v>
      </c>
      <c r="L765" s="2">
        <v>26</v>
      </c>
      <c r="M765" s="2">
        <v>5</v>
      </c>
      <c r="N765" s="2">
        <v>11</v>
      </c>
      <c r="O765" s="2">
        <v>3</v>
      </c>
      <c r="P765" s="2">
        <v>4</v>
      </c>
      <c r="Q765" s="2" t="s">
        <v>31</v>
      </c>
      <c r="R765" s="2" t="s">
        <v>31</v>
      </c>
      <c r="S765" s="2" t="s">
        <v>32</v>
      </c>
      <c r="T765" s="2">
        <v>7</v>
      </c>
      <c r="U765" s="2">
        <v>6</v>
      </c>
      <c r="V765" s="2">
        <v>109</v>
      </c>
      <c r="W765" s="2">
        <v>18</v>
      </c>
      <c r="X765" s="2" t="s">
        <v>38</v>
      </c>
      <c r="Y765" s="2" t="s">
        <v>30</v>
      </c>
      <c r="Z765" t="str" cm="1">
        <f t="array" ref="Z765">_xlfn.IFS(M765&lt;2,"LOW",M765&lt;4,"Average",M765&gt;=4,"At Par")</f>
        <v>At Par</v>
      </c>
      <c r="AA765">
        <f t="shared" si="44"/>
        <v>86591</v>
      </c>
      <c r="AB765">
        <f t="shared" si="45"/>
        <v>7.2</v>
      </c>
      <c r="AC765" t="str">
        <f t="shared" si="46"/>
        <v>20-30</v>
      </c>
      <c r="AD765">
        <f t="shared" si="47"/>
        <v>0</v>
      </c>
    </row>
    <row r="766" spans="1:30" ht="15.75" customHeight="1" x14ac:dyDescent="0.3">
      <c r="A766" s="2">
        <v>1765</v>
      </c>
      <c r="B766" s="2" t="s">
        <v>814</v>
      </c>
      <c r="C766" s="2" t="s">
        <v>48</v>
      </c>
      <c r="D766" s="2" t="s">
        <v>58</v>
      </c>
      <c r="E766" s="2" t="s">
        <v>28</v>
      </c>
      <c r="F766" s="2">
        <v>33</v>
      </c>
      <c r="G766" s="2">
        <v>12</v>
      </c>
      <c r="H766" s="2" t="s">
        <v>61</v>
      </c>
      <c r="I766" s="2">
        <v>2023</v>
      </c>
      <c r="J766" s="2">
        <v>43382</v>
      </c>
      <c r="K766" s="2">
        <v>11237</v>
      </c>
      <c r="L766" s="2">
        <v>9</v>
      </c>
      <c r="M766" s="2">
        <v>4</v>
      </c>
      <c r="N766" s="2">
        <v>9</v>
      </c>
      <c r="O766" s="2">
        <v>9</v>
      </c>
      <c r="P766" s="2">
        <v>71</v>
      </c>
      <c r="Q766" s="2" t="s">
        <v>30</v>
      </c>
      <c r="R766" s="2" t="s">
        <v>31</v>
      </c>
      <c r="S766" s="2" t="s">
        <v>42</v>
      </c>
      <c r="T766" s="2">
        <v>2</v>
      </c>
      <c r="U766" s="2">
        <v>11</v>
      </c>
      <c r="V766" s="2">
        <v>111</v>
      </c>
      <c r="W766" s="2">
        <v>41</v>
      </c>
      <c r="X766" s="2" t="s">
        <v>52</v>
      </c>
      <c r="Y766" s="2" t="s">
        <v>30</v>
      </c>
      <c r="Z766" t="str" cm="1">
        <f t="array" ref="Z766">_xlfn.IFS(M766&lt;2,"LOW",M766&lt;4,"Average",M766&gt;=4,"At Par")</f>
        <v>At Par</v>
      </c>
      <c r="AA766">
        <f t="shared" si="44"/>
        <v>54619</v>
      </c>
      <c r="AB766">
        <f t="shared" si="45"/>
        <v>21.400000000000002</v>
      </c>
      <c r="AC766" t="str">
        <f t="shared" si="46"/>
        <v>31-40</v>
      </c>
      <c r="AD766">
        <f t="shared" si="47"/>
        <v>0</v>
      </c>
    </row>
    <row r="767" spans="1:30" ht="15.75" customHeight="1" x14ac:dyDescent="0.3">
      <c r="A767" s="2">
        <v>1766</v>
      </c>
      <c r="B767" s="2" t="s">
        <v>815</v>
      </c>
      <c r="C767" s="2" t="s">
        <v>26</v>
      </c>
      <c r="D767" s="2" t="s">
        <v>56</v>
      </c>
      <c r="E767" s="2" t="s">
        <v>28</v>
      </c>
      <c r="F767" s="2">
        <v>58</v>
      </c>
      <c r="G767" s="2">
        <v>31</v>
      </c>
      <c r="H767" s="2" t="s">
        <v>44</v>
      </c>
      <c r="I767" s="2">
        <v>2023</v>
      </c>
      <c r="J767" s="2">
        <v>34025</v>
      </c>
      <c r="K767" s="2">
        <v>3850</v>
      </c>
      <c r="L767" s="2">
        <v>13</v>
      </c>
      <c r="M767" s="2">
        <v>3</v>
      </c>
      <c r="N767" s="2">
        <v>1</v>
      </c>
      <c r="O767" s="2">
        <v>1</v>
      </c>
      <c r="P767" s="2">
        <v>68</v>
      </c>
      <c r="Q767" s="2" t="s">
        <v>31</v>
      </c>
      <c r="R767" s="2" t="s">
        <v>31</v>
      </c>
      <c r="S767" s="2" t="s">
        <v>45</v>
      </c>
      <c r="T767" s="2">
        <v>6</v>
      </c>
      <c r="U767" s="2">
        <v>13</v>
      </c>
      <c r="V767" s="2">
        <v>178</v>
      </c>
      <c r="W767" s="2">
        <v>47</v>
      </c>
      <c r="X767" s="2" t="s">
        <v>38</v>
      </c>
      <c r="Y767" s="2" t="s">
        <v>30</v>
      </c>
      <c r="Z767" t="str" cm="1">
        <f t="array" ref="Z767">_xlfn.IFS(M767&lt;2,"LOW",M767&lt;4,"Average",M767&gt;=4,"At Par")</f>
        <v>Average</v>
      </c>
      <c r="AA767">
        <f t="shared" si="44"/>
        <v>37875</v>
      </c>
      <c r="AB767">
        <f t="shared" si="45"/>
        <v>14.400000000000002</v>
      </c>
      <c r="AC767" t="str">
        <f t="shared" si="46"/>
        <v>51-60</v>
      </c>
      <c r="AD767">
        <f t="shared" si="47"/>
        <v>0</v>
      </c>
    </row>
    <row r="768" spans="1:30" ht="15.75" customHeight="1" x14ac:dyDescent="0.3">
      <c r="A768" s="2">
        <v>1767</v>
      </c>
      <c r="B768" s="2" t="s">
        <v>816</v>
      </c>
      <c r="C768" s="2" t="s">
        <v>48</v>
      </c>
      <c r="D768" s="2" t="s">
        <v>58</v>
      </c>
      <c r="E768" s="2" t="s">
        <v>51</v>
      </c>
      <c r="F768" s="2">
        <v>38</v>
      </c>
      <c r="G768" s="2">
        <v>25</v>
      </c>
      <c r="H768" s="2" t="s">
        <v>37</v>
      </c>
      <c r="I768" s="2">
        <v>2016</v>
      </c>
      <c r="J768" s="2">
        <v>73226</v>
      </c>
      <c r="K768" s="2">
        <v>12953</v>
      </c>
      <c r="L768" s="2">
        <v>11</v>
      </c>
      <c r="M768" s="2">
        <v>5</v>
      </c>
      <c r="N768" s="2">
        <v>6</v>
      </c>
      <c r="O768" s="2">
        <v>7</v>
      </c>
      <c r="P768" s="2">
        <v>87</v>
      </c>
      <c r="Q768" s="2" t="s">
        <v>31</v>
      </c>
      <c r="R768" s="2" t="s">
        <v>31</v>
      </c>
      <c r="S768" s="2" t="s">
        <v>32</v>
      </c>
      <c r="T768" s="2">
        <v>2</v>
      </c>
      <c r="U768" s="2">
        <v>2</v>
      </c>
      <c r="V768" s="2">
        <v>194</v>
      </c>
      <c r="W768" s="2">
        <v>0</v>
      </c>
      <c r="X768" s="2" t="s">
        <v>38</v>
      </c>
      <c r="Y768" s="2" t="s">
        <v>30</v>
      </c>
      <c r="Z768" t="str" cm="1">
        <f t="array" ref="Z768">_xlfn.IFS(M768&lt;2,"LOW",M768&lt;4,"Average",M768&gt;=4,"At Par")</f>
        <v>At Par</v>
      </c>
      <c r="AA768">
        <f t="shared" si="44"/>
        <v>86179</v>
      </c>
      <c r="AB768">
        <f t="shared" si="45"/>
        <v>22.500000000000004</v>
      </c>
      <c r="AC768" t="str">
        <f t="shared" si="46"/>
        <v>31-40</v>
      </c>
      <c r="AD768">
        <f t="shared" si="47"/>
        <v>0</v>
      </c>
    </row>
    <row r="769" spans="1:30" ht="15.75" customHeight="1" x14ac:dyDescent="0.3">
      <c r="A769" s="2">
        <v>1768</v>
      </c>
      <c r="B769" s="2" t="s">
        <v>817</v>
      </c>
      <c r="C769" s="2" t="s">
        <v>35</v>
      </c>
      <c r="D769" s="2" t="s">
        <v>49</v>
      </c>
      <c r="E769" s="2" t="s">
        <v>36</v>
      </c>
      <c r="F769" s="2">
        <v>44</v>
      </c>
      <c r="G769" s="2">
        <v>21</v>
      </c>
      <c r="H769" s="2" t="s">
        <v>61</v>
      </c>
      <c r="I769" s="2">
        <v>2012</v>
      </c>
      <c r="J769" s="2">
        <v>109380</v>
      </c>
      <c r="K769" s="2">
        <v>9106</v>
      </c>
      <c r="L769" s="2">
        <v>14</v>
      </c>
      <c r="M769" s="2">
        <v>4</v>
      </c>
      <c r="N769" s="2">
        <v>12</v>
      </c>
      <c r="O769" s="2">
        <v>9</v>
      </c>
      <c r="P769" s="2">
        <v>56</v>
      </c>
      <c r="Q769" s="2" t="s">
        <v>31</v>
      </c>
      <c r="R769" s="2" t="s">
        <v>31</v>
      </c>
      <c r="S769" s="2" t="s">
        <v>42</v>
      </c>
      <c r="T769" s="2">
        <v>10</v>
      </c>
      <c r="U769" s="2">
        <v>2</v>
      </c>
      <c r="V769" s="2">
        <v>114</v>
      </c>
      <c r="W769" s="2">
        <v>37</v>
      </c>
      <c r="X769" s="2" t="s">
        <v>52</v>
      </c>
      <c r="Y769" s="2" t="s">
        <v>31</v>
      </c>
      <c r="Z769" t="str" cm="1">
        <f t="array" ref="Z769">_xlfn.IFS(M769&lt;2,"LOW",M769&lt;4,"Average",M769&gt;=4,"At Par")</f>
        <v>At Par</v>
      </c>
      <c r="AA769">
        <f t="shared" si="44"/>
        <v>118486</v>
      </c>
      <c r="AB769">
        <f t="shared" si="45"/>
        <v>19.899999999999999</v>
      </c>
      <c r="AC769" t="str">
        <f t="shared" si="46"/>
        <v>41-50</v>
      </c>
      <c r="AD769">
        <f t="shared" si="47"/>
        <v>1</v>
      </c>
    </row>
    <row r="770" spans="1:30" ht="15.75" customHeight="1" x14ac:dyDescent="0.3">
      <c r="A770" s="2">
        <v>1769</v>
      </c>
      <c r="B770" s="2" t="s">
        <v>818</v>
      </c>
      <c r="C770" s="2" t="s">
        <v>35</v>
      </c>
      <c r="D770" s="2" t="s">
        <v>27</v>
      </c>
      <c r="E770" s="2" t="s">
        <v>36</v>
      </c>
      <c r="F770" s="2">
        <v>47</v>
      </c>
      <c r="G770" s="2">
        <v>3</v>
      </c>
      <c r="H770" s="2" t="s">
        <v>37</v>
      </c>
      <c r="I770" s="2">
        <v>2023</v>
      </c>
      <c r="J770" s="2">
        <v>148910</v>
      </c>
      <c r="K770" s="2">
        <v>11000</v>
      </c>
      <c r="L770" s="2">
        <v>9</v>
      </c>
      <c r="M770" s="2">
        <v>1</v>
      </c>
      <c r="N770" s="2">
        <v>2</v>
      </c>
      <c r="O770" s="2">
        <v>6</v>
      </c>
      <c r="P770" s="2">
        <v>25</v>
      </c>
      <c r="Q770" s="2" t="s">
        <v>30</v>
      </c>
      <c r="R770" s="2" t="s">
        <v>30</v>
      </c>
      <c r="S770" s="2" t="s">
        <v>42</v>
      </c>
      <c r="T770" s="2">
        <v>6</v>
      </c>
      <c r="U770" s="2">
        <v>6</v>
      </c>
      <c r="V770" s="2">
        <v>127</v>
      </c>
      <c r="W770" s="2">
        <v>8</v>
      </c>
      <c r="X770" s="2" t="s">
        <v>46</v>
      </c>
      <c r="Y770" s="2" t="s">
        <v>31</v>
      </c>
      <c r="Z770" t="str" cm="1">
        <f t="array" ref="Z770">_xlfn.IFS(M770&lt;2,"LOW",M770&lt;4,"Average",M770&gt;=4,"At Par")</f>
        <v>LOW</v>
      </c>
      <c r="AA770">
        <f t="shared" si="44"/>
        <v>159910</v>
      </c>
      <c r="AB770">
        <f t="shared" si="45"/>
        <v>7.8</v>
      </c>
      <c r="AC770" t="str">
        <f t="shared" si="46"/>
        <v>41-50</v>
      </c>
      <c r="AD770">
        <f t="shared" si="47"/>
        <v>1</v>
      </c>
    </row>
    <row r="771" spans="1:30" ht="15.75" customHeight="1" x14ac:dyDescent="0.3">
      <c r="A771" s="2">
        <v>1770</v>
      </c>
      <c r="B771" s="2" t="s">
        <v>819</v>
      </c>
      <c r="C771" s="2" t="s">
        <v>68</v>
      </c>
      <c r="D771" s="2" t="s">
        <v>58</v>
      </c>
      <c r="E771" s="2" t="s">
        <v>51</v>
      </c>
      <c r="F771" s="2">
        <v>50</v>
      </c>
      <c r="G771" s="2">
        <v>30</v>
      </c>
      <c r="H771" s="2" t="s">
        <v>29</v>
      </c>
      <c r="I771" s="2">
        <v>2017</v>
      </c>
      <c r="J771" s="2">
        <v>99711</v>
      </c>
      <c r="K771" s="2">
        <v>10503</v>
      </c>
      <c r="L771" s="2">
        <v>29</v>
      </c>
      <c r="M771" s="2">
        <v>4</v>
      </c>
      <c r="N771" s="2">
        <v>14</v>
      </c>
      <c r="O771" s="2">
        <v>1</v>
      </c>
      <c r="P771" s="2">
        <v>5</v>
      </c>
      <c r="Q771" s="2" t="s">
        <v>30</v>
      </c>
      <c r="R771" s="2" t="s">
        <v>30</v>
      </c>
      <c r="S771" s="2" t="s">
        <v>45</v>
      </c>
      <c r="T771" s="2">
        <v>2</v>
      </c>
      <c r="U771" s="2">
        <v>10</v>
      </c>
      <c r="V771" s="2">
        <v>103</v>
      </c>
      <c r="W771" s="2">
        <v>4</v>
      </c>
      <c r="X771" s="2" t="s">
        <v>46</v>
      </c>
      <c r="Y771" s="2" t="s">
        <v>30</v>
      </c>
      <c r="Z771" t="str" cm="1">
        <f t="array" ref="Z771">_xlfn.IFS(M771&lt;2,"LOW",M771&lt;4,"Average",M771&gt;=4,"At Par")</f>
        <v>At Par</v>
      </c>
      <c r="AA771">
        <f t="shared" ref="AA771:AA834" si="48">J771+K771</f>
        <v>110214</v>
      </c>
      <c r="AB771">
        <f t="shared" ref="AB771:AB834" si="49">P771*0.2+O771*0.3+N771*0.5</f>
        <v>8.3000000000000007</v>
      </c>
      <c r="AC771" t="str">
        <f t="shared" ref="AC771:AC834" si="50">IF(F771&lt;30,"20-30",IF(F771&lt;=40,"31-40",IF(F771&lt;50,"41-50",IF(F771&lt;60,"51-60","60+"))))</f>
        <v>51-60</v>
      </c>
      <c r="AD771">
        <f t="shared" ref="AD771:AD834" si="51">IF(Y771="Yes", 1, 0)</f>
        <v>0</v>
      </c>
    </row>
    <row r="772" spans="1:30" ht="15.75" customHeight="1" x14ac:dyDescent="0.3">
      <c r="A772" s="2">
        <v>1771</v>
      </c>
      <c r="B772" s="2" t="s">
        <v>820</v>
      </c>
      <c r="C772" s="2" t="s">
        <v>35</v>
      </c>
      <c r="D772" s="2" t="s">
        <v>56</v>
      </c>
      <c r="E772" s="2" t="s">
        <v>51</v>
      </c>
      <c r="F772" s="2">
        <v>54</v>
      </c>
      <c r="G772" s="2">
        <v>17</v>
      </c>
      <c r="H772" s="2" t="s">
        <v>29</v>
      </c>
      <c r="I772" s="2">
        <v>2021</v>
      </c>
      <c r="J772" s="2">
        <v>126055</v>
      </c>
      <c r="K772" s="2">
        <v>16493</v>
      </c>
      <c r="L772" s="2">
        <v>9</v>
      </c>
      <c r="M772" s="2">
        <v>3</v>
      </c>
      <c r="N772" s="2">
        <v>0</v>
      </c>
      <c r="O772" s="2">
        <v>5</v>
      </c>
      <c r="P772" s="2">
        <v>15</v>
      </c>
      <c r="Q772" s="2" t="s">
        <v>30</v>
      </c>
      <c r="R772" s="2" t="s">
        <v>30</v>
      </c>
      <c r="S772" s="2" t="s">
        <v>45</v>
      </c>
      <c r="T772" s="2">
        <v>1</v>
      </c>
      <c r="U772" s="2">
        <v>5</v>
      </c>
      <c r="V772" s="2">
        <v>135</v>
      </c>
      <c r="W772" s="2">
        <v>45</v>
      </c>
      <c r="X772" s="2" t="s">
        <v>33</v>
      </c>
      <c r="Y772" s="2" t="s">
        <v>31</v>
      </c>
      <c r="Z772" t="str" cm="1">
        <f t="array" ref="Z772">_xlfn.IFS(M772&lt;2,"LOW",M772&lt;4,"Average",M772&gt;=4,"At Par")</f>
        <v>Average</v>
      </c>
      <c r="AA772">
        <f t="shared" si="48"/>
        <v>142548</v>
      </c>
      <c r="AB772">
        <f t="shared" si="49"/>
        <v>4.5</v>
      </c>
      <c r="AC772" t="str">
        <f t="shared" si="50"/>
        <v>51-60</v>
      </c>
      <c r="AD772">
        <f t="shared" si="51"/>
        <v>1</v>
      </c>
    </row>
    <row r="773" spans="1:30" ht="15.75" customHeight="1" x14ac:dyDescent="0.3">
      <c r="A773" s="2">
        <v>1772</v>
      </c>
      <c r="B773" s="2" t="s">
        <v>821</v>
      </c>
      <c r="C773" s="2" t="s">
        <v>68</v>
      </c>
      <c r="D773" s="2" t="s">
        <v>27</v>
      </c>
      <c r="E773" s="2" t="s">
        <v>51</v>
      </c>
      <c r="F773" s="2">
        <v>48</v>
      </c>
      <c r="G773" s="2">
        <v>23</v>
      </c>
      <c r="H773" s="2" t="s">
        <v>44</v>
      </c>
      <c r="I773" s="2">
        <v>2012</v>
      </c>
      <c r="J773" s="2">
        <v>104710</v>
      </c>
      <c r="K773" s="2">
        <v>5055</v>
      </c>
      <c r="L773" s="2">
        <v>25</v>
      </c>
      <c r="M773" s="2">
        <v>2</v>
      </c>
      <c r="N773" s="2">
        <v>2</v>
      </c>
      <c r="O773" s="2">
        <v>7</v>
      </c>
      <c r="P773" s="2">
        <v>59</v>
      </c>
      <c r="Q773" s="2" t="s">
        <v>30</v>
      </c>
      <c r="R773" s="2" t="s">
        <v>31</v>
      </c>
      <c r="S773" s="2" t="s">
        <v>32</v>
      </c>
      <c r="T773" s="2">
        <v>7</v>
      </c>
      <c r="U773" s="2">
        <v>14</v>
      </c>
      <c r="V773" s="2">
        <v>164</v>
      </c>
      <c r="W773" s="2">
        <v>41</v>
      </c>
      <c r="X773" s="2" t="s">
        <v>52</v>
      </c>
      <c r="Y773" s="2" t="s">
        <v>31</v>
      </c>
      <c r="Z773" t="str" cm="1">
        <f t="array" ref="Z773">_xlfn.IFS(M773&lt;2,"LOW",M773&lt;4,"Average",M773&gt;=4,"At Par")</f>
        <v>Average</v>
      </c>
      <c r="AA773">
        <f t="shared" si="48"/>
        <v>109765</v>
      </c>
      <c r="AB773">
        <f t="shared" si="49"/>
        <v>14.9</v>
      </c>
      <c r="AC773" t="str">
        <f t="shared" si="50"/>
        <v>41-50</v>
      </c>
      <c r="AD773">
        <f t="shared" si="51"/>
        <v>1</v>
      </c>
    </row>
    <row r="774" spans="1:30" ht="15.75" customHeight="1" x14ac:dyDescent="0.3">
      <c r="A774" s="2">
        <v>1773</v>
      </c>
      <c r="B774" s="2" t="s">
        <v>822</v>
      </c>
      <c r="C774" s="2" t="s">
        <v>26</v>
      </c>
      <c r="D774" s="2" t="s">
        <v>27</v>
      </c>
      <c r="E774" s="2" t="s">
        <v>51</v>
      </c>
      <c r="F774" s="2">
        <v>46</v>
      </c>
      <c r="G774" s="2">
        <v>22</v>
      </c>
      <c r="H774" s="2" t="s">
        <v>61</v>
      </c>
      <c r="I774" s="2">
        <v>2016</v>
      </c>
      <c r="J774" s="2">
        <v>33443</v>
      </c>
      <c r="K774" s="2">
        <v>6402</v>
      </c>
      <c r="L774" s="2">
        <v>18</v>
      </c>
      <c r="M774" s="2">
        <v>2</v>
      </c>
      <c r="N774" s="2">
        <v>9</v>
      </c>
      <c r="O774" s="2">
        <v>6</v>
      </c>
      <c r="P774" s="2">
        <v>99</v>
      </c>
      <c r="Q774" s="2" t="s">
        <v>30</v>
      </c>
      <c r="R774" s="2" t="s">
        <v>30</v>
      </c>
      <c r="S774" s="2" t="s">
        <v>32</v>
      </c>
      <c r="T774" s="2">
        <v>3</v>
      </c>
      <c r="U774" s="2">
        <v>7</v>
      </c>
      <c r="V774" s="2">
        <v>197</v>
      </c>
      <c r="W774" s="2">
        <v>33</v>
      </c>
      <c r="X774" s="2" t="s">
        <v>33</v>
      </c>
      <c r="Y774" s="2" t="s">
        <v>31</v>
      </c>
      <c r="Z774" t="str" cm="1">
        <f t="array" ref="Z774">_xlfn.IFS(M774&lt;2,"LOW",M774&lt;4,"Average",M774&gt;=4,"At Par")</f>
        <v>Average</v>
      </c>
      <c r="AA774">
        <f t="shared" si="48"/>
        <v>39845</v>
      </c>
      <c r="AB774">
        <f t="shared" si="49"/>
        <v>26.1</v>
      </c>
      <c r="AC774" t="str">
        <f t="shared" si="50"/>
        <v>41-50</v>
      </c>
      <c r="AD774">
        <f t="shared" si="51"/>
        <v>1</v>
      </c>
    </row>
    <row r="775" spans="1:30" ht="15.75" customHeight="1" x14ac:dyDescent="0.3">
      <c r="A775" s="2">
        <v>1774</v>
      </c>
      <c r="B775" s="2" t="s">
        <v>823</v>
      </c>
      <c r="C775" s="2" t="s">
        <v>48</v>
      </c>
      <c r="D775" s="2" t="s">
        <v>56</v>
      </c>
      <c r="E775" s="2" t="s">
        <v>28</v>
      </c>
      <c r="F775" s="2">
        <v>31</v>
      </c>
      <c r="G775" s="2">
        <v>21</v>
      </c>
      <c r="H775" s="2" t="s">
        <v>37</v>
      </c>
      <c r="I775" s="2">
        <v>2004</v>
      </c>
      <c r="J775" s="2">
        <v>51395</v>
      </c>
      <c r="K775" s="2">
        <v>10281</v>
      </c>
      <c r="L775" s="2">
        <v>0</v>
      </c>
      <c r="M775" s="2">
        <v>2</v>
      </c>
      <c r="N775" s="2">
        <v>14</v>
      </c>
      <c r="O775" s="2">
        <v>0</v>
      </c>
      <c r="P775" s="2">
        <v>11</v>
      </c>
      <c r="Q775" s="2" t="s">
        <v>30</v>
      </c>
      <c r="R775" s="2" t="s">
        <v>31</v>
      </c>
      <c r="S775" s="2" t="s">
        <v>32</v>
      </c>
      <c r="T775" s="2">
        <v>4</v>
      </c>
      <c r="U775" s="2">
        <v>7</v>
      </c>
      <c r="V775" s="2">
        <v>146</v>
      </c>
      <c r="W775" s="2">
        <v>36</v>
      </c>
      <c r="X775" s="2" t="s">
        <v>38</v>
      </c>
      <c r="Y775" s="2" t="s">
        <v>31</v>
      </c>
      <c r="Z775" t="str" cm="1">
        <f t="array" ref="Z775">_xlfn.IFS(M775&lt;2,"LOW",M775&lt;4,"Average",M775&gt;=4,"At Par")</f>
        <v>Average</v>
      </c>
      <c r="AA775">
        <f t="shared" si="48"/>
        <v>61676</v>
      </c>
      <c r="AB775">
        <f t="shared" si="49"/>
        <v>9.1999999999999993</v>
      </c>
      <c r="AC775" t="str">
        <f t="shared" si="50"/>
        <v>31-40</v>
      </c>
      <c r="AD775">
        <f t="shared" si="51"/>
        <v>1</v>
      </c>
    </row>
    <row r="776" spans="1:30" ht="15.75" customHeight="1" x14ac:dyDescent="0.3">
      <c r="A776" s="2">
        <v>1775</v>
      </c>
      <c r="B776" s="2" t="s">
        <v>824</v>
      </c>
      <c r="C776" s="2" t="s">
        <v>48</v>
      </c>
      <c r="D776" s="2" t="s">
        <v>58</v>
      </c>
      <c r="E776" s="2" t="s">
        <v>36</v>
      </c>
      <c r="F776" s="2">
        <v>44</v>
      </c>
      <c r="G776" s="2">
        <v>1</v>
      </c>
      <c r="H776" s="2" t="s">
        <v>44</v>
      </c>
      <c r="I776" s="2">
        <v>2010</v>
      </c>
      <c r="J776" s="2">
        <v>40725</v>
      </c>
      <c r="K776" s="2">
        <v>2672</v>
      </c>
      <c r="L776" s="2">
        <v>23</v>
      </c>
      <c r="M776" s="2">
        <v>1</v>
      </c>
      <c r="N776" s="2">
        <v>5</v>
      </c>
      <c r="O776" s="2">
        <v>4</v>
      </c>
      <c r="P776" s="2">
        <v>74</v>
      </c>
      <c r="Q776" s="2" t="s">
        <v>31</v>
      </c>
      <c r="R776" s="2" t="s">
        <v>30</v>
      </c>
      <c r="S776" s="2" t="s">
        <v>45</v>
      </c>
      <c r="T776" s="2">
        <v>6</v>
      </c>
      <c r="U776" s="2">
        <v>5</v>
      </c>
      <c r="V776" s="2">
        <v>180</v>
      </c>
      <c r="W776" s="2">
        <v>32</v>
      </c>
      <c r="X776" s="2" t="s">
        <v>33</v>
      </c>
      <c r="Y776" s="2" t="s">
        <v>31</v>
      </c>
      <c r="Z776" t="str" cm="1">
        <f t="array" ref="Z776">_xlfn.IFS(M776&lt;2,"LOW",M776&lt;4,"Average",M776&gt;=4,"At Par")</f>
        <v>LOW</v>
      </c>
      <c r="AA776">
        <f t="shared" si="48"/>
        <v>43397</v>
      </c>
      <c r="AB776">
        <f t="shared" si="49"/>
        <v>18.5</v>
      </c>
      <c r="AC776" t="str">
        <f t="shared" si="50"/>
        <v>41-50</v>
      </c>
      <c r="AD776">
        <f t="shared" si="51"/>
        <v>1</v>
      </c>
    </row>
    <row r="777" spans="1:30" ht="15.75" customHeight="1" x14ac:dyDescent="0.3">
      <c r="A777" s="2">
        <v>1776</v>
      </c>
      <c r="B777" s="2" t="s">
        <v>825</v>
      </c>
      <c r="C777" s="2" t="s">
        <v>68</v>
      </c>
      <c r="D777" s="2" t="s">
        <v>49</v>
      </c>
      <c r="E777" s="2" t="s">
        <v>28</v>
      </c>
      <c r="F777" s="2">
        <v>42</v>
      </c>
      <c r="G777" s="2">
        <v>30</v>
      </c>
      <c r="H777" s="2" t="s">
        <v>29</v>
      </c>
      <c r="I777" s="2">
        <v>2006</v>
      </c>
      <c r="J777" s="2">
        <v>63461</v>
      </c>
      <c r="K777" s="2">
        <v>5532</v>
      </c>
      <c r="L777" s="2">
        <v>28</v>
      </c>
      <c r="M777" s="2">
        <v>3</v>
      </c>
      <c r="N777" s="2">
        <v>19</v>
      </c>
      <c r="O777" s="2">
        <v>1</v>
      </c>
      <c r="P777" s="2">
        <v>2</v>
      </c>
      <c r="Q777" s="2" t="s">
        <v>30</v>
      </c>
      <c r="R777" s="2" t="s">
        <v>30</v>
      </c>
      <c r="S777" s="2" t="s">
        <v>32</v>
      </c>
      <c r="T777" s="2">
        <v>5</v>
      </c>
      <c r="U777" s="2">
        <v>8</v>
      </c>
      <c r="V777" s="2">
        <v>138</v>
      </c>
      <c r="W777" s="2">
        <v>24</v>
      </c>
      <c r="X777" s="2" t="s">
        <v>38</v>
      </c>
      <c r="Y777" s="2" t="s">
        <v>30</v>
      </c>
      <c r="Z777" t="str" cm="1">
        <f t="array" ref="Z777">_xlfn.IFS(M777&lt;2,"LOW",M777&lt;4,"Average",M777&gt;=4,"At Par")</f>
        <v>Average</v>
      </c>
      <c r="AA777">
        <f t="shared" si="48"/>
        <v>68993</v>
      </c>
      <c r="AB777">
        <f t="shared" si="49"/>
        <v>10.199999999999999</v>
      </c>
      <c r="AC777" t="str">
        <f t="shared" si="50"/>
        <v>41-50</v>
      </c>
      <c r="AD777">
        <f t="shared" si="51"/>
        <v>0</v>
      </c>
    </row>
    <row r="778" spans="1:30" ht="15.75" customHeight="1" x14ac:dyDescent="0.3">
      <c r="A778" s="2">
        <v>1777</v>
      </c>
      <c r="B778" s="2" t="s">
        <v>826</v>
      </c>
      <c r="C778" s="2" t="s">
        <v>48</v>
      </c>
      <c r="D778" s="2" t="s">
        <v>49</v>
      </c>
      <c r="E778" s="2" t="s">
        <v>36</v>
      </c>
      <c r="F778" s="2">
        <v>42</v>
      </c>
      <c r="G778" s="2">
        <v>10</v>
      </c>
      <c r="H778" s="2" t="s">
        <v>29</v>
      </c>
      <c r="I778" s="2">
        <v>2009</v>
      </c>
      <c r="J778" s="2">
        <v>71115</v>
      </c>
      <c r="K778" s="2">
        <v>5924</v>
      </c>
      <c r="L778" s="2">
        <v>25</v>
      </c>
      <c r="M778" s="2">
        <v>5</v>
      </c>
      <c r="N778" s="2">
        <v>14</v>
      </c>
      <c r="O778" s="2">
        <v>5</v>
      </c>
      <c r="P778" s="2">
        <v>62</v>
      </c>
      <c r="Q778" s="2" t="s">
        <v>31</v>
      </c>
      <c r="R778" s="2" t="s">
        <v>31</v>
      </c>
      <c r="S778" s="2" t="s">
        <v>32</v>
      </c>
      <c r="T778" s="2">
        <v>4</v>
      </c>
      <c r="U778" s="2">
        <v>10</v>
      </c>
      <c r="V778" s="2">
        <v>137</v>
      </c>
      <c r="W778" s="2">
        <v>41</v>
      </c>
      <c r="X778" s="2" t="s">
        <v>52</v>
      </c>
      <c r="Y778" s="2" t="s">
        <v>30</v>
      </c>
      <c r="Z778" t="str" cm="1">
        <f t="array" ref="Z778">_xlfn.IFS(M778&lt;2,"LOW",M778&lt;4,"Average",M778&gt;=4,"At Par")</f>
        <v>At Par</v>
      </c>
      <c r="AA778">
        <f t="shared" si="48"/>
        <v>77039</v>
      </c>
      <c r="AB778">
        <f t="shared" si="49"/>
        <v>20.9</v>
      </c>
      <c r="AC778" t="str">
        <f t="shared" si="50"/>
        <v>41-50</v>
      </c>
      <c r="AD778">
        <f t="shared" si="51"/>
        <v>0</v>
      </c>
    </row>
    <row r="779" spans="1:30" ht="15.75" customHeight="1" x14ac:dyDescent="0.3">
      <c r="A779" s="2">
        <v>1778</v>
      </c>
      <c r="B779" s="2" t="s">
        <v>827</v>
      </c>
      <c r="C779" s="2" t="s">
        <v>35</v>
      </c>
      <c r="D779" s="2" t="s">
        <v>58</v>
      </c>
      <c r="E779" s="2" t="s">
        <v>36</v>
      </c>
      <c r="F779" s="2">
        <v>34</v>
      </c>
      <c r="G779" s="2">
        <v>27</v>
      </c>
      <c r="H779" s="2" t="s">
        <v>61</v>
      </c>
      <c r="I779" s="2">
        <v>2016</v>
      </c>
      <c r="J779" s="2">
        <v>140084</v>
      </c>
      <c r="K779" s="2">
        <v>16269</v>
      </c>
      <c r="L779" s="2">
        <v>9</v>
      </c>
      <c r="M779" s="2">
        <v>2</v>
      </c>
      <c r="N779" s="2">
        <v>6</v>
      </c>
      <c r="O779" s="2">
        <v>6</v>
      </c>
      <c r="P779" s="2">
        <v>63</v>
      </c>
      <c r="Q779" s="2" t="s">
        <v>31</v>
      </c>
      <c r="R779" s="2" t="s">
        <v>31</v>
      </c>
      <c r="S779" s="2" t="s">
        <v>42</v>
      </c>
      <c r="T779" s="2">
        <v>9</v>
      </c>
      <c r="U779" s="2">
        <v>6</v>
      </c>
      <c r="V779" s="2">
        <v>143</v>
      </c>
      <c r="W779" s="2">
        <v>28</v>
      </c>
      <c r="X779" s="2" t="s">
        <v>52</v>
      </c>
      <c r="Y779" s="2" t="s">
        <v>31</v>
      </c>
      <c r="Z779" t="str" cm="1">
        <f t="array" ref="Z779">_xlfn.IFS(M779&lt;2,"LOW",M779&lt;4,"Average",M779&gt;=4,"At Par")</f>
        <v>Average</v>
      </c>
      <c r="AA779">
        <f t="shared" si="48"/>
        <v>156353</v>
      </c>
      <c r="AB779">
        <f t="shared" si="49"/>
        <v>17.400000000000002</v>
      </c>
      <c r="AC779" t="str">
        <f t="shared" si="50"/>
        <v>31-40</v>
      </c>
      <c r="AD779">
        <f t="shared" si="51"/>
        <v>1</v>
      </c>
    </row>
    <row r="780" spans="1:30" ht="15.75" customHeight="1" x14ac:dyDescent="0.3">
      <c r="A780" s="2">
        <v>1779</v>
      </c>
      <c r="B780" s="2" t="s">
        <v>828</v>
      </c>
      <c r="C780" s="2" t="s">
        <v>40</v>
      </c>
      <c r="D780" s="2" t="s">
        <v>27</v>
      </c>
      <c r="E780" s="2" t="s">
        <v>51</v>
      </c>
      <c r="F780" s="2">
        <v>58</v>
      </c>
      <c r="G780" s="2">
        <v>31</v>
      </c>
      <c r="H780" s="2" t="s">
        <v>37</v>
      </c>
      <c r="I780" s="2">
        <v>2014</v>
      </c>
      <c r="J780" s="2">
        <v>126887</v>
      </c>
      <c r="K780" s="2">
        <v>13546</v>
      </c>
      <c r="L780" s="2">
        <v>1</v>
      </c>
      <c r="M780" s="2">
        <v>3</v>
      </c>
      <c r="N780" s="2">
        <v>4</v>
      </c>
      <c r="O780" s="2">
        <v>6</v>
      </c>
      <c r="P780" s="2">
        <v>61</v>
      </c>
      <c r="Q780" s="2" t="s">
        <v>30</v>
      </c>
      <c r="R780" s="2" t="s">
        <v>31</v>
      </c>
      <c r="S780" s="2" t="s">
        <v>42</v>
      </c>
      <c r="T780" s="2">
        <v>6</v>
      </c>
      <c r="U780" s="2">
        <v>5</v>
      </c>
      <c r="V780" s="2">
        <v>150</v>
      </c>
      <c r="W780" s="2">
        <v>24</v>
      </c>
      <c r="X780" s="2" t="s">
        <v>52</v>
      </c>
      <c r="Y780" s="2" t="s">
        <v>31</v>
      </c>
      <c r="Z780" t="str" cm="1">
        <f t="array" ref="Z780">_xlfn.IFS(M780&lt;2,"LOW",M780&lt;4,"Average",M780&gt;=4,"At Par")</f>
        <v>Average</v>
      </c>
      <c r="AA780">
        <f t="shared" si="48"/>
        <v>140433</v>
      </c>
      <c r="AB780">
        <f t="shared" si="49"/>
        <v>16</v>
      </c>
      <c r="AC780" t="str">
        <f t="shared" si="50"/>
        <v>51-60</v>
      </c>
      <c r="AD780">
        <f t="shared" si="51"/>
        <v>1</v>
      </c>
    </row>
    <row r="781" spans="1:30" ht="15.75" customHeight="1" x14ac:dyDescent="0.3">
      <c r="A781" s="2">
        <v>1780</v>
      </c>
      <c r="B781" s="2" t="s">
        <v>829</v>
      </c>
      <c r="C781" s="2" t="s">
        <v>68</v>
      </c>
      <c r="D781" s="2" t="s">
        <v>27</v>
      </c>
      <c r="E781" s="2" t="s">
        <v>28</v>
      </c>
      <c r="F781" s="2">
        <v>54</v>
      </c>
      <c r="G781" s="2">
        <v>4</v>
      </c>
      <c r="H781" s="2" t="s">
        <v>61</v>
      </c>
      <c r="I781" s="2">
        <v>2017</v>
      </c>
      <c r="J781" s="2">
        <v>113732</v>
      </c>
      <c r="K781" s="2">
        <v>7085</v>
      </c>
      <c r="L781" s="2">
        <v>16</v>
      </c>
      <c r="M781" s="2">
        <v>4</v>
      </c>
      <c r="N781" s="2">
        <v>3</v>
      </c>
      <c r="O781" s="2">
        <v>2</v>
      </c>
      <c r="P781" s="2">
        <v>5</v>
      </c>
      <c r="Q781" s="2" t="s">
        <v>31</v>
      </c>
      <c r="R781" s="2" t="s">
        <v>30</v>
      </c>
      <c r="S781" s="2" t="s">
        <v>42</v>
      </c>
      <c r="T781" s="2">
        <v>6</v>
      </c>
      <c r="U781" s="2">
        <v>4</v>
      </c>
      <c r="V781" s="2">
        <v>196</v>
      </c>
      <c r="W781" s="2">
        <v>8</v>
      </c>
      <c r="X781" s="2" t="s">
        <v>52</v>
      </c>
      <c r="Y781" s="2" t="s">
        <v>30</v>
      </c>
      <c r="Z781" t="str" cm="1">
        <f t="array" ref="Z781">_xlfn.IFS(M781&lt;2,"LOW",M781&lt;4,"Average",M781&gt;=4,"At Par")</f>
        <v>At Par</v>
      </c>
      <c r="AA781">
        <f t="shared" si="48"/>
        <v>120817</v>
      </c>
      <c r="AB781">
        <f t="shared" si="49"/>
        <v>3.1</v>
      </c>
      <c r="AC781" t="str">
        <f t="shared" si="50"/>
        <v>51-60</v>
      </c>
      <c r="AD781">
        <f t="shared" si="51"/>
        <v>0</v>
      </c>
    </row>
    <row r="782" spans="1:30" ht="15.75" customHeight="1" x14ac:dyDescent="0.3">
      <c r="A782" s="2">
        <v>1781</v>
      </c>
      <c r="B782" s="2" t="s">
        <v>830</v>
      </c>
      <c r="C782" s="2" t="s">
        <v>48</v>
      </c>
      <c r="D782" s="2" t="s">
        <v>27</v>
      </c>
      <c r="E782" s="2" t="s">
        <v>51</v>
      </c>
      <c r="F782" s="2">
        <v>45</v>
      </c>
      <c r="G782" s="2">
        <v>9</v>
      </c>
      <c r="H782" s="2" t="s">
        <v>37</v>
      </c>
      <c r="I782" s="2">
        <v>2022</v>
      </c>
      <c r="J782" s="2">
        <v>142145</v>
      </c>
      <c r="K782" s="2">
        <v>13390</v>
      </c>
      <c r="L782" s="2">
        <v>29</v>
      </c>
      <c r="M782" s="2">
        <v>1</v>
      </c>
      <c r="N782" s="2">
        <v>17</v>
      </c>
      <c r="O782" s="2">
        <v>6</v>
      </c>
      <c r="P782" s="2">
        <v>18</v>
      </c>
      <c r="Q782" s="2" t="s">
        <v>31</v>
      </c>
      <c r="R782" s="2" t="s">
        <v>31</v>
      </c>
      <c r="S782" s="2" t="s">
        <v>32</v>
      </c>
      <c r="T782" s="2">
        <v>2</v>
      </c>
      <c r="U782" s="2">
        <v>7</v>
      </c>
      <c r="V782" s="2">
        <v>184</v>
      </c>
      <c r="W782" s="2">
        <v>2</v>
      </c>
      <c r="X782" s="2" t="s">
        <v>33</v>
      </c>
      <c r="Y782" s="2" t="s">
        <v>30</v>
      </c>
      <c r="Z782" t="str" cm="1">
        <f t="array" ref="Z782">_xlfn.IFS(M782&lt;2,"LOW",M782&lt;4,"Average",M782&gt;=4,"At Par")</f>
        <v>LOW</v>
      </c>
      <c r="AA782">
        <f t="shared" si="48"/>
        <v>155535</v>
      </c>
      <c r="AB782">
        <f t="shared" si="49"/>
        <v>13.9</v>
      </c>
      <c r="AC782" t="str">
        <f t="shared" si="50"/>
        <v>41-50</v>
      </c>
      <c r="AD782">
        <f t="shared" si="51"/>
        <v>0</v>
      </c>
    </row>
    <row r="783" spans="1:30" ht="15.75" customHeight="1" x14ac:dyDescent="0.3">
      <c r="A783" s="2">
        <v>1782</v>
      </c>
      <c r="B783" s="2" t="s">
        <v>831</v>
      </c>
      <c r="C783" s="2" t="s">
        <v>68</v>
      </c>
      <c r="D783" s="2" t="s">
        <v>27</v>
      </c>
      <c r="E783" s="2" t="s">
        <v>28</v>
      </c>
      <c r="F783" s="2">
        <v>32</v>
      </c>
      <c r="G783" s="2">
        <v>23</v>
      </c>
      <c r="H783" s="2" t="s">
        <v>37</v>
      </c>
      <c r="I783" s="2">
        <v>2021</v>
      </c>
      <c r="J783" s="2">
        <v>109790</v>
      </c>
      <c r="K783" s="2">
        <v>14280</v>
      </c>
      <c r="L783" s="2">
        <v>23</v>
      </c>
      <c r="M783" s="2">
        <v>3</v>
      </c>
      <c r="N783" s="2">
        <v>2</v>
      </c>
      <c r="O783" s="2">
        <v>4</v>
      </c>
      <c r="P783" s="2">
        <v>17</v>
      </c>
      <c r="Q783" s="2" t="s">
        <v>31</v>
      </c>
      <c r="R783" s="2" t="s">
        <v>30</v>
      </c>
      <c r="S783" s="2" t="s">
        <v>45</v>
      </c>
      <c r="T783" s="2">
        <v>6</v>
      </c>
      <c r="U783" s="2">
        <v>4</v>
      </c>
      <c r="V783" s="2">
        <v>125</v>
      </c>
      <c r="W783" s="2">
        <v>14</v>
      </c>
      <c r="X783" s="2" t="s">
        <v>38</v>
      </c>
      <c r="Y783" s="2" t="s">
        <v>30</v>
      </c>
      <c r="Z783" t="str" cm="1">
        <f t="array" ref="Z783">_xlfn.IFS(M783&lt;2,"LOW",M783&lt;4,"Average",M783&gt;=4,"At Par")</f>
        <v>Average</v>
      </c>
      <c r="AA783">
        <f t="shared" si="48"/>
        <v>124070</v>
      </c>
      <c r="AB783">
        <f t="shared" si="49"/>
        <v>5.6000000000000005</v>
      </c>
      <c r="AC783" t="str">
        <f t="shared" si="50"/>
        <v>31-40</v>
      </c>
      <c r="AD783">
        <f t="shared" si="51"/>
        <v>0</v>
      </c>
    </row>
    <row r="784" spans="1:30" ht="15.75" customHeight="1" x14ac:dyDescent="0.3">
      <c r="A784" s="2">
        <v>1783</v>
      </c>
      <c r="B784" s="2" t="s">
        <v>832</v>
      </c>
      <c r="C784" s="2" t="s">
        <v>68</v>
      </c>
      <c r="D784" s="2" t="s">
        <v>58</v>
      </c>
      <c r="E784" s="2" t="s">
        <v>36</v>
      </c>
      <c r="F784" s="2">
        <v>38</v>
      </c>
      <c r="G784" s="2">
        <v>34</v>
      </c>
      <c r="H784" s="2" t="s">
        <v>61</v>
      </c>
      <c r="I784" s="2">
        <v>2018</v>
      </c>
      <c r="J784" s="2">
        <v>109557</v>
      </c>
      <c r="K784" s="2">
        <v>5864</v>
      </c>
      <c r="L784" s="2">
        <v>6</v>
      </c>
      <c r="M784" s="2">
        <v>3</v>
      </c>
      <c r="N784" s="2">
        <v>16</v>
      </c>
      <c r="O784" s="2">
        <v>7</v>
      </c>
      <c r="P784" s="2">
        <v>79</v>
      </c>
      <c r="Q784" s="2" t="s">
        <v>30</v>
      </c>
      <c r="R784" s="2" t="s">
        <v>30</v>
      </c>
      <c r="S784" s="2" t="s">
        <v>42</v>
      </c>
      <c r="T784" s="2">
        <v>7</v>
      </c>
      <c r="U784" s="2">
        <v>5</v>
      </c>
      <c r="V784" s="2">
        <v>135</v>
      </c>
      <c r="W784" s="2">
        <v>3</v>
      </c>
      <c r="X784" s="2" t="s">
        <v>46</v>
      </c>
      <c r="Y784" s="2" t="s">
        <v>30</v>
      </c>
      <c r="Z784" t="str" cm="1">
        <f t="array" ref="Z784">_xlfn.IFS(M784&lt;2,"LOW",M784&lt;4,"Average",M784&gt;=4,"At Par")</f>
        <v>Average</v>
      </c>
      <c r="AA784">
        <f t="shared" si="48"/>
        <v>115421</v>
      </c>
      <c r="AB784">
        <f t="shared" si="49"/>
        <v>25.900000000000002</v>
      </c>
      <c r="AC784" t="str">
        <f t="shared" si="50"/>
        <v>31-40</v>
      </c>
      <c r="AD784">
        <f t="shared" si="51"/>
        <v>0</v>
      </c>
    </row>
    <row r="785" spans="1:30" ht="15.75" customHeight="1" x14ac:dyDescent="0.3">
      <c r="A785" s="2">
        <v>1784</v>
      </c>
      <c r="B785" s="2" t="s">
        <v>833</v>
      </c>
      <c r="C785" s="2" t="s">
        <v>40</v>
      </c>
      <c r="D785" s="2" t="s">
        <v>27</v>
      </c>
      <c r="E785" s="2" t="s">
        <v>51</v>
      </c>
      <c r="F785" s="2">
        <v>25</v>
      </c>
      <c r="G785" s="2">
        <v>22</v>
      </c>
      <c r="H785" s="2" t="s">
        <v>44</v>
      </c>
      <c r="I785" s="2">
        <v>2001</v>
      </c>
      <c r="J785" s="2">
        <v>141672</v>
      </c>
      <c r="K785" s="2">
        <v>10316</v>
      </c>
      <c r="L785" s="2">
        <v>6</v>
      </c>
      <c r="M785" s="2">
        <v>5</v>
      </c>
      <c r="N785" s="2">
        <v>17</v>
      </c>
      <c r="O785" s="2">
        <v>7</v>
      </c>
      <c r="P785" s="2">
        <v>86</v>
      </c>
      <c r="Q785" s="2" t="s">
        <v>30</v>
      </c>
      <c r="R785" s="2" t="s">
        <v>30</v>
      </c>
      <c r="S785" s="2" t="s">
        <v>45</v>
      </c>
      <c r="T785" s="2">
        <v>8</v>
      </c>
      <c r="U785" s="2">
        <v>5</v>
      </c>
      <c r="V785" s="2">
        <v>168</v>
      </c>
      <c r="W785" s="2">
        <v>44</v>
      </c>
      <c r="X785" s="2" t="s">
        <v>52</v>
      </c>
      <c r="Y785" s="2" t="s">
        <v>31</v>
      </c>
      <c r="Z785" t="str" cm="1">
        <f t="array" ref="Z785">_xlfn.IFS(M785&lt;2,"LOW",M785&lt;4,"Average",M785&gt;=4,"At Par")</f>
        <v>At Par</v>
      </c>
      <c r="AA785">
        <f t="shared" si="48"/>
        <v>151988</v>
      </c>
      <c r="AB785">
        <f t="shared" si="49"/>
        <v>27.8</v>
      </c>
      <c r="AC785" t="str">
        <f t="shared" si="50"/>
        <v>20-30</v>
      </c>
      <c r="AD785">
        <f t="shared" si="51"/>
        <v>1</v>
      </c>
    </row>
    <row r="786" spans="1:30" ht="15.75" customHeight="1" x14ac:dyDescent="0.3">
      <c r="A786" s="2">
        <v>1785</v>
      </c>
      <c r="B786" s="2" t="s">
        <v>834</v>
      </c>
      <c r="C786" s="2" t="s">
        <v>35</v>
      </c>
      <c r="D786" s="2" t="s">
        <v>56</v>
      </c>
      <c r="E786" s="2" t="s">
        <v>51</v>
      </c>
      <c r="F786" s="2">
        <v>46</v>
      </c>
      <c r="G786" s="2">
        <v>16</v>
      </c>
      <c r="H786" s="2" t="s">
        <v>61</v>
      </c>
      <c r="I786" s="2">
        <v>2003</v>
      </c>
      <c r="J786" s="2">
        <v>101260</v>
      </c>
      <c r="K786" s="2">
        <v>2221</v>
      </c>
      <c r="L786" s="2">
        <v>19</v>
      </c>
      <c r="M786" s="2">
        <v>3</v>
      </c>
      <c r="N786" s="2">
        <v>17</v>
      </c>
      <c r="O786" s="2">
        <v>6</v>
      </c>
      <c r="P786" s="2">
        <v>42</v>
      </c>
      <c r="Q786" s="2" t="s">
        <v>31</v>
      </c>
      <c r="R786" s="2" t="s">
        <v>31</v>
      </c>
      <c r="S786" s="2" t="s">
        <v>32</v>
      </c>
      <c r="T786" s="2">
        <v>8</v>
      </c>
      <c r="U786" s="2">
        <v>1</v>
      </c>
      <c r="V786" s="2">
        <v>196</v>
      </c>
      <c r="W786" s="2">
        <v>37</v>
      </c>
      <c r="X786" s="2" t="s">
        <v>52</v>
      </c>
      <c r="Y786" s="2" t="s">
        <v>30</v>
      </c>
      <c r="Z786" t="str" cm="1">
        <f t="array" ref="Z786">_xlfn.IFS(M786&lt;2,"LOW",M786&lt;4,"Average",M786&gt;=4,"At Par")</f>
        <v>Average</v>
      </c>
      <c r="AA786">
        <f t="shared" si="48"/>
        <v>103481</v>
      </c>
      <c r="AB786">
        <f t="shared" si="49"/>
        <v>18.7</v>
      </c>
      <c r="AC786" t="str">
        <f t="shared" si="50"/>
        <v>41-50</v>
      </c>
      <c r="AD786">
        <f t="shared" si="51"/>
        <v>0</v>
      </c>
    </row>
    <row r="787" spans="1:30" ht="15.75" customHeight="1" x14ac:dyDescent="0.3">
      <c r="A787" s="2">
        <v>1786</v>
      </c>
      <c r="B787" s="2" t="s">
        <v>835</v>
      </c>
      <c r="C787" s="2" t="s">
        <v>68</v>
      </c>
      <c r="D787" s="2" t="s">
        <v>27</v>
      </c>
      <c r="E787" s="2" t="s">
        <v>36</v>
      </c>
      <c r="F787" s="2">
        <v>51</v>
      </c>
      <c r="G787" s="2">
        <v>0</v>
      </c>
      <c r="H787" s="2" t="s">
        <v>61</v>
      </c>
      <c r="I787" s="2">
        <v>2002</v>
      </c>
      <c r="J787" s="2">
        <v>58690</v>
      </c>
      <c r="K787" s="2">
        <v>3860</v>
      </c>
      <c r="L787" s="2">
        <v>26</v>
      </c>
      <c r="M787" s="2">
        <v>5</v>
      </c>
      <c r="N787" s="2">
        <v>1</v>
      </c>
      <c r="O787" s="2">
        <v>5</v>
      </c>
      <c r="P787" s="2">
        <v>72</v>
      </c>
      <c r="Q787" s="2" t="s">
        <v>30</v>
      </c>
      <c r="R787" s="2" t="s">
        <v>31</v>
      </c>
      <c r="S787" s="2" t="s">
        <v>32</v>
      </c>
      <c r="T787" s="2">
        <v>9</v>
      </c>
      <c r="U787" s="2">
        <v>1</v>
      </c>
      <c r="V787" s="2">
        <v>100</v>
      </c>
      <c r="W787" s="2">
        <v>19</v>
      </c>
      <c r="X787" s="2" t="s">
        <v>38</v>
      </c>
      <c r="Y787" s="2" t="s">
        <v>30</v>
      </c>
      <c r="Z787" t="str" cm="1">
        <f t="array" ref="Z787">_xlfn.IFS(M787&lt;2,"LOW",M787&lt;4,"Average",M787&gt;=4,"At Par")</f>
        <v>At Par</v>
      </c>
      <c r="AA787">
        <f t="shared" si="48"/>
        <v>62550</v>
      </c>
      <c r="AB787">
        <f t="shared" si="49"/>
        <v>16.399999999999999</v>
      </c>
      <c r="AC787" t="str">
        <f t="shared" si="50"/>
        <v>51-60</v>
      </c>
      <c r="AD787">
        <f t="shared" si="51"/>
        <v>0</v>
      </c>
    </row>
    <row r="788" spans="1:30" ht="15.75" customHeight="1" x14ac:dyDescent="0.3">
      <c r="A788" s="2">
        <v>1787</v>
      </c>
      <c r="B788" s="2" t="s">
        <v>836</v>
      </c>
      <c r="C788" s="2" t="s">
        <v>48</v>
      </c>
      <c r="D788" s="2" t="s">
        <v>49</v>
      </c>
      <c r="E788" s="2" t="s">
        <v>36</v>
      </c>
      <c r="F788" s="2">
        <v>30</v>
      </c>
      <c r="G788" s="2">
        <v>30</v>
      </c>
      <c r="H788" s="2" t="s">
        <v>29</v>
      </c>
      <c r="I788" s="2">
        <v>2006</v>
      </c>
      <c r="J788" s="2">
        <v>31407</v>
      </c>
      <c r="K788" s="2">
        <v>11702</v>
      </c>
      <c r="L788" s="2">
        <v>8</v>
      </c>
      <c r="M788" s="2">
        <v>1</v>
      </c>
      <c r="N788" s="2">
        <v>12</v>
      </c>
      <c r="O788" s="2">
        <v>1</v>
      </c>
      <c r="P788" s="2">
        <v>2</v>
      </c>
      <c r="Q788" s="2" t="s">
        <v>31</v>
      </c>
      <c r="R788" s="2" t="s">
        <v>31</v>
      </c>
      <c r="S788" s="2" t="s">
        <v>42</v>
      </c>
      <c r="T788" s="2">
        <v>10</v>
      </c>
      <c r="U788" s="2">
        <v>3</v>
      </c>
      <c r="V788" s="2">
        <v>152</v>
      </c>
      <c r="W788" s="2">
        <v>48</v>
      </c>
      <c r="X788" s="2" t="s">
        <v>46</v>
      </c>
      <c r="Y788" s="2" t="s">
        <v>31</v>
      </c>
      <c r="Z788" t="str" cm="1">
        <f t="array" ref="Z788">_xlfn.IFS(M788&lt;2,"LOW",M788&lt;4,"Average",M788&gt;=4,"At Par")</f>
        <v>LOW</v>
      </c>
      <c r="AA788">
        <f t="shared" si="48"/>
        <v>43109</v>
      </c>
      <c r="AB788">
        <f t="shared" si="49"/>
        <v>6.7</v>
      </c>
      <c r="AC788" t="str">
        <f t="shared" si="50"/>
        <v>31-40</v>
      </c>
      <c r="AD788">
        <f t="shared" si="51"/>
        <v>1</v>
      </c>
    </row>
    <row r="789" spans="1:30" ht="15.75" customHeight="1" x14ac:dyDescent="0.3">
      <c r="A789" s="2">
        <v>1788</v>
      </c>
      <c r="B789" s="2" t="s">
        <v>837</v>
      </c>
      <c r="C789" s="2" t="s">
        <v>26</v>
      </c>
      <c r="D789" s="2" t="s">
        <v>27</v>
      </c>
      <c r="E789" s="2" t="s">
        <v>36</v>
      </c>
      <c r="F789" s="2">
        <v>42</v>
      </c>
      <c r="G789" s="2">
        <v>30</v>
      </c>
      <c r="H789" s="2" t="s">
        <v>29</v>
      </c>
      <c r="I789" s="2">
        <v>2023</v>
      </c>
      <c r="J789" s="2">
        <v>103568</v>
      </c>
      <c r="K789" s="2">
        <v>9428</v>
      </c>
      <c r="L789" s="2">
        <v>21</v>
      </c>
      <c r="M789" s="2">
        <v>1</v>
      </c>
      <c r="N789" s="2">
        <v>14</v>
      </c>
      <c r="O789" s="2">
        <v>5</v>
      </c>
      <c r="P789" s="2">
        <v>71</v>
      </c>
      <c r="Q789" s="2" t="s">
        <v>30</v>
      </c>
      <c r="R789" s="2" t="s">
        <v>30</v>
      </c>
      <c r="S789" s="2" t="s">
        <v>45</v>
      </c>
      <c r="T789" s="2">
        <v>3</v>
      </c>
      <c r="U789" s="2">
        <v>14</v>
      </c>
      <c r="V789" s="2">
        <v>105</v>
      </c>
      <c r="W789" s="2">
        <v>22</v>
      </c>
      <c r="X789" s="2" t="s">
        <v>52</v>
      </c>
      <c r="Y789" s="2" t="s">
        <v>30</v>
      </c>
      <c r="Z789" t="str" cm="1">
        <f t="array" ref="Z789">_xlfn.IFS(M789&lt;2,"LOW",M789&lt;4,"Average",M789&gt;=4,"At Par")</f>
        <v>LOW</v>
      </c>
      <c r="AA789">
        <f t="shared" si="48"/>
        <v>112996</v>
      </c>
      <c r="AB789">
        <f t="shared" si="49"/>
        <v>22.700000000000003</v>
      </c>
      <c r="AC789" t="str">
        <f t="shared" si="50"/>
        <v>41-50</v>
      </c>
      <c r="AD789">
        <f t="shared" si="51"/>
        <v>0</v>
      </c>
    </row>
    <row r="790" spans="1:30" ht="15.75" customHeight="1" x14ac:dyDescent="0.3">
      <c r="A790" s="2">
        <v>1789</v>
      </c>
      <c r="B790" s="2" t="s">
        <v>838</v>
      </c>
      <c r="C790" s="2" t="s">
        <v>68</v>
      </c>
      <c r="D790" s="2" t="s">
        <v>58</v>
      </c>
      <c r="E790" s="2" t="s">
        <v>51</v>
      </c>
      <c r="F790" s="2">
        <v>41</v>
      </c>
      <c r="G790" s="2">
        <v>33</v>
      </c>
      <c r="H790" s="2" t="s">
        <v>61</v>
      </c>
      <c r="I790" s="2">
        <v>2017</v>
      </c>
      <c r="J790" s="2">
        <v>88560</v>
      </c>
      <c r="K790" s="2">
        <v>16385</v>
      </c>
      <c r="L790" s="2">
        <v>1</v>
      </c>
      <c r="M790" s="2">
        <v>4</v>
      </c>
      <c r="N790" s="2">
        <v>4</v>
      </c>
      <c r="O790" s="2">
        <v>8</v>
      </c>
      <c r="P790" s="2">
        <v>37</v>
      </c>
      <c r="Q790" s="2" t="s">
        <v>31</v>
      </c>
      <c r="R790" s="2" t="s">
        <v>30</v>
      </c>
      <c r="S790" s="2" t="s">
        <v>42</v>
      </c>
      <c r="T790" s="2">
        <v>10</v>
      </c>
      <c r="U790" s="2">
        <v>11</v>
      </c>
      <c r="V790" s="2">
        <v>136</v>
      </c>
      <c r="W790" s="2">
        <v>36</v>
      </c>
      <c r="X790" s="2" t="s">
        <v>46</v>
      </c>
      <c r="Y790" s="2" t="s">
        <v>30</v>
      </c>
      <c r="Z790" t="str" cm="1">
        <f t="array" ref="Z790">_xlfn.IFS(M790&lt;2,"LOW",M790&lt;4,"Average",M790&gt;=4,"At Par")</f>
        <v>At Par</v>
      </c>
      <c r="AA790">
        <f t="shared" si="48"/>
        <v>104945</v>
      </c>
      <c r="AB790">
        <f t="shared" si="49"/>
        <v>11.8</v>
      </c>
      <c r="AC790" t="str">
        <f t="shared" si="50"/>
        <v>41-50</v>
      </c>
      <c r="AD790">
        <f t="shared" si="51"/>
        <v>0</v>
      </c>
    </row>
    <row r="791" spans="1:30" ht="15.75" customHeight="1" x14ac:dyDescent="0.3">
      <c r="A791" s="2">
        <v>1790</v>
      </c>
      <c r="B791" s="2" t="s">
        <v>839</v>
      </c>
      <c r="C791" s="2" t="s">
        <v>68</v>
      </c>
      <c r="D791" s="2" t="s">
        <v>49</v>
      </c>
      <c r="E791" s="2" t="s">
        <v>28</v>
      </c>
      <c r="F791" s="2">
        <v>40</v>
      </c>
      <c r="G791" s="2">
        <v>8</v>
      </c>
      <c r="H791" s="2" t="s">
        <v>61</v>
      </c>
      <c r="I791" s="2">
        <v>2009</v>
      </c>
      <c r="J791" s="2">
        <v>77340</v>
      </c>
      <c r="K791" s="2">
        <v>10336</v>
      </c>
      <c r="L791" s="2">
        <v>13</v>
      </c>
      <c r="M791" s="2">
        <v>5</v>
      </c>
      <c r="N791" s="2">
        <v>2</v>
      </c>
      <c r="O791" s="2">
        <v>1</v>
      </c>
      <c r="P791" s="2">
        <v>67</v>
      </c>
      <c r="Q791" s="2" t="s">
        <v>31</v>
      </c>
      <c r="R791" s="2" t="s">
        <v>31</v>
      </c>
      <c r="S791" s="2" t="s">
        <v>32</v>
      </c>
      <c r="T791" s="2">
        <v>7</v>
      </c>
      <c r="U791" s="2">
        <v>3</v>
      </c>
      <c r="V791" s="2">
        <v>101</v>
      </c>
      <c r="W791" s="2">
        <v>46</v>
      </c>
      <c r="X791" s="2" t="s">
        <v>52</v>
      </c>
      <c r="Y791" s="2" t="s">
        <v>30</v>
      </c>
      <c r="Z791" t="str" cm="1">
        <f t="array" ref="Z791">_xlfn.IFS(M791&lt;2,"LOW",M791&lt;4,"Average",M791&gt;=4,"At Par")</f>
        <v>At Par</v>
      </c>
      <c r="AA791">
        <f t="shared" si="48"/>
        <v>87676</v>
      </c>
      <c r="AB791">
        <f t="shared" si="49"/>
        <v>14.700000000000001</v>
      </c>
      <c r="AC791" t="str">
        <f t="shared" si="50"/>
        <v>31-40</v>
      </c>
      <c r="AD791">
        <f t="shared" si="51"/>
        <v>0</v>
      </c>
    </row>
    <row r="792" spans="1:30" ht="15.75" customHeight="1" x14ac:dyDescent="0.3">
      <c r="A792" s="2">
        <v>1791</v>
      </c>
      <c r="B792" s="2" t="s">
        <v>840</v>
      </c>
      <c r="C792" s="2" t="s">
        <v>40</v>
      </c>
      <c r="D792" s="2" t="s">
        <v>58</v>
      </c>
      <c r="E792" s="2" t="s">
        <v>51</v>
      </c>
      <c r="F792" s="2">
        <v>40</v>
      </c>
      <c r="G792" s="2">
        <v>21</v>
      </c>
      <c r="H792" s="2" t="s">
        <v>29</v>
      </c>
      <c r="I792" s="2">
        <v>2006</v>
      </c>
      <c r="J792" s="2">
        <v>47794</v>
      </c>
      <c r="K792" s="2">
        <v>4253</v>
      </c>
      <c r="L792" s="2">
        <v>16</v>
      </c>
      <c r="M792" s="2">
        <v>5</v>
      </c>
      <c r="N792" s="2">
        <v>4</v>
      </c>
      <c r="O792" s="2">
        <v>0</v>
      </c>
      <c r="P792" s="2">
        <v>75</v>
      </c>
      <c r="Q792" s="2" t="s">
        <v>30</v>
      </c>
      <c r="R792" s="2" t="s">
        <v>30</v>
      </c>
      <c r="S792" s="2" t="s">
        <v>45</v>
      </c>
      <c r="T792" s="2">
        <v>7</v>
      </c>
      <c r="U792" s="2">
        <v>2</v>
      </c>
      <c r="V792" s="2">
        <v>168</v>
      </c>
      <c r="W792" s="2">
        <v>7</v>
      </c>
      <c r="X792" s="2" t="s">
        <v>33</v>
      </c>
      <c r="Y792" s="2" t="s">
        <v>30</v>
      </c>
      <c r="Z792" t="str" cm="1">
        <f t="array" ref="Z792">_xlfn.IFS(M792&lt;2,"LOW",M792&lt;4,"Average",M792&gt;=4,"At Par")</f>
        <v>At Par</v>
      </c>
      <c r="AA792">
        <f t="shared" si="48"/>
        <v>52047</v>
      </c>
      <c r="AB792">
        <f t="shared" si="49"/>
        <v>17</v>
      </c>
      <c r="AC792" t="str">
        <f t="shared" si="50"/>
        <v>31-40</v>
      </c>
      <c r="AD792">
        <f t="shared" si="51"/>
        <v>0</v>
      </c>
    </row>
    <row r="793" spans="1:30" ht="15.75" customHeight="1" x14ac:dyDescent="0.3">
      <c r="A793" s="2">
        <v>1792</v>
      </c>
      <c r="B793" s="2" t="s">
        <v>841</v>
      </c>
      <c r="C793" s="2" t="s">
        <v>35</v>
      </c>
      <c r="D793" s="2" t="s">
        <v>58</v>
      </c>
      <c r="E793" s="2" t="s">
        <v>28</v>
      </c>
      <c r="F793" s="2">
        <v>33</v>
      </c>
      <c r="G793" s="2">
        <v>12</v>
      </c>
      <c r="H793" s="2" t="s">
        <v>37</v>
      </c>
      <c r="I793" s="2">
        <v>2007</v>
      </c>
      <c r="J793" s="2">
        <v>49881</v>
      </c>
      <c r="K793" s="2">
        <v>4782</v>
      </c>
      <c r="L793" s="2">
        <v>0</v>
      </c>
      <c r="M793" s="2">
        <v>2</v>
      </c>
      <c r="N793" s="2">
        <v>4</v>
      </c>
      <c r="O793" s="2">
        <v>4</v>
      </c>
      <c r="P793" s="2">
        <v>43</v>
      </c>
      <c r="Q793" s="2" t="s">
        <v>30</v>
      </c>
      <c r="R793" s="2" t="s">
        <v>30</v>
      </c>
      <c r="S793" s="2" t="s">
        <v>42</v>
      </c>
      <c r="T793" s="2">
        <v>1</v>
      </c>
      <c r="U793" s="2">
        <v>12</v>
      </c>
      <c r="V793" s="2">
        <v>189</v>
      </c>
      <c r="W793" s="2">
        <v>36</v>
      </c>
      <c r="X793" s="2" t="s">
        <v>33</v>
      </c>
      <c r="Y793" s="2" t="s">
        <v>30</v>
      </c>
      <c r="Z793" t="str" cm="1">
        <f t="array" ref="Z793">_xlfn.IFS(M793&lt;2,"LOW",M793&lt;4,"Average",M793&gt;=4,"At Par")</f>
        <v>Average</v>
      </c>
      <c r="AA793">
        <f t="shared" si="48"/>
        <v>54663</v>
      </c>
      <c r="AB793">
        <f t="shared" si="49"/>
        <v>11.799999999999999</v>
      </c>
      <c r="AC793" t="str">
        <f t="shared" si="50"/>
        <v>31-40</v>
      </c>
      <c r="AD793">
        <f t="shared" si="51"/>
        <v>0</v>
      </c>
    </row>
    <row r="794" spans="1:30" ht="15.75" customHeight="1" x14ac:dyDescent="0.3">
      <c r="A794" s="2">
        <v>1793</v>
      </c>
      <c r="B794" s="2" t="s">
        <v>842</v>
      </c>
      <c r="C794" s="2" t="s">
        <v>26</v>
      </c>
      <c r="D794" s="2" t="s">
        <v>49</v>
      </c>
      <c r="E794" s="2" t="s">
        <v>51</v>
      </c>
      <c r="F794" s="2">
        <v>58</v>
      </c>
      <c r="G794" s="2">
        <v>24</v>
      </c>
      <c r="H794" s="2" t="s">
        <v>61</v>
      </c>
      <c r="I794" s="2">
        <v>2005</v>
      </c>
      <c r="J794" s="2">
        <v>116292</v>
      </c>
      <c r="K794" s="2">
        <v>18150</v>
      </c>
      <c r="L794" s="2">
        <v>8</v>
      </c>
      <c r="M794" s="2">
        <v>2</v>
      </c>
      <c r="N794" s="2">
        <v>4</v>
      </c>
      <c r="O794" s="2">
        <v>5</v>
      </c>
      <c r="P794" s="2">
        <v>94</v>
      </c>
      <c r="Q794" s="2" t="s">
        <v>30</v>
      </c>
      <c r="R794" s="2" t="s">
        <v>30</v>
      </c>
      <c r="S794" s="2" t="s">
        <v>32</v>
      </c>
      <c r="T794" s="2">
        <v>8</v>
      </c>
      <c r="U794" s="2">
        <v>2</v>
      </c>
      <c r="V794" s="2">
        <v>140</v>
      </c>
      <c r="W794" s="2">
        <v>44</v>
      </c>
      <c r="X794" s="2" t="s">
        <v>46</v>
      </c>
      <c r="Y794" s="2" t="s">
        <v>31</v>
      </c>
      <c r="Z794" t="str" cm="1">
        <f t="array" ref="Z794">_xlfn.IFS(M794&lt;2,"LOW",M794&lt;4,"Average",M794&gt;=4,"At Par")</f>
        <v>Average</v>
      </c>
      <c r="AA794">
        <f t="shared" si="48"/>
        <v>134442</v>
      </c>
      <c r="AB794">
        <f t="shared" si="49"/>
        <v>22.3</v>
      </c>
      <c r="AC794" t="str">
        <f t="shared" si="50"/>
        <v>51-60</v>
      </c>
      <c r="AD794">
        <f t="shared" si="51"/>
        <v>1</v>
      </c>
    </row>
    <row r="795" spans="1:30" ht="15.75" customHeight="1" x14ac:dyDescent="0.3">
      <c r="A795" s="2">
        <v>1794</v>
      </c>
      <c r="B795" s="2" t="s">
        <v>843</v>
      </c>
      <c r="C795" s="2" t="s">
        <v>48</v>
      </c>
      <c r="D795" s="2" t="s">
        <v>58</v>
      </c>
      <c r="E795" s="2" t="s">
        <v>51</v>
      </c>
      <c r="F795" s="2">
        <v>38</v>
      </c>
      <c r="G795" s="2">
        <v>17</v>
      </c>
      <c r="H795" s="2" t="s">
        <v>44</v>
      </c>
      <c r="I795" s="2">
        <v>2021</v>
      </c>
      <c r="J795" s="2">
        <v>135698</v>
      </c>
      <c r="K795" s="2">
        <v>17343</v>
      </c>
      <c r="L795" s="2">
        <v>19</v>
      </c>
      <c r="M795" s="2">
        <v>4</v>
      </c>
      <c r="N795" s="2">
        <v>2</v>
      </c>
      <c r="O795" s="2">
        <v>2</v>
      </c>
      <c r="P795" s="2">
        <v>88</v>
      </c>
      <c r="Q795" s="2" t="s">
        <v>30</v>
      </c>
      <c r="R795" s="2" t="s">
        <v>31</v>
      </c>
      <c r="S795" s="2" t="s">
        <v>42</v>
      </c>
      <c r="T795" s="2">
        <v>4</v>
      </c>
      <c r="U795" s="2">
        <v>6</v>
      </c>
      <c r="V795" s="2">
        <v>150</v>
      </c>
      <c r="W795" s="2">
        <v>32</v>
      </c>
      <c r="X795" s="2" t="s">
        <v>38</v>
      </c>
      <c r="Y795" s="2" t="s">
        <v>31</v>
      </c>
      <c r="Z795" t="str" cm="1">
        <f t="array" ref="Z795">_xlfn.IFS(M795&lt;2,"LOW",M795&lt;4,"Average",M795&gt;=4,"At Par")</f>
        <v>At Par</v>
      </c>
      <c r="AA795">
        <f t="shared" si="48"/>
        <v>153041</v>
      </c>
      <c r="AB795">
        <f t="shared" si="49"/>
        <v>19.200000000000003</v>
      </c>
      <c r="AC795" t="str">
        <f t="shared" si="50"/>
        <v>31-40</v>
      </c>
      <c r="AD795">
        <f t="shared" si="51"/>
        <v>1</v>
      </c>
    </row>
    <row r="796" spans="1:30" ht="15.75" customHeight="1" x14ac:dyDescent="0.3">
      <c r="A796" s="2">
        <v>1795</v>
      </c>
      <c r="B796" s="2" t="s">
        <v>844</v>
      </c>
      <c r="C796" s="2" t="s">
        <v>26</v>
      </c>
      <c r="D796" s="2" t="s">
        <v>58</v>
      </c>
      <c r="E796" s="2" t="s">
        <v>36</v>
      </c>
      <c r="F796" s="2">
        <v>58</v>
      </c>
      <c r="G796" s="2">
        <v>11</v>
      </c>
      <c r="H796" s="2" t="s">
        <v>44</v>
      </c>
      <c r="I796" s="2">
        <v>2000</v>
      </c>
      <c r="J796" s="2">
        <v>124952</v>
      </c>
      <c r="K796" s="2">
        <v>10951</v>
      </c>
      <c r="L796" s="2">
        <v>20</v>
      </c>
      <c r="M796" s="2">
        <v>1</v>
      </c>
      <c r="N796" s="2">
        <v>2</v>
      </c>
      <c r="O796" s="2">
        <v>7</v>
      </c>
      <c r="P796" s="2">
        <v>79</v>
      </c>
      <c r="Q796" s="2" t="s">
        <v>30</v>
      </c>
      <c r="R796" s="2" t="s">
        <v>30</v>
      </c>
      <c r="S796" s="2" t="s">
        <v>45</v>
      </c>
      <c r="T796" s="2">
        <v>5</v>
      </c>
      <c r="U796" s="2">
        <v>13</v>
      </c>
      <c r="V796" s="2">
        <v>146</v>
      </c>
      <c r="W796" s="2">
        <v>32</v>
      </c>
      <c r="X796" s="2" t="s">
        <v>38</v>
      </c>
      <c r="Y796" s="2" t="s">
        <v>31</v>
      </c>
      <c r="Z796" t="str" cm="1">
        <f t="array" ref="Z796">_xlfn.IFS(M796&lt;2,"LOW",M796&lt;4,"Average",M796&gt;=4,"At Par")</f>
        <v>LOW</v>
      </c>
      <c r="AA796">
        <f t="shared" si="48"/>
        <v>135903</v>
      </c>
      <c r="AB796">
        <f t="shared" si="49"/>
        <v>18.900000000000002</v>
      </c>
      <c r="AC796" t="str">
        <f t="shared" si="50"/>
        <v>51-60</v>
      </c>
      <c r="AD796">
        <f t="shared" si="51"/>
        <v>1</v>
      </c>
    </row>
    <row r="797" spans="1:30" ht="15.75" customHeight="1" x14ac:dyDescent="0.3">
      <c r="A797" s="2">
        <v>1796</v>
      </c>
      <c r="B797" s="2" t="s">
        <v>845</v>
      </c>
      <c r="C797" s="2" t="s">
        <v>48</v>
      </c>
      <c r="D797" s="2" t="s">
        <v>27</v>
      </c>
      <c r="E797" s="2" t="s">
        <v>28</v>
      </c>
      <c r="F797" s="2">
        <v>49</v>
      </c>
      <c r="G797" s="2">
        <v>16</v>
      </c>
      <c r="H797" s="2" t="s">
        <v>44</v>
      </c>
      <c r="I797" s="2">
        <v>2003</v>
      </c>
      <c r="J797" s="2">
        <v>79703</v>
      </c>
      <c r="K797" s="2">
        <v>17269</v>
      </c>
      <c r="L797" s="2">
        <v>18</v>
      </c>
      <c r="M797" s="2">
        <v>2</v>
      </c>
      <c r="N797" s="2">
        <v>19</v>
      </c>
      <c r="O797" s="2">
        <v>6</v>
      </c>
      <c r="P797" s="2">
        <v>62</v>
      </c>
      <c r="Q797" s="2" t="s">
        <v>31</v>
      </c>
      <c r="R797" s="2" t="s">
        <v>30</v>
      </c>
      <c r="S797" s="2" t="s">
        <v>45</v>
      </c>
      <c r="T797" s="2">
        <v>6</v>
      </c>
      <c r="U797" s="2">
        <v>1</v>
      </c>
      <c r="V797" s="2">
        <v>112</v>
      </c>
      <c r="W797" s="2">
        <v>6</v>
      </c>
      <c r="X797" s="2" t="s">
        <v>33</v>
      </c>
      <c r="Y797" s="2" t="s">
        <v>31</v>
      </c>
      <c r="Z797" t="str" cm="1">
        <f t="array" ref="Z797">_xlfn.IFS(M797&lt;2,"LOW",M797&lt;4,"Average",M797&gt;=4,"At Par")</f>
        <v>Average</v>
      </c>
      <c r="AA797">
        <f t="shared" si="48"/>
        <v>96972</v>
      </c>
      <c r="AB797">
        <f t="shared" si="49"/>
        <v>23.7</v>
      </c>
      <c r="AC797" t="str">
        <f t="shared" si="50"/>
        <v>41-50</v>
      </c>
      <c r="AD797">
        <f t="shared" si="51"/>
        <v>1</v>
      </c>
    </row>
    <row r="798" spans="1:30" ht="15.75" customHeight="1" x14ac:dyDescent="0.3">
      <c r="A798" s="2">
        <v>1797</v>
      </c>
      <c r="B798" s="2" t="s">
        <v>846</v>
      </c>
      <c r="C798" s="2" t="s">
        <v>35</v>
      </c>
      <c r="D798" s="2" t="s">
        <v>56</v>
      </c>
      <c r="E798" s="2" t="s">
        <v>51</v>
      </c>
      <c r="F798" s="2">
        <v>56</v>
      </c>
      <c r="G798" s="2">
        <v>14</v>
      </c>
      <c r="H798" s="2" t="s">
        <v>61</v>
      </c>
      <c r="I798" s="2">
        <v>2013</v>
      </c>
      <c r="J798" s="2">
        <v>74354</v>
      </c>
      <c r="K798" s="2">
        <v>15567</v>
      </c>
      <c r="L798" s="2">
        <v>3</v>
      </c>
      <c r="M798" s="2">
        <v>3</v>
      </c>
      <c r="N798" s="2">
        <v>17</v>
      </c>
      <c r="O798" s="2">
        <v>1</v>
      </c>
      <c r="P798" s="2">
        <v>41</v>
      </c>
      <c r="Q798" s="2" t="s">
        <v>31</v>
      </c>
      <c r="R798" s="2" t="s">
        <v>31</v>
      </c>
      <c r="S798" s="2" t="s">
        <v>45</v>
      </c>
      <c r="T798" s="2">
        <v>3</v>
      </c>
      <c r="U798" s="2">
        <v>6</v>
      </c>
      <c r="V798" s="2">
        <v>175</v>
      </c>
      <c r="W798" s="2">
        <v>21</v>
      </c>
      <c r="X798" s="2" t="s">
        <v>38</v>
      </c>
      <c r="Y798" s="2" t="s">
        <v>31</v>
      </c>
      <c r="Z798" t="str" cm="1">
        <f t="array" ref="Z798">_xlfn.IFS(M798&lt;2,"LOW",M798&lt;4,"Average",M798&gt;=4,"At Par")</f>
        <v>Average</v>
      </c>
      <c r="AA798">
        <f t="shared" si="48"/>
        <v>89921</v>
      </c>
      <c r="AB798">
        <f t="shared" si="49"/>
        <v>17</v>
      </c>
      <c r="AC798" t="str">
        <f t="shared" si="50"/>
        <v>51-60</v>
      </c>
      <c r="AD798">
        <f t="shared" si="51"/>
        <v>1</v>
      </c>
    </row>
    <row r="799" spans="1:30" ht="15.75" customHeight="1" x14ac:dyDescent="0.3">
      <c r="A799" s="2">
        <v>1798</v>
      </c>
      <c r="B799" s="2" t="s">
        <v>847</v>
      </c>
      <c r="C799" s="2" t="s">
        <v>48</v>
      </c>
      <c r="D799" s="2" t="s">
        <v>58</v>
      </c>
      <c r="E799" s="2" t="s">
        <v>51</v>
      </c>
      <c r="F799" s="2">
        <v>39</v>
      </c>
      <c r="G799" s="2">
        <v>14</v>
      </c>
      <c r="H799" s="2" t="s">
        <v>37</v>
      </c>
      <c r="I799" s="2">
        <v>2016</v>
      </c>
      <c r="J799" s="2">
        <v>121288</v>
      </c>
      <c r="K799" s="2">
        <v>12683</v>
      </c>
      <c r="L799" s="2">
        <v>27</v>
      </c>
      <c r="M799" s="2">
        <v>1</v>
      </c>
      <c r="N799" s="2">
        <v>19</v>
      </c>
      <c r="O799" s="2">
        <v>6</v>
      </c>
      <c r="P799" s="2">
        <v>63</v>
      </c>
      <c r="Q799" s="2" t="s">
        <v>31</v>
      </c>
      <c r="R799" s="2" t="s">
        <v>31</v>
      </c>
      <c r="S799" s="2" t="s">
        <v>45</v>
      </c>
      <c r="T799" s="2">
        <v>5</v>
      </c>
      <c r="U799" s="2">
        <v>5</v>
      </c>
      <c r="V799" s="2">
        <v>168</v>
      </c>
      <c r="W799" s="2">
        <v>4</v>
      </c>
      <c r="X799" s="2" t="s">
        <v>38</v>
      </c>
      <c r="Y799" s="2" t="s">
        <v>30</v>
      </c>
      <c r="Z799" t="str" cm="1">
        <f t="array" ref="Z799">_xlfn.IFS(M799&lt;2,"LOW",M799&lt;4,"Average",M799&gt;=4,"At Par")</f>
        <v>LOW</v>
      </c>
      <c r="AA799">
        <f t="shared" si="48"/>
        <v>133971</v>
      </c>
      <c r="AB799">
        <f t="shared" si="49"/>
        <v>23.900000000000002</v>
      </c>
      <c r="AC799" t="str">
        <f t="shared" si="50"/>
        <v>31-40</v>
      </c>
      <c r="AD799">
        <f t="shared" si="51"/>
        <v>0</v>
      </c>
    </row>
    <row r="800" spans="1:30" ht="15.75" customHeight="1" x14ac:dyDescent="0.3">
      <c r="A800" s="2">
        <v>1799</v>
      </c>
      <c r="B800" s="2" t="s">
        <v>848</v>
      </c>
      <c r="C800" s="2" t="s">
        <v>40</v>
      </c>
      <c r="D800" s="2" t="s">
        <v>58</v>
      </c>
      <c r="E800" s="2" t="s">
        <v>36</v>
      </c>
      <c r="F800" s="2">
        <v>35</v>
      </c>
      <c r="G800" s="2">
        <v>14</v>
      </c>
      <c r="H800" s="2" t="s">
        <v>37</v>
      </c>
      <c r="I800" s="2">
        <v>2019</v>
      </c>
      <c r="J800" s="2">
        <v>108462</v>
      </c>
      <c r="K800" s="2">
        <v>4513</v>
      </c>
      <c r="L800" s="2">
        <v>7</v>
      </c>
      <c r="M800" s="2">
        <v>3</v>
      </c>
      <c r="N800" s="2">
        <v>3</v>
      </c>
      <c r="O800" s="2">
        <v>0</v>
      </c>
      <c r="P800" s="2">
        <v>53</v>
      </c>
      <c r="Q800" s="2" t="s">
        <v>30</v>
      </c>
      <c r="R800" s="2" t="s">
        <v>31</v>
      </c>
      <c r="S800" s="2" t="s">
        <v>45</v>
      </c>
      <c r="T800" s="2">
        <v>10</v>
      </c>
      <c r="U800" s="2">
        <v>6</v>
      </c>
      <c r="V800" s="2">
        <v>165</v>
      </c>
      <c r="W800" s="2">
        <v>45</v>
      </c>
      <c r="X800" s="2" t="s">
        <v>38</v>
      </c>
      <c r="Y800" s="2" t="s">
        <v>30</v>
      </c>
      <c r="Z800" t="str" cm="1">
        <f t="array" ref="Z800">_xlfn.IFS(M800&lt;2,"LOW",M800&lt;4,"Average",M800&gt;=4,"At Par")</f>
        <v>Average</v>
      </c>
      <c r="AA800">
        <f t="shared" si="48"/>
        <v>112975</v>
      </c>
      <c r="AB800">
        <f t="shared" si="49"/>
        <v>12.100000000000001</v>
      </c>
      <c r="AC800" t="str">
        <f t="shared" si="50"/>
        <v>31-40</v>
      </c>
      <c r="AD800">
        <f t="shared" si="51"/>
        <v>0</v>
      </c>
    </row>
    <row r="801" spans="1:30" ht="15.75" customHeight="1" x14ac:dyDescent="0.3">
      <c r="A801" s="2">
        <v>1800</v>
      </c>
      <c r="B801" s="2" t="s">
        <v>849</v>
      </c>
      <c r="C801" s="2" t="s">
        <v>40</v>
      </c>
      <c r="D801" s="2" t="s">
        <v>58</v>
      </c>
      <c r="E801" s="2" t="s">
        <v>36</v>
      </c>
      <c r="F801" s="2">
        <v>56</v>
      </c>
      <c r="G801" s="2">
        <v>12</v>
      </c>
      <c r="H801" s="2" t="s">
        <v>29</v>
      </c>
      <c r="I801" s="2">
        <v>2017</v>
      </c>
      <c r="J801" s="2">
        <v>149020</v>
      </c>
      <c r="K801" s="2">
        <v>17879</v>
      </c>
      <c r="L801" s="2">
        <v>12</v>
      </c>
      <c r="M801" s="2">
        <v>5</v>
      </c>
      <c r="N801" s="2">
        <v>0</v>
      </c>
      <c r="O801" s="2">
        <v>8</v>
      </c>
      <c r="P801" s="2">
        <v>77</v>
      </c>
      <c r="Q801" s="2" t="s">
        <v>30</v>
      </c>
      <c r="R801" s="2" t="s">
        <v>31</v>
      </c>
      <c r="S801" s="2" t="s">
        <v>42</v>
      </c>
      <c r="T801" s="2">
        <v>5</v>
      </c>
      <c r="U801" s="2">
        <v>5</v>
      </c>
      <c r="V801" s="2">
        <v>158</v>
      </c>
      <c r="W801" s="2">
        <v>14</v>
      </c>
      <c r="X801" s="2" t="s">
        <v>46</v>
      </c>
      <c r="Y801" s="2" t="s">
        <v>30</v>
      </c>
      <c r="Z801" t="str" cm="1">
        <f t="array" ref="Z801">_xlfn.IFS(M801&lt;2,"LOW",M801&lt;4,"Average",M801&gt;=4,"At Par")</f>
        <v>At Par</v>
      </c>
      <c r="AA801">
        <f t="shared" si="48"/>
        <v>166899</v>
      </c>
      <c r="AB801">
        <f t="shared" si="49"/>
        <v>17.8</v>
      </c>
      <c r="AC801" t="str">
        <f t="shared" si="50"/>
        <v>51-60</v>
      </c>
      <c r="AD801">
        <f t="shared" si="51"/>
        <v>0</v>
      </c>
    </row>
    <row r="802" spans="1:30" ht="15.75" customHeight="1" x14ac:dyDescent="0.3">
      <c r="A802" s="2">
        <v>1801</v>
      </c>
      <c r="B802" s="2" t="s">
        <v>850</v>
      </c>
      <c r="C802" s="2" t="s">
        <v>40</v>
      </c>
      <c r="D802" s="2" t="s">
        <v>27</v>
      </c>
      <c r="E802" s="2" t="s">
        <v>28</v>
      </c>
      <c r="F802" s="2">
        <v>28</v>
      </c>
      <c r="G802" s="2">
        <v>16</v>
      </c>
      <c r="H802" s="2" t="s">
        <v>61</v>
      </c>
      <c r="I802" s="2">
        <v>2010</v>
      </c>
      <c r="J802" s="2">
        <v>129301</v>
      </c>
      <c r="K802" s="2">
        <v>14335</v>
      </c>
      <c r="L802" s="2">
        <v>3</v>
      </c>
      <c r="M802" s="2">
        <v>1</v>
      </c>
      <c r="N802" s="2">
        <v>15</v>
      </c>
      <c r="O802" s="2">
        <v>6</v>
      </c>
      <c r="P802" s="2">
        <v>76</v>
      </c>
      <c r="Q802" s="2" t="s">
        <v>31</v>
      </c>
      <c r="R802" s="2" t="s">
        <v>31</v>
      </c>
      <c r="S802" s="2" t="s">
        <v>42</v>
      </c>
      <c r="T802" s="2">
        <v>1</v>
      </c>
      <c r="U802" s="2">
        <v>7</v>
      </c>
      <c r="V802" s="2">
        <v>167</v>
      </c>
      <c r="W802" s="2">
        <v>20</v>
      </c>
      <c r="X802" s="2" t="s">
        <v>46</v>
      </c>
      <c r="Y802" s="2" t="s">
        <v>30</v>
      </c>
      <c r="Z802" t="str" cm="1">
        <f t="array" ref="Z802">_xlfn.IFS(M802&lt;2,"LOW",M802&lt;4,"Average",M802&gt;=4,"At Par")</f>
        <v>LOW</v>
      </c>
      <c r="AA802">
        <f t="shared" si="48"/>
        <v>143636</v>
      </c>
      <c r="AB802">
        <f t="shared" si="49"/>
        <v>24.5</v>
      </c>
      <c r="AC802" t="str">
        <f t="shared" si="50"/>
        <v>20-30</v>
      </c>
      <c r="AD802">
        <f t="shared" si="51"/>
        <v>0</v>
      </c>
    </row>
    <row r="803" spans="1:30" ht="15.75" customHeight="1" x14ac:dyDescent="0.3">
      <c r="A803" s="2">
        <v>1802</v>
      </c>
      <c r="B803" s="2" t="s">
        <v>851</v>
      </c>
      <c r="C803" s="2" t="s">
        <v>40</v>
      </c>
      <c r="D803" s="2" t="s">
        <v>56</v>
      </c>
      <c r="E803" s="2" t="s">
        <v>51</v>
      </c>
      <c r="F803" s="2">
        <v>34</v>
      </c>
      <c r="G803" s="2">
        <v>31</v>
      </c>
      <c r="H803" s="2" t="s">
        <v>37</v>
      </c>
      <c r="I803" s="2">
        <v>2020</v>
      </c>
      <c r="J803" s="2">
        <v>148764</v>
      </c>
      <c r="K803" s="2">
        <v>12372</v>
      </c>
      <c r="L803" s="2">
        <v>8</v>
      </c>
      <c r="M803" s="2">
        <v>4</v>
      </c>
      <c r="N803" s="2">
        <v>7</v>
      </c>
      <c r="O803" s="2">
        <v>5</v>
      </c>
      <c r="P803" s="2">
        <v>70</v>
      </c>
      <c r="Q803" s="2" t="s">
        <v>31</v>
      </c>
      <c r="R803" s="2" t="s">
        <v>31</v>
      </c>
      <c r="S803" s="2" t="s">
        <v>42</v>
      </c>
      <c r="T803" s="2">
        <v>3</v>
      </c>
      <c r="U803" s="2">
        <v>1</v>
      </c>
      <c r="V803" s="2">
        <v>158</v>
      </c>
      <c r="W803" s="2">
        <v>24</v>
      </c>
      <c r="X803" s="2" t="s">
        <v>38</v>
      </c>
      <c r="Y803" s="2" t="s">
        <v>30</v>
      </c>
      <c r="Z803" t="str" cm="1">
        <f t="array" ref="Z803">_xlfn.IFS(M803&lt;2,"LOW",M803&lt;4,"Average",M803&gt;=4,"At Par")</f>
        <v>At Par</v>
      </c>
      <c r="AA803">
        <f t="shared" si="48"/>
        <v>161136</v>
      </c>
      <c r="AB803">
        <f t="shared" si="49"/>
        <v>19</v>
      </c>
      <c r="AC803" t="str">
        <f t="shared" si="50"/>
        <v>31-40</v>
      </c>
      <c r="AD803">
        <f t="shared" si="51"/>
        <v>0</v>
      </c>
    </row>
    <row r="804" spans="1:30" ht="15.75" customHeight="1" x14ac:dyDescent="0.3">
      <c r="A804" s="2">
        <v>1803</v>
      </c>
      <c r="B804" s="2" t="s">
        <v>852</v>
      </c>
      <c r="C804" s="2" t="s">
        <v>26</v>
      </c>
      <c r="D804" s="2" t="s">
        <v>49</v>
      </c>
      <c r="E804" s="2" t="s">
        <v>28</v>
      </c>
      <c r="F804" s="2">
        <v>39</v>
      </c>
      <c r="G804" s="2">
        <v>8</v>
      </c>
      <c r="H804" s="2" t="s">
        <v>61</v>
      </c>
      <c r="I804" s="2">
        <v>2013</v>
      </c>
      <c r="J804" s="2">
        <v>44390</v>
      </c>
      <c r="K804" s="2">
        <v>6822</v>
      </c>
      <c r="L804" s="2">
        <v>8</v>
      </c>
      <c r="M804" s="2">
        <v>5</v>
      </c>
      <c r="N804" s="2">
        <v>16</v>
      </c>
      <c r="O804" s="2">
        <v>1</v>
      </c>
      <c r="P804" s="2">
        <v>75</v>
      </c>
      <c r="Q804" s="2" t="s">
        <v>31</v>
      </c>
      <c r="R804" s="2" t="s">
        <v>30</v>
      </c>
      <c r="S804" s="2" t="s">
        <v>42</v>
      </c>
      <c r="T804" s="2">
        <v>3</v>
      </c>
      <c r="U804" s="2">
        <v>13</v>
      </c>
      <c r="V804" s="2">
        <v>190</v>
      </c>
      <c r="W804" s="2">
        <v>16</v>
      </c>
      <c r="X804" s="2" t="s">
        <v>33</v>
      </c>
      <c r="Y804" s="2" t="s">
        <v>30</v>
      </c>
      <c r="Z804" t="str" cm="1">
        <f t="array" ref="Z804">_xlfn.IFS(M804&lt;2,"LOW",M804&lt;4,"Average",M804&gt;=4,"At Par")</f>
        <v>At Par</v>
      </c>
      <c r="AA804">
        <f t="shared" si="48"/>
        <v>51212</v>
      </c>
      <c r="AB804">
        <f t="shared" si="49"/>
        <v>23.3</v>
      </c>
      <c r="AC804" t="str">
        <f t="shared" si="50"/>
        <v>31-40</v>
      </c>
      <c r="AD804">
        <f t="shared" si="51"/>
        <v>0</v>
      </c>
    </row>
    <row r="805" spans="1:30" ht="15.75" customHeight="1" x14ac:dyDescent="0.3">
      <c r="A805" s="2">
        <v>1804</v>
      </c>
      <c r="B805" s="2" t="s">
        <v>853</v>
      </c>
      <c r="C805" s="2" t="s">
        <v>35</v>
      </c>
      <c r="D805" s="2" t="s">
        <v>27</v>
      </c>
      <c r="E805" s="2" t="s">
        <v>51</v>
      </c>
      <c r="F805" s="2">
        <v>58</v>
      </c>
      <c r="G805" s="2">
        <v>19</v>
      </c>
      <c r="H805" s="2" t="s">
        <v>29</v>
      </c>
      <c r="I805" s="2">
        <v>2008</v>
      </c>
      <c r="J805" s="2">
        <v>134403</v>
      </c>
      <c r="K805" s="2">
        <v>15837</v>
      </c>
      <c r="L805" s="2">
        <v>21</v>
      </c>
      <c r="M805" s="2">
        <v>5</v>
      </c>
      <c r="N805" s="2">
        <v>7</v>
      </c>
      <c r="O805" s="2">
        <v>2</v>
      </c>
      <c r="P805" s="2">
        <v>36</v>
      </c>
      <c r="Q805" s="2" t="s">
        <v>31</v>
      </c>
      <c r="R805" s="2" t="s">
        <v>30</v>
      </c>
      <c r="S805" s="2" t="s">
        <v>32</v>
      </c>
      <c r="T805" s="2">
        <v>1</v>
      </c>
      <c r="U805" s="2">
        <v>3</v>
      </c>
      <c r="V805" s="2">
        <v>109</v>
      </c>
      <c r="W805" s="2">
        <v>49</v>
      </c>
      <c r="X805" s="2" t="s">
        <v>38</v>
      </c>
      <c r="Y805" s="2" t="s">
        <v>30</v>
      </c>
      <c r="Z805" t="str" cm="1">
        <f t="array" ref="Z805">_xlfn.IFS(M805&lt;2,"LOW",M805&lt;4,"Average",M805&gt;=4,"At Par")</f>
        <v>At Par</v>
      </c>
      <c r="AA805">
        <f t="shared" si="48"/>
        <v>150240</v>
      </c>
      <c r="AB805">
        <f t="shared" si="49"/>
        <v>11.3</v>
      </c>
      <c r="AC805" t="str">
        <f t="shared" si="50"/>
        <v>51-60</v>
      </c>
      <c r="AD805">
        <f t="shared" si="51"/>
        <v>0</v>
      </c>
    </row>
    <row r="806" spans="1:30" ht="15.75" customHeight="1" x14ac:dyDescent="0.3">
      <c r="A806" s="2">
        <v>1805</v>
      </c>
      <c r="B806" s="2" t="s">
        <v>854</v>
      </c>
      <c r="C806" s="2" t="s">
        <v>48</v>
      </c>
      <c r="D806" s="2" t="s">
        <v>27</v>
      </c>
      <c r="E806" s="2" t="s">
        <v>28</v>
      </c>
      <c r="F806" s="2">
        <v>34</v>
      </c>
      <c r="G806" s="2">
        <v>25</v>
      </c>
      <c r="H806" s="2" t="s">
        <v>29</v>
      </c>
      <c r="I806" s="2">
        <v>2014</v>
      </c>
      <c r="J806" s="2">
        <v>117475</v>
      </c>
      <c r="K806" s="2">
        <v>13122</v>
      </c>
      <c r="L806" s="2">
        <v>17</v>
      </c>
      <c r="M806" s="2">
        <v>3</v>
      </c>
      <c r="N806" s="2">
        <v>6</v>
      </c>
      <c r="O806" s="2">
        <v>0</v>
      </c>
      <c r="P806" s="2">
        <v>3</v>
      </c>
      <c r="Q806" s="2" t="s">
        <v>30</v>
      </c>
      <c r="R806" s="2" t="s">
        <v>30</v>
      </c>
      <c r="S806" s="2" t="s">
        <v>32</v>
      </c>
      <c r="T806" s="2">
        <v>7</v>
      </c>
      <c r="U806" s="2">
        <v>6</v>
      </c>
      <c r="V806" s="2">
        <v>112</v>
      </c>
      <c r="W806" s="2">
        <v>6</v>
      </c>
      <c r="X806" s="2" t="s">
        <v>52</v>
      </c>
      <c r="Y806" s="2" t="s">
        <v>30</v>
      </c>
      <c r="Z806" t="str" cm="1">
        <f t="array" ref="Z806">_xlfn.IFS(M806&lt;2,"LOW",M806&lt;4,"Average",M806&gt;=4,"At Par")</f>
        <v>Average</v>
      </c>
      <c r="AA806">
        <f t="shared" si="48"/>
        <v>130597</v>
      </c>
      <c r="AB806">
        <f t="shared" si="49"/>
        <v>3.6</v>
      </c>
      <c r="AC806" t="str">
        <f t="shared" si="50"/>
        <v>31-40</v>
      </c>
      <c r="AD806">
        <f t="shared" si="51"/>
        <v>0</v>
      </c>
    </row>
    <row r="807" spans="1:30" ht="15.75" customHeight="1" x14ac:dyDescent="0.3">
      <c r="A807" s="2">
        <v>1806</v>
      </c>
      <c r="B807" s="2" t="s">
        <v>855</v>
      </c>
      <c r="C807" s="2" t="s">
        <v>48</v>
      </c>
      <c r="D807" s="2" t="s">
        <v>56</v>
      </c>
      <c r="E807" s="2" t="s">
        <v>36</v>
      </c>
      <c r="F807" s="2">
        <v>57</v>
      </c>
      <c r="G807" s="2">
        <v>26</v>
      </c>
      <c r="H807" s="2" t="s">
        <v>29</v>
      </c>
      <c r="I807" s="2">
        <v>2011</v>
      </c>
      <c r="J807" s="2">
        <v>57307</v>
      </c>
      <c r="K807" s="2">
        <v>3072</v>
      </c>
      <c r="L807" s="2">
        <v>11</v>
      </c>
      <c r="M807" s="2">
        <v>5</v>
      </c>
      <c r="N807" s="2">
        <v>7</v>
      </c>
      <c r="O807" s="2">
        <v>9</v>
      </c>
      <c r="P807" s="2">
        <v>1</v>
      </c>
      <c r="Q807" s="2" t="s">
        <v>31</v>
      </c>
      <c r="R807" s="2" t="s">
        <v>30</v>
      </c>
      <c r="S807" s="2" t="s">
        <v>42</v>
      </c>
      <c r="T807" s="2">
        <v>1</v>
      </c>
      <c r="U807" s="2">
        <v>1</v>
      </c>
      <c r="V807" s="2">
        <v>101</v>
      </c>
      <c r="W807" s="2">
        <v>49</v>
      </c>
      <c r="X807" s="2" t="s">
        <v>33</v>
      </c>
      <c r="Y807" s="2" t="s">
        <v>30</v>
      </c>
      <c r="Z807" t="str" cm="1">
        <f t="array" ref="Z807">_xlfn.IFS(M807&lt;2,"LOW",M807&lt;4,"Average",M807&gt;=4,"At Par")</f>
        <v>At Par</v>
      </c>
      <c r="AA807">
        <f t="shared" si="48"/>
        <v>60379</v>
      </c>
      <c r="AB807">
        <f t="shared" si="49"/>
        <v>6.4</v>
      </c>
      <c r="AC807" t="str">
        <f t="shared" si="50"/>
        <v>51-60</v>
      </c>
      <c r="AD807">
        <f t="shared" si="51"/>
        <v>0</v>
      </c>
    </row>
    <row r="808" spans="1:30" ht="15.75" customHeight="1" x14ac:dyDescent="0.3">
      <c r="A808" s="2">
        <v>1807</v>
      </c>
      <c r="B808" s="2" t="s">
        <v>856</v>
      </c>
      <c r="C808" s="2" t="s">
        <v>40</v>
      </c>
      <c r="D808" s="2" t="s">
        <v>56</v>
      </c>
      <c r="E808" s="2" t="s">
        <v>51</v>
      </c>
      <c r="F808" s="2">
        <v>52</v>
      </c>
      <c r="G808" s="2">
        <v>20</v>
      </c>
      <c r="H808" s="2" t="s">
        <v>44</v>
      </c>
      <c r="I808" s="2">
        <v>2009</v>
      </c>
      <c r="J808" s="2">
        <v>126364</v>
      </c>
      <c r="K808" s="2">
        <v>9529</v>
      </c>
      <c r="L808" s="2">
        <v>9</v>
      </c>
      <c r="M808" s="2">
        <v>2</v>
      </c>
      <c r="N808" s="2">
        <v>11</v>
      </c>
      <c r="O808" s="2">
        <v>4</v>
      </c>
      <c r="P808" s="2">
        <v>98</v>
      </c>
      <c r="Q808" s="2" t="s">
        <v>30</v>
      </c>
      <c r="R808" s="2" t="s">
        <v>31</v>
      </c>
      <c r="S808" s="2" t="s">
        <v>32</v>
      </c>
      <c r="T808" s="2">
        <v>7</v>
      </c>
      <c r="U808" s="2">
        <v>13</v>
      </c>
      <c r="V808" s="2">
        <v>189</v>
      </c>
      <c r="W808" s="2">
        <v>18</v>
      </c>
      <c r="X808" s="2" t="s">
        <v>46</v>
      </c>
      <c r="Y808" s="2" t="s">
        <v>30</v>
      </c>
      <c r="Z808" t="str" cm="1">
        <f t="array" ref="Z808">_xlfn.IFS(M808&lt;2,"LOW",M808&lt;4,"Average",M808&gt;=4,"At Par")</f>
        <v>Average</v>
      </c>
      <c r="AA808">
        <f t="shared" si="48"/>
        <v>135893</v>
      </c>
      <c r="AB808">
        <f t="shared" si="49"/>
        <v>26.3</v>
      </c>
      <c r="AC808" t="str">
        <f t="shared" si="50"/>
        <v>51-60</v>
      </c>
      <c r="AD808">
        <f t="shared" si="51"/>
        <v>0</v>
      </c>
    </row>
    <row r="809" spans="1:30" ht="15.75" customHeight="1" x14ac:dyDescent="0.3">
      <c r="A809" s="2">
        <v>1808</v>
      </c>
      <c r="B809" s="2" t="s">
        <v>857</v>
      </c>
      <c r="C809" s="2" t="s">
        <v>40</v>
      </c>
      <c r="D809" s="2" t="s">
        <v>27</v>
      </c>
      <c r="E809" s="2" t="s">
        <v>28</v>
      </c>
      <c r="F809" s="2">
        <v>23</v>
      </c>
      <c r="G809" s="2">
        <v>17</v>
      </c>
      <c r="H809" s="2" t="s">
        <v>61</v>
      </c>
      <c r="I809" s="2">
        <v>2018</v>
      </c>
      <c r="J809" s="2">
        <v>124049</v>
      </c>
      <c r="K809" s="2">
        <v>19939</v>
      </c>
      <c r="L809" s="2">
        <v>10</v>
      </c>
      <c r="M809" s="2">
        <v>1</v>
      </c>
      <c r="N809" s="2">
        <v>15</v>
      </c>
      <c r="O809" s="2">
        <v>8</v>
      </c>
      <c r="P809" s="2">
        <v>43</v>
      </c>
      <c r="Q809" s="2" t="s">
        <v>31</v>
      </c>
      <c r="R809" s="2" t="s">
        <v>30</v>
      </c>
      <c r="S809" s="2" t="s">
        <v>32</v>
      </c>
      <c r="T809" s="2">
        <v>4</v>
      </c>
      <c r="U809" s="2">
        <v>11</v>
      </c>
      <c r="V809" s="2">
        <v>114</v>
      </c>
      <c r="W809" s="2">
        <v>6</v>
      </c>
      <c r="X809" s="2" t="s">
        <v>52</v>
      </c>
      <c r="Y809" s="2" t="s">
        <v>30</v>
      </c>
      <c r="Z809" t="str" cm="1">
        <f t="array" ref="Z809">_xlfn.IFS(M809&lt;2,"LOW",M809&lt;4,"Average",M809&gt;=4,"At Par")</f>
        <v>LOW</v>
      </c>
      <c r="AA809">
        <f t="shared" si="48"/>
        <v>143988</v>
      </c>
      <c r="AB809">
        <f t="shared" si="49"/>
        <v>18.5</v>
      </c>
      <c r="AC809" t="str">
        <f t="shared" si="50"/>
        <v>20-30</v>
      </c>
      <c r="AD809">
        <f t="shared" si="51"/>
        <v>0</v>
      </c>
    </row>
    <row r="810" spans="1:30" ht="15.75" customHeight="1" x14ac:dyDescent="0.3">
      <c r="A810" s="2">
        <v>1809</v>
      </c>
      <c r="B810" s="2" t="s">
        <v>858</v>
      </c>
      <c r="C810" s="2" t="s">
        <v>68</v>
      </c>
      <c r="D810" s="2" t="s">
        <v>49</v>
      </c>
      <c r="E810" s="2" t="s">
        <v>36</v>
      </c>
      <c r="F810" s="2">
        <v>37</v>
      </c>
      <c r="G810" s="2">
        <v>12</v>
      </c>
      <c r="H810" s="2" t="s">
        <v>29</v>
      </c>
      <c r="I810" s="2">
        <v>2023</v>
      </c>
      <c r="J810" s="2">
        <v>148740</v>
      </c>
      <c r="K810" s="2">
        <v>6959</v>
      </c>
      <c r="L810" s="2">
        <v>6</v>
      </c>
      <c r="M810" s="2">
        <v>2</v>
      </c>
      <c r="N810" s="2">
        <v>11</v>
      </c>
      <c r="O810" s="2">
        <v>5</v>
      </c>
      <c r="P810" s="2">
        <v>66</v>
      </c>
      <c r="Q810" s="2" t="s">
        <v>30</v>
      </c>
      <c r="R810" s="2" t="s">
        <v>31</v>
      </c>
      <c r="S810" s="2" t="s">
        <v>45</v>
      </c>
      <c r="T810" s="2">
        <v>9</v>
      </c>
      <c r="U810" s="2">
        <v>11</v>
      </c>
      <c r="V810" s="2">
        <v>145</v>
      </c>
      <c r="W810" s="2">
        <v>39</v>
      </c>
      <c r="X810" s="2" t="s">
        <v>38</v>
      </c>
      <c r="Y810" s="2" t="s">
        <v>30</v>
      </c>
      <c r="Z810" t="str" cm="1">
        <f t="array" ref="Z810">_xlfn.IFS(M810&lt;2,"LOW",M810&lt;4,"Average",M810&gt;=4,"At Par")</f>
        <v>Average</v>
      </c>
      <c r="AA810">
        <f t="shared" si="48"/>
        <v>155699</v>
      </c>
      <c r="AB810">
        <f t="shared" si="49"/>
        <v>20.200000000000003</v>
      </c>
      <c r="AC810" t="str">
        <f t="shared" si="50"/>
        <v>31-40</v>
      </c>
      <c r="AD810">
        <f t="shared" si="51"/>
        <v>0</v>
      </c>
    </row>
    <row r="811" spans="1:30" ht="15.75" customHeight="1" x14ac:dyDescent="0.3">
      <c r="A811" s="2">
        <v>1810</v>
      </c>
      <c r="B811" s="2" t="s">
        <v>859</v>
      </c>
      <c r="C811" s="2" t="s">
        <v>35</v>
      </c>
      <c r="D811" s="2" t="s">
        <v>27</v>
      </c>
      <c r="E811" s="2" t="s">
        <v>36</v>
      </c>
      <c r="F811" s="2">
        <v>30</v>
      </c>
      <c r="G811" s="2">
        <v>15</v>
      </c>
      <c r="H811" s="2" t="s">
        <v>61</v>
      </c>
      <c r="I811" s="2">
        <v>2018</v>
      </c>
      <c r="J811" s="2">
        <v>149991</v>
      </c>
      <c r="K811" s="2">
        <v>10107</v>
      </c>
      <c r="L811" s="2">
        <v>8</v>
      </c>
      <c r="M811" s="2">
        <v>3</v>
      </c>
      <c r="N811" s="2">
        <v>18</v>
      </c>
      <c r="O811" s="2">
        <v>4</v>
      </c>
      <c r="P811" s="2">
        <v>67</v>
      </c>
      <c r="Q811" s="2" t="s">
        <v>30</v>
      </c>
      <c r="R811" s="2" t="s">
        <v>31</v>
      </c>
      <c r="S811" s="2" t="s">
        <v>42</v>
      </c>
      <c r="T811" s="2">
        <v>7</v>
      </c>
      <c r="U811" s="2">
        <v>7</v>
      </c>
      <c r="V811" s="2">
        <v>156</v>
      </c>
      <c r="W811" s="2">
        <v>44</v>
      </c>
      <c r="X811" s="2" t="s">
        <v>38</v>
      </c>
      <c r="Y811" s="2" t="s">
        <v>30</v>
      </c>
      <c r="Z811" t="str" cm="1">
        <f t="array" ref="Z811">_xlfn.IFS(M811&lt;2,"LOW",M811&lt;4,"Average",M811&gt;=4,"At Par")</f>
        <v>Average</v>
      </c>
      <c r="AA811">
        <f t="shared" si="48"/>
        <v>160098</v>
      </c>
      <c r="AB811">
        <f t="shared" si="49"/>
        <v>23.6</v>
      </c>
      <c r="AC811" t="str">
        <f t="shared" si="50"/>
        <v>31-40</v>
      </c>
      <c r="AD811">
        <f t="shared" si="51"/>
        <v>0</v>
      </c>
    </row>
    <row r="812" spans="1:30" ht="15.75" customHeight="1" x14ac:dyDescent="0.3">
      <c r="A812" s="2">
        <v>1811</v>
      </c>
      <c r="B812" s="2" t="s">
        <v>860</v>
      </c>
      <c r="C812" s="2" t="s">
        <v>26</v>
      </c>
      <c r="D812" s="2" t="s">
        <v>56</v>
      </c>
      <c r="E812" s="2" t="s">
        <v>28</v>
      </c>
      <c r="F812" s="2">
        <v>30</v>
      </c>
      <c r="G812" s="2">
        <v>8</v>
      </c>
      <c r="H812" s="2" t="s">
        <v>44</v>
      </c>
      <c r="I812" s="2">
        <v>2005</v>
      </c>
      <c r="J812" s="2">
        <v>54502</v>
      </c>
      <c r="K812" s="2">
        <v>6993</v>
      </c>
      <c r="L812" s="2">
        <v>5</v>
      </c>
      <c r="M812" s="2">
        <v>3</v>
      </c>
      <c r="N812" s="2">
        <v>9</v>
      </c>
      <c r="O812" s="2">
        <v>2</v>
      </c>
      <c r="P812" s="2">
        <v>75</v>
      </c>
      <c r="Q812" s="2" t="s">
        <v>30</v>
      </c>
      <c r="R812" s="2" t="s">
        <v>30</v>
      </c>
      <c r="S812" s="2" t="s">
        <v>32</v>
      </c>
      <c r="T812" s="2">
        <v>5</v>
      </c>
      <c r="U812" s="2">
        <v>4</v>
      </c>
      <c r="V812" s="2">
        <v>109</v>
      </c>
      <c r="W812" s="2">
        <v>49</v>
      </c>
      <c r="X812" s="2" t="s">
        <v>33</v>
      </c>
      <c r="Y812" s="2" t="s">
        <v>31</v>
      </c>
      <c r="Z812" t="str" cm="1">
        <f t="array" ref="Z812">_xlfn.IFS(M812&lt;2,"LOW",M812&lt;4,"Average",M812&gt;=4,"At Par")</f>
        <v>Average</v>
      </c>
      <c r="AA812">
        <f t="shared" si="48"/>
        <v>61495</v>
      </c>
      <c r="AB812">
        <f t="shared" si="49"/>
        <v>20.100000000000001</v>
      </c>
      <c r="AC812" t="str">
        <f t="shared" si="50"/>
        <v>31-40</v>
      </c>
      <c r="AD812">
        <f t="shared" si="51"/>
        <v>1</v>
      </c>
    </row>
    <row r="813" spans="1:30" ht="15.75" customHeight="1" x14ac:dyDescent="0.3">
      <c r="A813" s="2">
        <v>1812</v>
      </c>
      <c r="B813" s="2" t="s">
        <v>861</v>
      </c>
      <c r="C813" s="2" t="s">
        <v>48</v>
      </c>
      <c r="D813" s="2" t="s">
        <v>49</v>
      </c>
      <c r="E813" s="2" t="s">
        <v>51</v>
      </c>
      <c r="F813" s="2">
        <v>59</v>
      </c>
      <c r="G813" s="2">
        <v>11</v>
      </c>
      <c r="H813" s="2" t="s">
        <v>44</v>
      </c>
      <c r="I813" s="2">
        <v>2019</v>
      </c>
      <c r="J813" s="2">
        <v>125599</v>
      </c>
      <c r="K813" s="2">
        <v>6021</v>
      </c>
      <c r="L813" s="2">
        <v>18</v>
      </c>
      <c r="M813" s="2">
        <v>1</v>
      </c>
      <c r="N813" s="2">
        <v>6</v>
      </c>
      <c r="O813" s="2">
        <v>4</v>
      </c>
      <c r="P813" s="2">
        <v>82</v>
      </c>
      <c r="Q813" s="2" t="s">
        <v>30</v>
      </c>
      <c r="R813" s="2" t="s">
        <v>30</v>
      </c>
      <c r="S813" s="2" t="s">
        <v>32</v>
      </c>
      <c r="T813" s="2">
        <v>7</v>
      </c>
      <c r="U813" s="2">
        <v>3</v>
      </c>
      <c r="V813" s="2">
        <v>121</v>
      </c>
      <c r="W813" s="2">
        <v>23</v>
      </c>
      <c r="X813" s="2" t="s">
        <v>33</v>
      </c>
      <c r="Y813" s="2" t="s">
        <v>30</v>
      </c>
      <c r="Z813" t="str" cm="1">
        <f t="array" ref="Z813">_xlfn.IFS(M813&lt;2,"LOW",M813&lt;4,"Average",M813&gt;=4,"At Par")</f>
        <v>LOW</v>
      </c>
      <c r="AA813">
        <f t="shared" si="48"/>
        <v>131620</v>
      </c>
      <c r="AB813">
        <f t="shared" si="49"/>
        <v>20.6</v>
      </c>
      <c r="AC813" t="str">
        <f t="shared" si="50"/>
        <v>51-60</v>
      </c>
      <c r="AD813">
        <f t="shared" si="51"/>
        <v>0</v>
      </c>
    </row>
    <row r="814" spans="1:30" ht="15.75" customHeight="1" x14ac:dyDescent="0.3">
      <c r="A814" s="2">
        <v>1813</v>
      </c>
      <c r="B814" s="2" t="s">
        <v>862</v>
      </c>
      <c r="C814" s="2" t="s">
        <v>68</v>
      </c>
      <c r="D814" s="2" t="s">
        <v>56</v>
      </c>
      <c r="E814" s="2" t="s">
        <v>51</v>
      </c>
      <c r="F814" s="2">
        <v>32</v>
      </c>
      <c r="G814" s="2">
        <v>18</v>
      </c>
      <c r="H814" s="2" t="s">
        <v>29</v>
      </c>
      <c r="I814" s="2">
        <v>2023</v>
      </c>
      <c r="J814" s="2">
        <v>52486</v>
      </c>
      <c r="K814" s="2">
        <v>14546</v>
      </c>
      <c r="L814" s="2">
        <v>15</v>
      </c>
      <c r="M814" s="2">
        <v>5</v>
      </c>
      <c r="N814" s="2">
        <v>11</v>
      </c>
      <c r="O814" s="2">
        <v>7</v>
      </c>
      <c r="P814" s="2">
        <v>73</v>
      </c>
      <c r="Q814" s="2" t="s">
        <v>31</v>
      </c>
      <c r="R814" s="2" t="s">
        <v>31</v>
      </c>
      <c r="S814" s="2" t="s">
        <v>42</v>
      </c>
      <c r="T814" s="2">
        <v>9</v>
      </c>
      <c r="U814" s="2">
        <v>10</v>
      </c>
      <c r="V814" s="2">
        <v>188</v>
      </c>
      <c r="W814" s="2">
        <v>10</v>
      </c>
      <c r="X814" s="2" t="s">
        <v>38</v>
      </c>
      <c r="Y814" s="2" t="s">
        <v>31</v>
      </c>
      <c r="Z814" t="str" cm="1">
        <f t="array" ref="Z814">_xlfn.IFS(M814&lt;2,"LOW",M814&lt;4,"Average",M814&gt;=4,"At Par")</f>
        <v>At Par</v>
      </c>
      <c r="AA814">
        <f t="shared" si="48"/>
        <v>67032</v>
      </c>
      <c r="AB814">
        <f t="shared" si="49"/>
        <v>22.200000000000003</v>
      </c>
      <c r="AC814" t="str">
        <f t="shared" si="50"/>
        <v>31-40</v>
      </c>
      <c r="AD814">
        <f t="shared" si="51"/>
        <v>1</v>
      </c>
    </row>
    <row r="815" spans="1:30" ht="15.75" customHeight="1" x14ac:dyDescent="0.3">
      <c r="A815" s="2">
        <v>1814</v>
      </c>
      <c r="B815" s="2" t="s">
        <v>863</v>
      </c>
      <c r="C815" s="2" t="s">
        <v>68</v>
      </c>
      <c r="D815" s="2" t="s">
        <v>49</v>
      </c>
      <c r="E815" s="2" t="s">
        <v>36</v>
      </c>
      <c r="F815" s="2">
        <v>43</v>
      </c>
      <c r="G815" s="2">
        <v>6</v>
      </c>
      <c r="H815" s="2" t="s">
        <v>29</v>
      </c>
      <c r="I815" s="2">
        <v>2005</v>
      </c>
      <c r="J815" s="2">
        <v>141813</v>
      </c>
      <c r="K815" s="2">
        <v>11174</v>
      </c>
      <c r="L815" s="2">
        <v>29</v>
      </c>
      <c r="M815" s="2">
        <v>4</v>
      </c>
      <c r="N815" s="2">
        <v>19</v>
      </c>
      <c r="O815" s="2">
        <v>1</v>
      </c>
      <c r="P815" s="2">
        <v>61</v>
      </c>
      <c r="Q815" s="2" t="s">
        <v>31</v>
      </c>
      <c r="R815" s="2" t="s">
        <v>31</v>
      </c>
      <c r="S815" s="2" t="s">
        <v>45</v>
      </c>
      <c r="T815" s="2">
        <v>10</v>
      </c>
      <c r="U815" s="2">
        <v>9</v>
      </c>
      <c r="V815" s="2">
        <v>178</v>
      </c>
      <c r="W815" s="2">
        <v>40</v>
      </c>
      <c r="X815" s="2" t="s">
        <v>38</v>
      </c>
      <c r="Y815" s="2" t="s">
        <v>30</v>
      </c>
      <c r="Z815" t="str" cm="1">
        <f t="array" ref="Z815">_xlfn.IFS(M815&lt;2,"LOW",M815&lt;4,"Average",M815&gt;=4,"At Par")</f>
        <v>At Par</v>
      </c>
      <c r="AA815">
        <f t="shared" si="48"/>
        <v>152987</v>
      </c>
      <c r="AB815">
        <f t="shared" si="49"/>
        <v>22</v>
      </c>
      <c r="AC815" t="str">
        <f t="shared" si="50"/>
        <v>41-50</v>
      </c>
      <c r="AD815">
        <f t="shared" si="51"/>
        <v>0</v>
      </c>
    </row>
    <row r="816" spans="1:30" ht="15.75" customHeight="1" x14ac:dyDescent="0.3">
      <c r="A816" s="2">
        <v>1815</v>
      </c>
      <c r="B816" s="2" t="s">
        <v>864</v>
      </c>
      <c r="C816" s="2" t="s">
        <v>48</v>
      </c>
      <c r="D816" s="2" t="s">
        <v>58</v>
      </c>
      <c r="E816" s="2" t="s">
        <v>51</v>
      </c>
      <c r="F816" s="2">
        <v>54</v>
      </c>
      <c r="G816" s="2">
        <v>34</v>
      </c>
      <c r="H816" s="2" t="s">
        <v>37</v>
      </c>
      <c r="I816" s="2">
        <v>2007</v>
      </c>
      <c r="J816" s="2">
        <v>68258</v>
      </c>
      <c r="K816" s="2">
        <v>17138</v>
      </c>
      <c r="L816" s="2">
        <v>14</v>
      </c>
      <c r="M816" s="2">
        <v>3</v>
      </c>
      <c r="N816" s="2">
        <v>4</v>
      </c>
      <c r="O816" s="2">
        <v>4</v>
      </c>
      <c r="P816" s="2">
        <v>0</v>
      </c>
      <c r="Q816" s="2" t="s">
        <v>31</v>
      </c>
      <c r="R816" s="2" t="s">
        <v>31</v>
      </c>
      <c r="S816" s="2" t="s">
        <v>42</v>
      </c>
      <c r="T816" s="2">
        <v>6</v>
      </c>
      <c r="U816" s="2">
        <v>1</v>
      </c>
      <c r="V816" s="2">
        <v>176</v>
      </c>
      <c r="W816" s="2">
        <v>0</v>
      </c>
      <c r="X816" s="2" t="s">
        <v>33</v>
      </c>
      <c r="Y816" s="2" t="s">
        <v>30</v>
      </c>
      <c r="Z816" t="str" cm="1">
        <f t="array" ref="Z816">_xlfn.IFS(M816&lt;2,"LOW",M816&lt;4,"Average",M816&gt;=4,"At Par")</f>
        <v>Average</v>
      </c>
      <c r="AA816">
        <f t="shared" si="48"/>
        <v>85396</v>
      </c>
      <c r="AB816">
        <f t="shared" si="49"/>
        <v>3.2</v>
      </c>
      <c r="AC816" t="str">
        <f t="shared" si="50"/>
        <v>51-60</v>
      </c>
      <c r="AD816">
        <f t="shared" si="51"/>
        <v>0</v>
      </c>
    </row>
    <row r="817" spans="1:30" ht="15.75" customHeight="1" x14ac:dyDescent="0.3">
      <c r="A817" s="2">
        <v>1816</v>
      </c>
      <c r="B817" s="2" t="s">
        <v>865</v>
      </c>
      <c r="C817" s="2" t="s">
        <v>26</v>
      </c>
      <c r="D817" s="2" t="s">
        <v>56</v>
      </c>
      <c r="E817" s="2" t="s">
        <v>51</v>
      </c>
      <c r="F817" s="2">
        <v>57</v>
      </c>
      <c r="G817" s="2">
        <v>17</v>
      </c>
      <c r="H817" s="2" t="s">
        <v>61</v>
      </c>
      <c r="I817" s="2">
        <v>2000</v>
      </c>
      <c r="J817" s="2">
        <v>87716</v>
      </c>
      <c r="K817" s="2">
        <v>12759</v>
      </c>
      <c r="L817" s="2">
        <v>6</v>
      </c>
      <c r="M817" s="2">
        <v>1</v>
      </c>
      <c r="N817" s="2">
        <v>15</v>
      </c>
      <c r="O817" s="2">
        <v>5</v>
      </c>
      <c r="P817" s="2">
        <v>16</v>
      </c>
      <c r="Q817" s="2" t="s">
        <v>30</v>
      </c>
      <c r="R817" s="2" t="s">
        <v>31</v>
      </c>
      <c r="S817" s="2" t="s">
        <v>45</v>
      </c>
      <c r="T817" s="2">
        <v>1</v>
      </c>
      <c r="U817" s="2">
        <v>8</v>
      </c>
      <c r="V817" s="2">
        <v>107</v>
      </c>
      <c r="W817" s="2">
        <v>31</v>
      </c>
      <c r="X817" s="2" t="s">
        <v>52</v>
      </c>
      <c r="Y817" s="2" t="s">
        <v>30</v>
      </c>
      <c r="Z817" t="str" cm="1">
        <f t="array" ref="Z817">_xlfn.IFS(M817&lt;2,"LOW",M817&lt;4,"Average",M817&gt;=4,"At Par")</f>
        <v>LOW</v>
      </c>
      <c r="AA817">
        <f t="shared" si="48"/>
        <v>100475</v>
      </c>
      <c r="AB817">
        <f t="shared" si="49"/>
        <v>12.2</v>
      </c>
      <c r="AC817" t="str">
        <f t="shared" si="50"/>
        <v>51-60</v>
      </c>
      <c r="AD817">
        <f t="shared" si="51"/>
        <v>0</v>
      </c>
    </row>
    <row r="818" spans="1:30" ht="15.75" customHeight="1" x14ac:dyDescent="0.3">
      <c r="A818" s="2">
        <v>1817</v>
      </c>
      <c r="B818" s="2" t="s">
        <v>866</v>
      </c>
      <c r="C818" s="2" t="s">
        <v>68</v>
      </c>
      <c r="D818" s="2" t="s">
        <v>56</v>
      </c>
      <c r="E818" s="2" t="s">
        <v>51</v>
      </c>
      <c r="F818" s="2">
        <v>44</v>
      </c>
      <c r="G818" s="2">
        <v>15</v>
      </c>
      <c r="H818" s="2" t="s">
        <v>29</v>
      </c>
      <c r="I818" s="2">
        <v>2021</v>
      </c>
      <c r="J818" s="2">
        <v>127228</v>
      </c>
      <c r="K818" s="2">
        <v>10190</v>
      </c>
      <c r="L818" s="2">
        <v>15</v>
      </c>
      <c r="M818" s="2">
        <v>4</v>
      </c>
      <c r="N818" s="2">
        <v>8</v>
      </c>
      <c r="O818" s="2">
        <v>9</v>
      </c>
      <c r="P818" s="2">
        <v>15</v>
      </c>
      <c r="Q818" s="2" t="s">
        <v>31</v>
      </c>
      <c r="R818" s="2" t="s">
        <v>30</v>
      </c>
      <c r="S818" s="2" t="s">
        <v>32</v>
      </c>
      <c r="T818" s="2">
        <v>6</v>
      </c>
      <c r="U818" s="2">
        <v>1</v>
      </c>
      <c r="V818" s="2">
        <v>120</v>
      </c>
      <c r="W818" s="2">
        <v>39</v>
      </c>
      <c r="X818" s="2" t="s">
        <v>46</v>
      </c>
      <c r="Y818" s="2" t="s">
        <v>31</v>
      </c>
      <c r="Z818" t="str" cm="1">
        <f t="array" ref="Z818">_xlfn.IFS(M818&lt;2,"LOW",M818&lt;4,"Average",M818&gt;=4,"At Par")</f>
        <v>At Par</v>
      </c>
      <c r="AA818">
        <f t="shared" si="48"/>
        <v>137418</v>
      </c>
      <c r="AB818">
        <f t="shared" si="49"/>
        <v>9.6999999999999993</v>
      </c>
      <c r="AC818" t="str">
        <f t="shared" si="50"/>
        <v>41-50</v>
      </c>
      <c r="AD818">
        <f t="shared" si="51"/>
        <v>1</v>
      </c>
    </row>
    <row r="819" spans="1:30" ht="15.75" customHeight="1" x14ac:dyDescent="0.3">
      <c r="A819" s="2">
        <v>1818</v>
      </c>
      <c r="B819" s="2" t="s">
        <v>867</v>
      </c>
      <c r="C819" s="2" t="s">
        <v>68</v>
      </c>
      <c r="D819" s="2" t="s">
        <v>27</v>
      </c>
      <c r="E819" s="2" t="s">
        <v>36</v>
      </c>
      <c r="F819" s="2">
        <v>55</v>
      </c>
      <c r="G819" s="2">
        <v>3</v>
      </c>
      <c r="H819" s="2" t="s">
        <v>37</v>
      </c>
      <c r="I819" s="2">
        <v>2016</v>
      </c>
      <c r="J819" s="2">
        <v>133920</v>
      </c>
      <c r="K819" s="2">
        <v>13886</v>
      </c>
      <c r="L819" s="2">
        <v>4</v>
      </c>
      <c r="M819" s="2">
        <v>5</v>
      </c>
      <c r="N819" s="2">
        <v>6</v>
      </c>
      <c r="O819" s="2">
        <v>7</v>
      </c>
      <c r="P819" s="2">
        <v>8</v>
      </c>
      <c r="Q819" s="2" t="s">
        <v>31</v>
      </c>
      <c r="R819" s="2" t="s">
        <v>31</v>
      </c>
      <c r="S819" s="2" t="s">
        <v>45</v>
      </c>
      <c r="T819" s="2">
        <v>1</v>
      </c>
      <c r="U819" s="2">
        <v>13</v>
      </c>
      <c r="V819" s="2">
        <v>184</v>
      </c>
      <c r="W819" s="2">
        <v>43</v>
      </c>
      <c r="X819" s="2" t="s">
        <v>33</v>
      </c>
      <c r="Y819" s="2" t="s">
        <v>31</v>
      </c>
      <c r="Z819" t="str" cm="1">
        <f t="array" ref="Z819">_xlfn.IFS(M819&lt;2,"LOW",M819&lt;4,"Average",M819&gt;=4,"At Par")</f>
        <v>At Par</v>
      </c>
      <c r="AA819">
        <f t="shared" si="48"/>
        <v>147806</v>
      </c>
      <c r="AB819">
        <f t="shared" si="49"/>
        <v>6.7</v>
      </c>
      <c r="AC819" t="str">
        <f t="shared" si="50"/>
        <v>51-60</v>
      </c>
      <c r="AD819">
        <f t="shared" si="51"/>
        <v>1</v>
      </c>
    </row>
    <row r="820" spans="1:30" ht="15.75" customHeight="1" x14ac:dyDescent="0.3">
      <c r="A820" s="2">
        <v>1819</v>
      </c>
      <c r="B820" s="2" t="s">
        <v>868</v>
      </c>
      <c r="C820" s="2" t="s">
        <v>35</v>
      </c>
      <c r="D820" s="2" t="s">
        <v>56</v>
      </c>
      <c r="E820" s="2" t="s">
        <v>28</v>
      </c>
      <c r="F820" s="2">
        <v>30</v>
      </c>
      <c r="G820" s="2">
        <v>24</v>
      </c>
      <c r="H820" s="2" t="s">
        <v>61</v>
      </c>
      <c r="I820" s="2">
        <v>2016</v>
      </c>
      <c r="J820" s="2">
        <v>111494</v>
      </c>
      <c r="K820" s="2">
        <v>17779</v>
      </c>
      <c r="L820" s="2">
        <v>15</v>
      </c>
      <c r="M820" s="2">
        <v>3</v>
      </c>
      <c r="N820" s="2">
        <v>19</v>
      </c>
      <c r="O820" s="2">
        <v>7</v>
      </c>
      <c r="P820" s="2">
        <v>52</v>
      </c>
      <c r="Q820" s="2" t="s">
        <v>31</v>
      </c>
      <c r="R820" s="2" t="s">
        <v>30</v>
      </c>
      <c r="S820" s="2" t="s">
        <v>45</v>
      </c>
      <c r="T820" s="2">
        <v>4</v>
      </c>
      <c r="U820" s="2">
        <v>14</v>
      </c>
      <c r="V820" s="2">
        <v>121</v>
      </c>
      <c r="W820" s="2">
        <v>1</v>
      </c>
      <c r="X820" s="2" t="s">
        <v>52</v>
      </c>
      <c r="Y820" s="2" t="s">
        <v>30</v>
      </c>
      <c r="Z820" t="str" cm="1">
        <f t="array" ref="Z820">_xlfn.IFS(M820&lt;2,"LOW",M820&lt;4,"Average",M820&gt;=4,"At Par")</f>
        <v>Average</v>
      </c>
      <c r="AA820">
        <f t="shared" si="48"/>
        <v>129273</v>
      </c>
      <c r="AB820">
        <f t="shared" si="49"/>
        <v>22</v>
      </c>
      <c r="AC820" t="str">
        <f t="shared" si="50"/>
        <v>31-40</v>
      </c>
      <c r="AD820">
        <f t="shared" si="51"/>
        <v>0</v>
      </c>
    </row>
    <row r="821" spans="1:30" ht="15.75" customHeight="1" x14ac:dyDescent="0.3">
      <c r="A821" s="2">
        <v>1820</v>
      </c>
      <c r="B821" s="2" t="s">
        <v>869</v>
      </c>
      <c r="C821" s="2" t="s">
        <v>26</v>
      </c>
      <c r="D821" s="2" t="s">
        <v>56</v>
      </c>
      <c r="E821" s="2" t="s">
        <v>51</v>
      </c>
      <c r="F821" s="2">
        <v>45</v>
      </c>
      <c r="G821" s="2">
        <v>31</v>
      </c>
      <c r="H821" s="2" t="s">
        <v>29</v>
      </c>
      <c r="I821" s="2">
        <v>2023</v>
      </c>
      <c r="J821" s="2">
        <v>130552</v>
      </c>
      <c r="K821" s="2">
        <v>18322</v>
      </c>
      <c r="L821" s="2">
        <v>0</v>
      </c>
      <c r="M821" s="2">
        <v>1</v>
      </c>
      <c r="N821" s="2">
        <v>13</v>
      </c>
      <c r="O821" s="2">
        <v>4</v>
      </c>
      <c r="P821" s="2">
        <v>72</v>
      </c>
      <c r="Q821" s="2" t="s">
        <v>30</v>
      </c>
      <c r="R821" s="2" t="s">
        <v>31</v>
      </c>
      <c r="S821" s="2" t="s">
        <v>42</v>
      </c>
      <c r="T821" s="2">
        <v>8</v>
      </c>
      <c r="U821" s="2">
        <v>5</v>
      </c>
      <c r="V821" s="2">
        <v>196</v>
      </c>
      <c r="W821" s="2">
        <v>14</v>
      </c>
      <c r="X821" s="2" t="s">
        <v>38</v>
      </c>
      <c r="Y821" s="2" t="s">
        <v>30</v>
      </c>
      <c r="Z821" t="str" cm="1">
        <f t="array" ref="Z821">_xlfn.IFS(M821&lt;2,"LOW",M821&lt;4,"Average",M821&gt;=4,"At Par")</f>
        <v>LOW</v>
      </c>
      <c r="AA821">
        <f t="shared" si="48"/>
        <v>148874</v>
      </c>
      <c r="AB821">
        <f t="shared" si="49"/>
        <v>22.1</v>
      </c>
      <c r="AC821" t="str">
        <f t="shared" si="50"/>
        <v>41-50</v>
      </c>
      <c r="AD821">
        <f t="shared" si="51"/>
        <v>0</v>
      </c>
    </row>
    <row r="822" spans="1:30" ht="15.75" customHeight="1" x14ac:dyDescent="0.3">
      <c r="A822" s="2">
        <v>1821</v>
      </c>
      <c r="B822" s="2" t="s">
        <v>870</v>
      </c>
      <c r="C822" s="2" t="s">
        <v>68</v>
      </c>
      <c r="D822" s="2" t="s">
        <v>58</v>
      </c>
      <c r="E822" s="2" t="s">
        <v>36</v>
      </c>
      <c r="F822" s="2">
        <v>29</v>
      </c>
      <c r="G822" s="2">
        <v>12</v>
      </c>
      <c r="H822" s="2" t="s">
        <v>37</v>
      </c>
      <c r="I822" s="2">
        <v>2014</v>
      </c>
      <c r="J822" s="2">
        <v>112768</v>
      </c>
      <c r="K822" s="2">
        <v>10828</v>
      </c>
      <c r="L822" s="2">
        <v>18</v>
      </c>
      <c r="M822" s="2">
        <v>1</v>
      </c>
      <c r="N822" s="2">
        <v>10</v>
      </c>
      <c r="O822" s="2">
        <v>8</v>
      </c>
      <c r="P822" s="2">
        <v>58</v>
      </c>
      <c r="Q822" s="2" t="s">
        <v>30</v>
      </c>
      <c r="R822" s="2" t="s">
        <v>31</v>
      </c>
      <c r="S822" s="2" t="s">
        <v>32</v>
      </c>
      <c r="T822" s="2">
        <v>5</v>
      </c>
      <c r="U822" s="2">
        <v>10</v>
      </c>
      <c r="V822" s="2">
        <v>144</v>
      </c>
      <c r="W822" s="2">
        <v>20</v>
      </c>
      <c r="X822" s="2" t="s">
        <v>46</v>
      </c>
      <c r="Y822" s="2" t="s">
        <v>30</v>
      </c>
      <c r="Z822" t="str" cm="1">
        <f t="array" ref="Z822">_xlfn.IFS(M822&lt;2,"LOW",M822&lt;4,"Average",M822&gt;=4,"At Par")</f>
        <v>LOW</v>
      </c>
      <c r="AA822">
        <f t="shared" si="48"/>
        <v>123596</v>
      </c>
      <c r="AB822">
        <f t="shared" si="49"/>
        <v>19</v>
      </c>
      <c r="AC822" t="str">
        <f t="shared" si="50"/>
        <v>20-30</v>
      </c>
      <c r="AD822">
        <f t="shared" si="51"/>
        <v>0</v>
      </c>
    </row>
    <row r="823" spans="1:30" ht="15.75" customHeight="1" x14ac:dyDescent="0.3">
      <c r="A823" s="2">
        <v>1822</v>
      </c>
      <c r="B823" s="2" t="s">
        <v>871</v>
      </c>
      <c r="C823" s="2" t="s">
        <v>26</v>
      </c>
      <c r="D823" s="2" t="s">
        <v>56</v>
      </c>
      <c r="E823" s="2" t="s">
        <v>36</v>
      </c>
      <c r="F823" s="2">
        <v>28</v>
      </c>
      <c r="G823" s="2">
        <v>16</v>
      </c>
      <c r="H823" s="2" t="s">
        <v>37</v>
      </c>
      <c r="I823" s="2">
        <v>2006</v>
      </c>
      <c r="J823" s="2">
        <v>40748</v>
      </c>
      <c r="K823" s="2">
        <v>3510</v>
      </c>
      <c r="L823" s="2">
        <v>4</v>
      </c>
      <c r="M823" s="2">
        <v>1</v>
      </c>
      <c r="N823" s="2">
        <v>6</v>
      </c>
      <c r="O823" s="2">
        <v>3</v>
      </c>
      <c r="P823" s="2">
        <v>8</v>
      </c>
      <c r="Q823" s="2" t="s">
        <v>30</v>
      </c>
      <c r="R823" s="2" t="s">
        <v>31</v>
      </c>
      <c r="S823" s="2" t="s">
        <v>42</v>
      </c>
      <c r="T823" s="2">
        <v>5</v>
      </c>
      <c r="U823" s="2">
        <v>8</v>
      </c>
      <c r="V823" s="2">
        <v>190</v>
      </c>
      <c r="W823" s="2">
        <v>23</v>
      </c>
      <c r="X823" s="2" t="s">
        <v>52</v>
      </c>
      <c r="Y823" s="2" t="s">
        <v>30</v>
      </c>
      <c r="Z823" t="str" cm="1">
        <f t="array" ref="Z823">_xlfn.IFS(M823&lt;2,"LOW",M823&lt;4,"Average",M823&gt;=4,"At Par")</f>
        <v>LOW</v>
      </c>
      <c r="AA823">
        <f t="shared" si="48"/>
        <v>44258</v>
      </c>
      <c r="AB823">
        <f t="shared" si="49"/>
        <v>5.5</v>
      </c>
      <c r="AC823" t="str">
        <f t="shared" si="50"/>
        <v>20-30</v>
      </c>
      <c r="AD823">
        <f t="shared" si="51"/>
        <v>0</v>
      </c>
    </row>
    <row r="824" spans="1:30" ht="15.75" customHeight="1" x14ac:dyDescent="0.3">
      <c r="A824" s="2">
        <v>1823</v>
      </c>
      <c r="B824" s="2" t="s">
        <v>872</v>
      </c>
      <c r="C824" s="2" t="s">
        <v>48</v>
      </c>
      <c r="D824" s="2" t="s">
        <v>58</v>
      </c>
      <c r="E824" s="2" t="s">
        <v>28</v>
      </c>
      <c r="F824" s="2">
        <v>57</v>
      </c>
      <c r="G824" s="2">
        <v>5</v>
      </c>
      <c r="H824" s="2" t="s">
        <v>61</v>
      </c>
      <c r="I824" s="2">
        <v>2018</v>
      </c>
      <c r="J824" s="2">
        <v>92785</v>
      </c>
      <c r="K824" s="2">
        <v>19033</v>
      </c>
      <c r="L824" s="2">
        <v>6</v>
      </c>
      <c r="M824" s="2">
        <v>3</v>
      </c>
      <c r="N824" s="2">
        <v>9</v>
      </c>
      <c r="O824" s="2">
        <v>8</v>
      </c>
      <c r="P824" s="2">
        <v>11</v>
      </c>
      <c r="Q824" s="2" t="s">
        <v>31</v>
      </c>
      <c r="R824" s="2" t="s">
        <v>30</v>
      </c>
      <c r="S824" s="2" t="s">
        <v>42</v>
      </c>
      <c r="T824" s="2">
        <v>10</v>
      </c>
      <c r="U824" s="2">
        <v>6</v>
      </c>
      <c r="V824" s="2">
        <v>139</v>
      </c>
      <c r="W824" s="2">
        <v>49</v>
      </c>
      <c r="X824" s="2" t="s">
        <v>46</v>
      </c>
      <c r="Y824" s="2" t="s">
        <v>31</v>
      </c>
      <c r="Z824" t="str" cm="1">
        <f t="array" ref="Z824">_xlfn.IFS(M824&lt;2,"LOW",M824&lt;4,"Average",M824&gt;=4,"At Par")</f>
        <v>Average</v>
      </c>
      <c r="AA824">
        <f t="shared" si="48"/>
        <v>111818</v>
      </c>
      <c r="AB824">
        <f t="shared" si="49"/>
        <v>9.1</v>
      </c>
      <c r="AC824" t="str">
        <f t="shared" si="50"/>
        <v>51-60</v>
      </c>
      <c r="AD824">
        <f t="shared" si="51"/>
        <v>1</v>
      </c>
    </row>
    <row r="825" spans="1:30" ht="15.75" customHeight="1" x14ac:dyDescent="0.3">
      <c r="A825" s="2">
        <v>1824</v>
      </c>
      <c r="B825" s="2" t="s">
        <v>873</v>
      </c>
      <c r="C825" s="2" t="s">
        <v>40</v>
      </c>
      <c r="D825" s="2" t="s">
        <v>58</v>
      </c>
      <c r="E825" s="2" t="s">
        <v>51</v>
      </c>
      <c r="F825" s="2">
        <v>39</v>
      </c>
      <c r="G825" s="2">
        <v>18</v>
      </c>
      <c r="H825" s="2" t="s">
        <v>37</v>
      </c>
      <c r="I825" s="2">
        <v>2021</v>
      </c>
      <c r="J825" s="2">
        <v>106050</v>
      </c>
      <c r="K825" s="2">
        <v>4435</v>
      </c>
      <c r="L825" s="2">
        <v>18</v>
      </c>
      <c r="M825" s="2">
        <v>4</v>
      </c>
      <c r="N825" s="2">
        <v>8</v>
      </c>
      <c r="O825" s="2">
        <v>6</v>
      </c>
      <c r="P825" s="2">
        <v>40</v>
      </c>
      <c r="Q825" s="2" t="s">
        <v>31</v>
      </c>
      <c r="R825" s="2" t="s">
        <v>31</v>
      </c>
      <c r="S825" s="2" t="s">
        <v>32</v>
      </c>
      <c r="T825" s="2">
        <v>8</v>
      </c>
      <c r="U825" s="2">
        <v>7</v>
      </c>
      <c r="V825" s="2">
        <v>121</v>
      </c>
      <c r="W825" s="2">
        <v>16</v>
      </c>
      <c r="X825" s="2" t="s">
        <v>46</v>
      </c>
      <c r="Y825" s="2" t="s">
        <v>31</v>
      </c>
      <c r="Z825" t="str" cm="1">
        <f t="array" ref="Z825">_xlfn.IFS(M825&lt;2,"LOW",M825&lt;4,"Average",M825&gt;=4,"At Par")</f>
        <v>At Par</v>
      </c>
      <c r="AA825">
        <f t="shared" si="48"/>
        <v>110485</v>
      </c>
      <c r="AB825">
        <f t="shared" si="49"/>
        <v>13.8</v>
      </c>
      <c r="AC825" t="str">
        <f t="shared" si="50"/>
        <v>31-40</v>
      </c>
      <c r="AD825">
        <f t="shared" si="51"/>
        <v>1</v>
      </c>
    </row>
    <row r="826" spans="1:30" ht="15.75" customHeight="1" x14ac:dyDescent="0.3">
      <c r="A826" s="2">
        <v>1825</v>
      </c>
      <c r="B826" s="2" t="s">
        <v>874</v>
      </c>
      <c r="C826" s="2" t="s">
        <v>68</v>
      </c>
      <c r="D826" s="2" t="s">
        <v>58</v>
      </c>
      <c r="E826" s="2" t="s">
        <v>51</v>
      </c>
      <c r="F826" s="2">
        <v>24</v>
      </c>
      <c r="G826" s="2">
        <v>12</v>
      </c>
      <c r="H826" s="2" t="s">
        <v>61</v>
      </c>
      <c r="I826" s="2">
        <v>2024</v>
      </c>
      <c r="J826" s="2">
        <v>52738</v>
      </c>
      <c r="K826" s="2">
        <v>4201</v>
      </c>
      <c r="L826" s="2">
        <v>21</v>
      </c>
      <c r="M826" s="2">
        <v>1</v>
      </c>
      <c r="N826" s="2">
        <v>3</v>
      </c>
      <c r="O826" s="2">
        <v>5</v>
      </c>
      <c r="P826" s="2">
        <v>14</v>
      </c>
      <c r="Q826" s="2" t="s">
        <v>31</v>
      </c>
      <c r="R826" s="2" t="s">
        <v>30</v>
      </c>
      <c r="S826" s="2" t="s">
        <v>42</v>
      </c>
      <c r="T826" s="2">
        <v>8</v>
      </c>
      <c r="U826" s="2">
        <v>11</v>
      </c>
      <c r="V826" s="2">
        <v>129</v>
      </c>
      <c r="W826" s="2">
        <v>46</v>
      </c>
      <c r="X826" s="2" t="s">
        <v>46</v>
      </c>
      <c r="Y826" s="2" t="s">
        <v>30</v>
      </c>
      <c r="Z826" t="str" cm="1">
        <f t="array" ref="Z826">_xlfn.IFS(M826&lt;2,"LOW",M826&lt;4,"Average",M826&gt;=4,"At Par")</f>
        <v>LOW</v>
      </c>
      <c r="AA826">
        <f t="shared" si="48"/>
        <v>56939</v>
      </c>
      <c r="AB826">
        <f t="shared" si="49"/>
        <v>5.8000000000000007</v>
      </c>
      <c r="AC826" t="str">
        <f t="shared" si="50"/>
        <v>20-30</v>
      </c>
      <c r="AD826">
        <f t="shared" si="51"/>
        <v>0</v>
      </c>
    </row>
    <row r="827" spans="1:30" ht="15.75" customHeight="1" x14ac:dyDescent="0.3">
      <c r="A827" s="2">
        <v>1826</v>
      </c>
      <c r="B827" s="2" t="s">
        <v>875</v>
      </c>
      <c r="C827" s="2" t="s">
        <v>35</v>
      </c>
      <c r="D827" s="2" t="s">
        <v>58</v>
      </c>
      <c r="E827" s="2" t="s">
        <v>28</v>
      </c>
      <c r="F827" s="2">
        <v>49</v>
      </c>
      <c r="G827" s="2">
        <v>25</v>
      </c>
      <c r="H827" s="2" t="s">
        <v>61</v>
      </c>
      <c r="I827" s="2">
        <v>2022</v>
      </c>
      <c r="J827" s="2">
        <v>104231</v>
      </c>
      <c r="K827" s="2">
        <v>16153</v>
      </c>
      <c r="L827" s="2">
        <v>4</v>
      </c>
      <c r="M827" s="2">
        <v>5</v>
      </c>
      <c r="N827" s="2">
        <v>15</v>
      </c>
      <c r="O827" s="2">
        <v>3</v>
      </c>
      <c r="P827" s="2">
        <v>65</v>
      </c>
      <c r="Q827" s="2" t="s">
        <v>30</v>
      </c>
      <c r="R827" s="2" t="s">
        <v>30</v>
      </c>
      <c r="S827" s="2" t="s">
        <v>42</v>
      </c>
      <c r="T827" s="2">
        <v>1</v>
      </c>
      <c r="U827" s="2">
        <v>8</v>
      </c>
      <c r="V827" s="2">
        <v>161</v>
      </c>
      <c r="W827" s="2">
        <v>8</v>
      </c>
      <c r="X827" s="2" t="s">
        <v>52</v>
      </c>
      <c r="Y827" s="2" t="s">
        <v>31</v>
      </c>
      <c r="Z827" t="str" cm="1">
        <f t="array" ref="Z827">_xlfn.IFS(M827&lt;2,"LOW",M827&lt;4,"Average",M827&gt;=4,"At Par")</f>
        <v>At Par</v>
      </c>
      <c r="AA827">
        <f t="shared" si="48"/>
        <v>120384</v>
      </c>
      <c r="AB827">
        <f t="shared" si="49"/>
        <v>21.4</v>
      </c>
      <c r="AC827" t="str">
        <f t="shared" si="50"/>
        <v>41-50</v>
      </c>
      <c r="AD827">
        <f t="shared" si="51"/>
        <v>1</v>
      </c>
    </row>
    <row r="828" spans="1:30" ht="15.75" customHeight="1" x14ac:dyDescent="0.3">
      <c r="A828" s="2">
        <v>1827</v>
      </c>
      <c r="B828" s="2" t="s">
        <v>876</v>
      </c>
      <c r="C828" s="2" t="s">
        <v>48</v>
      </c>
      <c r="D828" s="2" t="s">
        <v>49</v>
      </c>
      <c r="E828" s="2" t="s">
        <v>28</v>
      </c>
      <c r="F828" s="2">
        <v>27</v>
      </c>
      <c r="G828" s="2">
        <v>13</v>
      </c>
      <c r="H828" s="2" t="s">
        <v>61</v>
      </c>
      <c r="I828" s="2">
        <v>2002</v>
      </c>
      <c r="J828" s="2">
        <v>103606</v>
      </c>
      <c r="K828" s="2">
        <v>1058</v>
      </c>
      <c r="L828" s="2">
        <v>28</v>
      </c>
      <c r="M828" s="2">
        <v>1</v>
      </c>
      <c r="N828" s="2">
        <v>9</v>
      </c>
      <c r="O828" s="2">
        <v>1</v>
      </c>
      <c r="P828" s="2">
        <v>74</v>
      </c>
      <c r="Q828" s="2" t="s">
        <v>31</v>
      </c>
      <c r="R828" s="2" t="s">
        <v>30</v>
      </c>
      <c r="S828" s="2" t="s">
        <v>45</v>
      </c>
      <c r="T828" s="2">
        <v>5</v>
      </c>
      <c r="U828" s="2">
        <v>13</v>
      </c>
      <c r="V828" s="2">
        <v>172</v>
      </c>
      <c r="W828" s="2">
        <v>34</v>
      </c>
      <c r="X828" s="2" t="s">
        <v>52</v>
      </c>
      <c r="Y828" s="2" t="s">
        <v>31</v>
      </c>
      <c r="Z828" t="str" cm="1">
        <f t="array" ref="Z828">_xlfn.IFS(M828&lt;2,"LOW",M828&lt;4,"Average",M828&gt;=4,"At Par")</f>
        <v>LOW</v>
      </c>
      <c r="AA828">
        <f t="shared" si="48"/>
        <v>104664</v>
      </c>
      <c r="AB828">
        <f t="shared" si="49"/>
        <v>19.600000000000001</v>
      </c>
      <c r="AC828" t="str">
        <f t="shared" si="50"/>
        <v>20-30</v>
      </c>
      <c r="AD828">
        <f t="shared" si="51"/>
        <v>1</v>
      </c>
    </row>
    <row r="829" spans="1:30" ht="15.75" customHeight="1" x14ac:dyDescent="0.3">
      <c r="A829" s="2">
        <v>1828</v>
      </c>
      <c r="B829" s="2" t="s">
        <v>877</v>
      </c>
      <c r="C829" s="2" t="s">
        <v>26</v>
      </c>
      <c r="D829" s="2" t="s">
        <v>27</v>
      </c>
      <c r="E829" s="2" t="s">
        <v>36</v>
      </c>
      <c r="F829" s="2">
        <v>42</v>
      </c>
      <c r="G829" s="2">
        <v>30</v>
      </c>
      <c r="H829" s="2" t="s">
        <v>44</v>
      </c>
      <c r="I829" s="2">
        <v>2021</v>
      </c>
      <c r="J829" s="2">
        <v>123301</v>
      </c>
      <c r="K829" s="2">
        <v>12122</v>
      </c>
      <c r="L829" s="2">
        <v>16</v>
      </c>
      <c r="M829" s="2">
        <v>4</v>
      </c>
      <c r="N829" s="2">
        <v>18</v>
      </c>
      <c r="O829" s="2">
        <v>7</v>
      </c>
      <c r="P829" s="2">
        <v>10</v>
      </c>
      <c r="Q829" s="2" t="s">
        <v>30</v>
      </c>
      <c r="R829" s="2" t="s">
        <v>31</v>
      </c>
      <c r="S829" s="2" t="s">
        <v>42</v>
      </c>
      <c r="T829" s="2">
        <v>5</v>
      </c>
      <c r="U829" s="2">
        <v>6</v>
      </c>
      <c r="V829" s="2">
        <v>144</v>
      </c>
      <c r="W829" s="2">
        <v>19</v>
      </c>
      <c r="X829" s="2" t="s">
        <v>38</v>
      </c>
      <c r="Y829" s="2" t="s">
        <v>30</v>
      </c>
      <c r="Z829" t="str" cm="1">
        <f t="array" ref="Z829">_xlfn.IFS(M829&lt;2,"LOW",M829&lt;4,"Average",M829&gt;=4,"At Par")</f>
        <v>At Par</v>
      </c>
      <c r="AA829">
        <f t="shared" si="48"/>
        <v>135423</v>
      </c>
      <c r="AB829">
        <f t="shared" si="49"/>
        <v>13.1</v>
      </c>
      <c r="AC829" t="str">
        <f t="shared" si="50"/>
        <v>41-50</v>
      </c>
      <c r="AD829">
        <f t="shared" si="51"/>
        <v>0</v>
      </c>
    </row>
    <row r="830" spans="1:30" ht="15.75" customHeight="1" x14ac:dyDescent="0.3">
      <c r="A830" s="2">
        <v>1829</v>
      </c>
      <c r="B830" s="2" t="s">
        <v>878</v>
      </c>
      <c r="C830" s="2" t="s">
        <v>48</v>
      </c>
      <c r="D830" s="2" t="s">
        <v>49</v>
      </c>
      <c r="E830" s="2" t="s">
        <v>36</v>
      </c>
      <c r="F830" s="2">
        <v>49</v>
      </c>
      <c r="G830" s="2">
        <v>3</v>
      </c>
      <c r="H830" s="2" t="s">
        <v>37</v>
      </c>
      <c r="I830" s="2">
        <v>2010</v>
      </c>
      <c r="J830" s="2">
        <v>71662</v>
      </c>
      <c r="K830" s="2">
        <v>3971</v>
      </c>
      <c r="L830" s="2">
        <v>25</v>
      </c>
      <c r="M830" s="2">
        <v>3</v>
      </c>
      <c r="N830" s="2">
        <v>16</v>
      </c>
      <c r="O830" s="2">
        <v>5</v>
      </c>
      <c r="P830" s="2">
        <v>7</v>
      </c>
      <c r="Q830" s="2" t="s">
        <v>30</v>
      </c>
      <c r="R830" s="2" t="s">
        <v>30</v>
      </c>
      <c r="S830" s="2" t="s">
        <v>32</v>
      </c>
      <c r="T830" s="2">
        <v>8</v>
      </c>
      <c r="U830" s="2">
        <v>11</v>
      </c>
      <c r="V830" s="2">
        <v>134</v>
      </c>
      <c r="W830" s="2">
        <v>18</v>
      </c>
      <c r="X830" s="2" t="s">
        <v>46</v>
      </c>
      <c r="Y830" s="2" t="s">
        <v>30</v>
      </c>
      <c r="Z830" t="str" cm="1">
        <f t="array" ref="Z830">_xlfn.IFS(M830&lt;2,"LOW",M830&lt;4,"Average",M830&gt;=4,"At Par")</f>
        <v>Average</v>
      </c>
      <c r="AA830">
        <f t="shared" si="48"/>
        <v>75633</v>
      </c>
      <c r="AB830">
        <f t="shared" si="49"/>
        <v>10.9</v>
      </c>
      <c r="AC830" t="str">
        <f t="shared" si="50"/>
        <v>41-50</v>
      </c>
      <c r="AD830">
        <f t="shared" si="51"/>
        <v>0</v>
      </c>
    </row>
    <row r="831" spans="1:30" ht="15.75" customHeight="1" x14ac:dyDescent="0.3">
      <c r="A831" s="2">
        <v>1830</v>
      </c>
      <c r="B831" s="2" t="s">
        <v>879</v>
      </c>
      <c r="C831" s="2" t="s">
        <v>68</v>
      </c>
      <c r="D831" s="2" t="s">
        <v>56</v>
      </c>
      <c r="E831" s="2" t="s">
        <v>28</v>
      </c>
      <c r="F831" s="2">
        <v>22</v>
      </c>
      <c r="G831" s="2">
        <v>7</v>
      </c>
      <c r="H831" s="2" t="s">
        <v>61</v>
      </c>
      <c r="I831" s="2">
        <v>2019</v>
      </c>
      <c r="J831" s="2">
        <v>148313</v>
      </c>
      <c r="K831" s="2">
        <v>10719</v>
      </c>
      <c r="L831" s="2">
        <v>21</v>
      </c>
      <c r="M831" s="2">
        <v>1</v>
      </c>
      <c r="N831" s="2">
        <v>8</v>
      </c>
      <c r="O831" s="2">
        <v>2</v>
      </c>
      <c r="P831" s="2">
        <v>54</v>
      </c>
      <c r="Q831" s="2" t="s">
        <v>30</v>
      </c>
      <c r="R831" s="2" t="s">
        <v>30</v>
      </c>
      <c r="S831" s="2" t="s">
        <v>42</v>
      </c>
      <c r="T831" s="2">
        <v>1</v>
      </c>
      <c r="U831" s="2">
        <v>6</v>
      </c>
      <c r="V831" s="2">
        <v>181</v>
      </c>
      <c r="W831" s="2">
        <v>17</v>
      </c>
      <c r="X831" s="2" t="s">
        <v>33</v>
      </c>
      <c r="Y831" s="2" t="s">
        <v>30</v>
      </c>
      <c r="Z831" t="str" cm="1">
        <f t="array" ref="Z831">_xlfn.IFS(M831&lt;2,"LOW",M831&lt;4,"Average",M831&gt;=4,"At Par")</f>
        <v>LOW</v>
      </c>
      <c r="AA831">
        <f t="shared" si="48"/>
        <v>159032</v>
      </c>
      <c r="AB831">
        <f t="shared" si="49"/>
        <v>15.4</v>
      </c>
      <c r="AC831" t="str">
        <f t="shared" si="50"/>
        <v>20-30</v>
      </c>
      <c r="AD831">
        <f t="shared" si="51"/>
        <v>0</v>
      </c>
    </row>
    <row r="832" spans="1:30" ht="15.75" customHeight="1" x14ac:dyDescent="0.3">
      <c r="A832" s="2">
        <v>1831</v>
      </c>
      <c r="B832" s="2" t="s">
        <v>880</v>
      </c>
      <c r="C832" s="2" t="s">
        <v>26</v>
      </c>
      <c r="D832" s="2" t="s">
        <v>49</v>
      </c>
      <c r="E832" s="2" t="s">
        <v>51</v>
      </c>
      <c r="F832" s="2">
        <v>57</v>
      </c>
      <c r="G832" s="2">
        <v>24</v>
      </c>
      <c r="H832" s="2" t="s">
        <v>29</v>
      </c>
      <c r="I832" s="2">
        <v>2018</v>
      </c>
      <c r="J832" s="2">
        <v>126297</v>
      </c>
      <c r="K832" s="2">
        <v>15017</v>
      </c>
      <c r="L832" s="2">
        <v>29</v>
      </c>
      <c r="M832" s="2">
        <v>1</v>
      </c>
      <c r="N832" s="2">
        <v>12</v>
      </c>
      <c r="O832" s="2">
        <v>6</v>
      </c>
      <c r="P832" s="2">
        <v>95</v>
      </c>
      <c r="Q832" s="2" t="s">
        <v>30</v>
      </c>
      <c r="R832" s="2" t="s">
        <v>31</v>
      </c>
      <c r="S832" s="2" t="s">
        <v>45</v>
      </c>
      <c r="T832" s="2">
        <v>7</v>
      </c>
      <c r="U832" s="2">
        <v>11</v>
      </c>
      <c r="V832" s="2">
        <v>141</v>
      </c>
      <c r="W832" s="2">
        <v>19</v>
      </c>
      <c r="X832" s="2" t="s">
        <v>33</v>
      </c>
      <c r="Y832" s="2" t="s">
        <v>31</v>
      </c>
      <c r="Z832" t="str" cm="1">
        <f t="array" ref="Z832">_xlfn.IFS(M832&lt;2,"LOW",M832&lt;4,"Average",M832&gt;=4,"At Par")</f>
        <v>LOW</v>
      </c>
      <c r="AA832">
        <f t="shared" si="48"/>
        <v>141314</v>
      </c>
      <c r="AB832">
        <f t="shared" si="49"/>
        <v>26.8</v>
      </c>
      <c r="AC832" t="str">
        <f t="shared" si="50"/>
        <v>51-60</v>
      </c>
      <c r="AD832">
        <f t="shared" si="51"/>
        <v>1</v>
      </c>
    </row>
    <row r="833" spans="1:30" ht="15.75" customHeight="1" x14ac:dyDescent="0.3">
      <c r="A833" s="2">
        <v>1832</v>
      </c>
      <c r="B833" s="2" t="s">
        <v>881</v>
      </c>
      <c r="C833" s="2" t="s">
        <v>40</v>
      </c>
      <c r="D833" s="2" t="s">
        <v>49</v>
      </c>
      <c r="E833" s="2" t="s">
        <v>36</v>
      </c>
      <c r="F833" s="2">
        <v>42</v>
      </c>
      <c r="G833" s="2">
        <v>12</v>
      </c>
      <c r="H833" s="2" t="s">
        <v>44</v>
      </c>
      <c r="I833" s="2">
        <v>2008</v>
      </c>
      <c r="J833" s="2">
        <v>112234</v>
      </c>
      <c r="K833" s="2">
        <v>9314</v>
      </c>
      <c r="L833" s="2">
        <v>7</v>
      </c>
      <c r="M833" s="2">
        <v>5</v>
      </c>
      <c r="N833" s="2">
        <v>0</v>
      </c>
      <c r="O833" s="2">
        <v>9</v>
      </c>
      <c r="P833" s="2">
        <v>5</v>
      </c>
      <c r="Q833" s="2" t="s">
        <v>31</v>
      </c>
      <c r="R833" s="2" t="s">
        <v>31</v>
      </c>
      <c r="S833" s="2" t="s">
        <v>42</v>
      </c>
      <c r="T833" s="2">
        <v>7</v>
      </c>
      <c r="U833" s="2">
        <v>6</v>
      </c>
      <c r="V833" s="2">
        <v>104</v>
      </c>
      <c r="W833" s="2">
        <v>29</v>
      </c>
      <c r="X833" s="2" t="s">
        <v>33</v>
      </c>
      <c r="Y833" s="2" t="s">
        <v>30</v>
      </c>
      <c r="Z833" t="str" cm="1">
        <f t="array" ref="Z833">_xlfn.IFS(M833&lt;2,"LOW",M833&lt;4,"Average",M833&gt;=4,"At Par")</f>
        <v>At Par</v>
      </c>
      <c r="AA833">
        <f t="shared" si="48"/>
        <v>121548</v>
      </c>
      <c r="AB833">
        <f t="shared" si="49"/>
        <v>3.6999999999999997</v>
      </c>
      <c r="AC833" t="str">
        <f t="shared" si="50"/>
        <v>41-50</v>
      </c>
      <c r="AD833">
        <f t="shared" si="51"/>
        <v>0</v>
      </c>
    </row>
    <row r="834" spans="1:30" ht="15.75" customHeight="1" x14ac:dyDescent="0.3">
      <c r="A834" s="2">
        <v>1833</v>
      </c>
      <c r="B834" s="2" t="s">
        <v>882</v>
      </c>
      <c r="C834" s="2" t="s">
        <v>48</v>
      </c>
      <c r="D834" s="2" t="s">
        <v>56</v>
      </c>
      <c r="E834" s="2" t="s">
        <v>36</v>
      </c>
      <c r="F834" s="2">
        <v>56</v>
      </c>
      <c r="G834" s="2">
        <v>31</v>
      </c>
      <c r="H834" s="2" t="s">
        <v>44</v>
      </c>
      <c r="I834" s="2">
        <v>2009</v>
      </c>
      <c r="J834" s="2">
        <v>45123</v>
      </c>
      <c r="K834" s="2">
        <v>10628</v>
      </c>
      <c r="L834" s="2">
        <v>28</v>
      </c>
      <c r="M834" s="2">
        <v>5</v>
      </c>
      <c r="N834" s="2">
        <v>1</v>
      </c>
      <c r="O834" s="2">
        <v>6</v>
      </c>
      <c r="P834" s="2">
        <v>52</v>
      </c>
      <c r="Q834" s="2" t="s">
        <v>31</v>
      </c>
      <c r="R834" s="2" t="s">
        <v>30</v>
      </c>
      <c r="S834" s="2" t="s">
        <v>42</v>
      </c>
      <c r="T834" s="2">
        <v>9</v>
      </c>
      <c r="U834" s="2">
        <v>5</v>
      </c>
      <c r="V834" s="2">
        <v>126</v>
      </c>
      <c r="W834" s="2">
        <v>39</v>
      </c>
      <c r="X834" s="2" t="s">
        <v>52</v>
      </c>
      <c r="Y834" s="2" t="s">
        <v>31</v>
      </c>
      <c r="Z834" t="str" cm="1">
        <f t="array" ref="Z834">_xlfn.IFS(M834&lt;2,"LOW",M834&lt;4,"Average",M834&gt;=4,"At Par")</f>
        <v>At Par</v>
      </c>
      <c r="AA834">
        <f t="shared" si="48"/>
        <v>55751</v>
      </c>
      <c r="AB834">
        <f t="shared" si="49"/>
        <v>12.7</v>
      </c>
      <c r="AC834" t="str">
        <f t="shared" si="50"/>
        <v>51-60</v>
      </c>
      <c r="AD834">
        <f t="shared" si="51"/>
        <v>1</v>
      </c>
    </row>
    <row r="835" spans="1:30" ht="15.75" customHeight="1" x14ac:dyDescent="0.3">
      <c r="A835" s="2">
        <v>1834</v>
      </c>
      <c r="B835" s="2" t="s">
        <v>883</v>
      </c>
      <c r="C835" s="2" t="s">
        <v>68</v>
      </c>
      <c r="D835" s="2" t="s">
        <v>56</v>
      </c>
      <c r="E835" s="2" t="s">
        <v>51</v>
      </c>
      <c r="F835" s="2">
        <v>34</v>
      </c>
      <c r="G835" s="2">
        <v>27</v>
      </c>
      <c r="H835" s="2" t="s">
        <v>37</v>
      </c>
      <c r="I835" s="2">
        <v>2001</v>
      </c>
      <c r="J835" s="2">
        <v>130680</v>
      </c>
      <c r="K835" s="2">
        <v>10354</v>
      </c>
      <c r="L835" s="2">
        <v>28</v>
      </c>
      <c r="M835" s="2">
        <v>1</v>
      </c>
      <c r="N835" s="2">
        <v>12</v>
      </c>
      <c r="O835" s="2">
        <v>5</v>
      </c>
      <c r="P835" s="2">
        <v>19</v>
      </c>
      <c r="Q835" s="2" t="s">
        <v>30</v>
      </c>
      <c r="R835" s="2" t="s">
        <v>30</v>
      </c>
      <c r="S835" s="2" t="s">
        <v>42</v>
      </c>
      <c r="T835" s="2">
        <v>2</v>
      </c>
      <c r="U835" s="2">
        <v>8</v>
      </c>
      <c r="V835" s="2">
        <v>169</v>
      </c>
      <c r="W835" s="2">
        <v>0</v>
      </c>
      <c r="X835" s="2" t="s">
        <v>38</v>
      </c>
      <c r="Y835" s="2" t="s">
        <v>30</v>
      </c>
      <c r="Z835" t="str" cm="1">
        <f t="array" ref="Z835">_xlfn.IFS(M835&lt;2,"LOW",M835&lt;4,"Average",M835&gt;=4,"At Par")</f>
        <v>LOW</v>
      </c>
      <c r="AA835">
        <f t="shared" ref="AA835:AA898" si="52">J835+K835</f>
        <v>141034</v>
      </c>
      <c r="AB835">
        <f t="shared" ref="AB835:AB898" si="53">P835*0.2+O835*0.3+N835*0.5</f>
        <v>11.3</v>
      </c>
      <c r="AC835" t="str">
        <f t="shared" ref="AC835:AC898" si="54">IF(F835&lt;30,"20-30",IF(F835&lt;=40,"31-40",IF(F835&lt;50,"41-50",IF(F835&lt;60,"51-60","60+"))))</f>
        <v>31-40</v>
      </c>
      <c r="AD835">
        <f t="shared" ref="AD835:AD898" si="55">IF(Y835="Yes", 1, 0)</f>
        <v>0</v>
      </c>
    </row>
    <row r="836" spans="1:30" ht="15.75" customHeight="1" x14ac:dyDescent="0.3">
      <c r="A836" s="2">
        <v>1835</v>
      </c>
      <c r="B836" s="2" t="s">
        <v>884</v>
      </c>
      <c r="C836" s="2" t="s">
        <v>35</v>
      </c>
      <c r="D836" s="2" t="s">
        <v>56</v>
      </c>
      <c r="E836" s="2" t="s">
        <v>36</v>
      </c>
      <c r="F836" s="2">
        <v>31</v>
      </c>
      <c r="G836" s="2">
        <v>29</v>
      </c>
      <c r="H836" s="2" t="s">
        <v>61</v>
      </c>
      <c r="I836" s="2">
        <v>2000</v>
      </c>
      <c r="J836" s="2">
        <v>55616</v>
      </c>
      <c r="K836" s="2">
        <v>12492</v>
      </c>
      <c r="L836" s="2">
        <v>0</v>
      </c>
      <c r="M836" s="2">
        <v>1</v>
      </c>
      <c r="N836" s="2">
        <v>8</v>
      </c>
      <c r="O836" s="2">
        <v>1</v>
      </c>
      <c r="P836" s="2">
        <v>38</v>
      </c>
      <c r="Q836" s="2" t="s">
        <v>31</v>
      </c>
      <c r="R836" s="2" t="s">
        <v>31</v>
      </c>
      <c r="S836" s="2" t="s">
        <v>45</v>
      </c>
      <c r="T836" s="2">
        <v>3</v>
      </c>
      <c r="U836" s="2">
        <v>13</v>
      </c>
      <c r="V836" s="2">
        <v>161</v>
      </c>
      <c r="W836" s="2">
        <v>23</v>
      </c>
      <c r="X836" s="2" t="s">
        <v>52</v>
      </c>
      <c r="Y836" s="2" t="s">
        <v>30</v>
      </c>
      <c r="Z836" t="str" cm="1">
        <f t="array" ref="Z836">_xlfn.IFS(M836&lt;2,"LOW",M836&lt;4,"Average",M836&gt;=4,"At Par")</f>
        <v>LOW</v>
      </c>
      <c r="AA836">
        <f t="shared" si="52"/>
        <v>68108</v>
      </c>
      <c r="AB836">
        <f t="shared" si="53"/>
        <v>11.9</v>
      </c>
      <c r="AC836" t="str">
        <f t="shared" si="54"/>
        <v>31-40</v>
      </c>
      <c r="AD836">
        <f t="shared" si="55"/>
        <v>0</v>
      </c>
    </row>
    <row r="837" spans="1:30" ht="15.75" customHeight="1" x14ac:dyDescent="0.3">
      <c r="A837" s="2">
        <v>1836</v>
      </c>
      <c r="B837" s="2" t="s">
        <v>885</v>
      </c>
      <c r="C837" s="2" t="s">
        <v>26</v>
      </c>
      <c r="D837" s="2" t="s">
        <v>49</v>
      </c>
      <c r="E837" s="2" t="s">
        <v>51</v>
      </c>
      <c r="F837" s="2">
        <v>31</v>
      </c>
      <c r="G837" s="2">
        <v>2</v>
      </c>
      <c r="H837" s="2" t="s">
        <v>37</v>
      </c>
      <c r="I837" s="2">
        <v>2015</v>
      </c>
      <c r="J837" s="2">
        <v>132682</v>
      </c>
      <c r="K837" s="2">
        <v>4345</v>
      </c>
      <c r="L837" s="2">
        <v>1</v>
      </c>
      <c r="M837" s="2">
        <v>5</v>
      </c>
      <c r="N837" s="2">
        <v>6</v>
      </c>
      <c r="O837" s="2">
        <v>7</v>
      </c>
      <c r="P837" s="2">
        <v>98</v>
      </c>
      <c r="Q837" s="2" t="s">
        <v>30</v>
      </c>
      <c r="R837" s="2" t="s">
        <v>30</v>
      </c>
      <c r="S837" s="2" t="s">
        <v>32</v>
      </c>
      <c r="T837" s="2">
        <v>4</v>
      </c>
      <c r="U837" s="2">
        <v>2</v>
      </c>
      <c r="V837" s="2">
        <v>131</v>
      </c>
      <c r="W837" s="2">
        <v>23</v>
      </c>
      <c r="X837" s="2" t="s">
        <v>46</v>
      </c>
      <c r="Y837" s="2" t="s">
        <v>31</v>
      </c>
      <c r="Z837" t="str" cm="1">
        <f t="array" ref="Z837">_xlfn.IFS(M837&lt;2,"LOW",M837&lt;4,"Average",M837&gt;=4,"At Par")</f>
        <v>At Par</v>
      </c>
      <c r="AA837">
        <f t="shared" si="52"/>
        <v>137027</v>
      </c>
      <c r="AB837">
        <f t="shared" si="53"/>
        <v>24.700000000000003</v>
      </c>
      <c r="AC837" t="str">
        <f t="shared" si="54"/>
        <v>31-40</v>
      </c>
      <c r="AD837">
        <f t="shared" si="55"/>
        <v>1</v>
      </c>
    </row>
    <row r="838" spans="1:30" ht="15.75" customHeight="1" x14ac:dyDescent="0.3">
      <c r="A838" s="2">
        <v>1837</v>
      </c>
      <c r="B838" s="2" t="s">
        <v>886</v>
      </c>
      <c r="C838" s="2" t="s">
        <v>48</v>
      </c>
      <c r="D838" s="2" t="s">
        <v>49</v>
      </c>
      <c r="E838" s="2" t="s">
        <v>51</v>
      </c>
      <c r="F838" s="2">
        <v>34</v>
      </c>
      <c r="G838" s="2">
        <v>27</v>
      </c>
      <c r="H838" s="2" t="s">
        <v>44</v>
      </c>
      <c r="I838" s="2">
        <v>2017</v>
      </c>
      <c r="J838" s="2">
        <v>41182</v>
      </c>
      <c r="K838" s="2">
        <v>19870</v>
      </c>
      <c r="L838" s="2">
        <v>29</v>
      </c>
      <c r="M838" s="2">
        <v>4</v>
      </c>
      <c r="N838" s="2">
        <v>15</v>
      </c>
      <c r="O838" s="2">
        <v>0</v>
      </c>
      <c r="P838" s="2">
        <v>71</v>
      </c>
      <c r="Q838" s="2" t="s">
        <v>31</v>
      </c>
      <c r="R838" s="2" t="s">
        <v>30</v>
      </c>
      <c r="S838" s="2" t="s">
        <v>32</v>
      </c>
      <c r="T838" s="2">
        <v>1</v>
      </c>
      <c r="U838" s="2">
        <v>7</v>
      </c>
      <c r="V838" s="2">
        <v>107</v>
      </c>
      <c r="W838" s="2">
        <v>46</v>
      </c>
      <c r="X838" s="2" t="s">
        <v>33</v>
      </c>
      <c r="Y838" s="2" t="s">
        <v>31</v>
      </c>
      <c r="Z838" t="str" cm="1">
        <f t="array" ref="Z838">_xlfn.IFS(M838&lt;2,"LOW",M838&lt;4,"Average",M838&gt;=4,"At Par")</f>
        <v>At Par</v>
      </c>
      <c r="AA838">
        <f t="shared" si="52"/>
        <v>61052</v>
      </c>
      <c r="AB838">
        <f t="shared" si="53"/>
        <v>21.700000000000003</v>
      </c>
      <c r="AC838" t="str">
        <f t="shared" si="54"/>
        <v>31-40</v>
      </c>
      <c r="AD838">
        <f t="shared" si="55"/>
        <v>1</v>
      </c>
    </row>
    <row r="839" spans="1:30" ht="15.75" customHeight="1" x14ac:dyDescent="0.3">
      <c r="A839" s="2">
        <v>1838</v>
      </c>
      <c r="B839" s="2" t="s">
        <v>887</v>
      </c>
      <c r="C839" s="2" t="s">
        <v>48</v>
      </c>
      <c r="D839" s="2" t="s">
        <v>56</v>
      </c>
      <c r="E839" s="2" t="s">
        <v>51</v>
      </c>
      <c r="F839" s="2">
        <v>58</v>
      </c>
      <c r="G839" s="2">
        <v>2</v>
      </c>
      <c r="H839" s="2" t="s">
        <v>61</v>
      </c>
      <c r="I839" s="2">
        <v>2022</v>
      </c>
      <c r="J839" s="2">
        <v>120369</v>
      </c>
      <c r="K839" s="2">
        <v>16357</v>
      </c>
      <c r="L839" s="2">
        <v>14</v>
      </c>
      <c r="M839" s="2">
        <v>2</v>
      </c>
      <c r="N839" s="2">
        <v>18</v>
      </c>
      <c r="O839" s="2">
        <v>0</v>
      </c>
      <c r="P839" s="2">
        <v>33</v>
      </c>
      <c r="Q839" s="2" t="s">
        <v>31</v>
      </c>
      <c r="R839" s="2" t="s">
        <v>30</v>
      </c>
      <c r="S839" s="2" t="s">
        <v>45</v>
      </c>
      <c r="T839" s="2">
        <v>7</v>
      </c>
      <c r="U839" s="2">
        <v>4</v>
      </c>
      <c r="V839" s="2">
        <v>184</v>
      </c>
      <c r="W839" s="2">
        <v>18</v>
      </c>
      <c r="X839" s="2" t="s">
        <v>52</v>
      </c>
      <c r="Y839" s="2" t="s">
        <v>31</v>
      </c>
      <c r="Z839" t="str" cm="1">
        <f t="array" ref="Z839">_xlfn.IFS(M839&lt;2,"LOW",M839&lt;4,"Average",M839&gt;=4,"At Par")</f>
        <v>Average</v>
      </c>
      <c r="AA839">
        <f t="shared" si="52"/>
        <v>136726</v>
      </c>
      <c r="AB839">
        <f t="shared" si="53"/>
        <v>15.600000000000001</v>
      </c>
      <c r="AC839" t="str">
        <f t="shared" si="54"/>
        <v>51-60</v>
      </c>
      <c r="AD839">
        <f t="shared" si="55"/>
        <v>1</v>
      </c>
    </row>
    <row r="840" spans="1:30" ht="15.75" customHeight="1" x14ac:dyDescent="0.3">
      <c r="A840" s="2">
        <v>1839</v>
      </c>
      <c r="B840" s="2" t="s">
        <v>888</v>
      </c>
      <c r="C840" s="2" t="s">
        <v>40</v>
      </c>
      <c r="D840" s="2" t="s">
        <v>27</v>
      </c>
      <c r="E840" s="2" t="s">
        <v>28</v>
      </c>
      <c r="F840" s="2">
        <v>59</v>
      </c>
      <c r="G840" s="2">
        <v>33</v>
      </c>
      <c r="H840" s="2" t="s">
        <v>29</v>
      </c>
      <c r="I840" s="2">
        <v>2016</v>
      </c>
      <c r="J840" s="2">
        <v>128878</v>
      </c>
      <c r="K840" s="2">
        <v>1561</v>
      </c>
      <c r="L840" s="2">
        <v>19</v>
      </c>
      <c r="M840" s="2">
        <v>2</v>
      </c>
      <c r="N840" s="2">
        <v>6</v>
      </c>
      <c r="O840" s="2">
        <v>5</v>
      </c>
      <c r="P840" s="2">
        <v>56</v>
      </c>
      <c r="Q840" s="2" t="s">
        <v>30</v>
      </c>
      <c r="R840" s="2" t="s">
        <v>31</v>
      </c>
      <c r="S840" s="2" t="s">
        <v>45</v>
      </c>
      <c r="T840" s="2">
        <v>10</v>
      </c>
      <c r="U840" s="2">
        <v>1</v>
      </c>
      <c r="V840" s="2">
        <v>117</v>
      </c>
      <c r="W840" s="2">
        <v>29</v>
      </c>
      <c r="X840" s="2" t="s">
        <v>33</v>
      </c>
      <c r="Y840" s="2" t="s">
        <v>31</v>
      </c>
      <c r="Z840" t="str" cm="1">
        <f t="array" ref="Z840">_xlfn.IFS(M840&lt;2,"LOW",M840&lt;4,"Average",M840&gt;=4,"At Par")</f>
        <v>Average</v>
      </c>
      <c r="AA840">
        <f t="shared" si="52"/>
        <v>130439</v>
      </c>
      <c r="AB840">
        <f t="shared" si="53"/>
        <v>15.700000000000001</v>
      </c>
      <c r="AC840" t="str">
        <f t="shared" si="54"/>
        <v>51-60</v>
      </c>
      <c r="AD840">
        <f t="shared" si="55"/>
        <v>1</v>
      </c>
    </row>
    <row r="841" spans="1:30" ht="15.75" customHeight="1" x14ac:dyDescent="0.3">
      <c r="A841" s="2">
        <v>1840</v>
      </c>
      <c r="B841" s="2" t="s">
        <v>889</v>
      </c>
      <c r="C841" s="2" t="s">
        <v>40</v>
      </c>
      <c r="D841" s="2" t="s">
        <v>27</v>
      </c>
      <c r="E841" s="2" t="s">
        <v>28</v>
      </c>
      <c r="F841" s="2">
        <v>45</v>
      </c>
      <c r="G841" s="2">
        <v>15</v>
      </c>
      <c r="H841" s="2" t="s">
        <v>61</v>
      </c>
      <c r="I841" s="2">
        <v>2005</v>
      </c>
      <c r="J841" s="2">
        <v>92013</v>
      </c>
      <c r="K841" s="2">
        <v>7261</v>
      </c>
      <c r="L841" s="2">
        <v>27</v>
      </c>
      <c r="M841" s="2">
        <v>1</v>
      </c>
      <c r="N841" s="2">
        <v>5</v>
      </c>
      <c r="O841" s="2">
        <v>4</v>
      </c>
      <c r="P841" s="2">
        <v>18</v>
      </c>
      <c r="Q841" s="2" t="s">
        <v>30</v>
      </c>
      <c r="R841" s="2" t="s">
        <v>30</v>
      </c>
      <c r="S841" s="2" t="s">
        <v>42</v>
      </c>
      <c r="T841" s="2">
        <v>3</v>
      </c>
      <c r="U841" s="2">
        <v>13</v>
      </c>
      <c r="V841" s="2">
        <v>177</v>
      </c>
      <c r="W841" s="2">
        <v>25</v>
      </c>
      <c r="X841" s="2" t="s">
        <v>52</v>
      </c>
      <c r="Y841" s="2" t="s">
        <v>31</v>
      </c>
      <c r="Z841" t="str" cm="1">
        <f t="array" ref="Z841">_xlfn.IFS(M841&lt;2,"LOW",M841&lt;4,"Average",M841&gt;=4,"At Par")</f>
        <v>LOW</v>
      </c>
      <c r="AA841">
        <f t="shared" si="52"/>
        <v>99274</v>
      </c>
      <c r="AB841">
        <f t="shared" si="53"/>
        <v>7.3</v>
      </c>
      <c r="AC841" t="str">
        <f t="shared" si="54"/>
        <v>41-50</v>
      </c>
      <c r="AD841">
        <f t="shared" si="55"/>
        <v>1</v>
      </c>
    </row>
    <row r="842" spans="1:30" ht="15.75" customHeight="1" x14ac:dyDescent="0.3">
      <c r="A842" s="2">
        <v>1841</v>
      </c>
      <c r="B842" s="2" t="s">
        <v>890</v>
      </c>
      <c r="C842" s="2" t="s">
        <v>35</v>
      </c>
      <c r="D842" s="2" t="s">
        <v>58</v>
      </c>
      <c r="E842" s="2" t="s">
        <v>28</v>
      </c>
      <c r="F842" s="2">
        <v>23</v>
      </c>
      <c r="G842" s="2">
        <v>21</v>
      </c>
      <c r="H842" s="2" t="s">
        <v>44</v>
      </c>
      <c r="I842" s="2">
        <v>2013</v>
      </c>
      <c r="J842" s="2">
        <v>61331</v>
      </c>
      <c r="K842" s="2">
        <v>2737</v>
      </c>
      <c r="L842" s="2">
        <v>17</v>
      </c>
      <c r="M842" s="2">
        <v>5</v>
      </c>
      <c r="N842" s="2">
        <v>17</v>
      </c>
      <c r="O842" s="2">
        <v>8</v>
      </c>
      <c r="P842" s="2">
        <v>70</v>
      </c>
      <c r="Q842" s="2" t="s">
        <v>30</v>
      </c>
      <c r="R842" s="2" t="s">
        <v>31</v>
      </c>
      <c r="S842" s="2" t="s">
        <v>32</v>
      </c>
      <c r="T842" s="2">
        <v>3</v>
      </c>
      <c r="U842" s="2">
        <v>5</v>
      </c>
      <c r="V842" s="2">
        <v>114</v>
      </c>
      <c r="W842" s="2">
        <v>41</v>
      </c>
      <c r="X842" s="2" t="s">
        <v>33</v>
      </c>
      <c r="Y842" s="2" t="s">
        <v>31</v>
      </c>
      <c r="Z842" t="str" cm="1">
        <f t="array" ref="Z842">_xlfn.IFS(M842&lt;2,"LOW",M842&lt;4,"Average",M842&gt;=4,"At Par")</f>
        <v>At Par</v>
      </c>
      <c r="AA842">
        <f t="shared" si="52"/>
        <v>64068</v>
      </c>
      <c r="AB842">
        <f t="shared" si="53"/>
        <v>24.9</v>
      </c>
      <c r="AC842" t="str">
        <f t="shared" si="54"/>
        <v>20-30</v>
      </c>
      <c r="AD842">
        <f t="shared" si="55"/>
        <v>1</v>
      </c>
    </row>
    <row r="843" spans="1:30" ht="15.75" customHeight="1" x14ac:dyDescent="0.3">
      <c r="A843" s="2">
        <v>1842</v>
      </c>
      <c r="B843" s="2" t="s">
        <v>891</v>
      </c>
      <c r="C843" s="2" t="s">
        <v>35</v>
      </c>
      <c r="D843" s="2" t="s">
        <v>56</v>
      </c>
      <c r="E843" s="2" t="s">
        <v>51</v>
      </c>
      <c r="F843" s="2">
        <v>43</v>
      </c>
      <c r="G843" s="2">
        <v>31</v>
      </c>
      <c r="H843" s="2" t="s">
        <v>29</v>
      </c>
      <c r="I843" s="2">
        <v>2022</v>
      </c>
      <c r="J843" s="2">
        <v>76098</v>
      </c>
      <c r="K843" s="2">
        <v>10096</v>
      </c>
      <c r="L843" s="2">
        <v>10</v>
      </c>
      <c r="M843" s="2">
        <v>3</v>
      </c>
      <c r="N843" s="2">
        <v>18</v>
      </c>
      <c r="O843" s="2">
        <v>6</v>
      </c>
      <c r="P843" s="2">
        <v>30</v>
      </c>
      <c r="Q843" s="2" t="s">
        <v>30</v>
      </c>
      <c r="R843" s="2" t="s">
        <v>31</v>
      </c>
      <c r="S843" s="2" t="s">
        <v>45</v>
      </c>
      <c r="T843" s="2">
        <v>3</v>
      </c>
      <c r="U843" s="2">
        <v>3</v>
      </c>
      <c r="V843" s="2">
        <v>125</v>
      </c>
      <c r="W843" s="2">
        <v>43</v>
      </c>
      <c r="X843" s="2" t="s">
        <v>46</v>
      </c>
      <c r="Y843" s="2" t="s">
        <v>30</v>
      </c>
      <c r="Z843" t="str" cm="1">
        <f t="array" ref="Z843">_xlfn.IFS(M843&lt;2,"LOW",M843&lt;4,"Average",M843&gt;=4,"At Par")</f>
        <v>Average</v>
      </c>
      <c r="AA843">
        <f t="shared" si="52"/>
        <v>86194</v>
      </c>
      <c r="AB843">
        <f t="shared" si="53"/>
        <v>16.8</v>
      </c>
      <c r="AC843" t="str">
        <f t="shared" si="54"/>
        <v>41-50</v>
      </c>
      <c r="AD843">
        <f t="shared" si="55"/>
        <v>0</v>
      </c>
    </row>
    <row r="844" spans="1:30" ht="15.75" customHeight="1" x14ac:dyDescent="0.3">
      <c r="A844" s="2">
        <v>1843</v>
      </c>
      <c r="B844" s="2" t="s">
        <v>892</v>
      </c>
      <c r="C844" s="2" t="s">
        <v>68</v>
      </c>
      <c r="D844" s="2" t="s">
        <v>58</v>
      </c>
      <c r="E844" s="2" t="s">
        <v>51</v>
      </c>
      <c r="F844" s="2">
        <v>38</v>
      </c>
      <c r="G844" s="2">
        <v>7</v>
      </c>
      <c r="H844" s="2" t="s">
        <v>61</v>
      </c>
      <c r="I844" s="2">
        <v>2024</v>
      </c>
      <c r="J844" s="2">
        <v>56128</v>
      </c>
      <c r="K844" s="2">
        <v>13682</v>
      </c>
      <c r="L844" s="2">
        <v>24</v>
      </c>
      <c r="M844" s="2">
        <v>3</v>
      </c>
      <c r="N844" s="2">
        <v>10</v>
      </c>
      <c r="O844" s="2">
        <v>1</v>
      </c>
      <c r="P844" s="2">
        <v>81</v>
      </c>
      <c r="Q844" s="2" t="s">
        <v>31</v>
      </c>
      <c r="R844" s="2" t="s">
        <v>31</v>
      </c>
      <c r="S844" s="2" t="s">
        <v>32</v>
      </c>
      <c r="T844" s="2">
        <v>8</v>
      </c>
      <c r="U844" s="2">
        <v>4</v>
      </c>
      <c r="V844" s="2">
        <v>152</v>
      </c>
      <c r="W844" s="2">
        <v>37</v>
      </c>
      <c r="X844" s="2" t="s">
        <v>33</v>
      </c>
      <c r="Y844" s="2" t="s">
        <v>31</v>
      </c>
      <c r="Z844" t="str" cm="1">
        <f t="array" ref="Z844">_xlfn.IFS(M844&lt;2,"LOW",M844&lt;4,"Average",M844&gt;=4,"At Par")</f>
        <v>Average</v>
      </c>
      <c r="AA844">
        <f t="shared" si="52"/>
        <v>69810</v>
      </c>
      <c r="AB844">
        <f t="shared" si="53"/>
        <v>21.5</v>
      </c>
      <c r="AC844" t="str">
        <f t="shared" si="54"/>
        <v>31-40</v>
      </c>
      <c r="AD844">
        <f t="shared" si="55"/>
        <v>1</v>
      </c>
    </row>
    <row r="845" spans="1:30" ht="15.75" customHeight="1" x14ac:dyDescent="0.3">
      <c r="A845" s="2">
        <v>1844</v>
      </c>
      <c r="B845" s="2" t="s">
        <v>893</v>
      </c>
      <c r="C845" s="2" t="s">
        <v>68</v>
      </c>
      <c r="D845" s="2" t="s">
        <v>27</v>
      </c>
      <c r="E845" s="2" t="s">
        <v>28</v>
      </c>
      <c r="F845" s="2">
        <v>57</v>
      </c>
      <c r="G845" s="2">
        <v>7</v>
      </c>
      <c r="H845" s="2" t="s">
        <v>29</v>
      </c>
      <c r="I845" s="2">
        <v>2014</v>
      </c>
      <c r="J845" s="2">
        <v>61556</v>
      </c>
      <c r="K845" s="2">
        <v>12723</v>
      </c>
      <c r="L845" s="2">
        <v>9</v>
      </c>
      <c r="M845" s="2">
        <v>2</v>
      </c>
      <c r="N845" s="2">
        <v>11</v>
      </c>
      <c r="O845" s="2">
        <v>6</v>
      </c>
      <c r="P845" s="2">
        <v>39</v>
      </c>
      <c r="Q845" s="2" t="s">
        <v>30</v>
      </c>
      <c r="R845" s="2" t="s">
        <v>30</v>
      </c>
      <c r="S845" s="2" t="s">
        <v>42</v>
      </c>
      <c r="T845" s="2">
        <v>9</v>
      </c>
      <c r="U845" s="2">
        <v>7</v>
      </c>
      <c r="V845" s="2">
        <v>143</v>
      </c>
      <c r="W845" s="2">
        <v>28</v>
      </c>
      <c r="X845" s="2" t="s">
        <v>46</v>
      </c>
      <c r="Y845" s="2" t="s">
        <v>31</v>
      </c>
      <c r="Z845" t="str" cm="1">
        <f t="array" ref="Z845">_xlfn.IFS(M845&lt;2,"LOW",M845&lt;4,"Average",M845&gt;=4,"At Par")</f>
        <v>Average</v>
      </c>
      <c r="AA845">
        <f t="shared" si="52"/>
        <v>74279</v>
      </c>
      <c r="AB845">
        <f t="shared" si="53"/>
        <v>15.100000000000001</v>
      </c>
      <c r="AC845" t="str">
        <f t="shared" si="54"/>
        <v>51-60</v>
      </c>
      <c r="AD845">
        <f t="shared" si="55"/>
        <v>1</v>
      </c>
    </row>
    <row r="846" spans="1:30" ht="15.75" customHeight="1" x14ac:dyDescent="0.3">
      <c r="A846" s="2">
        <v>1845</v>
      </c>
      <c r="B846" s="2" t="s">
        <v>894</v>
      </c>
      <c r="C846" s="2" t="s">
        <v>35</v>
      </c>
      <c r="D846" s="2" t="s">
        <v>58</v>
      </c>
      <c r="E846" s="2" t="s">
        <v>36</v>
      </c>
      <c r="F846" s="2">
        <v>35</v>
      </c>
      <c r="G846" s="2">
        <v>5</v>
      </c>
      <c r="H846" s="2" t="s">
        <v>29</v>
      </c>
      <c r="I846" s="2">
        <v>2013</v>
      </c>
      <c r="J846" s="2">
        <v>117505</v>
      </c>
      <c r="K846" s="2">
        <v>13098</v>
      </c>
      <c r="L846" s="2">
        <v>23</v>
      </c>
      <c r="M846" s="2">
        <v>4</v>
      </c>
      <c r="N846" s="2">
        <v>9</v>
      </c>
      <c r="O846" s="2">
        <v>2</v>
      </c>
      <c r="P846" s="2">
        <v>13</v>
      </c>
      <c r="Q846" s="2" t="s">
        <v>31</v>
      </c>
      <c r="R846" s="2" t="s">
        <v>31</v>
      </c>
      <c r="S846" s="2" t="s">
        <v>45</v>
      </c>
      <c r="T846" s="2">
        <v>10</v>
      </c>
      <c r="U846" s="2">
        <v>5</v>
      </c>
      <c r="V846" s="2">
        <v>131</v>
      </c>
      <c r="W846" s="2">
        <v>12</v>
      </c>
      <c r="X846" s="2" t="s">
        <v>46</v>
      </c>
      <c r="Y846" s="2" t="s">
        <v>30</v>
      </c>
      <c r="Z846" t="str" cm="1">
        <f t="array" ref="Z846">_xlfn.IFS(M846&lt;2,"LOW",M846&lt;4,"Average",M846&gt;=4,"At Par")</f>
        <v>At Par</v>
      </c>
      <c r="AA846">
        <f t="shared" si="52"/>
        <v>130603</v>
      </c>
      <c r="AB846">
        <f t="shared" si="53"/>
        <v>7.7</v>
      </c>
      <c r="AC846" t="str">
        <f t="shared" si="54"/>
        <v>31-40</v>
      </c>
      <c r="AD846">
        <f t="shared" si="55"/>
        <v>0</v>
      </c>
    </row>
    <row r="847" spans="1:30" ht="15.75" customHeight="1" x14ac:dyDescent="0.3">
      <c r="A847" s="2">
        <v>1846</v>
      </c>
      <c r="B847" s="2" t="s">
        <v>895</v>
      </c>
      <c r="C847" s="2" t="s">
        <v>35</v>
      </c>
      <c r="D847" s="2" t="s">
        <v>56</v>
      </c>
      <c r="E847" s="2" t="s">
        <v>51</v>
      </c>
      <c r="F847" s="2">
        <v>31</v>
      </c>
      <c r="G847" s="2">
        <v>13</v>
      </c>
      <c r="H847" s="2" t="s">
        <v>44</v>
      </c>
      <c r="I847" s="2">
        <v>2023</v>
      </c>
      <c r="J847" s="2">
        <v>51876</v>
      </c>
      <c r="K847" s="2">
        <v>10126</v>
      </c>
      <c r="L847" s="2">
        <v>23</v>
      </c>
      <c r="M847" s="2">
        <v>2</v>
      </c>
      <c r="N847" s="2">
        <v>12</v>
      </c>
      <c r="O847" s="2">
        <v>0</v>
      </c>
      <c r="P847" s="2">
        <v>99</v>
      </c>
      <c r="Q847" s="2" t="s">
        <v>30</v>
      </c>
      <c r="R847" s="2" t="s">
        <v>30</v>
      </c>
      <c r="S847" s="2" t="s">
        <v>32</v>
      </c>
      <c r="T847" s="2">
        <v>2</v>
      </c>
      <c r="U847" s="2">
        <v>14</v>
      </c>
      <c r="V847" s="2">
        <v>127</v>
      </c>
      <c r="W847" s="2">
        <v>3</v>
      </c>
      <c r="X847" s="2" t="s">
        <v>52</v>
      </c>
      <c r="Y847" s="2" t="s">
        <v>31</v>
      </c>
      <c r="Z847" t="str" cm="1">
        <f t="array" ref="Z847">_xlfn.IFS(M847&lt;2,"LOW",M847&lt;4,"Average",M847&gt;=4,"At Par")</f>
        <v>Average</v>
      </c>
      <c r="AA847">
        <f t="shared" si="52"/>
        <v>62002</v>
      </c>
      <c r="AB847">
        <f t="shared" si="53"/>
        <v>25.8</v>
      </c>
      <c r="AC847" t="str">
        <f t="shared" si="54"/>
        <v>31-40</v>
      </c>
      <c r="AD847">
        <f t="shared" si="55"/>
        <v>1</v>
      </c>
    </row>
    <row r="848" spans="1:30" ht="15.75" customHeight="1" x14ac:dyDescent="0.3">
      <c r="A848" s="2">
        <v>1847</v>
      </c>
      <c r="B848" s="2" t="s">
        <v>896</v>
      </c>
      <c r="C848" s="2" t="s">
        <v>26</v>
      </c>
      <c r="D848" s="2" t="s">
        <v>56</v>
      </c>
      <c r="E848" s="2" t="s">
        <v>36</v>
      </c>
      <c r="F848" s="2">
        <v>56</v>
      </c>
      <c r="G848" s="2">
        <v>31</v>
      </c>
      <c r="H848" s="2" t="s">
        <v>29</v>
      </c>
      <c r="I848" s="2">
        <v>2021</v>
      </c>
      <c r="J848" s="2">
        <v>38949</v>
      </c>
      <c r="K848" s="2">
        <v>14389</v>
      </c>
      <c r="L848" s="2">
        <v>3</v>
      </c>
      <c r="M848" s="2">
        <v>1</v>
      </c>
      <c r="N848" s="2">
        <v>11</v>
      </c>
      <c r="O848" s="2">
        <v>7</v>
      </c>
      <c r="P848" s="2">
        <v>80</v>
      </c>
      <c r="Q848" s="2" t="s">
        <v>31</v>
      </c>
      <c r="R848" s="2" t="s">
        <v>31</v>
      </c>
      <c r="S848" s="2" t="s">
        <v>32</v>
      </c>
      <c r="T848" s="2">
        <v>10</v>
      </c>
      <c r="U848" s="2">
        <v>4</v>
      </c>
      <c r="V848" s="2">
        <v>138</v>
      </c>
      <c r="W848" s="2">
        <v>44</v>
      </c>
      <c r="X848" s="2" t="s">
        <v>52</v>
      </c>
      <c r="Y848" s="2" t="s">
        <v>31</v>
      </c>
      <c r="Z848" t="str" cm="1">
        <f t="array" ref="Z848">_xlfn.IFS(M848&lt;2,"LOW",M848&lt;4,"Average",M848&gt;=4,"At Par")</f>
        <v>LOW</v>
      </c>
      <c r="AA848">
        <f t="shared" si="52"/>
        <v>53338</v>
      </c>
      <c r="AB848">
        <f t="shared" si="53"/>
        <v>23.6</v>
      </c>
      <c r="AC848" t="str">
        <f t="shared" si="54"/>
        <v>51-60</v>
      </c>
      <c r="AD848">
        <f t="shared" si="55"/>
        <v>1</v>
      </c>
    </row>
    <row r="849" spans="1:30" ht="15.75" customHeight="1" x14ac:dyDescent="0.3">
      <c r="A849" s="2">
        <v>1848</v>
      </c>
      <c r="B849" s="2" t="s">
        <v>897</v>
      </c>
      <c r="C849" s="2" t="s">
        <v>40</v>
      </c>
      <c r="D849" s="2" t="s">
        <v>56</v>
      </c>
      <c r="E849" s="2" t="s">
        <v>36</v>
      </c>
      <c r="F849" s="2">
        <v>46</v>
      </c>
      <c r="G849" s="2">
        <v>34</v>
      </c>
      <c r="H849" s="2" t="s">
        <v>37</v>
      </c>
      <c r="I849" s="2">
        <v>2002</v>
      </c>
      <c r="J849" s="2">
        <v>81962</v>
      </c>
      <c r="K849" s="2">
        <v>9266</v>
      </c>
      <c r="L849" s="2">
        <v>4</v>
      </c>
      <c r="M849" s="2">
        <v>4</v>
      </c>
      <c r="N849" s="2">
        <v>9</v>
      </c>
      <c r="O849" s="2">
        <v>2</v>
      </c>
      <c r="P849" s="2">
        <v>36</v>
      </c>
      <c r="Q849" s="2" t="s">
        <v>30</v>
      </c>
      <c r="R849" s="2" t="s">
        <v>30</v>
      </c>
      <c r="S849" s="2" t="s">
        <v>42</v>
      </c>
      <c r="T849" s="2">
        <v>10</v>
      </c>
      <c r="U849" s="2">
        <v>1</v>
      </c>
      <c r="V849" s="2">
        <v>131</v>
      </c>
      <c r="W849" s="2">
        <v>16</v>
      </c>
      <c r="X849" s="2" t="s">
        <v>52</v>
      </c>
      <c r="Y849" s="2" t="s">
        <v>30</v>
      </c>
      <c r="Z849" t="str" cm="1">
        <f t="array" ref="Z849">_xlfn.IFS(M849&lt;2,"LOW",M849&lt;4,"Average",M849&gt;=4,"At Par")</f>
        <v>At Par</v>
      </c>
      <c r="AA849">
        <f t="shared" si="52"/>
        <v>91228</v>
      </c>
      <c r="AB849">
        <f t="shared" si="53"/>
        <v>12.3</v>
      </c>
      <c r="AC849" t="str">
        <f t="shared" si="54"/>
        <v>41-50</v>
      </c>
      <c r="AD849">
        <f t="shared" si="55"/>
        <v>0</v>
      </c>
    </row>
    <row r="850" spans="1:30" ht="15.75" customHeight="1" x14ac:dyDescent="0.3">
      <c r="A850" s="2">
        <v>1849</v>
      </c>
      <c r="B850" s="2" t="s">
        <v>898</v>
      </c>
      <c r="C850" s="2" t="s">
        <v>68</v>
      </c>
      <c r="D850" s="2" t="s">
        <v>49</v>
      </c>
      <c r="E850" s="2" t="s">
        <v>51</v>
      </c>
      <c r="F850" s="2">
        <v>24</v>
      </c>
      <c r="G850" s="2">
        <v>9</v>
      </c>
      <c r="H850" s="2" t="s">
        <v>44</v>
      </c>
      <c r="I850" s="2">
        <v>2023</v>
      </c>
      <c r="J850" s="2">
        <v>120054</v>
      </c>
      <c r="K850" s="2">
        <v>1294</v>
      </c>
      <c r="L850" s="2">
        <v>3</v>
      </c>
      <c r="M850" s="2">
        <v>3</v>
      </c>
      <c r="N850" s="2">
        <v>19</v>
      </c>
      <c r="O850" s="2">
        <v>7</v>
      </c>
      <c r="P850" s="2">
        <v>43</v>
      </c>
      <c r="Q850" s="2" t="s">
        <v>31</v>
      </c>
      <c r="R850" s="2" t="s">
        <v>30</v>
      </c>
      <c r="S850" s="2" t="s">
        <v>45</v>
      </c>
      <c r="T850" s="2">
        <v>1</v>
      </c>
      <c r="U850" s="2">
        <v>6</v>
      </c>
      <c r="V850" s="2">
        <v>176</v>
      </c>
      <c r="W850" s="2">
        <v>32</v>
      </c>
      <c r="X850" s="2" t="s">
        <v>46</v>
      </c>
      <c r="Y850" s="2" t="s">
        <v>30</v>
      </c>
      <c r="Z850" t="str" cm="1">
        <f t="array" ref="Z850">_xlfn.IFS(M850&lt;2,"LOW",M850&lt;4,"Average",M850&gt;=4,"At Par")</f>
        <v>Average</v>
      </c>
      <c r="AA850">
        <f t="shared" si="52"/>
        <v>121348</v>
      </c>
      <c r="AB850">
        <f t="shared" si="53"/>
        <v>20.2</v>
      </c>
      <c r="AC850" t="str">
        <f t="shared" si="54"/>
        <v>20-30</v>
      </c>
      <c r="AD850">
        <f t="shared" si="55"/>
        <v>0</v>
      </c>
    </row>
    <row r="851" spans="1:30" ht="15.75" customHeight="1" x14ac:dyDescent="0.3">
      <c r="A851" s="2">
        <v>1850</v>
      </c>
      <c r="B851" s="2" t="s">
        <v>899</v>
      </c>
      <c r="C851" s="2" t="s">
        <v>40</v>
      </c>
      <c r="D851" s="2" t="s">
        <v>58</v>
      </c>
      <c r="E851" s="2" t="s">
        <v>51</v>
      </c>
      <c r="F851" s="2">
        <v>59</v>
      </c>
      <c r="G851" s="2">
        <v>2</v>
      </c>
      <c r="H851" s="2" t="s">
        <v>37</v>
      </c>
      <c r="I851" s="2">
        <v>2022</v>
      </c>
      <c r="J851" s="2">
        <v>101206</v>
      </c>
      <c r="K851" s="2">
        <v>12434</v>
      </c>
      <c r="L851" s="2">
        <v>12</v>
      </c>
      <c r="M851" s="2">
        <v>5</v>
      </c>
      <c r="N851" s="2">
        <v>17</v>
      </c>
      <c r="O851" s="2">
        <v>6</v>
      </c>
      <c r="P851" s="2">
        <v>8</v>
      </c>
      <c r="Q851" s="2" t="s">
        <v>31</v>
      </c>
      <c r="R851" s="2" t="s">
        <v>30</v>
      </c>
      <c r="S851" s="2" t="s">
        <v>32</v>
      </c>
      <c r="T851" s="2">
        <v>9</v>
      </c>
      <c r="U851" s="2">
        <v>11</v>
      </c>
      <c r="V851" s="2">
        <v>178</v>
      </c>
      <c r="W851" s="2">
        <v>4</v>
      </c>
      <c r="X851" s="2" t="s">
        <v>38</v>
      </c>
      <c r="Y851" s="2" t="s">
        <v>30</v>
      </c>
      <c r="Z851" t="str" cm="1">
        <f t="array" ref="Z851">_xlfn.IFS(M851&lt;2,"LOW",M851&lt;4,"Average",M851&gt;=4,"At Par")</f>
        <v>At Par</v>
      </c>
      <c r="AA851">
        <f t="shared" si="52"/>
        <v>113640</v>
      </c>
      <c r="AB851">
        <f t="shared" si="53"/>
        <v>11.9</v>
      </c>
      <c r="AC851" t="str">
        <f t="shared" si="54"/>
        <v>51-60</v>
      </c>
      <c r="AD851">
        <f t="shared" si="55"/>
        <v>0</v>
      </c>
    </row>
    <row r="852" spans="1:30" ht="15.75" customHeight="1" x14ac:dyDescent="0.3">
      <c r="A852" s="2">
        <v>1851</v>
      </c>
      <c r="B852" s="2" t="s">
        <v>900</v>
      </c>
      <c r="C852" s="2" t="s">
        <v>40</v>
      </c>
      <c r="D852" s="2" t="s">
        <v>27</v>
      </c>
      <c r="E852" s="2" t="s">
        <v>36</v>
      </c>
      <c r="F852" s="2">
        <v>38</v>
      </c>
      <c r="G852" s="2">
        <v>11</v>
      </c>
      <c r="H852" s="2" t="s">
        <v>29</v>
      </c>
      <c r="I852" s="2">
        <v>2018</v>
      </c>
      <c r="J852" s="2">
        <v>54099</v>
      </c>
      <c r="K852" s="2">
        <v>6330</v>
      </c>
      <c r="L852" s="2">
        <v>24</v>
      </c>
      <c r="M852" s="2">
        <v>5</v>
      </c>
      <c r="N852" s="2">
        <v>3</v>
      </c>
      <c r="O852" s="2">
        <v>1</v>
      </c>
      <c r="P852" s="2">
        <v>57</v>
      </c>
      <c r="Q852" s="2" t="s">
        <v>31</v>
      </c>
      <c r="R852" s="2" t="s">
        <v>31</v>
      </c>
      <c r="S852" s="2" t="s">
        <v>42</v>
      </c>
      <c r="T852" s="2">
        <v>6</v>
      </c>
      <c r="U852" s="2">
        <v>10</v>
      </c>
      <c r="V852" s="2">
        <v>117</v>
      </c>
      <c r="W852" s="2">
        <v>27</v>
      </c>
      <c r="X852" s="2" t="s">
        <v>38</v>
      </c>
      <c r="Y852" s="2" t="s">
        <v>31</v>
      </c>
      <c r="Z852" t="str" cm="1">
        <f t="array" ref="Z852">_xlfn.IFS(M852&lt;2,"LOW",M852&lt;4,"Average",M852&gt;=4,"At Par")</f>
        <v>At Par</v>
      </c>
      <c r="AA852">
        <f t="shared" si="52"/>
        <v>60429</v>
      </c>
      <c r="AB852">
        <f t="shared" si="53"/>
        <v>13.200000000000001</v>
      </c>
      <c r="AC852" t="str">
        <f t="shared" si="54"/>
        <v>31-40</v>
      </c>
      <c r="AD852">
        <f t="shared" si="55"/>
        <v>1</v>
      </c>
    </row>
    <row r="853" spans="1:30" ht="15.75" customHeight="1" x14ac:dyDescent="0.3">
      <c r="A853" s="2">
        <v>1852</v>
      </c>
      <c r="B853" s="2" t="s">
        <v>901</v>
      </c>
      <c r="C853" s="2" t="s">
        <v>35</v>
      </c>
      <c r="D853" s="2" t="s">
        <v>27</v>
      </c>
      <c r="E853" s="2" t="s">
        <v>36</v>
      </c>
      <c r="F853" s="2">
        <v>33</v>
      </c>
      <c r="G853" s="2">
        <v>30</v>
      </c>
      <c r="H853" s="2" t="s">
        <v>37</v>
      </c>
      <c r="I853" s="2">
        <v>2024</v>
      </c>
      <c r="J853" s="2">
        <v>134871</v>
      </c>
      <c r="K853" s="2">
        <v>5655</v>
      </c>
      <c r="L853" s="2">
        <v>12</v>
      </c>
      <c r="M853" s="2">
        <v>1</v>
      </c>
      <c r="N853" s="2">
        <v>4</v>
      </c>
      <c r="O853" s="2">
        <v>0</v>
      </c>
      <c r="P853" s="2">
        <v>19</v>
      </c>
      <c r="Q853" s="2" t="s">
        <v>30</v>
      </c>
      <c r="R853" s="2" t="s">
        <v>30</v>
      </c>
      <c r="S853" s="2" t="s">
        <v>32</v>
      </c>
      <c r="T853" s="2">
        <v>9</v>
      </c>
      <c r="U853" s="2">
        <v>6</v>
      </c>
      <c r="V853" s="2">
        <v>169</v>
      </c>
      <c r="W853" s="2">
        <v>23</v>
      </c>
      <c r="X853" s="2" t="s">
        <v>46</v>
      </c>
      <c r="Y853" s="2" t="s">
        <v>30</v>
      </c>
      <c r="Z853" t="str" cm="1">
        <f t="array" ref="Z853">_xlfn.IFS(M853&lt;2,"LOW",M853&lt;4,"Average",M853&gt;=4,"At Par")</f>
        <v>LOW</v>
      </c>
      <c r="AA853">
        <f t="shared" si="52"/>
        <v>140526</v>
      </c>
      <c r="AB853">
        <f t="shared" si="53"/>
        <v>5.8000000000000007</v>
      </c>
      <c r="AC853" t="str">
        <f t="shared" si="54"/>
        <v>31-40</v>
      </c>
      <c r="AD853">
        <f t="shared" si="55"/>
        <v>0</v>
      </c>
    </row>
    <row r="854" spans="1:30" ht="15.75" customHeight="1" x14ac:dyDescent="0.3">
      <c r="A854" s="2">
        <v>1853</v>
      </c>
      <c r="B854" s="2" t="s">
        <v>902</v>
      </c>
      <c r="C854" s="2" t="s">
        <v>26</v>
      </c>
      <c r="D854" s="2" t="s">
        <v>27</v>
      </c>
      <c r="E854" s="2" t="s">
        <v>28</v>
      </c>
      <c r="F854" s="2">
        <v>45</v>
      </c>
      <c r="G854" s="2">
        <v>28</v>
      </c>
      <c r="H854" s="2" t="s">
        <v>61</v>
      </c>
      <c r="I854" s="2">
        <v>2011</v>
      </c>
      <c r="J854" s="2">
        <v>42716</v>
      </c>
      <c r="K854" s="2">
        <v>18493</v>
      </c>
      <c r="L854" s="2">
        <v>17</v>
      </c>
      <c r="M854" s="2">
        <v>2</v>
      </c>
      <c r="N854" s="2">
        <v>4</v>
      </c>
      <c r="O854" s="2">
        <v>6</v>
      </c>
      <c r="P854" s="2">
        <v>91</v>
      </c>
      <c r="Q854" s="2" t="s">
        <v>30</v>
      </c>
      <c r="R854" s="2" t="s">
        <v>30</v>
      </c>
      <c r="S854" s="2" t="s">
        <v>42</v>
      </c>
      <c r="T854" s="2">
        <v>6</v>
      </c>
      <c r="U854" s="2">
        <v>7</v>
      </c>
      <c r="V854" s="2">
        <v>110</v>
      </c>
      <c r="W854" s="2">
        <v>16</v>
      </c>
      <c r="X854" s="2" t="s">
        <v>46</v>
      </c>
      <c r="Y854" s="2" t="s">
        <v>31</v>
      </c>
      <c r="Z854" t="str" cm="1">
        <f t="array" ref="Z854">_xlfn.IFS(M854&lt;2,"LOW",M854&lt;4,"Average",M854&gt;=4,"At Par")</f>
        <v>Average</v>
      </c>
      <c r="AA854">
        <f t="shared" si="52"/>
        <v>61209</v>
      </c>
      <c r="AB854">
        <f t="shared" si="53"/>
        <v>22</v>
      </c>
      <c r="AC854" t="str">
        <f t="shared" si="54"/>
        <v>41-50</v>
      </c>
      <c r="AD854">
        <f t="shared" si="55"/>
        <v>1</v>
      </c>
    </row>
    <row r="855" spans="1:30" ht="15.75" customHeight="1" x14ac:dyDescent="0.3">
      <c r="A855" s="2">
        <v>1854</v>
      </c>
      <c r="B855" s="2" t="s">
        <v>903</v>
      </c>
      <c r="C855" s="2" t="s">
        <v>48</v>
      </c>
      <c r="D855" s="2" t="s">
        <v>49</v>
      </c>
      <c r="E855" s="2" t="s">
        <v>28</v>
      </c>
      <c r="F855" s="2">
        <v>50</v>
      </c>
      <c r="G855" s="2">
        <v>4</v>
      </c>
      <c r="H855" s="2" t="s">
        <v>29</v>
      </c>
      <c r="I855" s="2">
        <v>2001</v>
      </c>
      <c r="J855" s="2">
        <v>82611</v>
      </c>
      <c r="K855" s="2">
        <v>14460</v>
      </c>
      <c r="L855" s="2">
        <v>28</v>
      </c>
      <c r="M855" s="2">
        <v>1</v>
      </c>
      <c r="N855" s="2">
        <v>11</v>
      </c>
      <c r="O855" s="2">
        <v>0</v>
      </c>
      <c r="P855" s="2">
        <v>49</v>
      </c>
      <c r="Q855" s="2" t="s">
        <v>30</v>
      </c>
      <c r="R855" s="2" t="s">
        <v>31</v>
      </c>
      <c r="S855" s="2" t="s">
        <v>32</v>
      </c>
      <c r="T855" s="2">
        <v>2</v>
      </c>
      <c r="U855" s="2">
        <v>1</v>
      </c>
      <c r="V855" s="2">
        <v>131</v>
      </c>
      <c r="W855" s="2">
        <v>49</v>
      </c>
      <c r="X855" s="2" t="s">
        <v>52</v>
      </c>
      <c r="Y855" s="2" t="s">
        <v>30</v>
      </c>
      <c r="Z855" t="str" cm="1">
        <f t="array" ref="Z855">_xlfn.IFS(M855&lt;2,"LOW",M855&lt;4,"Average",M855&gt;=4,"At Par")</f>
        <v>LOW</v>
      </c>
      <c r="AA855">
        <f t="shared" si="52"/>
        <v>97071</v>
      </c>
      <c r="AB855">
        <f t="shared" si="53"/>
        <v>15.3</v>
      </c>
      <c r="AC855" t="str">
        <f t="shared" si="54"/>
        <v>51-60</v>
      </c>
      <c r="AD855">
        <f t="shared" si="55"/>
        <v>0</v>
      </c>
    </row>
    <row r="856" spans="1:30" ht="15.75" customHeight="1" x14ac:dyDescent="0.3">
      <c r="A856" s="2">
        <v>1855</v>
      </c>
      <c r="B856" s="2" t="s">
        <v>904</v>
      </c>
      <c r="C856" s="2" t="s">
        <v>26</v>
      </c>
      <c r="D856" s="2" t="s">
        <v>49</v>
      </c>
      <c r="E856" s="2" t="s">
        <v>51</v>
      </c>
      <c r="F856" s="2">
        <v>46</v>
      </c>
      <c r="G856" s="2">
        <v>24</v>
      </c>
      <c r="H856" s="2" t="s">
        <v>61</v>
      </c>
      <c r="I856" s="2">
        <v>2002</v>
      </c>
      <c r="J856" s="2">
        <v>68885</v>
      </c>
      <c r="K856" s="2">
        <v>4771</v>
      </c>
      <c r="L856" s="2">
        <v>26</v>
      </c>
      <c r="M856" s="2">
        <v>5</v>
      </c>
      <c r="N856" s="2">
        <v>2</v>
      </c>
      <c r="O856" s="2">
        <v>5</v>
      </c>
      <c r="P856" s="2">
        <v>19</v>
      </c>
      <c r="Q856" s="2" t="s">
        <v>30</v>
      </c>
      <c r="R856" s="2" t="s">
        <v>31</v>
      </c>
      <c r="S856" s="2" t="s">
        <v>32</v>
      </c>
      <c r="T856" s="2">
        <v>1</v>
      </c>
      <c r="U856" s="2">
        <v>14</v>
      </c>
      <c r="V856" s="2">
        <v>119</v>
      </c>
      <c r="W856" s="2">
        <v>38</v>
      </c>
      <c r="X856" s="2" t="s">
        <v>52</v>
      </c>
      <c r="Y856" s="2" t="s">
        <v>31</v>
      </c>
      <c r="Z856" t="str" cm="1">
        <f t="array" ref="Z856">_xlfn.IFS(M856&lt;2,"LOW",M856&lt;4,"Average",M856&gt;=4,"At Par")</f>
        <v>At Par</v>
      </c>
      <c r="AA856">
        <f t="shared" si="52"/>
        <v>73656</v>
      </c>
      <c r="AB856">
        <f t="shared" si="53"/>
        <v>6.3000000000000007</v>
      </c>
      <c r="AC856" t="str">
        <f t="shared" si="54"/>
        <v>41-50</v>
      </c>
      <c r="AD856">
        <f t="shared" si="55"/>
        <v>1</v>
      </c>
    </row>
    <row r="857" spans="1:30" ht="15.75" customHeight="1" x14ac:dyDescent="0.3">
      <c r="A857" s="2">
        <v>1856</v>
      </c>
      <c r="B857" s="2" t="s">
        <v>905</v>
      </c>
      <c r="C857" s="2" t="s">
        <v>26</v>
      </c>
      <c r="D857" s="2" t="s">
        <v>56</v>
      </c>
      <c r="E857" s="2" t="s">
        <v>28</v>
      </c>
      <c r="F857" s="2">
        <v>57</v>
      </c>
      <c r="G857" s="2">
        <v>30</v>
      </c>
      <c r="H857" s="2" t="s">
        <v>37</v>
      </c>
      <c r="I857" s="2">
        <v>2017</v>
      </c>
      <c r="J857" s="2">
        <v>83144</v>
      </c>
      <c r="K857" s="2">
        <v>9563</v>
      </c>
      <c r="L857" s="2">
        <v>23</v>
      </c>
      <c r="M857" s="2">
        <v>3</v>
      </c>
      <c r="N857" s="2">
        <v>7</v>
      </c>
      <c r="O857" s="2">
        <v>9</v>
      </c>
      <c r="P857" s="2">
        <v>35</v>
      </c>
      <c r="Q857" s="2" t="s">
        <v>31</v>
      </c>
      <c r="R857" s="2" t="s">
        <v>30</v>
      </c>
      <c r="S857" s="2" t="s">
        <v>42</v>
      </c>
      <c r="T857" s="2">
        <v>8</v>
      </c>
      <c r="U857" s="2">
        <v>4</v>
      </c>
      <c r="V857" s="2">
        <v>196</v>
      </c>
      <c r="W857" s="2">
        <v>47</v>
      </c>
      <c r="X857" s="2" t="s">
        <v>52</v>
      </c>
      <c r="Y857" s="2" t="s">
        <v>30</v>
      </c>
      <c r="Z857" t="str" cm="1">
        <f t="array" ref="Z857">_xlfn.IFS(M857&lt;2,"LOW",M857&lt;4,"Average",M857&gt;=4,"At Par")</f>
        <v>Average</v>
      </c>
      <c r="AA857">
        <f t="shared" si="52"/>
        <v>92707</v>
      </c>
      <c r="AB857">
        <f t="shared" si="53"/>
        <v>13.2</v>
      </c>
      <c r="AC857" t="str">
        <f t="shared" si="54"/>
        <v>51-60</v>
      </c>
      <c r="AD857">
        <f t="shared" si="55"/>
        <v>0</v>
      </c>
    </row>
    <row r="858" spans="1:30" ht="15.75" customHeight="1" x14ac:dyDescent="0.3">
      <c r="A858" s="2">
        <v>1857</v>
      </c>
      <c r="B858" s="2" t="s">
        <v>906</v>
      </c>
      <c r="C858" s="2" t="s">
        <v>40</v>
      </c>
      <c r="D858" s="2" t="s">
        <v>27</v>
      </c>
      <c r="E858" s="2" t="s">
        <v>28</v>
      </c>
      <c r="F858" s="2">
        <v>47</v>
      </c>
      <c r="G858" s="2">
        <v>20</v>
      </c>
      <c r="H858" s="2" t="s">
        <v>61</v>
      </c>
      <c r="I858" s="2">
        <v>2000</v>
      </c>
      <c r="J858" s="2">
        <v>95220</v>
      </c>
      <c r="K858" s="2">
        <v>18558</v>
      </c>
      <c r="L858" s="2">
        <v>1</v>
      </c>
      <c r="M858" s="2">
        <v>5</v>
      </c>
      <c r="N858" s="2">
        <v>1</v>
      </c>
      <c r="O858" s="2">
        <v>9</v>
      </c>
      <c r="P858" s="2">
        <v>26</v>
      </c>
      <c r="Q858" s="2" t="s">
        <v>31</v>
      </c>
      <c r="R858" s="2" t="s">
        <v>31</v>
      </c>
      <c r="S858" s="2" t="s">
        <v>45</v>
      </c>
      <c r="T858" s="2">
        <v>3</v>
      </c>
      <c r="U858" s="2">
        <v>12</v>
      </c>
      <c r="V858" s="2">
        <v>139</v>
      </c>
      <c r="W858" s="2">
        <v>39</v>
      </c>
      <c r="X858" s="2" t="s">
        <v>38</v>
      </c>
      <c r="Y858" s="2" t="s">
        <v>30</v>
      </c>
      <c r="Z858" t="str" cm="1">
        <f t="array" ref="Z858">_xlfn.IFS(M858&lt;2,"LOW",M858&lt;4,"Average",M858&gt;=4,"At Par")</f>
        <v>At Par</v>
      </c>
      <c r="AA858">
        <f t="shared" si="52"/>
        <v>113778</v>
      </c>
      <c r="AB858">
        <f t="shared" si="53"/>
        <v>8.4</v>
      </c>
      <c r="AC858" t="str">
        <f t="shared" si="54"/>
        <v>41-50</v>
      </c>
      <c r="AD858">
        <f t="shared" si="55"/>
        <v>0</v>
      </c>
    </row>
    <row r="859" spans="1:30" ht="15.75" customHeight="1" x14ac:dyDescent="0.3">
      <c r="A859" s="2">
        <v>1858</v>
      </c>
      <c r="B859" s="2" t="s">
        <v>907</v>
      </c>
      <c r="C859" s="2" t="s">
        <v>26</v>
      </c>
      <c r="D859" s="2" t="s">
        <v>49</v>
      </c>
      <c r="E859" s="2" t="s">
        <v>28</v>
      </c>
      <c r="F859" s="2">
        <v>59</v>
      </c>
      <c r="G859" s="2">
        <v>19</v>
      </c>
      <c r="H859" s="2" t="s">
        <v>29</v>
      </c>
      <c r="I859" s="2">
        <v>2019</v>
      </c>
      <c r="J859" s="2">
        <v>37837</v>
      </c>
      <c r="K859" s="2">
        <v>2164</v>
      </c>
      <c r="L859" s="2">
        <v>15</v>
      </c>
      <c r="M859" s="2">
        <v>4</v>
      </c>
      <c r="N859" s="2">
        <v>17</v>
      </c>
      <c r="O859" s="2">
        <v>7</v>
      </c>
      <c r="P859" s="2">
        <v>71</v>
      </c>
      <c r="Q859" s="2" t="s">
        <v>31</v>
      </c>
      <c r="R859" s="2" t="s">
        <v>31</v>
      </c>
      <c r="S859" s="2" t="s">
        <v>42</v>
      </c>
      <c r="T859" s="2">
        <v>1</v>
      </c>
      <c r="U859" s="2">
        <v>9</v>
      </c>
      <c r="V859" s="2">
        <v>107</v>
      </c>
      <c r="W859" s="2">
        <v>43</v>
      </c>
      <c r="X859" s="2" t="s">
        <v>38</v>
      </c>
      <c r="Y859" s="2" t="s">
        <v>30</v>
      </c>
      <c r="Z859" t="str" cm="1">
        <f t="array" ref="Z859">_xlfn.IFS(M859&lt;2,"LOW",M859&lt;4,"Average",M859&gt;=4,"At Par")</f>
        <v>At Par</v>
      </c>
      <c r="AA859">
        <f t="shared" si="52"/>
        <v>40001</v>
      </c>
      <c r="AB859">
        <f t="shared" si="53"/>
        <v>24.8</v>
      </c>
      <c r="AC859" t="str">
        <f t="shared" si="54"/>
        <v>51-60</v>
      </c>
      <c r="AD859">
        <f t="shared" si="55"/>
        <v>0</v>
      </c>
    </row>
    <row r="860" spans="1:30" ht="15.75" customHeight="1" x14ac:dyDescent="0.3">
      <c r="A860" s="2">
        <v>1859</v>
      </c>
      <c r="B860" s="2" t="s">
        <v>908</v>
      </c>
      <c r="C860" s="2" t="s">
        <v>68</v>
      </c>
      <c r="D860" s="2" t="s">
        <v>56</v>
      </c>
      <c r="E860" s="2" t="s">
        <v>28</v>
      </c>
      <c r="F860" s="2">
        <v>22</v>
      </c>
      <c r="G860" s="2">
        <v>21</v>
      </c>
      <c r="H860" s="2" t="s">
        <v>61</v>
      </c>
      <c r="I860" s="2">
        <v>2020</v>
      </c>
      <c r="J860" s="2">
        <v>79355</v>
      </c>
      <c r="K860" s="2">
        <v>10475</v>
      </c>
      <c r="L860" s="2">
        <v>0</v>
      </c>
      <c r="M860" s="2">
        <v>5</v>
      </c>
      <c r="N860" s="2">
        <v>8</v>
      </c>
      <c r="O860" s="2">
        <v>6</v>
      </c>
      <c r="P860" s="2">
        <v>31</v>
      </c>
      <c r="Q860" s="2" t="s">
        <v>30</v>
      </c>
      <c r="R860" s="2" t="s">
        <v>31</v>
      </c>
      <c r="S860" s="2" t="s">
        <v>45</v>
      </c>
      <c r="T860" s="2">
        <v>8</v>
      </c>
      <c r="U860" s="2">
        <v>12</v>
      </c>
      <c r="V860" s="2">
        <v>134</v>
      </c>
      <c r="W860" s="2">
        <v>45</v>
      </c>
      <c r="X860" s="2" t="s">
        <v>46</v>
      </c>
      <c r="Y860" s="2" t="s">
        <v>31</v>
      </c>
      <c r="Z860" t="str" cm="1">
        <f t="array" ref="Z860">_xlfn.IFS(M860&lt;2,"LOW",M860&lt;4,"Average",M860&gt;=4,"At Par")</f>
        <v>At Par</v>
      </c>
      <c r="AA860">
        <f t="shared" si="52"/>
        <v>89830</v>
      </c>
      <c r="AB860">
        <f t="shared" si="53"/>
        <v>12</v>
      </c>
      <c r="AC860" t="str">
        <f t="shared" si="54"/>
        <v>20-30</v>
      </c>
      <c r="AD860">
        <f t="shared" si="55"/>
        <v>1</v>
      </c>
    </row>
    <row r="861" spans="1:30" ht="15.75" customHeight="1" x14ac:dyDescent="0.3">
      <c r="A861" s="2">
        <v>1860</v>
      </c>
      <c r="B861" s="2" t="s">
        <v>909</v>
      </c>
      <c r="C861" s="2" t="s">
        <v>40</v>
      </c>
      <c r="D861" s="2" t="s">
        <v>27</v>
      </c>
      <c r="E861" s="2" t="s">
        <v>36</v>
      </c>
      <c r="F861" s="2">
        <v>41</v>
      </c>
      <c r="G861" s="2">
        <v>3</v>
      </c>
      <c r="H861" s="2" t="s">
        <v>37</v>
      </c>
      <c r="I861" s="2">
        <v>2005</v>
      </c>
      <c r="J861" s="2">
        <v>77299</v>
      </c>
      <c r="K861" s="2">
        <v>13388</v>
      </c>
      <c r="L861" s="2">
        <v>25</v>
      </c>
      <c r="M861" s="2">
        <v>5</v>
      </c>
      <c r="N861" s="2">
        <v>12</v>
      </c>
      <c r="O861" s="2">
        <v>3</v>
      </c>
      <c r="P861" s="2">
        <v>0</v>
      </c>
      <c r="Q861" s="2" t="s">
        <v>31</v>
      </c>
      <c r="R861" s="2" t="s">
        <v>30</v>
      </c>
      <c r="S861" s="2" t="s">
        <v>32</v>
      </c>
      <c r="T861" s="2">
        <v>1</v>
      </c>
      <c r="U861" s="2">
        <v>14</v>
      </c>
      <c r="V861" s="2">
        <v>168</v>
      </c>
      <c r="W861" s="2">
        <v>10</v>
      </c>
      <c r="X861" s="2" t="s">
        <v>38</v>
      </c>
      <c r="Y861" s="2" t="s">
        <v>31</v>
      </c>
      <c r="Z861" t="str" cm="1">
        <f t="array" ref="Z861">_xlfn.IFS(M861&lt;2,"LOW",M861&lt;4,"Average",M861&gt;=4,"At Par")</f>
        <v>At Par</v>
      </c>
      <c r="AA861">
        <f t="shared" si="52"/>
        <v>90687</v>
      </c>
      <c r="AB861">
        <f t="shared" si="53"/>
        <v>6.9</v>
      </c>
      <c r="AC861" t="str">
        <f t="shared" si="54"/>
        <v>41-50</v>
      </c>
      <c r="AD861">
        <f t="shared" si="55"/>
        <v>1</v>
      </c>
    </row>
    <row r="862" spans="1:30" ht="15.75" customHeight="1" x14ac:dyDescent="0.3">
      <c r="A862" s="2">
        <v>1861</v>
      </c>
      <c r="B862" s="2" t="s">
        <v>910</v>
      </c>
      <c r="C862" s="2" t="s">
        <v>68</v>
      </c>
      <c r="D862" s="2" t="s">
        <v>58</v>
      </c>
      <c r="E862" s="2" t="s">
        <v>51</v>
      </c>
      <c r="F862" s="2">
        <v>49</v>
      </c>
      <c r="G862" s="2">
        <v>12</v>
      </c>
      <c r="H862" s="2" t="s">
        <v>37</v>
      </c>
      <c r="I862" s="2">
        <v>2004</v>
      </c>
      <c r="J862" s="2">
        <v>49159</v>
      </c>
      <c r="K862" s="2">
        <v>14969</v>
      </c>
      <c r="L862" s="2">
        <v>18</v>
      </c>
      <c r="M862" s="2">
        <v>4</v>
      </c>
      <c r="N862" s="2">
        <v>6</v>
      </c>
      <c r="O862" s="2">
        <v>0</v>
      </c>
      <c r="P862" s="2">
        <v>16</v>
      </c>
      <c r="Q862" s="2" t="s">
        <v>31</v>
      </c>
      <c r="R862" s="2" t="s">
        <v>31</v>
      </c>
      <c r="S862" s="2" t="s">
        <v>32</v>
      </c>
      <c r="T862" s="2">
        <v>8</v>
      </c>
      <c r="U862" s="2">
        <v>10</v>
      </c>
      <c r="V862" s="2">
        <v>198</v>
      </c>
      <c r="W862" s="2">
        <v>11</v>
      </c>
      <c r="X862" s="2" t="s">
        <v>52</v>
      </c>
      <c r="Y862" s="2" t="s">
        <v>30</v>
      </c>
      <c r="Z862" t="str" cm="1">
        <f t="array" ref="Z862">_xlfn.IFS(M862&lt;2,"LOW",M862&lt;4,"Average",M862&gt;=4,"At Par")</f>
        <v>At Par</v>
      </c>
      <c r="AA862">
        <f t="shared" si="52"/>
        <v>64128</v>
      </c>
      <c r="AB862">
        <f t="shared" si="53"/>
        <v>6.2</v>
      </c>
      <c r="AC862" t="str">
        <f t="shared" si="54"/>
        <v>41-50</v>
      </c>
      <c r="AD862">
        <f t="shared" si="55"/>
        <v>0</v>
      </c>
    </row>
    <row r="863" spans="1:30" ht="15.75" customHeight="1" x14ac:dyDescent="0.3">
      <c r="A863" s="2">
        <v>1862</v>
      </c>
      <c r="B863" s="2" t="s">
        <v>911</v>
      </c>
      <c r="C863" s="2" t="s">
        <v>48</v>
      </c>
      <c r="D863" s="2" t="s">
        <v>56</v>
      </c>
      <c r="E863" s="2" t="s">
        <v>28</v>
      </c>
      <c r="F863" s="2">
        <v>37</v>
      </c>
      <c r="G863" s="2">
        <v>19</v>
      </c>
      <c r="H863" s="2" t="s">
        <v>37</v>
      </c>
      <c r="I863" s="2">
        <v>2000</v>
      </c>
      <c r="J863" s="2">
        <v>146680</v>
      </c>
      <c r="K863" s="2">
        <v>9434</v>
      </c>
      <c r="L863" s="2">
        <v>8</v>
      </c>
      <c r="M863" s="2">
        <v>2</v>
      </c>
      <c r="N863" s="2">
        <v>9</v>
      </c>
      <c r="O863" s="2">
        <v>0</v>
      </c>
      <c r="P863" s="2">
        <v>8</v>
      </c>
      <c r="Q863" s="2" t="s">
        <v>30</v>
      </c>
      <c r="R863" s="2" t="s">
        <v>30</v>
      </c>
      <c r="S863" s="2" t="s">
        <v>42</v>
      </c>
      <c r="T863" s="2">
        <v>1</v>
      </c>
      <c r="U863" s="2">
        <v>6</v>
      </c>
      <c r="V863" s="2">
        <v>177</v>
      </c>
      <c r="W863" s="2">
        <v>12</v>
      </c>
      <c r="X863" s="2" t="s">
        <v>52</v>
      </c>
      <c r="Y863" s="2" t="s">
        <v>30</v>
      </c>
      <c r="Z863" t="str" cm="1">
        <f t="array" ref="Z863">_xlfn.IFS(M863&lt;2,"LOW",M863&lt;4,"Average",M863&gt;=4,"At Par")</f>
        <v>Average</v>
      </c>
      <c r="AA863">
        <f t="shared" si="52"/>
        <v>156114</v>
      </c>
      <c r="AB863">
        <f t="shared" si="53"/>
        <v>6.1</v>
      </c>
      <c r="AC863" t="str">
        <f t="shared" si="54"/>
        <v>31-40</v>
      </c>
      <c r="AD863">
        <f t="shared" si="55"/>
        <v>0</v>
      </c>
    </row>
    <row r="864" spans="1:30" ht="15.75" customHeight="1" x14ac:dyDescent="0.3">
      <c r="A864" s="2">
        <v>1863</v>
      </c>
      <c r="B864" s="2" t="s">
        <v>912</v>
      </c>
      <c r="C864" s="2" t="s">
        <v>40</v>
      </c>
      <c r="D864" s="2" t="s">
        <v>49</v>
      </c>
      <c r="E864" s="2" t="s">
        <v>36</v>
      </c>
      <c r="F864" s="2">
        <v>38</v>
      </c>
      <c r="G864" s="2">
        <v>12</v>
      </c>
      <c r="H864" s="2" t="s">
        <v>29</v>
      </c>
      <c r="I864" s="2">
        <v>2018</v>
      </c>
      <c r="J864" s="2">
        <v>146931</v>
      </c>
      <c r="K864" s="2">
        <v>8262</v>
      </c>
      <c r="L864" s="2">
        <v>27</v>
      </c>
      <c r="M864" s="2">
        <v>5</v>
      </c>
      <c r="N864" s="2">
        <v>8</v>
      </c>
      <c r="O864" s="2">
        <v>3</v>
      </c>
      <c r="P864" s="2">
        <v>83</v>
      </c>
      <c r="Q864" s="2" t="s">
        <v>30</v>
      </c>
      <c r="R864" s="2" t="s">
        <v>31</v>
      </c>
      <c r="S864" s="2" t="s">
        <v>42</v>
      </c>
      <c r="T864" s="2">
        <v>9</v>
      </c>
      <c r="U864" s="2">
        <v>2</v>
      </c>
      <c r="V864" s="2">
        <v>120</v>
      </c>
      <c r="W864" s="2">
        <v>7</v>
      </c>
      <c r="X864" s="2" t="s">
        <v>52</v>
      </c>
      <c r="Y864" s="2" t="s">
        <v>30</v>
      </c>
      <c r="Z864" t="str" cm="1">
        <f t="array" ref="Z864">_xlfn.IFS(M864&lt;2,"LOW",M864&lt;4,"Average",M864&gt;=4,"At Par")</f>
        <v>At Par</v>
      </c>
      <c r="AA864">
        <f t="shared" si="52"/>
        <v>155193</v>
      </c>
      <c r="AB864">
        <f t="shared" si="53"/>
        <v>21.5</v>
      </c>
      <c r="AC864" t="str">
        <f t="shared" si="54"/>
        <v>31-40</v>
      </c>
      <c r="AD864">
        <f t="shared" si="55"/>
        <v>0</v>
      </c>
    </row>
    <row r="865" spans="1:30" ht="15.75" customHeight="1" x14ac:dyDescent="0.3">
      <c r="A865" s="2">
        <v>1864</v>
      </c>
      <c r="B865" s="2" t="s">
        <v>913</v>
      </c>
      <c r="C865" s="2" t="s">
        <v>48</v>
      </c>
      <c r="D865" s="2" t="s">
        <v>49</v>
      </c>
      <c r="E865" s="2" t="s">
        <v>36</v>
      </c>
      <c r="F865" s="2">
        <v>49</v>
      </c>
      <c r="G865" s="2">
        <v>16</v>
      </c>
      <c r="H865" s="2" t="s">
        <v>37</v>
      </c>
      <c r="I865" s="2">
        <v>2000</v>
      </c>
      <c r="J865" s="2">
        <v>136802</v>
      </c>
      <c r="K865" s="2">
        <v>2541</v>
      </c>
      <c r="L865" s="2">
        <v>2</v>
      </c>
      <c r="M865" s="2">
        <v>1</v>
      </c>
      <c r="N865" s="2">
        <v>14</v>
      </c>
      <c r="O865" s="2">
        <v>4</v>
      </c>
      <c r="P865" s="2">
        <v>44</v>
      </c>
      <c r="Q865" s="2" t="s">
        <v>31</v>
      </c>
      <c r="R865" s="2" t="s">
        <v>31</v>
      </c>
      <c r="S865" s="2" t="s">
        <v>45</v>
      </c>
      <c r="T865" s="2">
        <v>9</v>
      </c>
      <c r="U865" s="2">
        <v>4</v>
      </c>
      <c r="V865" s="2">
        <v>123</v>
      </c>
      <c r="W865" s="2">
        <v>0</v>
      </c>
      <c r="X865" s="2" t="s">
        <v>52</v>
      </c>
      <c r="Y865" s="2" t="s">
        <v>30</v>
      </c>
      <c r="Z865" t="str" cm="1">
        <f t="array" ref="Z865">_xlfn.IFS(M865&lt;2,"LOW",M865&lt;4,"Average",M865&gt;=4,"At Par")</f>
        <v>LOW</v>
      </c>
      <c r="AA865">
        <f t="shared" si="52"/>
        <v>139343</v>
      </c>
      <c r="AB865">
        <f t="shared" si="53"/>
        <v>17</v>
      </c>
      <c r="AC865" t="str">
        <f t="shared" si="54"/>
        <v>41-50</v>
      </c>
      <c r="AD865">
        <f t="shared" si="55"/>
        <v>0</v>
      </c>
    </row>
    <row r="866" spans="1:30" ht="15.75" customHeight="1" x14ac:dyDescent="0.3">
      <c r="A866" s="2">
        <v>1865</v>
      </c>
      <c r="B866" s="2" t="s">
        <v>914</v>
      </c>
      <c r="C866" s="2" t="s">
        <v>40</v>
      </c>
      <c r="D866" s="2" t="s">
        <v>56</v>
      </c>
      <c r="E866" s="2" t="s">
        <v>36</v>
      </c>
      <c r="F866" s="2">
        <v>33</v>
      </c>
      <c r="G866" s="2">
        <v>32</v>
      </c>
      <c r="H866" s="2" t="s">
        <v>29</v>
      </c>
      <c r="I866" s="2">
        <v>2020</v>
      </c>
      <c r="J866" s="2">
        <v>146375</v>
      </c>
      <c r="K866" s="2">
        <v>3765</v>
      </c>
      <c r="L866" s="2">
        <v>24</v>
      </c>
      <c r="M866" s="2">
        <v>5</v>
      </c>
      <c r="N866" s="2">
        <v>4</v>
      </c>
      <c r="O866" s="2">
        <v>6</v>
      </c>
      <c r="P866" s="2">
        <v>95</v>
      </c>
      <c r="Q866" s="2" t="s">
        <v>30</v>
      </c>
      <c r="R866" s="2" t="s">
        <v>30</v>
      </c>
      <c r="S866" s="2" t="s">
        <v>45</v>
      </c>
      <c r="T866" s="2">
        <v>9</v>
      </c>
      <c r="U866" s="2">
        <v>6</v>
      </c>
      <c r="V866" s="2">
        <v>116</v>
      </c>
      <c r="W866" s="2">
        <v>8</v>
      </c>
      <c r="X866" s="2" t="s">
        <v>52</v>
      </c>
      <c r="Y866" s="2" t="s">
        <v>31</v>
      </c>
      <c r="Z866" t="str" cm="1">
        <f t="array" ref="Z866">_xlfn.IFS(M866&lt;2,"LOW",M866&lt;4,"Average",M866&gt;=4,"At Par")</f>
        <v>At Par</v>
      </c>
      <c r="AA866">
        <f t="shared" si="52"/>
        <v>150140</v>
      </c>
      <c r="AB866">
        <f t="shared" si="53"/>
        <v>22.8</v>
      </c>
      <c r="AC866" t="str">
        <f t="shared" si="54"/>
        <v>31-40</v>
      </c>
      <c r="AD866">
        <f t="shared" si="55"/>
        <v>1</v>
      </c>
    </row>
    <row r="867" spans="1:30" ht="15.75" customHeight="1" x14ac:dyDescent="0.3">
      <c r="A867" s="2">
        <v>1866</v>
      </c>
      <c r="B867" s="2" t="s">
        <v>915</v>
      </c>
      <c r="C867" s="2" t="s">
        <v>35</v>
      </c>
      <c r="D867" s="2" t="s">
        <v>56</v>
      </c>
      <c r="E867" s="2" t="s">
        <v>28</v>
      </c>
      <c r="F867" s="2">
        <v>48</v>
      </c>
      <c r="G867" s="2">
        <v>0</v>
      </c>
      <c r="H867" s="2" t="s">
        <v>61</v>
      </c>
      <c r="I867" s="2">
        <v>2020</v>
      </c>
      <c r="J867" s="2">
        <v>132413</v>
      </c>
      <c r="K867" s="2">
        <v>11306</v>
      </c>
      <c r="L867" s="2">
        <v>6</v>
      </c>
      <c r="M867" s="2">
        <v>1</v>
      </c>
      <c r="N867" s="2">
        <v>11</v>
      </c>
      <c r="O867" s="2">
        <v>3</v>
      </c>
      <c r="P867" s="2">
        <v>65</v>
      </c>
      <c r="Q867" s="2" t="s">
        <v>30</v>
      </c>
      <c r="R867" s="2" t="s">
        <v>31</v>
      </c>
      <c r="S867" s="2" t="s">
        <v>45</v>
      </c>
      <c r="T867" s="2">
        <v>3</v>
      </c>
      <c r="U867" s="2">
        <v>4</v>
      </c>
      <c r="V867" s="2">
        <v>117</v>
      </c>
      <c r="W867" s="2">
        <v>27</v>
      </c>
      <c r="X867" s="2" t="s">
        <v>33</v>
      </c>
      <c r="Y867" s="2" t="s">
        <v>30</v>
      </c>
      <c r="Z867" t="str" cm="1">
        <f t="array" ref="Z867">_xlfn.IFS(M867&lt;2,"LOW",M867&lt;4,"Average",M867&gt;=4,"At Par")</f>
        <v>LOW</v>
      </c>
      <c r="AA867">
        <f t="shared" si="52"/>
        <v>143719</v>
      </c>
      <c r="AB867">
        <f t="shared" si="53"/>
        <v>19.399999999999999</v>
      </c>
      <c r="AC867" t="str">
        <f t="shared" si="54"/>
        <v>41-50</v>
      </c>
      <c r="AD867">
        <f t="shared" si="55"/>
        <v>0</v>
      </c>
    </row>
    <row r="868" spans="1:30" ht="15.75" customHeight="1" x14ac:dyDescent="0.3">
      <c r="A868" s="2">
        <v>1867</v>
      </c>
      <c r="B868" s="2" t="s">
        <v>916</v>
      </c>
      <c r="C868" s="2" t="s">
        <v>26</v>
      </c>
      <c r="D868" s="2" t="s">
        <v>49</v>
      </c>
      <c r="E868" s="2" t="s">
        <v>28</v>
      </c>
      <c r="F868" s="2">
        <v>51</v>
      </c>
      <c r="G868" s="2">
        <v>14</v>
      </c>
      <c r="H868" s="2" t="s">
        <v>37</v>
      </c>
      <c r="I868" s="2">
        <v>2015</v>
      </c>
      <c r="J868" s="2">
        <v>81012</v>
      </c>
      <c r="K868" s="2">
        <v>5491</v>
      </c>
      <c r="L868" s="2">
        <v>28</v>
      </c>
      <c r="M868" s="2">
        <v>4</v>
      </c>
      <c r="N868" s="2">
        <v>0</v>
      </c>
      <c r="O868" s="2">
        <v>9</v>
      </c>
      <c r="P868" s="2">
        <v>31</v>
      </c>
      <c r="Q868" s="2" t="s">
        <v>30</v>
      </c>
      <c r="R868" s="2" t="s">
        <v>31</v>
      </c>
      <c r="S868" s="2" t="s">
        <v>42</v>
      </c>
      <c r="T868" s="2">
        <v>4</v>
      </c>
      <c r="U868" s="2">
        <v>10</v>
      </c>
      <c r="V868" s="2">
        <v>197</v>
      </c>
      <c r="W868" s="2">
        <v>1</v>
      </c>
      <c r="X868" s="2" t="s">
        <v>46</v>
      </c>
      <c r="Y868" s="2" t="s">
        <v>30</v>
      </c>
      <c r="Z868" t="str" cm="1">
        <f t="array" ref="Z868">_xlfn.IFS(M868&lt;2,"LOW",M868&lt;4,"Average",M868&gt;=4,"At Par")</f>
        <v>At Par</v>
      </c>
      <c r="AA868">
        <f t="shared" si="52"/>
        <v>86503</v>
      </c>
      <c r="AB868">
        <f t="shared" si="53"/>
        <v>8.9</v>
      </c>
      <c r="AC868" t="str">
        <f t="shared" si="54"/>
        <v>51-60</v>
      </c>
      <c r="AD868">
        <f t="shared" si="55"/>
        <v>0</v>
      </c>
    </row>
    <row r="869" spans="1:30" ht="15.75" customHeight="1" x14ac:dyDescent="0.3">
      <c r="A869" s="2">
        <v>1868</v>
      </c>
      <c r="B869" s="2" t="s">
        <v>917</v>
      </c>
      <c r="C869" s="2" t="s">
        <v>35</v>
      </c>
      <c r="D869" s="2" t="s">
        <v>58</v>
      </c>
      <c r="E869" s="2" t="s">
        <v>51</v>
      </c>
      <c r="F869" s="2">
        <v>55</v>
      </c>
      <c r="G869" s="2">
        <v>12</v>
      </c>
      <c r="H869" s="2" t="s">
        <v>61</v>
      </c>
      <c r="I869" s="2">
        <v>2011</v>
      </c>
      <c r="J869" s="2">
        <v>89305</v>
      </c>
      <c r="K869" s="2">
        <v>4083</v>
      </c>
      <c r="L869" s="2">
        <v>9</v>
      </c>
      <c r="M869" s="2">
        <v>5</v>
      </c>
      <c r="N869" s="2">
        <v>11</v>
      </c>
      <c r="O869" s="2">
        <v>0</v>
      </c>
      <c r="P869" s="2">
        <v>44</v>
      </c>
      <c r="Q869" s="2" t="s">
        <v>30</v>
      </c>
      <c r="R869" s="2" t="s">
        <v>31</v>
      </c>
      <c r="S869" s="2" t="s">
        <v>32</v>
      </c>
      <c r="T869" s="2">
        <v>5</v>
      </c>
      <c r="U869" s="2">
        <v>7</v>
      </c>
      <c r="V869" s="2">
        <v>111</v>
      </c>
      <c r="W869" s="2">
        <v>13</v>
      </c>
      <c r="X869" s="2" t="s">
        <v>46</v>
      </c>
      <c r="Y869" s="2" t="s">
        <v>31</v>
      </c>
      <c r="Z869" t="str" cm="1">
        <f t="array" ref="Z869">_xlfn.IFS(M869&lt;2,"LOW",M869&lt;4,"Average",M869&gt;=4,"At Par")</f>
        <v>At Par</v>
      </c>
      <c r="AA869">
        <f t="shared" si="52"/>
        <v>93388</v>
      </c>
      <c r="AB869">
        <f t="shared" si="53"/>
        <v>14.3</v>
      </c>
      <c r="AC869" t="str">
        <f t="shared" si="54"/>
        <v>51-60</v>
      </c>
      <c r="AD869">
        <f t="shared" si="55"/>
        <v>1</v>
      </c>
    </row>
    <row r="870" spans="1:30" ht="15.75" customHeight="1" x14ac:dyDescent="0.3">
      <c r="A870" s="2">
        <v>1869</v>
      </c>
      <c r="B870" s="2" t="s">
        <v>918</v>
      </c>
      <c r="C870" s="2" t="s">
        <v>48</v>
      </c>
      <c r="D870" s="2" t="s">
        <v>27</v>
      </c>
      <c r="E870" s="2" t="s">
        <v>28</v>
      </c>
      <c r="F870" s="2">
        <v>58</v>
      </c>
      <c r="G870" s="2">
        <v>16</v>
      </c>
      <c r="H870" s="2" t="s">
        <v>44</v>
      </c>
      <c r="I870" s="2">
        <v>2021</v>
      </c>
      <c r="J870" s="2">
        <v>117096</v>
      </c>
      <c r="K870" s="2">
        <v>2857</v>
      </c>
      <c r="L870" s="2">
        <v>0</v>
      </c>
      <c r="M870" s="2">
        <v>4</v>
      </c>
      <c r="N870" s="2">
        <v>5</v>
      </c>
      <c r="O870" s="2">
        <v>9</v>
      </c>
      <c r="P870" s="2">
        <v>8</v>
      </c>
      <c r="Q870" s="2" t="s">
        <v>31</v>
      </c>
      <c r="R870" s="2" t="s">
        <v>31</v>
      </c>
      <c r="S870" s="2" t="s">
        <v>42</v>
      </c>
      <c r="T870" s="2">
        <v>6</v>
      </c>
      <c r="U870" s="2">
        <v>12</v>
      </c>
      <c r="V870" s="2">
        <v>115</v>
      </c>
      <c r="W870" s="2">
        <v>12</v>
      </c>
      <c r="X870" s="2" t="s">
        <v>38</v>
      </c>
      <c r="Y870" s="2" t="s">
        <v>31</v>
      </c>
      <c r="Z870" t="str" cm="1">
        <f t="array" ref="Z870">_xlfn.IFS(M870&lt;2,"LOW",M870&lt;4,"Average",M870&gt;=4,"At Par")</f>
        <v>At Par</v>
      </c>
      <c r="AA870">
        <f t="shared" si="52"/>
        <v>119953</v>
      </c>
      <c r="AB870">
        <f t="shared" si="53"/>
        <v>6.8</v>
      </c>
      <c r="AC870" t="str">
        <f t="shared" si="54"/>
        <v>51-60</v>
      </c>
      <c r="AD870">
        <f t="shared" si="55"/>
        <v>1</v>
      </c>
    </row>
    <row r="871" spans="1:30" ht="15.75" customHeight="1" x14ac:dyDescent="0.3">
      <c r="A871" s="2">
        <v>1870</v>
      </c>
      <c r="B871" s="2" t="s">
        <v>919</v>
      </c>
      <c r="C871" s="2" t="s">
        <v>26</v>
      </c>
      <c r="D871" s="2" t="s">
        <v>58</v>
      </c>
      <c r="E871" s="2" t="s">
        <v>28</v>
      </c>
      <c r="F871" s="2">
        <v>27</v>
      </c>
      <c r="G871" s="2">
        <v>23</v>
      </c>
      <c r="H871" s="2" t="s">
        <v>61</v>
      </c>
      <c r="I871" s="2">
        <v>2007</v>
      </c>
      <c r="J871" s="2">
        <v>47106</v>
      </c>
      <c r="K871" s="2">
        <v>1769</v>
      </c>
      <c r="L871" s="2">
        <v>9</v>
      </c>
      <c r="M871" s="2">
        <v>4</v>
      </c>
      <c r="N871" s="2">
        <v>18</v>
      </c>
      <c r="O871" s="2">
        <v>6</v>
      </c>
      <c r="P871" s="2">
        <v>29</v>
      </c>
      <c r="Q871" s="2" t="s">
        <v>31</v>
      </c>
      <c r="R871" s="2" t="s">
        <v>30</v>
      </c>
      <c r="S871" s="2" t="s">
        <v>32</v>
      </c>
      <c r="T871" s="2">
        <v>9</v>
      </c>
      <c r="U871" s="2">
        <v>13</v>
      </c>
      <c r="V871" s="2">
        <v>103</v>
      </c>
      <c r="W871" s="2">
        <v>47</v>
      </c>
      <c r="X871" s="2" t="s">
        <v>52</v>
      </c>
      <c r="Y871" s="2" t="s">
        <v>30</v>
      </c>
      <c r="Z871" t="str" cm="1">
        <f t="array" ref="Z871">_xlfn.IFS(M871&lt;2,"LOW",M871&lt;4,"Average",M871&gt;=4,"At Par")</f>
        <v>At Par</v>
      </c>
      <c r="AA871">
        <f t="shared" si="52"/>
        <v>48875</v>
      </c>
      <c r="AB871">
        <f t="shared" si="53"/>
        <v>16.600000000000001</v>
      </c>
      <c r="AC871" t="str">
        <f t="shared" si="54"/>
        <v>20-30</v>
      </c>
      <c r="AD871">
        <f t="shared" si="55"/>
        <v>0</v>
      </c>
    </row>
    <row r="872" spans="1:30" ht="15.75" customHeight="1" x14ac:dyDescent="0.3">
      <c r="A872" s="2">
        <v>1871</v>
      </c>
      <c r="B872" s="2" t="s">
        <v>920</v>
      </c>
      <c r="C872" s="2" t="s">
        <v>40</v>
      </c>
      <c r="D872" s="2" t="s">
        <v>56</v>
      </c>
      <c r="E872" s="2" t="s">
        <v>36</v>
      </c>
      <c r="F872" s="2">
        <v>28</v>
      </c>
      <c r="G872" s="2">
        <v>7</v>
      </c>
      <c r="H872" s="2" t="s">
        <v>44</v>
      </c>
      <c r="I872" s="2">
        <v>2015</v>
      </c>
      <c r="J872" s="2">
        <v>88123</v>
      </c>
      <c r="K872" s="2">
        <v>18806</v>
      </c>
      <c r="L872" s="2">
        <v>20</v>
      </c>
      <c r="M872" s="2">
        <v>2</v>
      </c>
      <c r="N872" s="2">
        <v>18</v>
      </c>
      <c r="O872" s="2">
        <v>1</v>
      </c>
      <c r="P872" s="2">
        <v>83</v>
      </c>
      <c r="Q872" s="2" t="s">
        <v>31</v>
      </c>
      <c r="R872" s="2" t="s">
        <v>30</v>
      </c>
      <c r="S872" s="2" t="s">
        <v>42</v>
      </c>
      <c r="T872" s="2">
        <v>4</v>
      </c>
      <c r="U872" s="2">
        <v>3</v>
      </c>
      <c r="V872" s="2">
        <v>188</v>
      </c>
      <c r="W872" s="2">
        <v>1</v>
      </c>
      <c r="X872" s="2" t="s">
        <v>33</v>
      </c>
      <c r="Y872" s="2" t="s">
        <v>30</v>
      </c>
      <c r="Z872" t="str" cm="1">
        <f t="array" ref="Z872">_xlfn.IFS(M872&lt;2,"LOW",M872&lt;4,"Average",M872&gt;=4,"At Par")</f>
        <v>Average</v>
      </c>
      <c r="AA872">
        <f t="shared" si="52"/>
        <v>106929</v>
      </c>
      <c r="AB872">
        <f t="shared" si="53"/>
        <v>25.900000000000002</v>
      </c>
      <c r="AC872" t="str">
        <f t="shared" si="54"/>
        <v>20-30</v>
      </c>
      <c r="AD872">
        <f t="shared" si="55"/>
        <v>0</v>
      </c>
    </row>
    <row r="873" spans="1:30" ht="15.75" customHeight="1" x14ac:dyDescent="0.3">
      <c r="A873" s="2">
        <v>1872</v>
      </c>
      <c r="B873" s="2" t="s">
        <v>921</v>
      </c>
      <c r="C873" s="2" t="s">
        <v>26</v>
      </c>
      <c r="D873" s="2" t="s">
        <v>58</v>
      </c>
      <c r="E873" s="2" t="s">
        <v>51</v>
      </c>
      <c r="F873" s="2">
        <v>53</v>
      </c>
      <c r="G873" s="2">
        <v>26</v>
      </c>
      <c r="H873" s="2" t="s">
        <v>61</v>
      </c>
      <c r="I873" s="2">
        <v>2000</v>
      </c>
      <c r="J873" s="2">
        <v>141825</v>
      </c>
      <c r="K873" s="2">
        <v>3972</v>
      </c>
      <c r="L873" s="2">
        <v>8</v>
      </c>
      <c r="M873" s="2">
        <v>5</v>
      </c>
      <c r="N873" s="2">
        <v>15</v>
      </c>
      <c r="O873" s="2">
        <v>1</v>
      </c>
      <c r="P873" s="2">
        <v>37</v>
      </c>
      <c r="Q873" s="2" t="s">
        <v>31</v>
      </c>
      <c r="R873" s="2" t="s">
        <v>30</v>
      </c>
      <c r="S873" s="2" t="s">
        <v>42</v>
      </c>
      <c r="T873" s="2">
        <v>6</v>
      </c>
      <c r="U873" s="2">
        <v>6</v>
      </c>
      <c r="V873" s="2">
        <v>133</v>
      </c>
      <c r="W873" s="2">
        <v>3</v>
      </c>
      <c r="X873" s="2" t="s">
        <v>52</v>
      </c>
      <c r="Y873" s="2" t="s">
        <v>31</v>
      </c>
      <c r="Z873" t="str" cm="1">
        <f t="array" ref="Z873">_xlfn.IFS(M873&lt;2,"LOW",M873&lt;4,"Average",M873&gt;=4,"At Par")</f>
        <v>At Par</v>
      </c>
      <c r="AA873">
        <f t="shared" si="52"/>
        <v>145797</v>
      </c>
      <c r="AB873">
        <f t="shared" si="53"/>
        <v>15.2</v>
      </c>
      <c r="AC873" t="str">
        <f t="shared" si="54"/>
        <v>51-60</v>
      </c>
      <c r="AD873">
        <f t="shared" si="55"/>
        <v>1</v>
      </c>
    </row>
    <row r="874" spans="1:30" ht="15.75" customHeight="1" x14ac:dyDescent="0.3">
      <c r="A874" s="2">
        <v>1873</v>
      </c>
      <c r="B874" s="2" t="s">
        <v>922</v>
      </c>
      <c r="C874" s="2" t="s">
        <v>68</v>
      </c>
      <c r="D874" s="2" t="s">
        <v>49</v>
      </c>
      <c r="E874" s="2" t="s">
        <v>28</v>
      </c>
      <c r="F874" s="2">
        <v>53</v>
      </c>
      <c r="G874" s="2">
        <v>22</v>
      </c>
      <c r="H874" s="2" t="s">
        <v>29</v>
      </c>
      <c r="I874" s="2">
        <v>2003</v>
      </c>
      <c r="J874" s="2">
        <v>38720</v>
      </c>
      <c r="K874" s="2">
        <v>19256</v>
      </c>
      <c r="L874" s="2">
        <v>27</v>
      </c>
      <c r="M874" s="2">
        <v>1</v>
      </c>
      <c r="N874" s="2">
        <v>18</v>
      </c>
      <c r="O874" s="2">
        <v>7</v>
      </c>
      <c r="P874" s="2">
        <v>59</v>
      </c>
      <c r="Q874" s="2" t="s">
        <v>31</v>
      </c>
      <c r="R874" s="2" t="s">
        <v>30</v>
      </c>
      <c r="S874" s="2" t="s">
        <v>45</v>
      </c>
      <c r="T874" s="2">
        <v>1</v>
      </c>
      <c r="U874" s="2">
        <v>13</v>
      </c>
      <c r="V874" s="2">
        <v>191</v>
      </c>
      <c r="W874" s="2">
        <v>11</v>
      </c>
      <c r="X874" s="2" t="s">
        <v>52</v>
      </c>
      <c r="Y874" s="2" t="s">
        <v>31</v>
      </c>
      <c r="Z874" t="str" cm="1">
        <f t="array" ref="Z874">_xlfn.IFS(M874&lt;2,"LOW",M874&lt;4,"Average",M874&gt;=4,"At Par")</f>
        <v>LOW</v>
      </c>
      <c r="AA874">
        <f t="shared" si="52"/>
        <v>57976</v>
      </c>
      <c r="AB874">
        <f t="shared" si="53"/>
        <v>22.9</v>
      </c>
      <c r="AC874" t="str">
        <f t="shared" si="54"/>
        <v>51-60</v>
      </c>
      <c r="AD874">
        <f t="shared" si="55"/>
        <v>1</v>
      </c>
    </row>
    <row r="875" spans="1:30" ht="15.75" customHeight="1" x14ac:dyDescent="0.3">
      <c r="A875" s="2">
        <v>1874</v>
      </c>
      <c r="B875" s="2" t="s">
        <v>923</v>
      </c>
      <c r="C875" s="2" t="s">
        <v>26</v>
      </c>
      <c r="D875" s="2" t="s">
        <v>56</v>
      </c>
      <c r="E875" s="2" t="s">
        <v>28</v>
      </c>
      <c r="F875" s="2">
        <v>46</v>
      </c>
      <c r="G875" s="2">
        <v>7</v>
      </c>
      <c r="H875" s="2" t="s">
        <v>61</v>
      </c>
      <c r="I875" s="2">
        <v>2009</v>
      </c>
      <c r="J875" s="2">
        <v>67661</v>
      </c>
      <c r="K875" s="2">
        <v>6599</v>
      </c>
      <c r="L875" s="2">
        <v>14</v>
      </c>
      <c r="M875" s="2">
        <v>1</v>
      </c>
      <c r="N875" s="2">
        <v>2</v>
      </c>
      <c r="O875" s="2">
        <v>9</v>
      </c>
      <c r="P875" s="2">
        <v>0</v>
      </c>
      <c r="Q875" s="2" t="s">
        <v>30</v>
      </c>
      <c r="R875" s="2" t="s">
        <v>30</v>
      </c>
      <c r="S875" s="2" t="s">
        <v>32</v>
      </c>
      <c r="T875" s="2">
        <v>2</v>
      </c>
      <c r="U875" s="2">
        <v>12</v>
      </c>
      <c r="V875" s="2">
        <v>145</v>
      </c>
      <c r="W875" s="2">
        <v>47</v>
      </c>
      <c r="X875" s="2" t="s">
        <v>38</v>
      </c>
      <c r="Y875" s="2" t="s">
        <v>30</v>
      </c>
      <c r="Z875" t="str" cm="1">
        <f t="array" ref="Z875">_xlfn.IFS(M875&lt;2,"LOW",M875&lt;4,"Average",M875&gt;=4,"At Par")</f>
        <v>LOW</v>
      </c>
      <c r="AA875">
        <f t="shared" si="52"/>
        <v>74260</v>
      </c>
      <c r="AB875">
        <f t="shared" si="53"/>
        <v>3.6999999999999997</v>
      </c>
      <c r="AC875" t="str">
        <f t="shared" si="54"/>
        <v>41-50</v>
      </c>
      <c r="AD875">
        <f t="shared" si="55"/>
        <v>0</v>
      </c>
    </row>
    <row r="876" spans="1:30" ht="15.75" customHeight="1" x14ac:dyDescent="0.3">
      <c r="A876" s="2">
        <v>1875</v>
      </c>
      <c r="B876" s="2" t="s">
        <v>924</v>
      </c>
      <c r="C876" s="2" t="s">
        <v>68</v>
      </c>
      <c r="D876" s="2" t="s">
        <v>27</v>
      </c>
      <c r="E876" s="2" t="s">
        <v>36</v>
      </c>
      <c r="F876" s="2">
        <v>54</v>
      </c>
      <c r="G876" s="2">
        <v>7</v>
      </c>
      <c r="H876" s="2" t="s">
        <v>29</v>
      </c>
      <c r="I876" s="2">
        <v>2010</v>
      </c>
      <c r="J876" s="2">
        <v>145031</v>
      </c>
      <c r="K876" s="2">
        <v>19653</v>
      </c>
      <c r="L876" s="2">
        <v>14</v>
      </c>
      <c r="M876" s="2">
        <v>5</v>
      </c>
      <c r="N876" s="2">
        <v>9</v>
      </c>
      <c r="O876" s="2">
        <v>9</v>
      </c>
      <c r="P876" s="2">
        <v>4</v>
      </c>
      <c r="Q876" s="2" t="s">
        <v>31</v>
      </c>
      <c r="R876" s="2" t="s">
        <v>30</v>
      </c>
      <c r="S876" s="2" t="s">
        <v>42</v>
      </c>
      <c r="T876" s="2">
        <v>8</v>
      </c>
      <c r="U876" s="2">
        <v>4</v>
      </c>
      <c r="V876" s="2">
        <v>174</v>
      </c>
      <c r="W876" s="2">
        <v>9</v>
      </c>
      <c r="X876" s="2" t="s">
        <v>33</v>
      </c>
      <c r="Y876" s="2" t="s">
        <v>31</v>
      </c>
      <c r="Z876" t="str" cm="1">
        <f t="array" ref="Z876">_xlfn.IFS(M876&lt;2,"LOW",M876&lt;4,"Average",M876&gt;=4,"At Par")</f>
        <v>At Par</v>
      </c>
      <c r="AA876">
        <f t="shared" si="52"/>
        <v>164684</v>
      </c>
      <c r="AB876">
        <f t="shared" si="53"/>
        <v>8</v>
      </c>
      <c r="AC876" t="str">
        <f t="shared" si="54"/>
        <v>51-60</v>
      </c>
      <c r="AD876">
        <f t="shared" si="55"/>
        <v>1</v>
      </c>
    </row>
    <row r="877" spans="1:30" ht="15.75" customHeight="1" x14ac:dyDescent="0.3">
      <c r="A877" s="2">
        <v>1876</v>
      </c>
      <c r="B877" s="2" t="s">
        <v>925</v>
      </c>
      <c r="C877" s="2" t="s">
        <v>26</v>
      </c>
      <c r="D877" s="2" t="s">
        <v>49</v>
      </c>
      <c r="E877" s="2" t="s">
        <v>36</v>
      </c>
      <c r="F877" s="2">
        <v>28</v>
      </c>
      <c r="G877" s="2">
        <v>25</v>
      </c>
      <c r="H877" s="2" t="s">
        <v>29</v>
      </c>
      <c r="I877" s="2">
        <v>2016</v>
      </c>
      <c r="J877" s="2">
        <v>123898</v>
      </c>
      <c r="K877" s="2">
        <v>6275</v>
      </c>
      <c r="L877" s="2">
        <v>2</v>
      </c>
      <c r="M877" s="2">
        <v>2</v>
      </c>
      <c r="N877" s="2">
        <v>17</v>
      </c>
      <c r="O877" s="2">
        <v>9</v>
      </c>
      <c r="P877" s="2">
        <v>62</v>
      </c>
      <c r="Q877" s="2" t="s">
        <v>31</v>
      </c>
      <c r="R877" s="2" t="s">
        <v>30</v>
      </c>
      <c r="S877" s="2" t="s">
        <v>42</v>
      </c>
      <c r="T877" s="2">
        <v>4</v>
      </c>
      <c r="U877" s="2">
        <v>3</v>
      </c>
      <c r="V877" s="2">
        <v>176</v>
      </c>
      <c r="W877" s="2">
        <v>2</v>
      </c>
      <c r="X877" s="2" t="s">
        <v>33</v>
      </c>
      <c r="Y877" s="2" t="s">
        <v>31</v>
      </c>
      <c r="Z877" t="str" cm="1">
        <f t="array" ref="Z877">_xlfn.IFS(M877&lt;2,"LOW",M877&lt;4,"Average",M877&gt;=4,"At Par")</f>
        <v>Average</v>
      </c>
      <c r="AA877">
        <f t="shared" si="52"/>
        <v>130173</v>
      </c>
      <c r="AB877">
        <f t="shared" si="53"/>
        <v>23.6</v>
      </c>
      <c r="AC877" t="str">
        <f t="shared" si="54"/>
        <v>20-30</v>
      </c>
      <c r="AD877">
        <f t="shared" si="55"/>
        <v>1</v>
      </c>
    </row>
    <row r="878" spans="1:30" ht="15.75" customHeight="1" x14ac:dyDescent="0.3">
      <c r="A878" s="2">
        <v>1877</v>
      </c>
      <c r="B878" s="2" t="s">
        <v>926</v>
      </c>
      <c r="C878" s="2" t="s">
        <v>68</v>
      </c>
      <c r="D878" s="2" t="s">
        <v>49</v>
      </c>
      <c r="E878" s="2" t="s">
        <v>28</v>
      </c>
      <c r="F878" s="2">
        <v>33</v>
      </c>
      <c r="G878" s="2">
        <v>12</v>
      </c>
      <c r="H878" s="2" t="s">
        <v>37</v>
      </c>
      <c r="I878" s="2">
        <v>2024</v>
      </c>
      <c r="J878" s="2">
        <v>123794</v>
      </c>
      <c r="K878" s="2">
        <v>7571</v>
      </c>
      <c r="L878" s="2">
        <v>24</v>
      </c>
      <c r="M878" s="2">
        <v>2</v>
      </c>
      <c r="N878" s="2">
        <v>12</v>
      </c>
      <c r="O878" s="2">
        <v>4</v>
      </c>
      <c r="P878" s="2">
        <v>98</v>
      </c>
      <c r="Q878" s="2" t="s">
        <v>30</v>
      </c>
      <c r="R878" s="2" t="s">
        <v>31</v>
      </c>
      <c r="S878" s="2" t="s">
        <v>32</v>
      </c>
      <c r="T878" s="2">
        <v>10</v>
      </c>
      <c r="U878" s="2">
        <v>12</v>
      </c>
      <c r="V878" s="2">
        <v>130</v>
      </c>
      <c r="W878" s="2">
        <v>3</v>
      </c>
      <c r="X878" s="2" t="s">
        <v>46</v>
      </c>
      <c r="Y878" s="2" t="s">
        <v>30</v>
      </c>
      <c r="Z878" t="str" cm="1">
        <f t="array" ref="Z878">_xlfn.IFS(M878&lt;2,"LOW",M878&lt;4,"Average",M878&gt;=4,"At Par")</f>
        <v>Average</v>
      </c>
      <c r="AA878">
        <f t="shared" si="52"/>
        <v>131365</v>
      </c>
      <c r="AB878">
        <f t="shared" si="53"/>
        <v>26.8</v>
      </c>
      <c r="AC878" t="str">
        <f t="shared" si="54"/>
        <v>31-40</v>
      </c>
      <c r="AD878">
        <f t="shared" si="55"/>
        <v>0</v>
      </c>
    </row>
    <row r="879" spans="1:30" ht="15.75" customHeight="1" x14ac:dyDescent="0.3">
      <c r="A879" s="2">
        <v>1878</v>
      </c>
      <c r="B879" s="2" t="s">
        <v>927</v>
      </c>
      <c r="C879" s="2" t="s">
        <v>48</v>
      </c>
      <c r="D879" s="2" t="s">
        <v>27</v>
      </c>
      <c r="E879" s="2" t="s">
        <v>51</v>
      </c>
      <c r="F879" s="2">
        <v>37</v>
      </c>
      <c r="G879" s="2">
        <v>27</v>
      </c>
      <c r="H879" s="2" t="s">
        <v>29</v>
      </c>
      <c r="I879" s="2">
        <v>2022</v>
      </c>
      <c r="J879" s="2">
        <v>117318</v>
      </c>
      <c r="K879" s="2">
        <v>6072</v>
      </c>
      <c r="L879" s="2">
        <v>4</v>
      </c>
      <c r="M879" s="2">
        <v>2</v>
      </c>
      <c r="N879" s="2">
        <v>17</v>
      </c>
      <c r="O879" s="2">
        <v>9</v>
      </c>
      <c r="P879" s="2">
        <v>35</v>
      </c>
      <c r="Q879" s="2" t="s">
        <v>30</v>
      </c>
      <c r="R879" s="2" t="s">
        <v>30</v>
      </c>
      <c r="S879" s="2" t="s">
        <v>42</v>
      </c>
      <c r="T879" s="2">
        <v>7</v>
      </c>
      <c r="U879" s="2">
        <v>3</v>
      </c>
      <c r="V879" s="2">
        <v>124</v>
      </c>
      <c r="W879" s="2">
        <v>5</v>
      </c>
      <c r="X879" s="2" t="s">
        <v>52</v>
      </c>
      <c r="Y879" s="2" t="s">
        <v>30</v>
      </c>
      <c r="Z879" t="str" cm="1">
        <f t="array" ref="Z879">_xlfn.IFS(M879&lt;2,"LOW",M879&lt;4,"Average",M879&gt;=4,"At Par")</f>
        <v>Average</v>
      </c>
      <c r="AA879">
        <f t="shared" si="52"/>
        <v>123390</v>
      </c>
      <c r="AB879">
        <f t="shared" si="53"/>
        <v>18.2</v>
      </c>
      <c r="AC879" t="str">
        <f t="shared" si="54"/>
        <v>31-40</v>
      </c>
      <c r="AD879">
        <f t="shared" si="55"/>
        <v>0</v>
      </c>
    </row>
    <row r="880" spans="1:30" ht="15.75" customHeight="1" x14ac:dyDescent="0.3">
      <c r="A880" s="2">
        <v>1879</v>
      </c>
      <c r="B880" s="2" t="s">
        <v>928</v>
      </c>
      <c r="C880" s="2" t="s">
        <v>35</v>
      </c>
      <c r="D880" s="2" t="s">
        <v>27</v>
      </c>
      <c r="E880" s="2" t="s">
        <v>51</v>
      </c>
      <c r="F880" s="2">
        <v>37</v>
      </c>
      <c r="G880" s="2">
        <v>24</v>
      </c>
      <c r="H880" s="2" t="s">
        <v>44</v>
      </c>
      <c r="I880" s="2">
        <v>2006</v>
      </c>
      <c r="J880" s="2">
        <v>136704</v>
      </c>
      <c r="K880" s="2">
        <v>10631</v>
      </c>
      <c r="L880" s="2">
        <v>8</v>
      </c>
      <c r="M880" s="2">
        <v>1</v>
      </c>
      <c r="N880" s="2">
        <v>2</v>
      </c>
      <c r="O880" s="2">
        <v>1</v>
      </c>
      <c r="P880" s="2">
        <v>64</v>
      </c>
      <c r="Q880" s="2" t="s">
        <v>30</v>
      </c>
      <c r="R880" s="2" t="s">
        <v>30</v>
      </c>
      <c r="S880" s="2" t="s">
        <v>32</v>
      </c>
      <c r="T880" s="2">
        <v>4</v>
      </c>
      <c r="U880" s="2">
        <v>14</v>
      </c>
      <c r="V880" s="2">
        <v>173</v>
      </c>
      <c r="W880" s="2">
        <v>22</v>
      </c>
      <c r="X880" s="2" t="s">
        <v>33</v>
      </c>
      <c r="Y880" s="2" t="s">
        <v>31</v>
      </c>
      <c r="Z880" t="str" cm="1">
        <f t="array" ref="Z880">_xlfn.IFS(M880&lt;2,"LOW",M880&lt;4,"Average",M880&gt;=4,"At Par")</f>
        <v>LOW</v>
      </c>
      <c r="AA880">
        <f t="shared" si="52"/>
        <v>147335</v>
      </c>
      <c r="AB880">
        <f t="shared" si="53"/>
        <v>14.100000000000001</v>
      </c>
      <c r="AC880" t="str">
        <f t="shared" si="54"/>
        <v>31-40</v>
      </c>
      <c r="AD880">
        <f t="shared" si="55"/>
        <v>1</v>
      </c>
    </row>
    <row r="881" spans="1:30" ht="15.75" customHeight="1" x14ac:dyDescent="0.3">
      <c r="A881" s="2">
        <v>1880</v>
      </c>
      <c r="B881" s="2" t="s">
        <v>929</v>
      </c>
      <c r="C881" s="2" t="s">
        <v>40</v>
      </c>
      <c r="D881" s="2" t="s">
        <v>58</v>
      </c>
      <c r="E881" s="2" t="s">
        <v>36</v>
      </c>
      <c r="F881" s="2">
        <v>57</v>
      </c>
      <c r="G881" s="2">
        <v>15</v>
      </c>
      <c r="H881" s="2" t="s">
        <v>37</v>
      </c>
      <c r="I881" s="2">
        <v>2011</v>
      </c>
      <c r="J881" s="2">
        <v>51120</v>
      </c>
      <c r="K881" s="2">
        <v>12245</v>
      </c>
      <c r="L881" s="2">
        <v>25</v>
      </c>
      <c r="M881" s="2">
        <v>4</v>
      </c>
      <c r="N881" s="2">
        <v>2</v>
      </c>
      <c r="O881" s="2">
        <v>4</v>
      </c>
      <c r="P881" s="2">
        <v>77</v>
      </c>
      <c r="Q881" s="2" t="s">
        <v>31</v>
      </c>
      <c r="R881" s="2" t="s">
        <v>30</v>
      </c>
      <c r="S881" s="2" t="s">
        <v>45</v>
      </c>
      <c r="T881" s="2">
        <v>9</v>
      </c>
      <c r="U881" s="2">
        <v>2</v>
      </c>
      <c r="V881" s="2">
        <v>123</v>
      </c>
      <c r="W881" s="2">
        <v>4</v>
      </c>
      <c r="X881" s="2" t="s">
        <v>46</v>
      </c>
      <c r="Y881" s="2" t="s">
        <v>30</v>
      </c>
      <c r="Z881" t="str" cm="1">
        <f t="array" ref="Z881">_xlfn.IFS(M881&lt;2,"LOW",M881&lt;4,"Average",M881&gt;=4,"At Par")</f>
        <v>At Par</v>
      </c>
      <c r="AA881">
        <f t="shared" si="52"/>
        <v>63365</v>
      </c>
      <c r="AB881">
        <f t="shared" si="53"/>
        <v>17.600000000000001</v>
      </c>
      <c r="AC881" t="str">
        <f t="shared" si="54"/>
        <v>51-60</v>
      </c>
      <c r="AD881">
        <f t="shared" si="55"/>
        <v>0</v>
      </c>
    </row>
    <row r="882" spans="1:30" ht="15.75" customHeight="1" x14ac:dyDescent="0.3">
      <c r="A882" s="2">
        <v>1881</v>
      </c>
      <c r="B882" s="2" t="s">
        <v>930</v>
      </c>
      <c r="C882" s="2" t="s">
        <v>26</v>
      </c>
      <c r="D882" s="2" t="s">
        <v>56</v>
      </c>
      <c r="E882" s="2" t="s">
        <v>36</v>
      </c>
      <c r="F882" s="2">
        <v>34</v>
      </c>
      <c r="G882" s="2">
        <v>1</v>
      </c>
      <c r="H882" s="2" t="s">
        <v>37</v>
      </c>
      <c r="I882" s="2">
        <v>2020</v>
      </c>
      <c r="J882" s="2">
        <v>49790</v>
      </c>
      <c r="K882" s="2">
        <v>15706</v>
      </c>
      <c r="L882" s="2">
        <v>21</v>
      </c>
      <c r="M882" s="2">
        <v>2</v>
      </c>
      <c r="N882" s="2">
        <v>11</v>
      </c>
      <c r="O882" s="2">
        <v>7</v>
      </c>
      <c r="P882" s="2">
        <v>72</v>
      </c>
      <c r="Q882" s="2" t="s">
        <v>30</v>
      </c>
      <c r="R882" s="2" t="s">
        <v>31</v>
      </c>
      <c r="S882" s="2" t="s">
        <v>45</v>
      </c>
      <c r="T882" s="2">
        <v>9</v>
      </c>
      <c r="U882" s="2">
        <v>11</v>
      </c>
      <c r="V882" s="2">
        <v>164</v>
      </c>
      <c r="W882" s="2">
        <v>49</v>
      </c>
      <c r="X882" s="2" t="s">
        <v>33</v>
      </c>
      <c r="Y882" s="2" t="s">
        <v>30</v>
      </c>
      <c r="Z882" t="str" cm="1">
        <f t="array" ref="Z882">_xlfn.IFS(M882&lt;2,"LOW",M882&lt;4,"Average",M882&gt;=4,"At Par")</f>
        <v>Average</v>
      </c>
      <c r="AA882">
        <f t="shared" si="52"/>
        <v>65496</v>
      </c>
      <c r="AB882">
        <f t="shared" si="53"/>
        <v>22</v>
      </c>
      <c r="AC882" t="str">
        <f t="shared" si="54"/>
        <v>31-40</v>
      </c>
      <c r="AD882">
        <f t="shared" si="55"/>
        <v>0</v>
      </c>
    </row>
    <row r="883" spans="1:30" ht="15.75" customHeight="1" x14ac:dyDescent="0.3">
      <c r="A883" s="2">
        <v>1882</v>
      </c>
      <c r="B883" s="2" t="s">
        <v>931</v>
      </c>
      <c r="C883" s="2" t="s">
        <v>35</v>
      </c>
      <c r="D883" s="2" t="s">
        <v>27</v>
      </c>
      <c r="E883" s="2" t="s">
        <v>28</v>
      </c>
      <c r="F883" s="2">
        <v>28</v>
      </c>
      <c r="G883" s="2">
        <v>17</v>
      </c>
      <c r="H883" s="2" t="s">
        <v>61</v>
      </c>
      <c r="I883" s="2">
        <v>2006</v>
      </c>
      <c r="J883" s="2">
        <v>88655</v>
      </c>
      <c r="K883" s="2">
        <v>6463</v>
      </c>
      <c r="L883" s="2">
        <v>8</v>
      </c>
      <c r="M883" s="2">
        <v>1</v>
      </c>
      <c r="N883" s="2">
        <v>19</v>
      </c>
      <c r="O883" s="2">
        <v>5</v>
      </c>
      <c r="P883" s="2">
        <v>93</v>
      </c>
      <c r="Q883" s="2" t="s">
        <v>30</v>
      </c>
      <c r="R883" s="2" t="s">
        <v>30</v>
      </c>
      <c r="S883" s="2" t="s">
        <v>32</v>
      </c>
      <c r="T883" s="2">
        <v>4</v>
      </c>
      <c r="U883" s="2">
        <v>3</v>
      </c>
      <c r="V883" s="2">
        <v>124</v>
      </c>
      <c r="W883" s="2">
        <v>2</v>
      </c>
      <c r="X883" s="2" t="s">
        <v>52</v>
      </c>
      <c r="Y883" s="2" t="s">
        <v>30</v>
      </c>
      <c r="Z883" t="str" cm="1">
        <f t="array" ref="Z883">_xlfn.IFS(M883&lt;2,"LOW",M883&lt;4,"Average",M883&gt;=4,"At Par")</f>
        <v>LOW</v>
      </c>
      <c r="AA883">
        <f t="shared" si="52"/>
        <v>95118</v>
      </c>
      <c r="AB883">
        <f t="shared" si="53"/>
        <v>29.6</v>
      </c>
      <c r="AC883" t="str">
        <f t="shared" si="54"/>
        <v>20-30</v>
      </c>
      <c r="AD883">
        <f t="shared" si="55"/>
        <v>0</v>
      </c>
    </row>
    <row r="884" spans="1:30" ht="15.75" customHeight="1" x14ac:dyDescent="0.3">
      <c r="A884" s="2">
        <v>1883</v>
      </c>
      <c r="B884" s="2" t="s">
        <v>932</v>
      </c>
      <c r="C884" s="2" t="s">
        <v>40</v>
      </c>
      <c r="D884" s="2" t="s">
        <v>27</v>
      </c>
      <c r="E884" s="2" t="s">
        <v>36</v>
      </c>
      <c r="F884" s="2">
        <v>57</v>
      </c>
      <c r="G884" s="2">
        <v>16</v>
      </c>
      <c r="H884" s="2" t="s">
        <v>29</v>
      </c>
      <c r="I884" s="2">
        <v>2011</v>
      </c>
      <c r="J884" s="2">
        <v>89643</v>
      </c>
      <c r="K884" s="2">
        <v>8450</v>
      </c>
      <c r="L884" s="2">
        <v>22</v>
      </c>
      <c r="M884" s="2">
        <v>1</v>
      </c>
      <c r="N884" s="2">
        <v>6</v>
      </c>
      <c r="O884" s="2">
        <v>2</v>
      </c>
      <c r="P884" s="2">
        <v>23</v>
      </c>
      <c r="Q884" s="2" t="s">
        <v>30</v>
      </c>
      <c r="R884" s="2" t="s">
        <v>30</v>
      </c>
      <c r="S884" s="2" t="s">
        <v>45</v>
      </c>
      <c r="T884" s="2">
        <v>8</v>
      </c>
      <c r="U884" s="2">
        <v>13</v>
      </c>
      <c r="V884" s="2">
        <v>127</v>
      </c>
      <c r="W884" s="2">
        <v>9</v>
      </c>
      <c r="X884" s="2" t="s">
        <v>46</v>
      </c>
      <c r="Y884" s="2" t="s">
        <v>30</v>
      </c>
      <c r="Z884" t="str" cm="1">
        <f t="array" ref="Z884">_xlfn.IFS(M884&lt;2,"LOW",M884&lt;4,"Average",M884&gt;=4,"At Par")</f>
        <v>LOW</v>
      </c>
      <c r="AA884">
        <f t="shared" si="52"/>
        <v>98093</v>
      </c>
      <c r="AB884">
        <f t="shared" si="53"/>
        <v>8.1999999999999993</v>
      </c>
      <c r="AC884" t="str">
        <f t="shared" si="54"/>
        <v>51-60</v>
      </c>
      <c r="AD884">
        <f t="shared" si="55"/>
        <v>0</v>
      </c>
    </row>
    <row r="885" spans="1:30" ht="15.75" customHeight="1" x14ac:dyDescent="0.3">
      <c r="A885" s="2">
        <v>1884</v>
      </c>
      <c r="B885" s="2" t="s">
        <v>933</v>
      </c>
      <c r="C885" s="2" t="s">
        <v>40</v>
      </c>
      <c r="D885" s="2" t="s">
        <v>56</v>
      </c>
      <c r="E885" s="2" t="s">
        <v>28</v>
      </c>
      <c r="F885" s="2">
        <v>30</v>
      </c>
      <c r="G885" s="2">
        <v>29</v>
      </c>
      <c r="H885" s="2" t="s">
        <v>29</v>
      </c>
      <c r="I885" s="2">
        <v>2014</v>
      </c>
      <c r="J885" s="2">
        <v>123448</v>
      </c>
      <c r="K885" s="2">
        <v>12095</v>
      </c>
      <c r="L885" s="2">
        <v>6</v>
      </c>
      <c r="M885" s="2">
        <v>4</v>
      </c>
      <c r="N885" s="2">
        <v>7</v>
      </c>
      <c r="O885" s="2">
        <v>7</v>
      </c>
      <c r="P885" s="2">
        <v>3</v>
      </c>
      <c r="Q885" s="2" t="s">
        <v>31</v>
      </c>
      <c r="R885" s="2" t="s">
        <v>30</v>
      </c>
      <c r="S885" s="2" t="s">
        <v>32</v>
      </c>
      <c r="T885" s="2">
        <v>6</v>
      </c>
      <c r="U885" s="2">
        <v>12</v>
      </c>
      <c r="V885" s="2">
        <v>135</v>
      </c>
      <c r="W885" s="2">
        <v>42</v>
      </c>
      <c r="X885" s="2" t="s">
        <v>33</v>
      </c>
      <c r="Y885" s="2" t="s">
        <v>30</v>
      </c>
      <c r="Z885" t="str" cm="1">
        <f t="array" ref="Z885">_xlfn.IFS(M885&lt;2,"LOW",M885&lt;4,"Average",M885&gt;=4,"At Par")</f>
        <v>At Par</v>
      </c>
      <c r="AA885">
        <f t="shared" si="52"/>
        <v>135543</v>
      </c>
      <c r="AB885">
        <f t="shared" si="53"/>
        <v>6.2</v>
      </c>
      <c r="AC885" t="str">
        <f t="shared" si="54"/>
        <v>31-40</v>
      </c>
      <c r="AD885">
        <f t="shared" si="55"/>
        <v>0</v>
      </c>
    </row>
    <row r="886" spans="1:30" ht="15.75" customHeight="1" x14ac:dyDescent="0.3">
      <c r="A886" s="2">
        <v>1885</v>
      </c>
      <c r="B886" s="2" t="s">
        <v>934</v>
      </c>
      <c r="C886" s="2" t="s">
        <v>68</v>
      </c>
      <c r="D886" s="2" t="s">
        <v>27</v>
      </c>
      <c r="E886" s="2" t="s">
        <v>51</v>
      </c>
      <c r="F886" s="2">
        <v>53</v>
      </c>
      <c r="G886" s="2">
        <v>12</v>
      </c>
      <c r="H886" s="2" t="s">
        <v>44</v>
      </c>
      <c r="I886" s="2">
        <v>2001</v>
      </c>
      <c r="J886" s="2">
        <v>77374</v>
      </c>
      <c r="K886" s="2">
        <v>2313</v>
      </c>
      <c r="L886" s="2">
        <v>23</v>
      </c>
      <c r="M886" s="2">
        <v>5</v>
      </c>
      <c r="N886" s="2">
        <v>8</v>
      </c>
      <c r="O886" s="2">
        <v>8</v>
      </c>
      <c r="P886" s="2">
        <v>77</v>
      </c>
      <c r="Q886" s="2" t="s">
        <v>30</v>
      </c>
      <c r="R886" s="2" t="s">
        <v>31</v>
      </c>
      <c r="S886" s="2" t="s">
        <v>42</v>
      </c>
      <c r="T886" s="2">
        <v>1</v>
      </c>
      <c r="U886" s="2">
        <v>14</v>
      </c>
      <c r="V886" s="2">
        <v>181</v>
      </c>
      <c r="W886" s="2">
        <v>18</v>
      </c>
      <c r="X886" s="2" t="s">
        <v>38</v>
      </c>
      <c r="Y886" s="2" t="s">
        <v>31</v>
      </c>
      <c r="Z886" t="str" cm="1">
        <f t="array" ref="Z886">_xlfn.IFS(M886&lt;2,"LOW",M886&lt;4,"Average",M886&gt;=4,"At Par")</f>
        <v>At Par</v>
      </c>
      <c r="AA886">
        <f t="shared" si="52"/>
        <v>79687</v>
      </c>
      <c r="AB886">
        <f t="shared" si="53"/>
        <v>21.8</v>
      </c>
      <c r="AC886" t="str">
        <f t="shared" si="54"/>
        <v>51-60</v>
      </c>
      <c r="AD886">
        <f t="shared" si="55"/>
        <v>1</v>
      </c>
    </row>
    <row r="887" spans="1:30" ht="15.75" customHeight="1" x14ac:dyDescent="0.3">
      <c r="A887" s="2">
        <v>1886</v>
      </c>
      <c r="B887" s="2" t="s">
        <v>935</v>
      </c>
      <c r="C887" s="2" t="s">
        <v>48</v>
      </c>
      <c r="D887" s="2" t="s">
        <v>27</v>
      </c>
      <c r="E887" s="2" t="s">
        <v>51</v>
      </c>
      <c r="F887" s="2">
        <v>32</v>
      </c>
      <c r="G887" s="2">
        <v>31</v>
      </c>
      <c r="H887" s="2" t="s">
        <v>61</v>
      </c>
      <c r="I887" s="2">
        <v>2013</v>
      </c>
      <c r="J887" s="2">
        <v>72907</v>
      </c>
      <c r="K887" s="2">
        <v>8847</v>
      </c>
      <c r="L887" s="2">
        <v>22</v>
      </c>
      <c r="M887" s="2">
        <v>5</v>
      </c>
      <c r="N887" s="2">
        <v>13</v>
      </c>
      <c r="O887" s="2">
        <v>4</v>
      </c>
      <c r="P887" s="2">
        <v>88</v>
      </c>
      <c r="Q887" s="2" t="s">
        <v>30</v>
      </c>
      <c r="R887" s="2" t="s">
        <v>30</v>
      </c>
      <c r="S887" s="2" t="s">
        <v>42</v>
      </c>
      <c r="T887" s="2">
        <v>7</v>
      </c>
      <c r="U887" s="2">
        <v>10</v>
      </c>
      <c r="V887" s="2">
        <v>105</v>
      </c>
      <c r="W887" s="2">
        <v>13</v>
      </c>
      <c r="X887" s="2" t="s">
        <v>33</v>
      </c>
      <c r="Y887" s="2" t="s">
        <v>31</v>
      </c>
      <c r="Z887" t="str" cm="1">
        <f t="array" ref="Z887">_xlfn.IFS(M887&lt;2,"LOW",M887&lt;4,"Average",M887&gt;=4,"At Par")</f>
        <v>At Par</v>
      </c>
      <c r="AA887">
        <f t="shared" si="52"/>
        <v>81754</v>
      </c>
      <c r="AB887">
        <f t="shared" si="53"/>
        <v>25.3</v>
      </c>
      <c r="AC887" t="str">
        <f t="shared" si="54"/>
        <v>31-40</v>
      </c>
      <c r="AD887">
        <f t="shared" si="55"/>
        <v>1</v>
      </c>
    </row>
    <row r="888" spans="1:30" ht="15.75" customHeight="1" x14ac:dyDescent="0.3">
      <c r="A888" s="2">
        <v>1887</v>
      </c>
      <c r="B888" s="2" t="s">
        <v>936</v>
      </c>
      <c r="C888" s="2" t="s">
        <v>48</v>
      </c>
      <c r="D888" s="2" t="s">
        <v>58</v>
      </c>
      <c r="E888" s="2" t="s">
        <v>28</v>
      </c>
      <c r="F888" s="2">
        <v>29</v>
      </c>
      <c r="G888" s="2">
        <v>28</v>
      </c>
      <c r="H888" s="2" t="s">
        <v>61</v>
      </c>
      <c r="I888" s="2">
        <v>2012</v>
      </c>
      <c r="J888" s="2">
        <v>80071</v>
      </c>
      <c r="K888" s="2">
        <v>18454</v>
      </c>
      <c r="L888" s="2">
        <v>11</v>
      </c>
      <c r="M888" s="2">
        <v>2</v>
      </c>
      <c r="N888" s="2">
        <v>4</v>
      </c>
      <c r="O888" s="2">
        <v>1</v>
      </c>
      <c r="P888" s="2">
        <v>67</v>
      </c>
      <c r="Q888" s="2" t="s">
        <v>31</v>
      </c>
      <c r="R888" s="2" t="s">
        <v>31</v>
      </c>
      <c r="S888" s="2" t="s">
        <v>32</v>
      </c>
      <c r="T888" s="2">
        <v>1</v>
      </c>
      <c r="U888" s="2">
        <v>1</v>
      </c>
      <c r="V888" s="2">
        <v>165</v>
      </c>
      <c r="W888" s="2">
        <v>20</v>
      </c>
      <c r="X888" s="2" t="s">
        <v>52</v>
      </c>
      <c r="Y888" s="2" t="s">
        <v>30</v>
      </c>
      <c r="Z888" t="str" cm="1">
        <f t="array" ref="Z888">_xlfn.IFS(M888&lt;2,"LOW",M888&lt;4,"Average",M888&gt;=4,"At Par")</f>
        <v>Average</v>
      </c>
      <c r="AA888">
        <f t="shared" si="52"/>
        <v>98525</v>
      </c>
      <c r="AB888">
        <f t="shared" si="53"/>
        <v>15.700000000000001</v>
      </c>
      <c r="AC888" t="str">
        <f t="shared" si="54"/>
        <v>20-30</v>
      </c>
      <c r="AD888">
        <f t="shared" si="55"/>
        <v>0</v>
      </c>
    </row>
    <row r="889" spans="1:30" ht="15.75" customHeight="1" x14ac:dyDescent="0.3">
      <c r="A889" s="2">
        <v>1888</v>
      </c>
      <c r="B889" s="2" t="s">
        <v>937</v>
      </c>
      <c r="C889" s="2" t="s">
        <v>35</v>
      </c>
      <c r="D889" s="2" t="s">
        <v>49</v>
      </c>
      <c r="E889" s="2" t="s">
        <v>36</v>
      </c>
      <c r="F889" s="2">
        <v>54</v>
      </c>
      <c r="G889" s="2">
        <v>29</v>
      </c>
      <c r="H889" s="2" t="s">
        <v>37</v>
      </c>
      <c r="I889" s="2">
        <v>2003</v>
      </c>
      <c r="J889" s="2">
        <v>64812</v>
      </c>
      <c r="K889" s="2">
        <v>10166</v>
      </c>
      <c r="L889" s="2">
        <v>24</v>
      </c>
      <c r="M889" s="2">
        <v>2</v>
      </c>
      <c r="N889" s="2">
        <v>18</v>
      </c>
      <c r="O889" s="2">
        <v>1</v>
      </c>
      <c r="P889" s="2">
        <v>24</v>
      </c>
      <c r="Q889" s="2" t="s">
        <v>30</v>
      </c>
      <c r="R889" s="2" t="s">
        <v>31</v>
      </c>
      <c r="S889" s="2" t="s">
        <v>42</v>
      </c>
      <c r="T889" s="2">
        <v>3</v>
      </c>
      <c r="U889" s="2">
        <v>3</v>
      </c>
      <c r="V889" s="2">
        <v>166</v>
      </c>
      <c r="W889" s="2">
        <v>42</v>
      </c>
      <c r="X889" s="2" t="s">
        <v>38</v>
      </c>
      <c r="Y889" s="2" t="s">
        <v>30</v>
      </c>
      <c r="Z889" t="str" cm="1">
        <f t="array" ref="Z889">_xlfn.IFS(M889&lt;2,"LOW",M889&lt;4,"Average",M889&gt;=4,"At Par")</f>
        <v>Average</v>
      </c>
      <c r="AA889">
        <f t="shared" si="52"/>
        <v>74978</v>
      </c>
      <c r="AB889">
        <f t="shared" si="53"/>
        <v>14.100000000000001</v>
      </c>
      <c r="AC889" t="str">
        <f t="shared" si="54"/>
        <v>51-60</v>
      </c>
      <c r="AD889">
        <f t="shared" si="55"/>
        <v>0</v>
      </c>
    </row>
    <row r="890" spans="1:30" ht="15.75" customHeight="1" x14ac:dyDescent="0.3">
      <c r="A890" s="2">
        <v>1889</v>
      </c>
      <c r="B890" s="2" t="s">
        <v>938</v>
      </c>
      <c r="C890" s="2" t="s">
        <v>48</v>
      </c>
      <c r="D890" s="2" t="s">
        <v>49</v>
      </c>
      <c r="E890" s="2" t="s">
        <v>51</v>
      </c>
      <c r="F890" s="2">
        <v>44</v>
      </c>
      <c r="G890" s="2">
        <v>17</v>
      </c>
      <c r="H890" s="2" t="s">
        <v>37</v>
      </c>
      <c r="I890" s="2">
        <v>2013</v>
      </c>
      <c r="J890" s="2">
        <v>79570</v>
      </c>
      <c r="K890" s="2">
        <v>10930</v>
      </c>
      <c r="L890" s="2">
        <v>26</v>
      </c>
      <c r="M890" s="2">
        <v>4</v>
      </c>
      <c r="N890" s="2">
        <v>15</v>
      </c>
      <c r="O890" s="2">
        <v>6</v>
      </c>
      <c r="P890" s="2">
        <v>73</v>
      </c>
      <c r="Q890" s="2" t="s">
        <v>31</v>
      </c>
      <c r="R890" s="2" t="s">
        <v>31</v>
      </c>
      <c r="S890" s="2" t="s">
        <v>45</v>
      </c>
      <c r="T890" s="2">
        <v>8</v>
      </c>
      <c r="U890" s="2">
        <v>9</v>
      </c>
      <c r="V890" s="2">
        <v>171</v>
      </c>
      <c r="W890" s="2">
        <v>27</v>
      </c>
      <c r="X890" s="2" t="s">
        <v>33</v>
      </c>
      <c r="Y890" s="2" t="s">
        <v>30</v>
      </c>
      <c r="Z890" t="str" cm="1">
        <f t="array" ref="Z890">_xlfn.IFS(M890&lt;2,"LOW",M890&lt;4,"Average",M890&gt;=4,"At Par")</f>
        <v>At Par</v>
      </c>
      <c r="AA890">
        <f t="shared" si="52"/>
        <v>90500</v>
      </c>
      <c r="AB890">
        <f t="shared" si="53"/>
        <v>23.900000000000002</v>
      </c>
      <c r="AC890" t="str">
        <f t="shared" si="54"/>
        <v>41-50</v>
      </c>
      <c r="AD890">
        <f t="shared" si="55"/>
        <v>0</v>
      </c>
    </row>
    <row r="891" spans="1:30" ht="15.75" customHeight="1" x14ac:dyDescent="0.3">
      <c r="A891" s="2">
        <v>1890</v>
      </c>
      <c r="B891" s="2" t="s">
        <v>939</v>
      </c>
      <c r="C891" s="2" t="s">
        <v>26</v>
      </c>
      <c r="D891" s="2" t="s">
        <v>49</v>
      </c>
      <c r="E891" s="2" t="s">
        <v>36</v>
      </c>
      <c r="F891" s="2">
        <v>46</v>
      </c>
      <c r="G891" s="2">
        <v>12</v>
      </c>
      <c r="H891" s="2" t="s">
        <v>37</v>
      </c>
      <c r="I891" s="2">
        <v>2013</v>
      </c>
      <c r="J891" s="2">
        <v>80901</v>
      </c>
      <c r="K891" s="2">
        <v>4285</v>
      </c>
      <c r="L891" s="2">
        <v>8</v>
      </c>
      <c r="M891" s="2">
        <v>2</v>
      </c>
      <c r="N891" s="2">
        <v>11</v>
      </c>
      <c r="O891" s="2">
        <v>0</v>
      </c>
      <c r="P891" s="2">
        <v>98</v>
      </c>
      <c r="Q891" s="2" t="s">
        <v>31</v>
      </c>
      <c r="R891" s="2" t="s">
        <v>31</v>
      </c>
      <c r="S891" s="2" t="s">
        <v>42</v>
      </c>
      <c r="T891" s="2">
        <v>9</v>
      </c>
      <c r="U891" s="2">
        <v>4</v>
      </c>
      <c r="V891" s="2">
        <v>194</v>
      </c>
      <c r="W891" s="2">
        <v>20</v>
      </c>
      <c r="X891" s="2" t="s">
        <v>33</v>
      </c>
      <c r="Y891" s="2" t="s">
        <v>31</v>
      </c>
      <c r="Z891" t="str" cm="1">
        <f t="array" ref="Z891">_xlfn.IFS(M891&lt;2,"LOW",M891&lt;4,"Average",M891&gt;=4,"At Par")</f>
        <v>Average</v>
      </c>
      <c r="AA891">
        <f t="shared" si="52"/>
        <v>85186</v>
      </c>
      <c r="AB891">
        <f t="shared" si="53"/>
        <v>25.1</v>
      </c>
      <c r="AC891" t="str">
        <f t="shared" si="54"/>
        <v>41-50</v>
      </c>
      <c r="AD891">
        <f t="shared" si="55"/>
        <v>1</v>
      </c>
    </row>
    <row r="892" spans="1:30" ht="15.75" customHeight="1" x14ac:dyDescent="0.3">
      <c r="A892" s="2">
        <v>1891</v>
      </c>
      <c r="B892" s="2" t="s">
        <v>940</v>
      </c>
      <c r="C892" s="2" t="s">
        <v>48</v>
      </c>
      <c r="D892" s="2" t="s">
        <v>49</v>
      </c>
      <c r="E892" s="2" t="s">
        <v>51</v>
      </c>
      <c r="F892" s="2">
        <v>29</v>
      </c>
      <c r="G892" s="2">
        <v>20</v>
      </c>
      <c r="H892" s="2" t="s">
        <v>44</v>
      </c>
      <c r="I892" s="2">
        <v>2015</v>
      </c>
      <c r="J892" s="2">
        <v>90186</v>
      </c>
      <c r="K892" s="2">
        <v>4095</v>
      </c>
      <c r="L892" s="2">
        <v>5</v>
      </c>
      <c r="M892" s="2">
        <v>4</v>
      </c>
      <c r="N892" s="2">
        <v>3</v>
      </c>
      <c r="O892" s="2">
        <v>9</v>
      </c>
      <c r="P892" s="2">
        <v>6</v>
      </c>
      <c r="Q892" s="2" t="s">
        <v>30</v>
      </c>
      <c r="R892" s="2" t="s">
        <v>30</v>
      </c>
      <c r="S892" s="2" t="s">
        <v>42</v>
      </c>
      <c r="T892" s="2">
        <v>3</v>
      </c>
      <c r="U892" s="2">
        <v>3</v>
      </c>
      <c r="V892" s="2">
        <v>147</v>
      </c>
      <c r="W892" s="2">
        <v>35</v>
      </c>
      <c r="X892" s="2" t="s">
        <v>46</v>
      </c>
      <c r="Y892" s="2" t="s">
        <v>31</v>
      </c>
      <c r="Z892" t="str" cm="1">
        <f t="array" ref="Z892">_xlfn.IFS(M892&lt;2,"LOW",M892&lt;4,"Average",M892&gt;=4,"At Par")</f>
        <v>At Par</v>
      </c>
      <c r="AA892">
        <f t="shared" si="52"/>
        <v>94281</v>
      </c>
      <c r="AB892">
        <f t="shared" si="53"/>
        <v>5.4</v>
      </c>
      <c r="AC892" t="str">
        <f t="shared" si="54"/>
        <v>20-30</v>
      </c>
      <c r="AD892">
        <f t="shared" si="55"/>
        <v>1</v>
      </c>
    </row>
    <row r="893" spans="1:30" ht="15.75" customHeight="1" x14ac:dyDescent="0.3">
      <c r="A893" s="2">
        <v>1892</v>
      </c>
      <c r="B893" s="2" t="s">
        <v>941</v>
      </c>
      <c r="C893" s="2" t="s">
        <v>35</v>
      </c>
      <c r="D893" s="2" t="s">
        <v>27</v>
      </c>
      <c r="E893" s="2" t="s">
        <v>28</v>
      </c>
      <c r="F893" s="2">
        <v>43</v>
      </c>
      <c r="G893" s="2">
        <v>29</v>
      </c>
      <c r="H893" s="2" t="s">
        <v>44</v>
      </c>
      <c r="I893" s="2">
        <v>2006</v>
      </c>
      <c r="J893" s="2">
        <v>80251</v>
      </c>
      <c r="K893" s="2">
        <v>17704</v>
      </c>
      <c r="L893" s="2">
        <v>22</v>
      </c>
      <c r="M893" s="2">
        <v>1</v>
      </c>
      <c r="N893" s="2">
        <v>7</v>
      </c>
      <c r="O893" s="2">
        <v>1</v>
      </c>
      <c r="P893" s="2">
        <v>12</v>
      </c>
      <c r="Q893" s="2" t="s">
        <v>31</v>
      </c>
      <c r="R893" s="2" t="s">
        <v>31</v>
      </c>
      <c r="S893" s="2" t="s">
        <v>32</v>
      </c>
      <c r="T893" s="2">
        <v>1</v>
      </c>
      <c r="U893" s="2">
        <v>8</v>
      </c>
      <c r="V893" s="2">
        <v>182</v>
      </c>
      <c r="W893" s="2">
        <v>23</v>
      </c>
      <c r="X893" s="2" t="s">
        <v>52</v>
      </c>
      <c r="Y893" s="2" t="s">
        <v>31</v>
      </c>
      <c r="Z893" t="str" cm="1">
        <f t="array" ref="Z893">_xlfn.IFS(M893&lt;2,"LOW",M893&lt;4,"Average",M893&gt;=4,"At Par")</f>
        <v>LOW</v>
      </c>
      <c r="AA893">
        <f t="shared" si="52"/>
        <v>97955</v>
      </c>
      <c r="AB893">
        <f t="shared" si="53"/>
        <v>6.2</v>
      </c>
      <c r="AC893" t="str">
        <f t="shared" si="54"/>
        <v>41-50</v>
      </c>
      <c r="AD893">
        <f t="shared" si="55"/>
        <v>1</v>
      </c>
    </row>
    <row r="894" spans="1:30" ht="15.75" customHeight="1" x14ac:dyDescent="0.3">
      <c r="A894" s="2">
        <v>1893</v>
      </c>
      <c r="B894" s="2" t="s">
        <v>942</v>
      </c>
      <c r="C894" s="2" t="s">
        <v>48</v>
      </c>
      <c r="D894" s="2" t="s">
        <v>56</v>
      </c>
      <c r="E894" s="2" t="s">
        <v>28</v>
      </c>
      <c r="F894" s="2">
        <v>25</v>
      </c>
      <c r="G894" s="2">
        <v>20</v>
      </c>
      <c r="H894" s="2" t="s">
        <v>37</v>
      </c>
      <c r="I894" s="2">
        <v>2018</v>
      </c>
      <c r="J894" s="2">
        <v>95171</v>
      </c>
      <c r="K894" s="2">
        <v>19705</v>
      </c>
      <c r="L894" s="2">
        <v>1</v>
      </c>
      <c r="M894" s="2">
        <v>2</v>
      </c>
      <c r="N894" s="2">
        <v>6</v>
      </c>
      <c r="O894" s="2">
        <v>9</v>
      </c>
      <c r="P894" s="2">
        <v>67</v>
      </c>
      <c r="Q894" s="2" t="s">
        <v>30</v>
      </c>
      <c r="R894" s="2" t="s">
        <v>31</v>
      </c>
      <c r="S894" s="2" t="s">
        <v>45</v>
      </c>
      <c r="T894" s="2">
        <v>1</v>
      </c>
      <c r="U894" s="2">
        <v>1</v>
      </c>
      <c r="V894" s="2">
        <v>169</v>
      </c>
      <c r="W894" s="2">
        <v>37</v>
      </c>
      <c r="X894" s="2" t="s">
        <v>33</v>
      </c>
      <c r="Y894" s="2" t="s">
        <v>31</v>
      </c>
      <c r="Z894" t="str" cm="1">
        <f t="array" ref="Z894">_xlfn.IFS(M894&lt;2,"LOW",M894&lt;4,"Average",M894&gt;=4,"At Par")</f>
        <v>Average</v>
      </c>
      <c r="AA894">
        <f t="shared" si="52"/>
        <v>114876</v>
      </c>
      <c r="AB894">
        <f t="shared" si="53"/>
        <v>19.100000000000001</v>
      </c>
      <c r="AC894" t="str">
        <f t="shared" si="54"/>
        <v>20-30</v>
      </c>
      <c r="AD894">
        <f t="shared" si="55"/>
        <v>1</v>
      </c>
    </row>
    <row r="895" spans="1:30" ht="15.75" customHeight="1" x14ac:dyDescent="0.3">
      <c r="A895" s="2">
        <v>1894</v>
      </c>
      <c r="B895" s="2" t="s">
        <v>943</v>
      </c>
      <c r="C895" s="2" t="s">
        <v>26</v>
      </c>
      <c r="D895" s="2" t="s">
        <v>56</v>
      </c>
      <c r="E895" s="2" t="s">
        <v>28</v>
      </c>
      <c r="F895" s="2">
        <v>24</v>
      </c>
      <c r="G895" s="2">
        <v>16</v>
      </c>
      <c r="H895" s="2" t="s">
        <v>61</v>
      </c>
      <c r="I895" s="2">
        <v>2001</v>
      </c>
      <c r="J895" s="2">
        <v>66160</v>
      </c>
      <c r="K895" s="2">
        <v>1555</v>
      </c>
      <c r="L895" s="2">
        <v>8</v>
      </c>
      <c r="M895" s="2">
        <v>1</v>
      </c>
      <c r="N895" s="2">
        <v>14</v>
      </c>
      <c r="O895" s="2">
        <v>3</v>
      </c>
      <c r="P895" s="2">
        <v>42</v>
      </c>
      <c r="Q895" s="2" t="s">
        <v>30</v>
      </c>
      <c r="R895" s="2" t="s">
        <v>30</v>
      </c>
      <c r="S895" s="2" t="s">
        <v>42</v>
      </c>
      <c r="T895" s="2">
        <v>7</v>
      </c>
      <c r="U895" s="2">
        <v>5</v>
      </c>
      <c r="V895" s="2">
        <v>177</v>
      </c>
      <c r="W895" s="2">
        <v>16</v>
      </c>
      <c r="X895" s="2" t="s">
        <v>33</v>
      </c>
      <c r="Y895" s="2" t="s">
        <v>30</v>
      </c>
      <c r="Z895" t="str" cm="1">
        <f t="array" ref="Z895">_xlfn.IFS(M895&lt;2,"LOW",M895&lt;4,"Average",M895&gt;=4,"At Par")</f>
        <v>LOW</v>
      </c>
      <c r="AA895">
        <f t="shared" si="52"/>
        <v>67715</v>
      </c>
      <c r="AB895">
        <f t="shared" si="53"/>
        <v>16.3</v>
      </c>
      <c r="AC895" t="str">
        <f t="shared" si="54"/>
        <v>20-30</v>
      </c>
      <c r="AD895">
        <f t="shared" si="55"/>
        <v>0</v>
      </c>
    </row>
    <row r="896" spans="1:30" ht="15.75" customHeight="1" x14ac:dyDescent="0.3">
      <c r="A896" s="2">
        <v>1895</v>
      </c>
      <c r="B896" s="2" t="s">
        <v>944</v>
      </c>
      <c r="C896" s="2" t="s">
        <v>68</v>
      </c>
      <c r="D896" s="2" t="s">
        <v>58</v>
      </c>
      <c r="E896" s="2" t="s">
        <v>51</v>
      </c>
      <c r="F896" s="2">
        <v>50</v>
      </c>
      <c r="G896" s="2">
        <v>18</v>
      </c>
      <c r="H896" s="2" t="s">
        <v>44</v>
      </c>
      <c r="I896" s="2">
        <v>2009</v>
      </c>
      <c r="J896" s="2">
        <v>49156</v>
      </c>
      <c r="K896" s="2">
        <v>6432</v>
      </c>
      <c r="L896" s="2">
        <v>27</v>
      </c>
      <c r="M896" s="2">
        <v>3</v>
      </c>
      <c r="N896" s="2">
        <v>5</v>
      </c>
      <c r="O896" s="2">
        <v>0</v>
      </c>
      <c r="P896" s="2">
        <v>56</v>
      </c>
      <c r="Q896" s="2" t="s">
        <v>30</v>
      </c>
      <c r="R896" s="2" t="s">
        <v>31</v>
      </c>
      <c r="S896" s="2" t="s">
        <v>42</v>
      </c>
      <c r="T896" s="2">
        <v>5</v>
      </c>
      <c r="U896" s="2">
        <v>1</v>
      </c>
      <c r="V896" s="2">
        <v>166</v>
      </c>
      <c r="W896" s="2">
        <v>21</v>
      </c>
      <c r="X896" s="2" t="s">
        <v>33</v>
      </c>
      <c r="Y896" s="2" t="s">
        <v>30</v>
      </c>
      <c r="Z896" t="str" cm="1">
        <f t="array" ref="Z896">_xlfn.IFS(M896&lt;2,"LOW",M896&lt;4,"Average",M896&gt;=4,"At Par")</f>
        <v>Average</v>
      </c>
      <c r="AA896">
        <f t="shared" si="52"/>
        <v>55588</v>
      </c>
      <c r="AB896">
        <f t="shared" si="53"/>
        <v>13.700000000000001</v>
      </c>
      <c r="AC896" t="str">
        <f t="shared" si="54"/>
        <v>51-60</v>
      </c>
      <c r="AD896">
        <f t="shared" si="55"/>
        <v>0</v>
      </c>
    </row>
    <row r="897" spans="1:30" ht="15.75" customHeight="1" x14ac:dyDescent="0.3">
      <c r="A897" s="2">
        <v>1896</v>
      </c>
      <c r="B897" s="2" t="s">
        <v>945</v>
      </c>
      <c r="C897" s="2" t="s">
        <v>35</v>
      </c>
      <c r="D897" s="2" t="s">
        <v>58</v>
      </c>
      <c r="E897" s="2" t="s">
        <v>36</v>
      </c>
      <c r="F897" s="2">
        <v>50</v>
      </c>
      <c r="G897" s="2">
        <v>14</v>
      </c>
      <c r="H897" s="2" t="s">
        <v>61</v>
      </c>
      <c r="I897" s="2">
        <v>2017</v>
      </c>
      <c r="J897" s="2">
        <v>106208</v>
      </c>
      <c r="K897" s="2">
        <v>2386</v>
      </c>
      <c r="L897" s="2">
        <v>28</v>
      </c>
      <c r="M897" s="2">
        <v>4</v>
      </c>
      <c r="N897" s="2">
        <v>4</v>
      </c>
      <c r="O897" s="2">
        <v>3</v>
      </c>
      <c r="P897" s="2">
        <v>35</v>
      </c>
      <c r="Q897" s="2" t="s">
        <v>30</v>
      </c>
      <c r="R897" s="2" t="s">
        <v>31</v>
      </c>
      <c r="S897" s="2" t="s">
        <v>32</v>
      </c>
      <c r="T897" s="2">
        <v>1</v>
      </c>
      <c r="U897" s="2">
        <v>7</v>
      </c>
      <c r="V897" s="2">
        <v>147</v>
      </c>
      <c r="W897" s="2">
        <v>18</v>
      </c>
      <c r="X897" s="2" t="s">
        <v>52</v>
      </c>
      <c r="Y897" s="2" t="s">
        <v>31</v>
      </c>
      <c r="Z897" t="str" cm="1">
        <f t="array" ref="Z897">_xlfn.IFS(M897&lt;2,"LOW",M897&lt;4,"Average",M897&gt;=4,"At Par")</f>
        <v>At Par</v>
      </c>
      <c r="AA897">
        <f t="shared" si="52"/>
        <v>108594</v>
      </c>
      <c r="AB897">
        <f t="shared" si="53"/>
        <v>9.9</v>
      </c>
      <c r="AC897" t="str">
        <f t="shared" si="54"/>
        <v>51-60</v>
      </c>
      <c r="AD897">
        <f t="shared" si="55"/>
        <v>1</v>
      </c>
    </row>
    <row r="898" spans="1:30" ht="15.75" customHeight="1" x14ac:dyDescent="0.3">
      <c r="A898" s="2">
        <v>1897</v>
      </c>
      <c r="B898" s="2" t="s">
        <v>946</v>
      </c>
      <c r="C898" s="2" t="s">
        <v>68</v>
      </c>
      <c r="D898" s="2" t="s">
        <v>27</v>
      </c>
      <c r="E898" s="2" t="s">
        <v>36</v>
      </c>
      <c r="F898" s="2">
        <v>55</v>
      </c>
      <c r="G898" s="2">
        <v>8</v>
      </c>
      <c r="H898" s="2" t="s">
        <v>61</v>
      </c>
      <c r="I898" s="2">
        <v>2016</v>
      </c>
      <c r="J898" s="2">
        <v>109980</v>
      </c>
      <c r="K898" s="2">
        <v>12239</v>
      </c>
      <c r="L898" s="2">
        <v>16</v>
      </c>
      <c r="M898" s="2">
        <v>3</v>
      </c>
      <c r="N898" s="2">
        <v>13</v>
      </c>
      <c r="O898" s="2">
        <v>9</v>
      </c>
      <c r="P898" s="2">
        <v>13</v>
      </c>
      <c r="Q898" s="2" t="s">
        <v>31</v>
      </c>
      <c r="R898" s="2" t="s">
        <v>31</v>
      </c>
      <c r="S898" s="2" t="s">
        <v>32</v>
      </c>
      <c r="T898" s="2">
        <v>6</v>
      </c>
      <c r="U898" s="2">
        <v>5</v>
      </c>
      <c r="V898" s="2">
        <v>164</v>
      </c>
      <c r="W898" s="2">
        <v>44</v>
      </c>
      <c r="X898" s="2" t="s">
        <v>38</v>
      </c>
      <c r="Y898" s="2" t="s">
        <v>31</v>
      </c>
      <c r="Z898" t="str" cm="1">
        <f t="array" ref="Z898">_xlfn.IFS(M898&lt;2,"LOW",M898&lt;4,"Average",M898&gt;=4,"At Par")</f>
        <v>Average</v>
      </c>
      <c r="AA898">
        <f t="shared" si="52"/>
        <v>122219</v>
      </c>
      <c r="AB898">
        <f t="shared" si="53"/>
        <v>11.8</v>
      </c>
      <c r="AC898" t="str">
        <f t="shared" si="54"/>
        <v>51-60</v>
      </c>
      <c r="AD898">
        <f t="shared" si="55"/>
        <v>1</v>
      </c>
    </row>
    <row r="899" spans="1:30" ht="15.75" customHeight="1" x14ac:dyDescent="0.3">
      <c r="A899" s="2">
        <v>1898</v>
      </c>
      <c r="B899" s="2" t="s">
        <v>947</v>
      </c>
      <c r="C899" s="2" t="s">
        <v>68</v>
      </c>
      <c r="D899" s="2" t="s">
        <v>56</v>
      </c>
      <c r="E899" s="2" t="s">
        <v>36</v>
      </c>
      <c r="F899" s="2">
        <v>55</v>
      </c>
      <c r="G899" s="2">
        <v>9</v>
      </c>
      <c r="H899" s="2" t="s">
        <v>29</v>
      </c>
      <c r="I899" s="2">
        <v>2004</v>
      </c>
      <c r="J899" s="2">
        <v>102320</v>
      </c>
      <c r="K899" s="2">
        <v>11619</v>
      </c>
      <c r="L899" s="2">
        <v>0</v>
      </c>
      <c r="M899" s="2">
        <v>2</v>
      </c>
      <c r="N899" s="2">
        <v>12</v>
      </c>
      <c r="O899" s="2">
        <v>4</v>
      </c>
      <c r="P899" s="2">
        <v>81</v>
      </c>
      <c r="Q899" s="2" t="s">
        <v>30</v>
      </c>
      <c r="R899" s="2" t="s">
        <v>31</v>
      </c>
      <c r="S899" s="2" t="s">
        <v>45</v>
      </c>
      <c r="T899" s="2">
        <v>6</v>
      </c>
      <c r="U899" s="2">
        <v>2</v>
      </c>
      <c r="V899" s="2">
        <v>143</v>
      </c>
      <c r="W899" s="2">
        <v>9</v>
      </c>
      <c r="X899" s="2" t="s">
        <v>52</v>
      </c>
      <c r="Y899" s="2" t="s">
        <v>30</v>
      </c>
      <c r="Z899" t="str" cm="1">
        <f t="array" ref="Z899">_xlfn.IFS(M899&lt;2,"LOW",M899&lt;4,"Average",M899&gt;=4,"At Par")</f>
        <v>Average</v>
      </c>
      <c r="AA899">
        <f t="shared" ref="AA899:AA962" si="56">J899+K899</f>
        <v>113939</v>
      </c>
      <c r="AB899">
        <f t="shared" ref="AB899:AB962" si="57">P899*0.2+O899*0.3+N899*0.5</f>
        <v>23.4</v>
      </c>
      <c r="AC899" t="str">
        <f t="shared" ref="AC899:AC962" si="58">IF(F899&lt;30,"20-30",IF(F899&lt;=40,"31-40",IF(F899&lt;50,"41-50",IF(F899&lt;60,"51-60","60+"))))</f>
        <v>51-60</v>
      </c>
      <c r="AD899">
        <f t="shared" ref="AD899:AD962" si="59">IF(Y899="Yes", 1, 0)</f>
        <v>0</v>
      </c>
    </row>
    <row r="900" spans="1:30" ht="15.75" customHeight="1" x14ac:dyDescent="0.3">
      <c r="A900" s="2">
        <v>1899</v>
      </c>
      <c r="B900" s="2" t="s">
        <v>948</v>
      </c>
      <c r="C900" s="2" t="s">
        <v>68</v>
      </c>
      <c r="D900" s="2" t="s">
        <v>56</v>
      </c>
      <c r="E900" s="2" t="s">
        <v>51</v>
      </c>
      <c r="F900" s="2">
        <v>49</v>
      </c>
      <c r="G900" s="2">
        <v>30</v>
      </c>
      <c r="H900" s="2" t="s">
        <v>37</v>
      </c>
      <c r="I900" s="2">
        <v>2011</v>
      </c>
      <c r="J900" s="2">
        <v>47929</v>
      </c>
      <c r="K900" s="2">
        <v>7854</v>
      </c>
      <c r="L900" s="2">
        <v>18</v>
      </c>
      <c r="M900" s="2">
        <v>1</v>
      </c>
      <c r="N900" s="2">
        <v>9</v>
      </c>
      <c r="O900" s="2">
        <v>8</v>
      </c>
      <c r="P900" s="2">
        <v>71</v>
      </c>
      <c r="Q900" s="2" t="s">
        <v>30</v>
      </c>
      <c r="R900" s="2" t="s">
        <v>31</v>
      </c>
      <c r="S900" s="2" t="s">
        <v>42</v>
      </c>
      <c r="T900" s="2">
        <v>4</v>
      </c>
      <c r="U900" s="2">
        <v>12</v>
      </c>
      <c r="V900" s="2">
        <v>193</v>
      </c>
      <c r="W900" s="2">
        <v>10</v>
      </c>
      <c r="X900" s="2" t="s">
        <v>46</v>
      </c>
      <c r="Y900" s="2" t="s">
        <v>30</v>
      </c>
      <c r="Z900" t="str" cm="1">
        <f t="array" ref="Z900">_xlfn.IFS(M900&lt;2,"LOW",M900&lt;4,"Average",M900&gt;=4,"At Par")</f>
        <v>LOW</v>
      </c>
      <c r="AA900">
        <f t="shared" si="56"/>
        <v>55783</v>
      </c>
      <c r="AB900">
        <f t="shared" si="57"/>
        <v>21.1</v>
      </c>
      <c r="AC900" t="str">
        <f t="shared" si="58"/>
        <v>41-50</v>
      </c>
      <c r="AD900">
        <f t="shared" si="59"/>
        <v>0</v>
      </c>
    </row>
    <row r="901" spans="1:30" ht="15.75" customHeight="1" x14ac:dyDescent="0.3">
      <c r="A901" s="2">
        <v>1900</v>
      </c>
      <c r="B901" s="2" t="s">
        <v>949</v>
      </c>
      <c r="C901" s="2" t="s">
        <v>40</v>
      </c>
      <c r="D901" s="2" t="s">
        <v>49</v>
      </c>
      <c r="E901" s="2" t="s">
        <v>51</v>
      </c>
      <c r="F901" s="2">
        <v>34</v>
      </c>
      <c r="G901" s="2">
        <v>22</v>
      </c>
      <c r="H901" s="2" t="s">
        <v>29</v>
      </c>
      <c r="I901" s="2">
        <v>2005</v>
      </c>
      <c r="J901" s="2">
        <v>96606</v>
      </c>
      <c r="K901" s="2">
        <v>11196</v>
      </c>
      <c r="L901" s="2">
        <v>27</v>
      </c>
      <c r="M901" s="2">
        <v>2</v>
      </c>
      <c r="N901" s="2">
        <v>17</v>
      </c>
      <c r="O901" s="2">
        <v>0</v>
      </c>
      <c r="P901" s="2">
        <v>95</v>
      </c>
      <c r="Q901" s="2" t="s">
        <v>30</v>
      </c>
      <c r="R901" s="2" t="s">
        <v>31</v>
      </c>
      <c r="S901" s="2" t="s">
        <v>32</v>
      </c>
      <c r="T901" s="2">
        <v>7</v>
      </c>
      <c r="U901" s="2">
        <v>14</v>
      </c>
      <c r="V901" s="2">
        <v>162</v>
      </c>
      <c r="W901" s="2">
        <v>37</v>
      </c>
      <c r="X901" s="2" t="s">
        <v>46</v>
      </c>
      <c r="Y901" s="2" t="s">
        <v>30</v>
      </c>
      <c r="Z901" t="str" cm="1">
        <f t="array" ref="Z901">_xlfn.IFS(M901&lt;2,"LOW",M901&lt;4,"Average",M901&gt;=4,"At Par")</f>
        <v>Average</v>
      </c>
      <c r="AA901">
        <f t="shared" si="56"/>
        <v>107802</v>
      </c>
      <c r="AB901">
        <f t="shared" si="57"/>
        <v>27.5</v>
      </c>
      <c r="AC901" t="str">
        <f t="shared" si="58"/>
        <v>31-40</v>
      </c>
      <c r="AD901">
        <f t="shared" si="59"/>
        <v>0</v>
      </c>
    </row>
    <row r="902" spans="1:30" ht="15.75" customHeight="1" x14ac:dyDescent="0.3">
      <c r="A902" s="2">
        <v>1901</v>
      </c>
      <c r="B902" s="2" t="s">
        <v>950</v>
      </c>
      <c r="C902" s="2" t="s">
        <v>40</v>
      </c>
      <c r="D902" s="2" t="s">
        <v>27</v>
      </c>
      <c r="E902" s="2" t="s">
        <v>51</v>
      </c>
      <c r="F902" s="2">
        <v>36</v>
      </c>
      <c r="G902" s="2">
        <v>29</v>
      </c>
      <c r="H902" s="2" t="s">
        <v>37</v>
      </c>
      <c r="I902" s="2">
        <v>2021</v>
      </c>
      <c r="J902" s="2">
        <v>118442</v>
      </c>
      <c r="K902" s="2">
        <v>17033</v>
      </c>
      <c r="L902" s="2">
        <v>5</v>
      </c>
      <c r="M902" s="2">
        <v>3</v>
      </c>
      <c r="N902" s="2">
        <v>3</v>
      </c>
      <c r="O902" s="2">
        <v>4</v>
      </c>
      <c r="P902" s="2">
        <v>26</v>
      </c>
      <c r="Q902" s="2" t="s">
        <v>31</v>
      </c>
      <c r="R902" s="2" t="s">
        <v>30</v>
      </c>
      <c r="S902" s="2" t="s">
        <v>32</v>
      </c>
      <c r="T902" s="2">
        <v>7</v>
      </c>
      <c r="U902" s="2">
        <v>1</v>
      </c>
      <c r="V902" s="2">
        <v>145</v>
      </c>
      <c r="W902" s="2">
        <v>1</v>
      </c>
      <c r="X902" s="2" t="s">
        <v>52</v>
      </c>
      <c r="Y902" s="2" t="s">
        <v>30</v>
      </c>
      <c r="Z902" t="str" cm="1">
        <f t="array" ref="Z902">_xlfn.IFS(M902&lt;2,"LOW",M902&lt;4,"Average",M902&gt;=4,"At Par")</f>
        <v>Average</v>
      </c>
      <c r="AA902">
        <f t="shared" si="56"/>
        <v>135475</v>
      </c>
      <c r="AB902">
        <f t="shared" si="57"/>
        <v>7.9</v>
      </c>
      <c r="AC902" t="str">
        <f t="shared" si="58"/>
        <v>31-40</v>
      </c>
      <c r="AD902">
        <f t="shared" si="59"/>
        <v>0</v>
      </c>
    </row>
    <row r="903" spans="1:30" ht="15.75" customHeight="1" x14ac:dyDescent="0.3">
      <c r="A903" s="2">
        <v>1902</v>
      </c>
      <c r="B903" s="2" t="s">
        <v>951</v>
      </c>
      <c r="C903" s="2" t="s">
        <v>68</v>
      </c>
      <c r="D903" s="2" t="s">
        <v>27</v>
      </c>
      <c r="E903" s="2" t="s">
        <v>51</v>
      </c>
      <c r="F903" s="2">
        <v>44</v>
      </c>
      <c r="G903" s="2">
        <v>32</v>
      </c>
      <c r="H903" s="2" t="s">
        <v>37</v>
      </c>
      <c r="I903" s="2">
        <v>2008</v>
      </c>
      <c r="J903" s="2">
        <v>130154</v>
      </c>
      <c r="K903" s="2">
        <v>8637</v>
      </c>
      <c r="L903" s="2">
        <v>4</v>
      </c>
      <c r="M903" s="2">
        <v>2</v>
      </c>
      <c r="N903" s="2">
        <v>7</v>
      </c>
      <c r="O903" s="2">
        <v>1</v>
      </c>
      <c r="P903" s="2">
        <v>36</v>
      </c>
      <c r="Q903" s="2" t="s">
        <v>31</v>
      </c>
      <c r="R903" s="2" t="s">
        <v>30</v>
      </c>
      <c r="S903" s="2" t="s">
        <v>32</v>
      </c>
      <c r="T903" s="2">
        <v>9</v>
      </c>
      <c r="U903" s="2">
        <v>11</v>
      </c>
      <c r="V903" s="2">
        <v>118</v>
      </c>
      <c r="W903" s="2">
        <v>32</v>
      </c>
      <c r="X903" s="2" t="s">
        <v>33</v>
      </c>
      <c r="Y903" s="2" t="s">
        <v>30</v>
      </c>
      <c r="Z903" t="str" cm="1">
        <f t="array" ref="Z903">_xlfn.IFS(M903&lt;2,"LOW",M903&lt;4,"Average",M903&gt;=4,"At Par")</f>
        <v>Average</v>
      </c>
      <c r="AA903">
        <f t="shared" si="56"/>
        <v>138791</v>
      </c>
      <c r="AB903">
        <f t="shared" si="57"/>
        <v>11</v>
      </c>
      <c r="AC903" t="str">
        <f t="shared" si="58"/>
        <v>41-50</v>
      </c>
      <c r="AD903">
        <f t="shared" si="59"/>
        <v>0</v>
      </c>
    </row>
    <row r="904" spans="1:30" ht="15.75" customHeight="1" x14ac:dyDescent="0.3">
      <c r="A904" s="2">
        <v>1903</v>
      </c>
      <c r="B904" s="2" t="s">
        <v>952</v>
      </c>
      <c r="C904" s="2" t="s">
        <v>35</v>
      </c>
      <c r="D904" s="2" t="s">
        <v>49</v>
      </c>
      <c r="E904" s="2" t="s">
        <v>51</v>
      </c>
      <c r="F904" s="2">
        <v>47</v>
      </c>
      <c r="G904" s="2">
        <v>8</v>
      </c>
      <c r="H904" s="2" t="s">
        <v>61</v>
      </c>
      <c r="I904" s="2">
        <v>2019</v>
      </c>
      <c r="J904" s="2">
        <v>92559</v>
      </c>
      <c r="K904" s="2">
        <v>13962</v>
      </c>
      <c r="L904" s="2">
        <v>1</v>
      </c>
      <c r="M904" s="2">
        <v>5</v>
      </c>
      <c r="N904" s="2">
        <v>10</v>
      </c>
      <c r="O904" s="2">
        <v>8</v>
      </c>
      <c r="P904" s="2">
        <v>86</v>
      </c>
      <c r="Q904" s="2" t="s">
        <v>30</v>
      </c>
      <c r="R904" s="2" t="s">
        <v>30</v>
      </c>
      <c r="S904" s="2" t="s">
        <v>45</v>
      </c>
      <c r="T904" s="2">
        <v>1</v>
      </c>
      <c r="U904" s="2">
        <v>7</v>
      </c>
      <c r="V904" s="2">
        <v>163</v>
      </c>
      <c r="W904" s="2">
        <v>42</v>
      </c>
      <c r="X904" s="2" t="s">
        <v>33</v>
      </c>
      <c r="Y904" s="2" t="s">
        <v>31</v>
      </c>
      <c r="Z904" t="str" cm="1">
        <f t="array" ref="Z904">_xlfn.IFS(M904&lt;2,"LOW",M904&lt;4,"Average",M904&gt;=4,"At Par")</f>
        <v>At Par</v>
      </c>
      <c r="AA904">
        <f t="shared" si="56"/>
        <v>106521</v>
      </c>
      <c r="AB904">
        <f t="shared" si="57"/>
        <v>24.599999999999998</v>
      </c>
      <c r="AC904" t="str">
        <f t="shared" si="58"/>
        <v>41-50</v>
      </c>
      <c r="AD904">
        <f t="shared" si="59"/>
        <v>1</v>
      </c>
    </row>
    <row r="905" spans="1:30" ht="15.75" customHeight="1" x14ac:dyDescent="0.3">
      <c r="A905" s="2">
        <v>1904</v>
      </c>
      <c r="B905" s="2" t="s">
        <v>953</v>
      </c>
      <c r="C905" s="2" t="s">
        <v>26</v>
      </c>
      <c r="D905" s="2" t="s">
        <v>27</v>
      </c>
      <c r="E905" s="2" t="s">
        <v>36</v>
      </c>
      <c r="F905" s="2">
        <v>25</v>
      </c>
      <c r="G905" s="2">
        <v>0</v>
      </c>
      <c r="H905" s="2" t="s">
        <v>37</v>
      </c>
      <c r="I905" s="2">
        <v>2000</v>
      </c>
      <c r="J905" s="2">
        <v>84205</v>
      </c>
      <c r="K905" s="2">
        <v>15940</v>
      </c>
      <c r="L905" s="2">
        <v>8</v>
      </c>
      <c r="M905" s="2">
        <v>3</v>
      </c>
      <c r="N905" s="2">
        <v>16</v>
      </c>
      <c r="O905" s="2">
        <v>5</v>
      </c>
      <c r="P905" s="2">
        <v>70</v>
      </c>
      <c r="Q905" s="2" t="s">
        <v>31</v>
      </c>
      <c r="R905" s="2" t="s">
        <v>30</v>
      </c>
      <c r="S905" s="2" t="s">
        <v>32</v>
      </c>
      <c r="T905" s="2">
        <v>5</v>
      </c>
      <c r="U905" s="2">
        <v>12</v>
      </c>
      <c r="V905" s="2">
        <v>182</v>
      </c>
      <c r="W905" s="2">
        <v>30</v>
      </c>
      <c r="X905" s="2" t="s">
        <v>38</v>
      </c>
      <c r="Y905" s="2" t="s">
        <v>30</v>
      </c>
      <c r="Z905" t="str" cm="1">
        <f t="array" ref="Z905">_xlfn.IFS(M905&lt;2,"LOW",M905&lt;4,"Average",M905&gt;=4,"At Par")</f>
        <v>Average</v>
      </c>
      <c r="AA905">
        <f t="shared" si="56"/>
        <v>100145</v>
      </c>
      <c r="AB905">
        <f t="shared" si="57"/>
        <v>23.5</v>
      </c>
      <c r="AC905" t="str">
        <f t="shared" si="58"/>
        <v>20-30</v>
      </c>
      <c r="AD905">
        <f t="shared" si="59"/>
        <v>0</v>
      </c>
    </row>
    <row r="906" spans="1:30" ht="15.75" customHeight="1" x14ac:dyDescent="0.3">
      <c r="A906" s="2">
        <v>1905</v>
      </c>
      <c r="B906" s="2" t="s">
        <v>954</v>
      </c>
      <c r="C906" s="2" t="s">
        <v>26</v>
      </c>
      <c r="D906" s="2" t="s">
        <v>27</v>
      </c>
      <c r="E906" s="2" t="s">
        <v>51</v>
      </c>
      <c r="F906" s="2">
        <v>47</v>
      </c>
      <c r="G906" s="2">
        <v>34</v>
      </c>
      <c r="H906" s="2" t="s">
        <v>61</v>
      </c>
      <c r="I906" s="2">
        <v>2021</v>
      </c>
      <c r="J906" s="2">
        <v>140694</v>
      </c>
      <c r="K906" s="2">
        <v>11618</v>
      </c>
      <c r="L906" s="2">
        <v>29</v>
      </c>
      <c r="M906" s="2">
        <v>2</v>
      </c>
      <c r="N906" s="2">
        <v>17</v>
      </c>
      <c r="O906" s="2">
        <v>1</v>
      </c>
      <c r="P906" s="2">
        <v>75</v>
      </c>
      <c r="Q906" s="2" t="s">
        <v>31</v>
      </c>
      <c r="R906" s="2" t="s">
        <v>31</v>
      </c>
      <c r="S906" s="2" t="s">
        <v>45</v>
      </c>
      <c r="T906" s="2">
        <v>10</v>
      </c>
      <c r="U906" s="2">
        <v>1</v>
      </c>
      <c r="V906" s="2">
        <v>172</v>
      </c>
      <c r="W906" s="2">
        <v>47</v>
      </c>
      <c r="X906" s="2" t="s">
        <v>52</v>
      </c>
      <c r="Y906" s="2" t="s">
        <v>31</v>
      </c>
      <c r="Z906" t="str" cm="1">
        <f t="array" ref="Z906">_xlfn.IFS(M906&lt;2,"LOW",M906&lt;4,"Average",M906&gt;=4,"At Par")</f>
        <v>Average</v>
      </c>
      <c r="AA906">
        <f t="shared" si="56"/>
        <v>152312</v>
      </c>
      <c r="AB906">
        <f t="shared" si="57"/>
        <v>23.8</v>
      </c>
      <c r="AC906" t="str">
        <f t="shared" si="58"/>
        <v>41-50</v>
      </c>
      <c r="AD906">
        <f t="shared" si="59"/>
        <v>1</v>
      </c>
    </row>
    <row r="907" spans="1:30" ht="15.75" customHeight="1" x14ac:dyDescent="0.3">
      <c r="A907" s="2">
        <v>1906</v>
      </c>
      <c r="B907" s="2" t="s">
        <v>955</v>
      </c>
      <c r="C907" s="2" t="s">
        <v>48</v>
      </c>
      <c r="D907" s="2" t="s">
        <v>58</v>
      </c>
      <c r="E907" s="2" t="s">
        <v>51</v>
      </c>
      <c r="F907" s="2">
        <v>30</v>
      </c>
      <c r="G907" s="2">
        <v>10</v>
      </c>
      <c r="H907" s="2" t="s">
        <v>61</v>
      </c>
      <c r="I907" s="2">
        <v>2014</v>
      </c>
      <c r="J907" s="2">
        <v>98475</v>
      </c>
      <c r="K907" s="2">
        <v>4793</v>
      </c>
      <c r="L907" s="2">
        <v>28</v>
      </c>
      <c r="M907" s="2">
        <v>1</v>
      </c>
      <c r="N907" s="2">
        <v>10</v>
      </c>
      <c r="O907" s="2">
        <v>2</v>
      </c>
      <c r="P907" s="2">
        <v>24</v>
      </c>
      <c r="Q907" s="2" t="s">
        <v>30</v>
      </c>
      <c r="R907" s="2" t="s">
        <v>31</v>
      </c>
      <c r="S907" s="2" t="s">
        <v>45</v>
      </c>
      <c r="T907" s="2">
        <v>3</v>
      </c>
      <c r="U907" s="2">
        <v>3</v>
      </c>
      <c r="V907" s="2">
        <v>170</v>
      </c>
      <c r="W907" s="2">
        <v>34</v>
      </c>
      <c r="X907" s="2" t="s">
        <v>52</v>
      </c>
      <c r="Y907" s="2" t="s">
        <v>31</v>
      </c>
      <c r="Z907" t="str" cm="1">
        <f t="array" ref="Z907">_xlfn.IFS(M907&lt;2,"LOW",M907&lt;4,"Average",M907&gt;=4,"At Par")</f>
        <v>LOW</v>
      </c>
      <c r="AA907">
        <f t="shared" si="56"/>
        <v>103268</v>
      </c>
      <c r="AB907">
        <f t="shared" si="57"/>
        <v>10.4</v>
      </c>
      <c r="AC907" t="str">
        <f t="shared" si="58"/>
        <v>31-40</v>
      </c>
      <c r="AD907">
        <f t="shared" si="59"/>
        <v>1</v>
      </c>
    </row>
    <row r="908" spans="1:30" ht="15.75" customHeight="1" x14ac:dyDescent="0.3">
      <c r="A908" s="2">
        <v>1907</v>
      </c>
      <c r="B908" s="2" t="s">
        <v>956</v>
      </c>
      <c r="C908" s="2" t="s">
        <v>35</v>
      </c>
      <c r="D908" s="2" t="s">
        <v>56</v>
      </c>
      <c r="E908" s="2" t="s">
        <v>36</v>
      </c>
      <c r="F908" s="2">
        <v>26</v>
      </c>
      <c r="G908" s="2">
        <v>33</v>
      </c>
      <c r="H908" s="2" t="s">
        <v>37</v>
      </c>
      <c r="I908" s="2">
        <v>2020</v>
      </c>
      <c r="J908" s="2">
        <v>94341</v>
      </c>
      <c r="K908" s="2">
        <v>8373</v>
      </c>
      <c r="L908" s="2">
        <v>25</v>
      </c>
      <c r="M908" s="2">
        <v>2</v>
      </c>
      <c r="N908" s="2">
        <v>15</v>
      </c>
      <c r="O908" s="2">
        <v>7</v>
      </c>
      <c r="P908" s="2">
        <v>66</v>
      </c>
      <c r="Q908" s="2" t="s">
        <v>30</v>
      </c>
      <c r="R908" s="2" t="s">
        <v>31</v>
      </c>
      <c r="S908" s="2" t="s">
        <v>42</v>
      </c>
      <c r="T908" s="2">
        <v>7</v>
      </c>
      <c r="U908" s="2">
        <v>11</v>
      </c>
      <c r="V908" s="2">
        <v>149</v>
      </c>
      <c r="W908" s="2">
        <v>36</v>
      </c>
      <c r="X908" s="2" t="s">
        <v>33</v>
      </c>
      <c r="Y908" s="2" t="s">
        <v>30</v>
      </c>
      <c r="Z908" t="str" cm="1">
        <f t="array" ref="Z908">_xlfn.IFS(M908&lt;2,"LOW",M908&lt;4,"Average",M908&gt;=4,"At Par")</f>
        <v>Average</v>
      </c>
      <c r="AA908">
        <f t="shared" si="56"/>
        <v>102714</v>
      </c>
      <c r="AB908">
        <f t="shared" si="57"/>
        <v>22.8</v>
      </c>
      <c r="AC908" t="str">
        <f t="shared" si="58"/>
        <v>20-30</v>
      </c>
      <c r="AD908">
        <f t="shared" si="59"/>
        <v>0</v>
      </c>
    </row>
    <row r="909" spans="1:30" ht="15.75" customHeight="1" x14ac:dyDescent="0.3">
      <c r="A909" s="2">
        <v>1908</v>
      </c>
      <c r="B909" s="2" t="s">
        <v>957</v>
      </c>
      <c r="C909" s="2" t="s">
        <v>40</v>
      </c>
      <c r="D909" s="2" t="s">
        <v>27</v>
      </c>
      <c r="E909" s="2" t="s">
        <v>51</v>
      </c>
      <c r="F909" s="2">
        <v>53</v>
      </c>
      <c r="G909" s="2">
        <v>15</v>
      </c>
      <c r="H909" s="2" t="s">
        <v>61</v>
      </c>
      <c r="I909" s="2">
        <v>2005</v>
      </c>
      <c r="J909" s="2">
        <v>125377</v>
      </c>
      <c r="K909" s="2">
        <v>3513</v>
      </c>
      <c r="L909" s="2">
        <v>13</v>
      </c>
      <c r="M909" s="2">
        <v>1</v>
      </c>
      <c r="N909" s="2">
        <v>11</v>
      </c>
      <c r="O909" s="2">
        <v>0</v>
      </c>
      <c r="P909" s="2">
        <v>89</v>
      </c>
      <c r="Q909" s="2" t="s">
        <v>30</v>
      </c>
      <c r="R909" s="2" t="s">
        <v>30</v>
      </c>
      <c r="S909" s="2" t="s">
        <v>42</v>
      </c>
      <c r="T909" s="2">
        <v>4</v>
      </c>
      <c r="U909" s="2">
        <v>6</v>
      </c>
      <c r="V909" s="2">
        <v>162</v>
      </c>
      <c r="W909" s="2">
        <v>46</v>
      </c>
      <c r="X909" s="2" t="s">
        <v>46</v>
      </c>
      <c r="Y909" s="2" t="s">
        <v>31</v>
      </c>
      <c r="Z909" t="str" cm="1">
        <f t="array" ref="Z909">_xlfn.IFS(M909&lt;2,"LOW",M909&lt;4,"Average",M909&gt;=4,"At Par")</f>
        <v>LOW</v>
      </c>
      <c r="AA909">
        <f t="shared" si="56"/>
        <v>128890</v>
      </c>
      <c r="AB909">
        <f t="shared" si="57"/>
        <v>23.3</v>
      </c>
      <c r="AC909" t="str">
        <f t="shared" si="58"/>
        <v>51-60</v>
      </c>
      <c r="AD909">
        <f t="shared" si="59"/>
        <v>1</v>
      </c>
    </row>
    <row r="910" spans="1:30" ht="15.75" customHeight="1" x14ac:dyDescent="0.3">
      <c r="A910" s="2">
        <v>1909</v>
      </c>
      <c r="B910" s="2" t="s">
        <v>958</v>
      </c>
      <c r="C910" s="2" t="s">
        <v>68</v>
      </c>
      <c r="D910" s="2" t="s">
        <v>58</v>
      </c>
      <c r="E910" s="2" t="s">
        <v>36</v>
      </c>
      <c r="F910" s="2">
        <v>41</v>
      </c>
      <c r="G910" s="2">
        <v>8</v>
      </c>
      <c r="H910" s="2" t="s">
        <v>61</v>
      </c>
      <c r="I910" s="2">
        <v>2018</v>
      </c>
      <c r="J910" s="2">
        <v>72863</v>
      </c>
      <c r="K910" s="2">
        <v>3327</v>
      </c>
      <c r="L910" s="2">
        <v>3</v>
      </c>
      <c r="M910" s="2">
        <v>5</v>
      </c>
      <c r="N910" s="2">
        <v>12</v>
      </c>
      <c r="O910" s="2">
        <v>2</v>
      </c>
      <c r="P910" s="2">
        <v>3</v>
      </c>
      <c r="Q910" s="2" t="s">
        <v>30</v>
      </c>
      <c r="R910" s="2" t="s">
        <v>30</v>
      </c>
      <c r="S910" s="2" t="s">
        <v>45</v>
      </c>
      <c r="T910" s="2">
        <v>4</v>
      </c>
      <c r="U910" s="2">
        <v>6</v>
      </c>
      <c r="V910" s="2">
        <v>140</v>
      </c>
      <c r="W910" s="2">
        <v>46</v>
      </c>
      <c r="X910" s="2" t="s">
        <v>46</v>
      </c>
      <c r="Y910" s="2" t="s">
        <v>31</v>
      </c>
      <c r="Z910" t="str" cm="1">
        <f t="array" ref="Z910">_xlfn.IFS(M910&lt;2,"LOW",M910&lt;4,"Average",M910&gt;=4,"At Par")</f>
        <v>At Par</v>
      </c>
      <c r="AA910">
        <f t="shared" si="56"/>
        <v>76190</v>
      </c>
      <c r="AB910">
        <f t="shared" si="57"/>
        <v>7.2</v>
      </c>
      <c r="AC910" t="str">
        <f t="shared" si="58"/>
        <v>41-50</v>
      </c>
      <c r="AD910">
        <f t="shared" si="59"/>
        <v>1</v>
      </c>
    </row>
    <row r="911" spans="1:30" ht="15.75" customHeight="1" x14ac:dyDescent="0.3">
      <c r="A911" s="2">
        <v>1910</v>
      </c>
      <c r="B911" s="2" t="s">
        <v>959</v>
      </c>
      <c r="C911" s="2" t="s">
        <v>48</v>
      </c>
      <c r="D911" s="2" t="s">
        <v>56</v>
      </c>
      <c r="E911" s="2" t="s">
        <v>36</v>
      </c>
      <c r="F911" s="2">
        <v>32</v>
      </c>
      <c r="G911" s="2">
        <v>31</v>
      </c>
      <c r="H911" s="2" t="s">
        <v>61</v>
      </c>
      <c r="I911" s="2">
        <v>2017</v>
      </c>
      <c r="J911" s="2">
        <v>111837</v>
      </c>
      <c r="K911" s="2">
        <v>9809</v>
      </c>
      <c r="L911" s="2">
        <v>3</v>
      </c>
      <c r="M911" s="2">
        <v>2</v>
      </c>
      <c r="N911" s="2">
        <v>15</v>
      </c>
      <c r="O911" s="2">
        <v>9</v>
      </c>
      <c r="P911" s="2">
        <v>99</v>
      </c>
      <c r="Q911" s="2" t="s">
        <v>30</v>
      </c>
      <c r="R911" s="2" t="s">
        <v>31</v>
      </c>
      <c r="S911" s="2" t="s">
        <v>42</v>
      </c>
      <c r="T911" s="2">
        <v>1</v>
      </c>
      <c r="U911" s="2">
        <v>7</v>
      </c>
      <c r="V911" s="2">
        <v>106</v>
      </c>
      <c r="W911" s="2">
        <v>35</v>
      </c>
      <c r="X911" s="2" t="s">
        <v>38</v>
      </c>
      <c r="Y911" s="2" t="s">
        <v>30</v>
      </c>
      <c r="Z911" t="str" cm="1">
        <f t="array" ref="Z911">_xlfn.IFS(M911&lt;2,"LOW",M911&lt;4,"Average",M911&gt;=4,"At Par")</f>
        <v>Average</v>
      </c>
      <c r="AA911">
        <f t="shared" si="56"/>
        <v>121646</v>
      </c>
      <c r="AB911">
        <f t="shared" si="57"/>
        <v>30</v>
      </c>
      <c r="AC911" t="str">
        <f t="shared" si="58"/>
        <v>31-40</v>
      </c>
      <c r="AD911">
        <f t="shared" si="59"/>
        <v>0</v>
      </c>
    </row>
    <row r="912" spans="1:30" ht="15.75" customHeight="1" x14ac:dyDescent="0.3">
      <c r="A912" s="2">
        <v>1911</v>
      </c>
      <c r="B912" s="2" t="s">
        <v>960</v>
      </c>
      <c r="C912" s="2" t="s">
        <v>26</v>
      </c>
      <c r="D912" s="2" t="s">
        <v>49</v>
      </c>
      <c r="E912" s="2" t="s">
        <v>28</v>
      </c>
      <c r="F912" s="2">
        <v>36</v>
      </c>
      <c r="G912" s="2">
        <v>14</v>
      </c>
      <c r="H912" s="2" t="s">
        <v>44</v>
      </c>
      <c r="I912" s="2">
        <v>2005</v>
      </c>
      <c r="J912" s="2">
        <v>95439</v>
      </c>
      <c r="K912" s="2">
        <v>19549</v>
      </c>
      <c r="L912" s="2">
        <v>20</v>
      </c>
      <c r="M912" s="2">
        <v>5</v>
      </c>
      <c r="N912" s="2">
        <v>0</v>
      </c>
      <c r="O912" s="2">
        <v>0</v>
      </c>
      <c r="P912" s="2">
        <v>78</v>
      </c>
      <c r="Q912" s="2" t="s">
        <v>31</v>
      </c>
      <c r="R912" s="2" t="s">
        <v>31</v>
      </c>
      <c r="S912" s="2" t="s">
        <v>42</v>
      </c>
      <c r="T912" s="2">
        <v>1</v>
      </c>
      <c r="U912" s="2">
        <v>11</v>
      </c>
      <c r="V912" s="2">
        <v>108</v>
      </c>
      <c r="W912" s="2">
        <v>22</v>
      </c>
      <c r="X912" s="2" t="s">
        <v>38</v>
      </c>
      <c r="Y912" s="2" t="s">
        <v>31</v>
      </c>
      <c r="Z912" t="str" cm="1">
        <f t="array" ref="Z912">_xlfn.IFS(M912&lt;2,"LOW",M912&lt;4,"Average",M912&gt;=4,"At Par")</f>
        <v>At Par</v>
      </c>
      <c r="AA912">
        <f t="shared" si="56"/>
        <v>114988</v>
      </c>
      <c r="AB912">
        <f t="shared" si="57"/>
        <v>15.600000000000001</v>
      </c>
      <c r="AC912" t="str">
        <f t="shared" si="58"/>
        <v>31-40</v>
      </c>
      <c r="AD912">
        <f t="shared" si="59"/>
        <v>1</v>
      </c>
    </row>
    <row r="913" spans="1:30" ht="15.75" customHeight="1" x14ac:dyDescent="0.3">
      <c r="A913" s="2">
        <v>1912</v>
      </c>
      <c r="B913" s="2" t="s">
        <v>961</v>
      </c>
      <c r="C913" s="2" t="s">
        <v>40</v>
      </c>
      <c r="D913" s="2" t="s">
        <v>58</v>
      </c>
      <c r="E913" s="2" t="s">
        <v>28</v>
      </c>
      <c r="F913" s="2">
        <v>53</v>
      </c>
      <c r="G913" s="2">
        <v>11</v>
      </c>
      <c r="H913" s="2" t="s">
        <v>61</v>
      </c>
      <c r="I913" s="2">
        <v>2012</v>
      </c>
      <c r="J913" s="2">
        <v>37194</v>
      </c>
      <c r="K913" s="2">
        <v>7452</v>
      </c>
      <c r="L913" s="2">
        <v>14</v>
      </c>
      <c r="M913" s="2">
        <v>3</v>
      </c>
      <c r="N913" s="2">
        <v>15</v>
      </c>
      <c r="O913" s="2">
        <v>7</v>
      </c>
      <c r="P913" s="2">
        <v>95</v>
      </c>
      <c r="Q913" s="2" t="s">
        <v>30</v>
      </c>
      <c r="R913" s="2" t="s">
        <v>30</v>
      </c>
      <c r="S913" s="2" t="s">
        <v>32</v>
      </c>
      <c r="T913" s="2">
        <v>10</v>
      </c>
      <c r="U913" s="2">
        <v>14</v>
      </c>
      <c r="V913" s="2">
        <v>103</v>
      </c>
      <c r="W913" s="2">
        <v>35</v>
      </c>
      <c r="X913" s="2" t="s">
        <v>46</v>
      </c>
      <c r="Y913" s="2" t="s">
        <v>30</v>
      </c>
      <c r="Z913" t="str" cm="1">
        <f t="array" ref="Z913">_xlfn.IFS(M913&lt;2,"LOW",M913&lt;4,"Average",M913&gt;=4,"At Par")</f>
        <v>Average</v>
      </c>
      <c r="AA913">
        <f t="shared" si="56"/>
        <v>44646</v>
      </c>
      <c r="AB913">
        <f t="shared" si="57"/>
        <v>28.6</v>
      </c>
      <c r="AC913" t="str">
        <f t="shared" si="58"/>
        <v>51-60</v>
      </c>
      <c r="AD913">
        <f t="shared" si="59"/>
        <v>0</v>
      </c>
    </row>
    <row r="914" spans="1:30" ht="15.75" customHeight="1" x14ac:dyDescent="0.3">
      <c r="A914" s="2">
        <v>1913</v>
      </c>
      <c r="B914" s="2" t="s">
        <v>962</v>
      </c>
      <c r="C914" s="2" t="s">
        <v>40</v>
      </c>
      <c r="D914" s="2" t="s">
        <v>58</v>
      </c>
      <c r="E914" s="2" t="s">
        <v>28</v>
      </c>
      <c r="F914" s="2">
        <v>49</v>
      </c>
      <c r="G914" s="2">
        <v>32</v>
      </c>
      <c r="H914" s="2" t="s">
        <v>44</v>
      </c>
      <c r="I914" s="2">
        <v>2000</v>
      </c>
      <c r="J914" s="2">
        <v>101387</v>
      </c>
      <c r="K914" s="2">
        <v>8642</v>
      </c>
      <c r="L914" s="2">
        <v>7</v>
      </c>
      <c r="M914" s="2">
        <v>1</v>
      </c>
      <c r="N914" s="2">
        <v>14</v>
      </c>
      <c r="O914" s="2">
        <v>0</v>
      </c>
      <c r="P914" s="2">
        <v>92</v>
      </c>
      <c r="Q914" s="2" t="s">
        <v>30</v>
      </c>
      <c r="R914" s="2" t="s">
        <v>30</v>
      </c>
      <c r="S914" s="2" t="s">
        <v>42</v>
      </c>
      <c r="T914" s="2">
        <v>2</v>
      </c>
      <c r="U914" s="2">
        <v>11</v>
      </c>
      <c r="V914" s="2">
        <v>188</v>
      </c>
      <c r="W914" s="2">
        <v>39</v>
      </c>
      <c r="X914" s="2" t="s">
        <v>52</v>
      </c>
      <c r="Y914" s="2" t="s">
        <v>30</v>
      </c>
      <c r="Z914" t="str" cm="1">
        <f t="array" ref="Z914">_xlfn.IFS(M914&lt;2,"LOW",M914&lt;4,"Average",M914&gt;=4,"At Par")</f>
        <v>LOW</v>
      </c>
      <c r="AA914">
        <f t="shared" si="56"/>
        <v>110029</v>
      </c>
      <c r="AB914">
        <f t="shared" si="57"/>
        <v>25.400000000000002</v>
      </c>
      <c r="AC914" t="str">
        <f t="shared" si="58"/>
        <v>41-50</v>
      </c>
      <c r="AD914">
        <f t="shared" si="59"/>
        <v>0</v>
      </c>
    </row>
    <row r="915" spans="1:30" ht="15.75" customHeight="1" x14ac:dyDescent="0.3">
      <c r="A915" s="2">
        <v>1914</v>
      </c>
      <c r="B915" s="2" t="s">
        <v>963</v>
      </c>
      <c r="C915" s="2" t="s">
        <v>68</v>
      </c>
      <c r="D915" s="2" t="s">
        <v>56</v>
      </c>
      <c r="E915" s="2" t="s">
        <v>28</v>
      </c>
      <c r="F915" s="2">
        <v>43</v>
      </c>
      <c r="G915" s="2">
        <v>13</v>
      </c>
      <c r="H915" s="2" t="s">
        <v>44</v>
      </c>
      <c r="I915" s="2">
        <v>2022</v>
      </c>
      <c r="J915" s="2">
        <v>111914</v>
      </c>
      <c r="K915" s="2">
        <v>15435</v>
      </c>
      <c r="L915" s="2">
        <v>25</v>
      </c>
      <c r="M915" s="2">
        <v>3</v>
      </c>
      <c r="N915" s="2">
        <v>5</v>
      </c>
      <c r="O915" s="2">
        <v>4</v>
      </c>
      <c r="P915" s="2">
        <v>73</v>
      </c>
      <c r="Q915" s="2" t="s">
        <v>30</v>
      </c>
      <c r="R915" s="2" t="s">
        <v>30</v>
      </c>
      <c r="S915" s="2" t="s">
        <v>45</v>
      </c>
      <c r="T915" s="2">
        <v>2</v>
      </c>
      <c r="U915" s="2">
        <v>1</v>
      </c>
      <c r="V915" s="2">
        <v>148</v>
      </c>
      <c r="W915" s="2">
        <v>38</v>
      </c>
      <c r="X915" s="2" t="s">
        <v>38</v>
      </c>
      <c r="Y915" s="2" t="s">
        <v>31</v>
      </c>
      <c r="Z915" t="str" cm="1">
        <f t="array" ref="Z915">_xlfn.IFS(M915&lt;2,"LOW",M915&lt;4,"Average",M915&gt;=4,"At Par")</f>
        <v>Average</v>
      </c>
      <c r="AA915">
        <f t="shared" si="56"/>
        <v>127349</v>
      </c>
      <c r="AB915">
        <f t="shared" si="57"/>
        <v>18.3</v>
      </c>
      <c r="AC915" t="str">
        <f t="shared" si="58"/>
        <v>41-50</v>
      </c>
      <c r="AD915">
        <f t="shared" si="59"/>
        <v>1</v>
      </c>
    </row>
    <row r="916" spans="1:30" ht="15.75" customHeight="1" x14ac:dyDescent="0.3">
      <c r="A916" s="2">
        <v>1915</v>
      </c>
      <c r="B916" s="2" t="s">
        <v>964</v>
      </c>
      <c r="C916" s="2" t="s">
        <v>26</v>
      </c>
      <c r="D916" s="2" t="s">
        <v>49</v>
      </c>
      <c r="E916" s="2" t="s">
        <v>51</v>
      </c>
      <c r="F916" s="2">
        <v>38</v>
      </c>
      <c r="G916" s="2">
        <v>7</v>
      </c>
      <c r="H916" s="2" t="s">
        <v>61</v>
      </c>
      <c r="I916" s="2">
        <v>2022</v>
      </c>
      <c r="J916" s="2">
        <v>96214</v>
      </c>
      <c r="K916" s="2">
        <v>1992</v>
      </c>
      <c r="L916" s="2">
        <v>3</v>
      </c>
      <c r="M916" s="2">
        <v>1</v>
      </c>
      <c r="N916" s="2">
        <v>11</v>
      </c>
      <c r="O916" s="2">
        <v>3</v>
      </c>
      <c r="P916" s="2">
        <v>84</v>
      </c>
      <c r="Q916" s="2" t="s">
        <v>30</v>
      </c>
      <c r="R916" s="2" t="s">
        <v>30</v>
      </c>
      <c r="S916" s="2" t="s">
        <v>42</v>
      </c>
      <c r="T916" s="2">
        <v>1</v>
      </c>
      <c r="U916" s="2">
        <v>7</v>
      </c>
      <c r="V916" s="2">
        <v>175</v>
      </c>
      <c r="W916" s="2">
        <v>25</v>
      </c>
      <c r="X916" s="2" t="s">
        <v>33</v>
      </c>
      <c r="Y916" s="2" t="s">
        <v>30</v>
      </c>
      <c r="Z916" t="str" cm="1">
        <f t="array" ref="Z916">_xlfn.IFS(M916&lt;2,"LOW",M916&lt;4,"Average",M916&gt;=4,"At Par")</f>
        <v>LOW</v>
      </c>
      <c r="AA916">
        <f t="shared" si="56"/>
        <v>98206</v>
      </c>
      <c r="AB916">
        <f t="shared" si="57"/>
        <v>23.2</v>
      </c>
      <c r="AC916" t="str">
        <f t="shared" si="58"/>
        <v>31-40</v>
      </c>
      <c r="AD916">
        <f t="shared" si="59"/>
        <v>0</v>
      </c>
    </row>
    <row r="917" spans="1:30" ht="15.75" customHeight="1" x14ac:dyDescent="0.3">
      <c r="A917" s="2">
        <v>1916</v>
      </c>
      <c r="B917" s="2" t="s">
        <v>965</v>
      </c>
      <c r="C917" s="2" t="s">
        <v>35</v>
      </c>
      <c r="D917" s="2" t="s">
        <v>58</v>
      </c>
      <c r="E917" s="2" t="s">
        <v>28</v>
      </c>
      <c r="F917" s="2">
        <v>47</v>
      </c>
      <c r="G917" s="2">
        <v>7</v>
      </c>
      <c r="H917" s="2" t="s">
        <v>61</v>
      </c>
      <c r="I917" s="2">
        <v>2012</v>
      </c>
      <c r="J917" s="2">
        <v>126176</v>
      </c>
      <c r="K917" s="2">
        <v>6424</v>
      </c>
      <c r="L917" s="2">
        <v>15</v>
      </c>
      <c r="M917" s="2">
        <v>5</v>
      </c>
      <c r="N917" s="2">
        <v>7</v>
      </c>
      <c r="O917" s="2">
        <v>6</v>
      </c>
      <c r="P917" s="2">
        <v>15</v>
      </c>
      <c r="Q917" s="2" t="s">
        <v>30</v>
      </c>
      <c r="R917" s="2" t="s">
        <v>31</v>
      </c>
      <c r="S917" s="2" t="s">
        <v>32</v>
      </c>
      <c r="T917" s="2">
        <v>8</v>
      </c>
      <c r="U917" s="2">
        <v>2</v>
      </c>
      <c r="V917" s="2">
        <v>105</v>
      </c>
      <c r="W917" s="2">
        <v>24</v>
      </c>
      <c r="X917" s="2" t="s">
        <v>52</v>
      </c>
      <c r="Y917" s="2" t="s">
        <v>30</v>
      </c>
      <c r="Z917" t="str" cm="1">
        <f t="array" ref="Z917">_xlfn.IFS(M917&lt;2,"LOW",M917&lt;4,"Average",M917&gt;=4,"At Par")</f>
        <v>At Par</v>
      </c>
      <c r="AA917">
        <f t="shared" si="56"/>
        <v>132600</v>
      </c>
      <c r="AB917">
        <f t="shared" si="57"/>
        <v>8.3000000000000007</v>
      </c>
      <c r="AC917" t="str">
        <f t="shared" si="58"/>
        <v>41-50</v>
      </c>
      <c r="AD917">
        <f t="shared" si="59"/>
        <v>0</v>
      </c>
    </row>
    <row r="918" spans="1:30" ht="15.75" customHeight="1" x14ac:dyDescent="0.3">
      <c r="A918" s="2">
        <v>1917</v>
      </c>
      <c r="B918" s="2" t="s">
        <v>966</v>
      </c>
      <c r="C918" s="2" t="s">
        <v>40</v>
      </c>
      <c r="D918" s="2" t="s">
        <v>27</v>
      </c>
      <c r="E918" s="2" t="s">
        <v>36</v>
      </c>
      <c r="F918" s="2">
        <v>28</v>
      </c>
      <c r="G918" s="2">
        <v>26</v>
      </c>
      <c r="H918" s="2" t="s">
        <v>44</v>
      </c>
      <c r="I918" s="2">
        <v>2006</v>
      </c>
      <c r="J918" s="2">
        <v>129292</v>
      </c>
      <c r="K918" s="2">
        <v>5381</v>
      </c>
      <c r="L918" s="2">
        <v>20</v>
      </c>
      <c r="M918" s="2">
        <v>4</v>
      </c>
      <c r="N918" s="2">
        <v>6</v>
      </c>
      <c r="O918" s="2">
        <v>4</v>
      </c>
      <c r="P918" s="2">
        <v>18</v>
      </c>
      <c r="Q918" s="2" t="s">
        <v>31</v>
      </c>
      <c r="R918" s="2" t="s">
        <v>30</v>
      </c>
      <c r="S918" s="2" t="s">
        <v>45</v>
      </c>
      <c r="T918" s="2">
        <v>6</v>
      </c>
      <c r="U918" s="2">
        <v>6</v>
      </c>
      <c r="V918" s="2">
        <v>181</v>
      </c>
      <c r="W918" s="2">
        <v>16</v>
      </c>
      <c r="X918" s="2" t="s">
        <v>33</v>
      </c>
      <c r="Y918" s="2" t="s">
        <v>31</v>
      </c>
      <c r="Z918" t="str" cm="1">
        <f t="array" ref="Z918">_xlfn.IFS(M918&lt;2,"LOW",M918&lt;4,"Average",M918&gt;=4,"At Par")</f>
        <v>At Par</v>
      </c>
      <c r="AA918">
        <f t="shared" si="56"/>
        <v>134673</v>
      </c>
      <c r="AB918">
        <f t="shared" si="57"/>
        <v>7.8</v>
      </c>
      <c r="AC918" t="str">
        <f t="shared" si="58"/>
        <v>20-30</v>
      </c>
      <c r="AD918">
        <f t="shared" si="59"/>
        <v>1</v>
      </c>
    </row>
    <row r="919" spans="1:30" ht="15.75" customHeight="1" x14ac:dyDescent="0.3">
      <c r="A919" s="2">
        <v>1918</v>
      </c>
      <c r="B919" s="2" t="s">
        <v>967</v>
      </c>
      <c r="C919" s="2" t="s">
        <v>68</v>
      </c>
      <c r="D919" s="2" t="s">
        <v>27</v>
      </c>
      <c r="E919" s="2" t="s">
        <v>51</v>
      </c>
      <c r="F919" s="2">
        <v>47</v>
      </c>
      <c r="G919" s="2">
        <v>11</v>
      </c>
      <c r="H919" s="2" t="s">
        <v>44</v>
      </c>
      <c r="I919" s="2">
        <v>2014</v>
      </c>
      <c r="J919" s="2">
        <v>59777</v>
      </c>
      <c r="K919" s="2">
        <v>5782</v>
      </c>
      <c r="L919" s="2">
        <v>27</v>
      </c>
      <c r="M919" s="2">
        <v>2</v>
      </c>
      <c r="N919" s="2">
        <v>1</v>
      </c>
      <c r="O919" s="2">
        <v>7</v>
      </c>
      <c r="P919" s="2">
        <v>28</v>
      </c>
      <c r="Q919" s="2" t="s">
        <v>30</v>
      </c>
      <c r="R919" s="2" t="s">
        <v>30</v>
      </c>
      <c r="S919" s="2" t="s">
        <v>42</v>
      </c>
      <c r="T919" s="2">
        <v>6</v>
      </c>
      <c r="U919" s="2">
        <v>13</v>
      </c>
      <c r="V919" s="2">
        <v>120</v>
      </c>
      <c r="W919" s="2">
        <v>14</v>
      </c>
      <c r="X919" s="2" t="s">
        <v>38</v>
      </c>
      <c r="Y919" s="2" t="s">
        <v>30</v>
      </c>
      <c r="Z919" t="str" cm="1">
        <f t="array" ref="Z919">_xlfn.IFS(M919&lt;2,"LOW",M919&lt;4,"Average",M919&gt;=4,"At Par")</f>
        <v>Average</v>
      </c>
      <c r="AA919">
        <f t="shared" si="56"/>
        <v>65559</v>
      </c>
      <c r="AB919">
        <f t="shared" si="57"/>
        <v>8.2000000000000011</v>
      </c>
      <c r="AC919" t="str">
        <f t="shared" si="58"/>
        <v>41-50</v>
      </c>
      <c r="AD919">
        <f t="shared" si="59"/>
        <v>0</v>
      </c>
    </row>
    <row r="920" spans="1:30" ht="15.75" customHeight="1" x14ac:dyDescent="0.3">
      <c r="A920" s="2">
        <v>1919</v>
      </c>
      <c r="B920" s="2" t="s">
        <v>968</v>
      </c>
      <c r="C920" s="2" t="s">
        <v>35</v>
      </c>
      <c r="D920" s="2" t="s">
        <v>27</v>
      </c>
      <c r="E920" s="2" t="s">
        <v>28</v>
      </c>
      <c r="F920" s="2">
        <v>46</v>
      </c>
      <c r="G920" s="2">
        <v>0</v>
      </c>
      <c r="H920" s="2" t="s">
        <v>61</v>
      </c>
      <c r="I920" s="2">
        <v>2011</v>
      </c>
      <c r="J920" s="2">
        <v>56183</v>
      </c>
      <c r="K920" s="2">
        <v>8460</v>
      </c>
      <c r="L920" s="2">
        <v>3</v>
      </c>
      <c r="M920" s="2">
        <v>5</v>
      </c>
      <c r="N920" s="2">
        <v>11</v>
      </c>
      <c r="O920" s="2">
        <v>0</v>
      </c>
      <c r="P920" s="2">
        <v>50</v>
      </c>
      <c r="Q920" s="2" t="s">
        <v>31</v>
      </c>
      <c r="R920" s="2" t="s">
        <v>31</v>
      </c>
      <c r="S920" s="2" t="s">
        <v>45</v>
      </c>
      <c r="T920" s="2">
        <v>10</v>
      </c>
      <c r="U920" s="2">
        <v>8</v>
      </c>
      <c r="V920" s="2">
        <v>114</v>
      </c>
      <c r="W920" s="2">
        <v>36</v>
      </c>
      <c r="X920" s="2" t="s">
        <v>46</v>
      </c>
      <c r="Y920" s="2" t="s">
        <v>31</v>
      </c>
      <c r="Z920" t="str" cm="1">
        <f t="array" ref="Z920">_xlfn.IFS(M920&lt;2,"LOW",M920&lt;4,"Average",M920&gt;=4,"At Par")</f>
        <v>At Par</v>
      </c>
      <c r="AA920">
        <f t="shared" si="56"/>
        <v>64643</v>
      </c>
      <c r="AB920">
        <f t="shared" si="57"/>
        <v>15.5</v>
      </c>
      <c r="AC920" t="str">
        <f t="shared" si="58"/>
        <v>41-50</v>
      </c>
      <c r="AD920">
        <f t="shared" si="59"/>
        <v>1</v>
      </c>
    </row>
    <row r="921" spans="1:30" ht="15.75" customHeight="1" x14ac:dyDescent="0.3">
      <c r="A921" s="2">
        <v>1920</v>
      </c>
      <c r="B921" s="2" t="s">
        <v>969</v>
      </c>
      <c r="C921" s="2" t="s">
        <v>26</v>
      </c>
      <c r="D921" s="2" t="s">
        <v>49</v>
      </c>
      <c r="E921" s="2" t="s">
        <v>36</v>
      </c>
      <c r="F921" s="2">
        <v>31</v>
      </c>
      <c r="G921" s="2">
        <v>10</v>
      </c>
      <c r="H921" s="2" t="s">
        <v>61</v>
      </c>
      <c r="I921" s="2">
        <v>2000</v>
      </c>
      <c r="J921" s="2">
        <v>57445</v>
      </c>
      <c r="K921" s="2">
        <v>3983</v>
      </c>
      <c r="L921" s="2">
        <v>29</v>
      </c>
      <c r="M921" s="2">
        <v>1</v>
      </c>
      <c r="N921" s="2">
        <v>13</v>
      </c>
      <c r="O921" s="2">
        <v>4</v>
      </c>
      <c r="P921" s="2">
        <v>17</v>
      </c>
      <c r="Q921" s="2" t="s">
        <v>30</v>
      </c>
      <c r="R921" s="2" t="s">
        <v>31</v>
      </c>
      <c r="S921" s="2" t="s">
        <v>42</v>
      </c>
      <c r="T921" s="2">
        <v>10</v>
      </c>
      <c r="U921" s="2">
        <v>13</v>
      </c>
      <c r="V921" s="2">
        <v>166</v>
      </c>
      <c r="W921" s="2">
        <v>44</v>
      </c>
      <c r="X921" s="2" t="s">
        <v>38</v>
      </c>
      <c r="Y921" s="2" t="s">
        <v>31</v>
      </c>
      <c r="Z921" t="str" cm="1">
        <f t="array" ref="Z921">_xlfn.IFS(M921&lt;2,"LOW",M921&lt;4,"Average",M921&gt;=4,"At Par")</f>
        <v>LOW</v>
      </c>
      <c r="AA921">
        <f t="shared" si="56"/>
        <v>61428</v>
      </c>
      <c r="AB921">
        <f t="shared" si="57"/>
        <v>11.100000000000001</v>
      </c>
      <c r="AC921" t="str">
        <f t="shared" si="58"/>
        <v>31-40</v>
      </c>
      <c r="AD921">
        <f t="shared" si="59"/>
        <v>1</v>
      </c>
    </row>
    <row r="922" spans="1:30" ht="15.75" customHeight="1" x14ac:dyDescent="0.3">
      <c r="A922" s="2">
        <v>1921</v>
      </c>
      <c r="B922" s="2" t="s">
        <v>970</v>
      </c>
      <c r="C922" s="2" t="s">
        <v>40</v>
      </c>
      <c r="D922" s="2" t="s">
        <v>58</v>
      </c>
      <c r="E922" s="2" t="s">
        <v>51</v>
      </c>
      <c r="F922" s="2">
        <v>40</v>
      </c>
      <c r="G922" s="2">
        <v>30</v>
      </c>
      <c r="H922" s="2" t="s">
        <v>37</v>
      </c>
      <c r="I922" s="2">
        <v>2014</v>
      </c>
      <c r="J922" s="2">
        <v>97038</v>
      </c>
      <c r="K922" s="2">
        <v>15182</v>
      </c>
      <c r="L922" s="2">
        <v>15</v>
      </c>
      <c r="M922" s="2">
        <v>1</v>
      </c>
      <c r="N922" s="2">
        <v>15</v>
      </c>
      <c r="O922" s="2">
        <v>3</v>
      </c>
      <c r="P922" s="2">
        <v>57</v>
      </c>
      <c r="Q922" s="2" t="s">
        <v>30</v>
      </c>
      <c r="R922" s="2" t="s">
        <v>31</v>
      </c>
      <c r="S922" s="2" t="s">
        <v>32</v>
      </c>
      <c r="T922" s="2">
        <v>9</v>
      </c>
      <c r="U922" s="2">
        <v>5</v>
      </c>
      <c r="V922" s="2">
        <v>165</v>
      </c>
      <c r="W922" s="2">
        <v>3</v>
      </c>
      <c r="X922" s="2" t="s">
        <v>46</v>
      </c>
      <c r="Y922" s="2" t="s">
        <v>30</v>
      </c>
      <c r="Z922" t="str" cm="1">
        <f t="array" ref="Z922">_xlfn.IFS(M922&lt;2,"LOW",M922&lt;4,"Average",M922&gt;=4,"At Par")</f>
        <v>LOW</v>
      </c>
      <c r="AA922">
        <f t="shared" si="56"/>
        <v>112220</v>
      </c>
      <c r="AB922">
        <f t="shared" si="57"/>
        <v>19.8</v>
      </c>
      <c r="AC922" t="str">
        <f t="shared" si="58"/>
        <v>31-40</v>
      </c>
      <c r="AD922">
        <f t="shared" si="59"/>
        <v>0</v>
      </c>
    </row>
    <row r="923" spans="1:30" ht="15.75" customHeight="1" x14ac:dyDescent="0.3">
      <c r="A923" s="2">
        <v>1922</v>
      </c>
      <c r="B923" s="2" t="s">
        <v>971</v>
      </c>
      <c r="C923" s="2" t="s">
        <v>35</v>
      </c>
      <c r="D923" s="2" t="s">
        <v>27</v>
      </c>
      <c r="E923" s="2" t="s">
        <v>51</v>
      </c>
      <c r="F923" s="2">
        <v>32</v>
      </c>
      <c r="G923" s="2">
        <v>16</v>
      </c>
      <c r="H923" s="2" t="s">
        <v>44</v>
      </c>
      <c r="I923" s="2">
        <v>2003</v>
      </c>
      <c r="J923" s="2">
        <v>146477</v>
      </c>
      <c r="K923" s="2">
        <v>3523</v>
      </c>
      <c r="L923" s="2">
        <v>21</v>
      </c>
      <c r="M923" s="2">
        <v>1</v>
      </c>
      <c r="N923" s="2">
        <v>10</v>
      </c>
      <c r="O923" s="2">
        <v>2</v>
      </c>
      <c r="P923" s="2">
        <v>43</v>
      </c>
      <c r="Q923" s="2" t="s">
        <v>30</v>
      </c>
      <c r="R923" s="2" t="s">
        <v>30</v>
      </c>
      <c r="S923" s="2" t="s">
        <v>42</v>
      </c>
      <c r="T923" s="2">
        <v>5</v>
      </c>
      <c r="U923" s="2">
        <v>10</v>
      </c>
      <c r="V923" s="2">
        <v>155</v>
      </c>
      <c r="W923" s="2">
        <v>21</v>
      </c>
      <c r="X923" s="2" t="s">
        <v>52</v>
      </c>
      <c r="Y923" s="2" t="s">
        <v>31</v>
      </c>
      <c r="Z923" t="str" cm="1">
        <f t="array" ref="Z923">_xlfn.IFS(M923&lt;2,"LOW",M923&lt;4,"Average",M923&gt;=4,"At Par")</f>
        <v>LOW</v>
      </c>
      <c r="AA923">
        <f t="shared" si="56"/>
        <v>150000</v>
      </c>
      <c r="AB923">
        <f t="shared" si="57"/>
        <v>14.2</v>
      </c>
      <c r="AC923" t="str">
        <f t="shared" si="58"/>
        <v>31-40</v>
      </c>
      <c r="AD923">
        <f t="shared" si="59"/>
        <v>1</v>
      </c>
    </row>
    <row r="924" spans="1:30" ht="15.75" customHeight="1" x14ac:dyDescent="0.3">
      <c r="A924" s="2">
        <v>1923</v>
      </c>
      <c r="B924" s="2" t="s">
        <v>972</v>
      </c>
      <c r="C924" s="2" t="s">
        <v>35</v>
      </c>
      <c r="D924" s="2" t="s">
        <v>49</v>
      </c>
      <c r="E924" s="2" t="s">
        <v>28</v>
      </c>
      <c r="F924" s="2">
        <v>34</v>
      </c>
      <c r="G924" s="2">
        <v>32</v>
      </c>
      <c r="H924" s="2" t="s">
        <v>44</v>
      </c>
      <c r="I924" s="2">
        <v>2012</v>
      </c>
      <c r="J924" s="2">
        <v>117201</v>
      </c>
      <c r="K924" s="2">
        <v>10677</v>
      </c>
      <c r="L924" s="2">
        <v>11</v>
      </c>
      <c r="M924" s="2">
        <v>1</v>
      </c>
      <c r="N924" s="2">
        <v>19</v>
      </c>
      <c r="O924" s="2">
        <v>4</v>
      </c>
      <c r="P924" s="2">
        <v>15</v>
      </c>
      <c r="Q924" s="2" t="s">
        <v>31</v>
      </c>
      <c r="R924" s="2" t="s">
        <v>30</v>
      </c>
      <c r="S924" s="2" t="s">
        <v>45</v>
      </c>
      <c r="T924" s="2">
        <v>4</v>
      </c>
      <c r="U924" s="2">
        <v>3</v>
      </c>
      <c r="V924" s="2">
        <v>167</v>
      </c>
      <c r="W924" s="2">
        <v>16</v>
      </c>
      <c r="X924" s="2" t="s">
        <v>38</v>
      </c>
      <c r="Y924" s="2" t="s">
        <v>30</v>
      </c>
      <c r="Z924" t="str" cm="1">
        <f t="array" ref="Z924">_xlfn.IFS(M924&lt;2,"LOW",M924&lt;4,"Average",M924&gt;=4,"At Par")</f>
        <v>LOW</v>
      </c>
      <c r="AA924">
        <f t="shared" si="56"/>
        <v>127878</v>
      </c>
      <c r="AB924">
        <f t="shared" si="57"/>
        <v>13.7</v>
      </c>
      <c r="AC924" t="str">
        <f t="shared" si="58"/>
        <v>31-40</v>
      </c>
      <c r="AD924">
        <f t="shared" si="59"/>
        <v>0</v>
      </c>
    </row>
    <row r="925" spans="1:30" ht="15.75" customHeight="1" x14ac:dyDescent="0.3">
      <c r="A925" s="2">
        <v>1924</v>
      </c>
      <c r="B925" s="2" t="s">
        <v>973</v>
      </c>
      <c r="C925" s="2" t="s">
        <v>35</v>
      </c>
      <c r="D925" s="2" t="s">
        <v>27</v>
      </c>
      <c r="E925" s="2" t="s">
        <v>51</v>
      </c>
      <c r="F925" s="2">
        <v>29</v>
      </c>
      <c r="G925" s="2">
        <v>31</v>
      </c>
      <c r="H925" s="2" t="s">
        <v>37</v>
      </c>
      <c r="I925" s="2">
        <v>2022</v>
      </c>
      <c r="J925" s="2">
        <v>46198</v>
      </c>
      <c r="K925" s="2">
        <v>11292</v>
      </c>
      <c r="L925" s="2">
        <v>15</v>
      </c>
      <c r="M925" s="2">
        <v>2</v>
      </c>
      <c r="N925" s="2">
        <v>8</v>
      </c>
      <c r="O925" s="2">
        <v>9</v>
      </c>
      <c r="P925" s="2">
        <v>64</v>
      </c>
      <c r="Q925" s="2" t="s">
        <v>30</v>
      </c>
      <c r="R925" s="2" t="s">
        <v>30</v>
      </c>
      <c r="S925" s="2" t="s">
        <v>45</v>
      </c>
      <c r="T925" s="2">
        <v>6</v>
      </c>
      <c r="U925" s="2">
        <v>11</v>
      </c>
      <c r="V925" s="2">
        <v>131</v>
      </c>
      <c r="W925" s="2">
        <v>21</v>
      </c>
      <c r="X925" s="2" t="s">
        <v>38</v>
      </c>
      <c r="Y925" s="2" t="s">
        <v>31</v>
      </c>
      <c r="Z925" t="str" cm="1">
        <f t="array" ref="Z925">_xlfn.IFS(M925&lt;2,"LOW",M925&lt;4,"Average",M925&gt;=4,"At Par")</f>
        <v>Average</v>
      </c>
      <c r="AA925">
        <f t="shared" si="56"/>
        <v>57490</v>
      </c>
      <c r="AB925">
        <f t="shared" si="57"/>
        <v>19.5</v>
      </c>
      <c r="AC925" t="str">
        <f t="shared" si="58"/>
        <v>20-30</v>
      </c>
      <c r="AD925">
        <f t="shared" si="59"/>
        <v>1</v>
      </c>
    </row>
    <row r="926" spans="1:30" ht="15.75" customHeight="1" x14ac:dyDescent="0.3">
      <c r="A926" s="2">
        <v>1925</v>
      </c>
      <c r="B926" s="2" t="s">
        <v>974</v>
      </c>
      <c r="C926" s="2" t="s">
        <v>40</v>
      </c>
      <c r="D926" s="2" t="s">
        <v>56</v>
      </c>
      <c r="E926" s="2" t="s">
        <v>36</v>
      </c>
      <c r="F926" s="2">
        <v>25</v>
      </c>
      <c r="G926" s="2">
        <v>28</v>
      </c>
      <c r="H926" s="2" t="s">
        <v>44</v>
      </c>
      <c r="I926" s="2">
        <v>2024</v>
      </c>
      <c r="J926" s="2">
        <v>51411</v>
      </c>
      <c r="K926" s="2">
        <v>16089</v>
      </c>
      <c r="L926" s="2">
        <v>18</v>
      </c>
      <c r="M926" s="2">
        <v>3</v>
      </c>
      <c r="N926" s="2">
        <v>9</v>
      </c>
      <c r="O926" s="2">
        <v>2</v>
      </c>
      <c r="P926" s="2">
        <v>1</v>
      </c>
      <c r="Q926" s="2" t="s">
        <v>30</v>
      </c>
      <c r="R926" s="2" t="s">
        <v>30</v>
      </c>
      <c r="S926" s="2" t="s">
        <v>45</v>
      </c>
      <c r="T926" s="2">
        <v>8</v>
      </c>
      <c r="U926" s="2">
        <v>8</v>
      </c>
      <c r="V926" s="2">
        <v>165</v>
      </c>
      <c r="W926" s="2">
        <v>16</v>
      </c>
      <c r="X926" s="2" t="s">
        <v>38</v>
      </c>
      <c r="Y926" s="2" t="s">
        <v>30</v>
      </c>
      <c r="Z926" t="str" cm="1">
        <f t="array" ref="Z926">_xlfn.IFS(M926&lt;2,"LOW",M926&lt;4,"Average",M926&gt;=4,"At Par")</f>
        <v>Average</v>
      </c>
      <c r="AA926">
        <f t="shared" si="56"/>
        <v>67500</v>
      </c>
      <c r="AB926">
        <f t="shared" si="57"/>
        <v>5.3</v>
      </c>
      <c r="AC926" t="str">
        <f t="shared" si="58"/>
        <v>20-30</v>
      </c>
      <c r="AD926">
        <f t="shared" si="59"/>
        <v>0</v>
      </c>
    </row>
    <row r="927" spans="1:30" ht="15.75" customHeight="1" x14ac:dyDescent="0.3">
      <c r="A927" s="2">
        <v>1926</v>
      </c>
      <c r="B927" s="2" t="s">
        <v>975</v>
      </c>
      <c r="C927" s="2" t="s">
        <v>40</v>
      </c>
      <c r="D927" s="2" t="s">
        <v>58</v>
      </c>
      <c r="E927" s="2" t="s">
        <v>51</v>
      </c>
      <c r="F927" s="2">
        <v>52</v>
      </c>
      <c r="G927" s="2">
        <v>20</v>
      </c>
      <c r="H927" s="2" t="s">
        <v>29</v>
      </c>
      <c r="I927" s="2">
        <v>2004</v>
      </c>
      <c r="J927" s="2">
        <v>80577</v>
      </c>
      <c r="K927" s="2">
        <v>5581</v>
      </c>
      <c r="L927" s="2">
        <v>7</v>
      </c>
      <c r="M927" s="2">
        <v>4</v>
      </c>
      <c r="N927" s="2">
        <v>16</v>
      </c>
      <c r="O927" s="2">
        <v>7</v>
      </c>
      <c r="P927" s="2">
        <v>55</v>
      </c>
      <c r="Q927" s="2" t="s">
        <v>30</v>
      </c>
      <c r="R927" s="2" t="s">
        <v>31</v>
      </c>
      <c r="S927" s="2" t="s">
        <v>42</v>
      </c>
      <c r="T927" s="2">
        <v>1</v>
      </c>
      <c r="U927" s="2">
        <v>8</v>
      </c>
      <c r="V927" s="2">
        <v>128</v>
      </c>
      <c r="W927" s="2">
        <v>13</v>
      </c>
      <c r="X927" s="2" t="s">
        <v>52</v>
      </c>
      <c r="Y927" s="2" t="s">
        <v>30</v>
      </c>
      <c r="Z927" t="str" cm="1">
        <f t="array" ref="Z927">_xlfn.IFS(M927&lt;2,"LOW",M927&lt;4,"Average",M927&gt;=4,"At Par")</f>
        <v>At Par</v>
      </c>
      <c r="AA927">
        <f t="shared" si="56"/>
        <v>86158</v>
      </c>
      <c r="AB927">
        <f t="shared" si="57"/>
        <v>21.1</v>
      </c>
      <c r="AC927" t="str">
        <f t="shared" si="58"/>
        <v>51-60</v>
      </c>
      <c r="AD927">
        <f t="shared" si="59"/>
        <v>0</v>
      </c>
    </row>
    <row r="928" spans="1:30" ht="15.75" customHeight="1" x14ac:dyDescent="0.3">
      <c r="A928" s="2">
        <v>1927</v>
      </c>
      <c r="B928" s="2" t="s">
        <v>976</v>
      </c>
      <c r="C928" s="2" t="s">
        <v>48</v>
      </c>
      <c r="D928" s="2" t="s">
        <v>58</v>
      </c>
      <c r="E928" s="2" t="s">
        <v>36</v>
      </c>
      <c r="F928" s="2">
        <v>49</v>
      </c>
      <c r="G928" s="2">
        <v>20</v>
      </c>
      <c r="H928" s="2" t="s">
        <v>44</v>
      </c>
      <c r="I928" s="2">
        <v>2001</v>
      </c>
      <c r="J928" s="2">
        <v>45867</v>
      </c>
      <c r="K928" s="2">
        <v>12907</v>
      </c>
      <c r="L928" s="2">
        <v>5</v>
      </c>
      <c r="M928" s="2">
        <v>2</v>
      </c>
      <c r="N928" s="2">
        <v>11</v>
      </c>
      <c r="O928" s="2">
        <v>2</v>
      </c>
      <c r="P928" s="2">
        <v>78</v>
      </c>
      <c r="Q928" s="2" t="s">
        <v>30</v>
      </c>
      <c r="R928" s="2" t="s">
        <v>31</v>
      </c>
      <c r="S928" s="2" t="s">
        <v>42</v>
      </c>
      <c r="T928" s="2">
        <v>7</v>
      </c>
      <c r="U928" s="2">
        <v>4</v>
      </c>
      <c r="V928" s="2">
        <v>165</v>
      </c>
      <c r="W928" s="2">
        <v>13</v>
      </c>
      <c r="X928" s="2" t="s">
        <v>33</v>
      </c>
      <c r="Y928" s="2" t="s">
        <v>31</v>
      </c>
      <c r="Z928" t="str" cm="1">
        <f t="array" ref="Z928">_xlfn.IFS(M928&lt;2,"LOW",M928&lt;4,"Average",M928&gt;=4,"At Par")</f>
        <v>Average</v>
      </c>
      <c r="AA928">
        <f t="shared" si="56"/>
        <v>58774</v>
      </c>
      <c r="AB928">
        <f t="shared" si="57"/>
        <v>21.700000000000003</v>
      </c>
      <c r="AC928" t="str">
        <f t="shared" si="58"/>
        <v>41-50</v>
      </c>
      <c r="AD928">
        <f t="shared" si="59"/>
        <v>1</v>
      </c>
    </row>
    <row r="929" spans="1:30" ht="15.75" customHeight="1" x14ac:dyDescent="0.3">
      <c r="A929" s="2">
        <v>1928</v>
      </c>
      <c r="B929" s="2" t="s">
        <v>977</v>
      </c>
      <c r="C929" s="2" t="s">
        <v>26</v>
      </c>
      <c r="D929" s="2" t="s">
        <v>49</v>
      </c>
      <c r="E929" s="2" t="s">
        <v>51</v>
      </c>
      <c r="F929" s="2">
        <v>32</v>
      </c>
      <c r="G929" s="2">
        <v>22</v>
      </c>
      <c r="H929" s="2" t="s">
        <v>37</v>
      </c>
      <c r="I929" s="2">
        <v>2022</v>
      </c>
      <c r="J929" s="2">
        <v>92501</v>
      </c>
      <c r="K929" s="2">
        <v>6609</v>
      </c>
      <c r="L929" s="2">
        <v>9</v>
      </c>
      <c r="M929" s="2">
        <v>1</v>
      </c>
      <c r="N929" s="2">
        <v>5</v>
      </c>
      <c r="O929" s="2">
        <v>0</v>
      </c>
      <c r="P929" s="2">
        <v>27</v>
      </c>
      <c r="Q929" s="2" t="s">
        <v>30</v>
      </c>
      <c r="R929" s="2" t="s">
        <v>30</v>
      </c>
      <c r="S929" s="2" t="s">
        <v>42</v>
      </c>
      <c r="T929" s="2">
        <v>8</v>
      </c>
      <c r="U929" s="2">
        <v>8</v>
      </c>
      <c r="V929" s="2">
        <v>133</v>
      </c>
      <c r="W929" s="2">
        <v>16</v>
      </c>
      <c r="X929" s="2" t="s">
        <v>33</v>
      </c>
      <c r="Y929" s="2" t="s">
        <v>31</v>
      </c>
      <c r="Z929" t="str" cm="1">
        <f t="array" ref="Z929">_xlfn.IFS(M929&lt;2,"LOW",M929&lt;4,"Average",M929&gt;=4,"At Par")</f>
        <v>LOW</v>
      </c>
      <c r="AA929">
        <f t="shared" si="56"/>
        <v>99110</v>
      </c>
      <c r="AB929">
        <f t="shared" si="57"/>
        <v>7.9</v>
      </c>
      <c r="AC929" t="str">
        <f t="shared" si="58"/>
        <v>31-40</v>
      </c>
      <c r="AD929">
        <f t="shared" si="59"/>
        <v>1</v>
      </c>
    </row>
    <row r="930" spans="1:30" ht="15.75" customHeight="1" x14ac:dyDescent="0.3">
      <c r="A930" s="2">
        <v>1929</v>
      </c>
      <c r="B930" s="2" t="s">
        <v>978</v>
      </c>
      <c r="C930" s="2" t="s">
        <v>68</v>
      </c>
      <c r="D930" s="2" t="s">
        <v>49</v>
      </c>
      <c r="E930" s="2" t="s">
        <v>28</v>
      </c>
      <c r="F930" s="2">
        <v>22</v>
      </c>
      <c r="G930" s="2">
        <v>5</v>
      </c>
      <c r="H930" s="2" t="s">
        <v>29</v>
      </c>
      <c r="I930" s="2">
        <v>2000</v>
      </c>
      <c r="J930" s="2">
        <v>44266</v>
      </c>
      <c r="K930" s="2">
        <v>19385</v>
      </c>
      <c r="L930" s="2">
        <v>4</v>
      </c>
      <c r="M930" s="2">
        <v>2</v>
      </c>
      <c r="N930" s="2">
        <v>18</v>
      </c>
      <c r="O930" s="2">
        <v>8</v>
      </c>
      <c r="P930" s="2">
        <v>64</v>
      </c>
      <c r="Q930" s="2" t="s">
        <v>30</v>
      </c>
      <c r="R930" s="2" t="s">
        <v>30</v>
      </c>
      <c r="S930" s="2" t="s">
        <v>32</v>
      </c>
      <c r="T930" s="2">
        <v>9</v>
      </c>
      <c r="U930" s="2">
        <v>5</v>
      </c>
      <c r="V930" s="2">
        <v>126</v>
      </c>
      <c r="W930" s="2">
        <v>7</v>
      </c>
      <c r="X930" s="2" t="s">
        <v>46</v>
      </c>
      <c r="Y930" s="2" t="s">
        <v>30</v>
      </c>
      <c r="Z930" t="str" cm="1">
        <f t="array" ref="Z930">_xlfn.IFS(M930&lt;2,"LOW",M930&lt;4,"Average",M930&gt;=4,"At Par")</f>
        <v>Average</v>
      </c>
      <c r="AA930">
        <f t="shared" si="56"/>
        <v>63651</v>
      </c>
      <c r="AB930">
        <f t="shared" si="57"/>
        <v>24.200000000000003</v>
      </c>
      <c r="AC930" t="str">
        <f t="shared" si="58"/>
        <v>20-30</v>
      </c>
      <c r="AD930">
        <f t="shared" si="59"/>
        <v>0</v>
      </c>
    </row>
    <row r="931" spans="1:30" ht="15.75" customHeight="1" x14ac:dyDescent="0.3">
      <c r="A931" s="2">
        <v>1930</v>
      </c>
      <c r="B931" s="2" t="s">
        <v>979</v>
      </c>
      <c r="C931" s="2" t="s">
        <v>35</v>
      </c>
      <c r="D931" s="2" t="s">
        <v>58</v>
      </c>
      <c r="E931" s="2" t="s">
        <v>36</v>
      </c>
      <c r="F931" s="2">
        <v>59</v>
      </c>
      <c r="G931" s="2">
        <v>21</v>
      </c>
      <c r="H931" s="2" t="s">
        <v>61</v>
      </c>
      <c r="I931" s="2">
        <v>2015</v>
      </c>
      <c r="J931" s="2">
        <v>69422</v>
      </c>
      <c r="K931" s="2">
        <v>18771</v>
      </c>
      <c r="L931" s="2">
        <v>28</v>
      </c>
      <c r="M931" s="2">
        <v>5</v>
      </c>
      <c r="N931" s="2">
        <v>10</v>
      </c>
      <c r="O931" s="2">
        <v>8</v>
      </c>
      <c r="P931" s="2">
        <v>4</v>
      </c>
      <c r="Q931" s="2" t="s">
        <v>30</v>
      </c>
      <c r="R931" s="2" t="s">
        <v>30</v>
      </c>
      <c r="S931" s="2" t="s">
        <v>32</v>
      </c>
      <c r="T931" s="2">
        <v>8</v>
      </c>
      <c r="U931" s="2">
        <v>13</v>
      </c>
      <c r="V931" s="2">
        <v>159</v>
      </c>
      <c r="W931" s="2">
        <v>33</v>
      </c>
      <c r="X931" s="2" t="s">
        <v>38</v>
      </c>
      <c r="Y931" s="2" t="s">
        <v>30</v>
      </c>
      <c r="Z931" t="str" cm="1">
        <f t="array" ref="Z931">_xlfn.IFS(M931&lt;2,"LOW",M931&lt;4,"Average",M931&gt;=4,"At Par")</f>
        <v>At Par</v>
      </c>
      <c r="AA931">
        <f t="shared" si="56"/>
        <v>88193</v>
      </c>
      <c r="AB931">
        <f t="shared" si="57"/>
        <v>8.1999999999999993</v>
      </c>
      <c r="AC931" t="str">
        <f t="shared" si="58"/>
        <v>51-60</v>
      </c>
      <c r="AD931">
        <f t="shared" si="59"/>
        <v>0</v>
      </c>
    </row>
    <row r="932" spans="1:30" ht="15.75" customHeight="1" x14ac:dyDescent="0.3">
      <c r="A932" s="2">
        <v>1931</v>
      </c>
      <c r="B932" s="2" t="s">
        <v>980</v>
      </c>
      <c r="C932" s="2" t="s">
        <v>48</v>
      </c>
      <c r="D932" s="2" t="s">
        <v>27</v>
      </c>
      <c r="E932" s="2" t="s">
        <v>51</v>
      </c>
      <c r="F932" s="2">
        <v>45</v>
      </c>
      <c r="G932" s="2">
        <v>7</v>
      </c>
      <c r="H932" s="2" t="s">
        <v>37</v>
      </c>
      <c r="I932" s="2">
        <v>2022</v>
      </c>
      <c r="J932" s="2">
        <v>65208</v>
      </c>
      <c r="K932" s="2">
        <v>12375</v>
      </c>
      <c r="L932" s="2">
        <v>17</v>
      </c>
      <c r="M932" s="2">
        <v>1</v>
      </c>
      <c r="N932" s="2">
        <v>8</v>
      </c>
      <c r="O932" s="2">
        <v>5</v>
      </c>
      <c r="P932" s="2">
        <v>21</v>
      </c>
      <c r="Q932" s="2" t="s">
        <v>31</v>
      </c>
      <c r="R932" s="2" t="s">
        <v>31</v>
      </c>
      <c r="S932" s="2" t="s">
        <v>32</v>
      </c>
      <c r="T932" s="2">
        <v>7</v>
      </c>
      <c r="U932" s="2">
        <v>11</v>
      </c>
      <c r="V932" s="2">
        <v>138</v>
      </c>
      <c r="W932" s="2">
        <v>25</v>
      </c>
      <c r="X932" s="2" t="s">
        <v>33</v>
      </c>
      <c r="Y932" s="2" t="s">
        <v>31</v>
      </c>
      <c r="Z932" t="str" cm="1">
        <f t="array" ref="Z932">_xlfn.IFS(M932&lt;2,"LOW",M932&lt;4,"Average",M932&gt;=4,"At Par")</f>
        <v>LOW</v>
      </c>
      <c r="AA932">
        <f t="shared" si="56"/>
        <v>77583</v>
      </c>
      <c r="AB932">
        <f t="shared" si="57"/>
        <v>9.6999999999999993</v>
      </c>
      <c r="AC932" t="str">
        <f t="shared" si="58"/>
        <v>41-50</v>
      </c>
      <c r="AD932">
        <f t="shared" si="59"/>
        <v>1</v>
      </c>
    </row>
    <row r="933" spans="1:30" ht="15.75" customHeight="1" x14ac:dyDescent="0.3">
      <c r="A933" s="2">
        <v>1932</v>
      </c>
      <c r="B933" s="2" t="s">
        <v>981</v>
      </c>
      <c r="C933" s="2" t="s">
        <v>68</v>
      </c>
      <c r="D933" s="2" t="s">
        <v>27</v>
      </c>
      <c r="E933" s="2" t="s">
        <v>51</v>
      </c>
      <c r="F933" s="2">
        <v>52</v>
      </c>
      <c r="G933" s="2">
        <v>34</v>
      </c>
      <c r="H933" s="2" t="s">
        <v>37</v>
      </c>
      <c r="I933" s="2">
        <v>2005</v>
      </c>
      <c r="J933" s="2">
        <v>138538</v>
      </c>
      <c r="K933" s="2">
        <v>18414</v>
      </c>
      <c r="L933" s="2">
        <v>9</v>
      </c>
      <c r="M933" s="2">
        <v>4</v>
      </c>
      <c r="N933" s="2">
        <v>5</v>
      </c>
      <c r="O933" s="2">
        <v>9</v>
      </c>
      <c r="P933" s="2">
        <v>99</v>
      </c>
      <c r="Q933" s="2" t="s">
        <v>30</v>
      </c>
      <c r="R933" s="2" t="s">
        <v>30</v>
      </c>
      <c r="S933" s="2" t="s">
        <v>45</v>
      </c>
      <c r="T933" s="2">
        <v>3</v>
      </c>
      <c r="U933" s="2">
        <v>5</v>
      </c>
      <c r="V933" s="2">
        <v>143</v>
      </c>
      <c r="W933" s="2">
        <v>44</v>
      </c>
      <c r="X933" s="2" t="s">
        <v>52</v>
      </c>
      <c r="Y933" s="2" t="s">
        <v>30</v>
      </c>
      <c r="Z933" t="str" cm="1">
        <f t="array" ref="Z933">_xlfn.IFS(M933&lt;2,"LOW",M933&lt;4,"Average",M933&gt;=4,"At Par")</f>
        <v>At Par</v>
      </c>
      <c r="AA933">
        <f t="shared" si="56"/>
        <v>156952</v>
      </c>
      <c r="AB933">
        <f t="shared" si="57"/>
        <v>25</v>
      </c>
      <c r="AC933" t="str">
        <f t="shared" si="58"/>
        <v>51-60</v>
      </c>
      <c r="AD933">
        <f t="shared" si="59"/>
        <v>0</v>
      </c>
    </row>
    <row r="934" spans="1:30" ht="15.75" customHeight="1" x14ac:dyDescent="0.3">
      <c r="A934" s="2">
        <v>1933</v>
      </c>
      <c r="B934" s="2" t="s">
        <v>982</v>
      </c>
      <c r="C934" s="2" t="s">
        <v>48</v>
      </c>
      <c r="D934" s="2" t="s">
        <v>56</v>
      </c>
      <c r="E934" s="2" t="s">
        <v>51</v>
      </c>
      <c r="F934" s="2">
        <v>47</v>
      </c>
      <c r="G934" s="2">
        <v>10</v>
      </c>
      <c r="H934" s="2" t="s">
        <v>61</v>
      </c>
      <c r="I934" s="2">
        <v>2022</v>
      </c>
      <c r="J934" s="2">
        <v>61213</v>
      </c>
      <c r="K934" s="2">
        <v>10957</v>
      </c>
      <c r="L934" s="2">
        <v>9</v>
      </c>
      <c r="M934" s="2">
        <v>1</v>
      </c>
      <c r="N934" s="2">
        <v>15</v>
      </c>
      <c r="O934" s="2">
        <v>0</v>
      </c>
      <c r="P934" s="2">
        <v>12</v>
      </c>
      <c r="Q934" s="2" t="s">
        <v>30</v>
      </c>
      <c r="R934" s="2" t="s">
        <v>31</v>
      </c>
      <c r="S934" s="2" t="s">
        <v>45</v>
      </c>
      <c r="T934" s="2">
        <v>2</v>
      </c>
      <c r="U934" s="2">
        <v>3</v>
      </c>
      <c r="V934" s="2">
        <v>181</v>
      </c>
      <c r="W934" s="2">
        <v>29</v>
      </c>
      <c r="X934" s="2" t="s">
        <v>38</v>
      </c>
      <c r="Y934" s="2" t="s">
        <v>30</v>
      </c>
      <c r="Z934" t="str" cm="1">
        <f t="array" ref="Z934">_xlfn.IFS(M934&lt;2,"LOW",M934&lt;4,"Average",M934&gt;=4,"At Par")</f>
        <v>LOW</v>
      </c>
      <c r="AA934">
        <f t="shared" si="56"/>
        <v>72170</v>
      </c>
      <c r="AB934">
        <f t="shared" si="57"/>
        <v>9.9</v>
      </c>
      <c r="AC934" t="str">
        <f t="shared" si="58"/>
        <v>41-50</v>
      </c>
      <c r="AD934">
        <f t="shared" si="59"/>
        <v>0</v>
      </c>
    </row>
    <row r="935" spans="1:30" ht="15.75" customHeight="1" x14ac:dyDescent="0.3">
      <c r="A935" s="2">
        <v>1934</v>
      </c>
      <c r="B935" s="2" t="s">
        <v>983</v>
      </c>
      <c r="C935" s="2" t="s">
        <v>40</v>
      </c>
      <c r="D935" s="2" t="s">
        <v>27</v>
      </c>
      <c r="E935" s="2" t="s">
        <v>36</v>
      </c>
      <c r="F935" s="2">
        <v>26</v>
      </c>
      <c r="G935" s="2">
        <v>23</v>
      </c>
      <c r="H935" s="2" t="s">
        <v>37</v>
      </c>
      <c r="I935" s="2">
        <v>2015</v>
      </c>
      <c r="J935" s="2">
        <v>37367</v>
      </c>
      <c r="K935" s="2">
        <v>13955</v>
      </c>
      <c r="L935" s="2">
        <v>6</v>
      </c>
      <c r="M935" s="2">
        <v>4</v>
      </c>
      <c r="N935" s="2">
        <v>19</v>
      </c>
      <c r="O935" s="2">
        <v>7</v>
      </c>
      <c r="P935" s="2">
        <v>64</v>
      </c>
      <c r="Q935" s="2" t="s">
        <v>30</v>
      </c>
      <c r="R935" s="2" t="s">
        <v>30</v>
      </c>
      <c r="S935" s="2" t="s">
        <v>45</v>
      </c>
      <c r="T935" s="2">
        <v>3</v>
      </c>
      <c r="U935" s="2">
        <v>7</v>
      </c>
      <c r="V935" s="2">
        <v>135</v>
      </c>
      <c r="W935" s="2">
        <v>21</v>
      </c>
      <c r="X935" s="2" t="s">
        <v>46</v>
      </c>
      <c r="Y935" s="2" t="s">
        <v>31</v>
      </c>
      <c r="Z935" t="str" cm="1">
        <f t="array" ref="Z935">_xlfn.IFS(M935&lt;2,"LOW",M935&lt;4,"Average",M935&gt;=4,"At Par")</f>
        <v>At Par</v>
      </c>
      <c r="AA935">
        <f t="shared" si="56"/>
        <v>51322</v>
      </c>
      <c r="AB935">
        <f t="shared" si="57"/>
        <v>24.4</v>
      </c>
      <c r="AC935" t="str">
        <f t="shared" si="58"/>
        <v>20-30</v>
      </c>
      <c r="AD935">
        <f t="shared" si="59"/>
        <v>1</v>
      </c>
    </row>
    <row r="936" spans="1:30" ht="15.75" customHeight="1" x14ac:dyDescent="0.3">
      <c r="A936" s="2">
        <v>1935</v>
      </c>
      <c r="B936" s="2" t="s">
        <v>984</v>
      </c>
      <c r="C936" s="2" t="s">
        <v>35</v>
      </c>
      <c r="D936" s="2" t="s">
        <v>49</v>
      </c>
      <c r="E936" s="2" t="s">
        <v>36</v>
      </c>
      <c r="F936" s="2">
        <v>41</v>
      </c>
      <c r="G936" s="2">
        <v>20</v>
      </c>
      <c r="H936" s="2" t="s">
        <v>44</v>
      </c>
      <c r="I936" s="2">
        <v>2013</v>
      </c>
      <c r="J936" s="2">
        <v>109026</v>
      </c>
      <c r="K936" s="2">
        <v>2220</v>
      </c>
      <c r="L936" s="2">
        <v>17</v>
      </c>
      <c r="M936" s="2">
        <v>4</v>
      </c>
      <c r="N936" s="2">
        <v>15</v>
      </c>
      <c r="O936" s="2">
        <v>1</v>
      </c>
      <c r="P936" s="2">
        <v>15</v>
      </c>
      <c r="Q936" s="2" t="s">
        <v>31</v>
      </c>
      <c r="R936" s="2" t="s">
        <v>31</v>
      </c>
      <c r="S936" s="2" t="s">
        <v>45</v>
      </c>
      <c r="T936" s="2">
        <v>4</v>
      </c>
      <c r="U936" s="2">
        <v>11</v>
      </c>
      <c r="V936" s="2">
        <v>118</v>
      </c>
      <c r="W936" s="2">
        <v>15</v>
      </c>
      <c r="X936" s="2" t="s">
        <v>33</v>
      </c>
      <c r="Y936" s="2" t="s">
        <v>31</v>
      </c>
      <c r="Z936" t="str" cm="1">
        <f t="array" ref="Z936">_xlfn.IFS(M936&lt;2,"LOW",M936&lt;4,"Average",M936&gt;=4,"At Par")</f>
        <v>At Par</v>
      </c>
      <c r="AA936">
        <f t="shared" si="56"/>
        <v>111246</v>
      </c>
      <c r="AB936">
        <f t="shared" si="57"/>
        <v>10.8</v>
      </c>
      <c r="AC936" t="str">
        <f t="shared" si="58"/>
        <v>41-50</v>
      </c>
      <c r="AD936">
        <f t="shared" si="59"/>
        <v>1</v>
      </c>
    </row>
    <row r="937" spans="1:30" ht="15.75" customHeight="1" x14ac:dyDescent="0.3">
      <c r="A937" s="2">
        <v>1936</v>
      </c>
      <c r="B937" s="2" t="s">
        <v>985</v>
      </c>
      <c r="C937" s="2" t="s">
        <v>68</v>
      </c>
      <c r="D937" s="2" t="s">
        <v>49</v>
      </c>
      <c r="E937" s="2" t="s">
        <v>36</v>
      </c>
      <c r="F937" s="2">
        <v>32</v>
      </c>
      <c r="G937" s="2">
        <v>1</v>
      </c>
      <c r="H937" s="2" t="s">
        <v>61</v>
      </c>
      <c r="I937" s="2">
        <v>2002</v>
      </c>
      <c r="J937" s="2">
        <v>65362</v>
      </c>
      <c r="K937" s="2">
        <v>14163</v>
      </c>
      <c r="L937" s="2">
        <v>0</v>
      </c>
      <c r="M937" s="2">
        <v>3</v>
      </c>
      <c r="N937" s="2">
        <v>5</v>
      </c>
      <c r="O937" s="2">
        <v>8</v>
      </c>
      <c r="P937" s="2">
        <v>85</v>
      </c>
      <c r="Q937" s="2" t="s">
        <v>31</v>
      </c>
      <c r="R937" s="2" t="s">
        <v>31</v>
      </c>
      <c r="S937" s="2" t="s">
        <v>45</v>
      </c>
      <c r="T937" s="2">
        <v>4</v>
      </c>
      <c r="U937" s="2">
        <v>14</v>
      </c>
      <c r="V937" s="2">
        <v>190</v>
      </c>
      <c r="W937" s="2">
        <v>29</v>
      </c>
      <c r="X937" s="2" t="s">
        <v>52</v>
      </c>
      <c r="Y937" s="2" t="s">
        <v>30</v>
      </c>
      <c r="Z937" t="str" cm="1">
        <f t="array" ref="Z937">_xlfn.IFS(M937&lt;2,"LOW",M937&lt;4,"Average",M937&gt;=4,"At Par")</f>
        <v>Average</v>
      </c>
      <c r="AA937">
        <f t="shared" si="56"/>
        <v>79525</v>
      </c>
      <c r="AB937">
        <f t="shared" si="57"/>
        <v>21.9</v>
      </c>
      <c r="AC937" t="str">
        <f t="shared" si="58"/>
        <v>31-40</v>
      </c>
      <c r="AD937">
        <f t="shared" si="59"/>
        <v>0</v>
      </c>
    </row>
    <row r="938" spans="1:30" ht="15.75" customHeight="1" x14ac:dyDescent="0.3">
      <c r="A938" s="2">
        <v>1937</v>
      </c>
      <c r="B938" s="2" t="s">
        <v>986</v>
      </c>
      <c r="C938" s="2" t="s">
        <v>68</v>
      </c>
      <c r="D938" s="2" t="s">
        <v>27</v>
      </c>
      <c r="E938" s="2" t="s">
        <v>28</v>
      </c>
      <c r="F938" s="2">
        <v>54</v>
      </c>
      <c r="G938" s="2">
        <v>18</v>
      </c>
      <c r="H938" s="2" t="s">
        <v>37</v>
      </c>
      <c r="I938" s="2">
        <v>2014</v>
      </c>
      <c r="J938" s="2">
        <v>149377</v>
      </c>
      <c r="K938" s="2">
        <v>14289</v>
      </c>
      <c r="L938" s="2">
        <v>6</v>
      </c>
      <c r="M938" s="2">
        <v>3</v>
      </c>
      <c r="N938" s="2">
        <v>4</v>
      </c>
      <c r="O938" s="2">
        <v>7</v>
      </c>
      <c r="P938" s="2">
        <v>63</v>
      </c>
      <c r="Q938" s="2" t="s">
        <v>30</v>
      </c>
      <c r="R938" s="2" t="s">
        <v>30</v>
      </c>
      <c r="S938" s="2" t="s">
        <v>42</v>
      </c>
      <c r="T938" s="2">
        <v>6</v>
      </c>
      <c r="U938" s="2">
        <v>11</v>
      </c>
      <c r="V938" s="2">
        <v>144</v>
      </c>
      <c r="W938" s="2">
        <v>15</v>
      </c>
      <c r="X938" s="2" t="s">
        <v>52</v>
      </c>
      <c r="Y938" s="2" t="s">
        <v>31</v>
      </c>
      <c r="Z938" t="str" cm="1">
        <f t="array" ref="Z938">_xlfn.IFS(M938&lt;2,"LOW",M938&lt;4,"Average",M938&gt;=4,"At Par")</f>
        <v>Average</v>
      </c>
      <c r="AA938">
        <f t="shared" si="56"/>
        <v>163666</v>
      </c>
      <c r="AB938">
        <f t="shared" si="57"/>
        <v>16.700000000000003</v>
      </c>
      <c r="AC938" t="str">
        <f t="shared" si="58"/>
        <v>51-60</v>
      </c>
      <c r="AD938">
        <f t="shared" si="59"/>
        <v>1</v>
      </c>
    </row>
    <row r="939" spans="1:30" ht="15.75" customHeight="1" x14ac:dyDescent="0.3">
      <c r="A939" s="2">
        <v>1938</v>
      </c>
      <c r="B939" s="2" t="s">
        <v>987</v>
      </c>
      <c r="C939" s="2" t="s">
        <v>68</v>
      </c>
      <c r="D939" s="2" t="s">
        <v>49</v>
      </c>
      <c r="E939" s="2" t="s">
        <v>28</v>
      </c>
      <c r="F939" s="2">
        <v>59</v>
      </c>
      <c r="G939" s="2">
        <v>27</v>
      </c>
      <c r="H939" s="2" t="s">
        <v>61</v>
      </c>
      <c r="I939" s="2">
        <v>2002</v>
      </c>
      <c r="J939" s="2">
        <v>81588</v>
      </c>
      <c r="K939" s="2">
        <v>13537</v>
      </c>
      <c r="L939" s="2">
        <v>20</v>
      </c>
      <c r="M939" s="2">
        <v>2</v>
      </c>
      <c r="N939" s="2">
        <v>3</v>
      </c>
      <c r="O939" s="2">
        <v>2</v>
      </c>
      <c r="P939" s="2">
        <v>31</v>
      </c>
      <c r="Q939" s="2" t="s">
        <v>31</v>
      </c>
      <c r="R939" s="2" t="s">
        <v>31</v>
      </c>
      <c r="S939" s="2" t="s">
        <v>45</v>
      </c>
      <c r="T939" s="2">
        <v>7</v>
      </c>
      <c r="U939" s="2">
        <v>9</v>
      </c>
      <c r="V939" s="2">
        <v>183</v>
      </c>
      <c r="W939" s="2">
        <v>37</v>
      </c>
      <c r="X939" s="2" t="s">
        <v>46</v>
      </c>
      <c r="Y939" s="2" t="s">
        <v>31</v>
      </c>
      <c r="Z939" t="str" cm="1">
        <f t="array" ref="Z939">_xlfn.IFS(M939&lt;2,"LOW",M939&lt;4,"Average",M939&gt;=4,"At Par")</f>
        <v>Average</v>
      </c>
      <c r="AA939">
        <f t="shared" si="56"/>
        <v>95125</v>
      </c>
      <c r="AB939">
        <f t="shared" si="57"/>
        <v>8.3000000000000007</v>
      </c>
      <c r="AC939" t="str">
        <f t="shared" si="58"/>
        <v>51-60</v>
      </c>
      <c r="AD939">
        <f t="shared" si="59"/>
        <v>1</v>
      </c>
    </row>
    <row r="940" spans="1:30" ht="15.75" customHeight="1" x14ac:dyDescent="0.3">
      <c r="A940" s="2">
        <v>1939</v>
      </c>
      <c r="B940" s="2" t="s">
        <v>988</v>
      </c>
      <c r="C940" s="2" t="s">
        <v>68</v>
      </c>
      <c r="D940" s="2" t="s">
        <v>58</v>
      </c>
      <c r="E940" s="2" t="s">
        <v>36</v>
      </c>
      <c r="F940" s="2">
        <v>48</v>
      </c>
      <c r="G940" s="2">
        <v>16</v>
      </c>
      <c r="H940" s="2" t="s">
        <v>61</v>
      </c>
      <c r="I940" s="2">
        <v>2022</v>
      </c>
      <c r="J940" s="2">
        <v>68285</v>
      </c>
      <c r="K940" s="2">
        <v>10810</v>
      </c>
      <c r="L940" s="2">
        <v>0</v>
      </c>
      <c r="M940" s="2">
        <v>2</v>
      </c>
      <c r="N940" s="2">
        <v>1</v>
      </c>
      <c r="O940" s="2">
        <v>4</v>
      </c>
      <c r="P940" s="2">
        <v>79</v>
      </c>
      <c r="Q940" s="2" t="s">
        <v>30</v>
      </c>
      <c r="R940" s="2" t="s">
        <v>31</v>
      </c>
      <c r="S940" s="2" t="s">
        <v>42</v>
      </c>
      <c r="T940" s="2">
        <v>4</v>
      </c>
      <c r="U940" s="2">
        <v>9</v>
      </c>
      <c r="V940" s="2">
        <v>120</v>
      </c>
      <c r="W940" s="2">
        <v>23</v>
      </c>
      <c r="X940" s="2" t="s">
        <v>33</v>
      </c>
      <c r="Y940" s="2" t="s">
        <v>30</v>
      </c>
      <c r="Z940" t="str" cm="1">
        <f t="array" ref="Z940">_xlfn.IFS(M940&lt;2,"LOW",M940&lt;4,"Average",M940&gt;=4,"At Par")</f>
        <v>Average</v>
      </c>
      <c r="AA940">
        <f t="shared" si="56"/>
        <v>79095</v>
      </c>
      <c r="AB940">
        <f t="shared" si="57"/>
        <v>17.5</v>
      </c>
      <c r="AC940" t="str">
        <f t="shared" si="58"/>
        <v>41-50</v>
      </c>
      <c r="AD940">
        <f t="shared" si="59"/>
        <v>0</v>
      </c>
    </row>
    <row r="941" spans="1:30" ht="15.75" customHeight="1" x14ac:dyDescent="0.3">
      <c r="A941" s="2">
        <v>1940</v>
      </c>
      <c r="B941" s="2" t="s">
        <v>989</v>
      </c>
      <c r="C941" s="2" t="s">
        <v>68</v>
      </c>
      <c r="D941" s="2" t="s">
        <v>58</v>
      </c>
      <c r="E941" s="2" t="s">
        <v>51</v>
      </c>
      <c r="F941" s="2">
        <v>55</v>
      </c>
      <c r="G941" s="2">
        <v>5</v>
      </c>
      <c r="H941" s="2" t="s">
        <v>61</v>
      </c>
      <c r="I941" s="2">
        <v>2001</v>
      </c>
      <c r="J941" s="2">
        <v>104755</v>
      </c>
      <c r="K941" s="2">
        <v>10455</v>
      </c>
      <c r="L941" s="2">
        <v>14</v>
      </c>
      <c r="M941" s="2">
        <v>4</v>
      </c>
      <c r="N941" s="2">
        <v>5</v>
      </c>
      <c r="O941" s="2">
        <v>8</v>
      </c>
      <c r="P941" s="2">
        <v>50</v>
      </c>
      <c r="Q941" s="2" t="s">
        <v>30</v>
      </c>
      <c r="R941" s="2" t="s">
        <v>30</v>
      </c>
      <c r="S941" s="2" t="s">
        <v>32</v>
      </c>
      <c r="T941" s="2">
        <v>10</v>
      </c>
      <c r="U941" s="2">
        <v>1</v>
      </c>
      <c r="V941" s="2">
        <v>122</v>
      </c>
      <c r="W941" s="2">
        <v>35</v>
      </c>
      <c r="X941" s="2" t="s">
        <v>38</v>
      </c>
      <c r="Y941" s="2" t="s">
        <v>31</v>
      </c>
      <c r="Z941" t="str" cm="1">
        <f t="array" ref="Z941">_xlfn.IFS(M941&lt;2,"LOW",M941&lt;4,"Average",M941&gt;=4,"At Par")</f>
        <v>At Par</v>
      </c>
      <c r="AA941">
        <f t="shared" si="56"/>
        <v>115210</v>
      </c>
      <c r="AB941">
        <f t="shared" si="57"/>
        <v>14.9</v>
      </c>
      <c r="AC941" t="str">
        <f t="shared" si="58"/>
        <v>51-60</v>
      </c>
      <c r="AD941">
        <f t="shared" si="59"/>
        <v>1</v>
      </c>
    </row>
    <row r="942" spans="1:30" ht="15.75" customHeight="1" x14ac:dyDescent="0.3">
      <c r="A942" s="2">
        <v>1941</v>
      </c>
      <c r="B942" s="2" t="s">
        <v>990</v>
      </c>
      <c r="C942" s="2" t="s">
        <v>48</v>
      </c>
      <c r="D942" s="2" t="s">
        <v>27</v>
      </c>
      <c r="E942" s="2" t="s">
        <v>28</v>
      </c>
      <c r="F942" s="2">
        <v>36</v>
      </c>
      <c r="G942" s="2">
        <v>18</v>
      </c>
      <c r="H942" s="2" t="s">
        <v>29</v>
      </c>
      <c r="I942" s="2">
        <v>2000</v>
      </c>
      <c r="J942" s="2">
        <v>101846</v>
      </c>
      <c r="K942" s="2">
        <v>10063</v>
      </c>
      <c r="L942" s="2">
        <v>3</v>
      </c>
      <c r="M942" s="2">
        <v>1</v>
      </c>
      <c r="N942" s="2">
        <v>8</v>
      </c>
      <c r="O942" s="2">
        <v>0</v>
      </c>
      <c r="P942" s="2">
        <v>78</v>
      </c>
      <c r="Q942" s="2" t="s">
        <v>31</v>
      </c>
      <c r="R942" s="2" t="s">
        <v>31</v>
      </c>
      <c r="S942" s="2" t="s">
        <v>32</v>
      </c>
      <c r="T942" s="2">
        <v>6</v>
      </c>
      <c r="U942" s="2">
        <v>1</v>
      </c>
      <c r="V942" s="2">
        <v>193</v>
      </c>
      <c r="W942" s="2">
        <v>34</v>
      </c>
      <c r="X942" s="2" t="s">
        <v>52</v>
      </c>
      <c r="Y942" s="2" t="s">
        <v>31</v>
      </c>
      <c r="Z942" t="str" cm="1">
        <f t="array" ref="Z942">_xlfn.IFS(M942&lt;2,"LOW",M942&lt;4,"Average",M942&gt;=4,"At Par")</f>
        <v>LOW</v>
      </c>
      <c r="AA942">
        <f t="shared" si="56"/>
        <v>111909</v>
      </c>
      <c r="AB942">
        <f t="shared" si="57"/>
        <v>19.600000000000001</v>
      </c>
      <c r="AC942" t="str">
        <f t="shared" si="58"/>
        <v>31-40</v>
      </c>
      <c r="AD942">
        <f t="shared" si="59"/>
        <v>1</v>
      </c>
    </row>
    <row r="943" spans="1:30" ht="15.75" customHeight="1" x14ac:dyDescent="0.3">
      <c r="A943" s="2">
        <v>1942</v>
      </c>
      <c r="B943" s="2" t="s">
        <v>991</v>
      </c>
      <c r="C943" s="2" t="s">
        <v>35</v>
      </c>
      <c r="D943" s="2" t="s">
        <v>58</v>
      </c>
      <c r="E943" s="2" t="s">
        <v>36</v>
      </c>
      <c r="F943" s="2">
        <v>53</v>
      </c>
      <c r="G943" s="2">
        <v>27</v>
      </c>
      <c r="H943" s="2" t="s">
        <v>37</v>
      </c>
      <c r="I943" s="2">
        <v>2008</v>
      </c>
      <c r="J943" s="2">
        <v>66307</v>
      </c>
      <c r="K943" s="2">
        <v>1834</v>
      </c>
      <c r="L943" s="2">
        <v>27</v>
      </c>
      <c r="M943" s="2">
        <v>5</v>
      </c>
      <c r="N943" s="2">
        <v>16</v>
      </c>
      <c r="O943" s="2">
        <v>8</v>
      </c>
      <c r="P943" s="2">
        <v>57</v>
      </c>
      <c r="Q943" s="2" t="s">
        <v>30</v>
      </c>
      <c r="R943" s="2" t="s">
        <v>30</v>
      </c>
      <c r="S943" s="2" t="s">
        <v>32</v>
      </c>
      <c r="T943" s="2">
        <v>9</v>
      </c>
      <c r="U943" s="2">
        <v>10</v>
      </c>
      <c r="V943" s="2">
        <v>188</v>
      </c>
      <c r="W943" s="2">
        <v>5</v>
      </c>
      <c r="X943" s="2" t="s">
        <v>46</v>
      </c>
      <c r="Y943" s="2" t="s">
        <v>30</v>
      </c>
      <c r="Z943" t="str" cm="1">
        <f t="array" ref="Z943">_xlfn.IFS(M943&lt;2,"LOW",M943&lt;4,"Average",M943&gt;=4,"At Par")</f>
        <v>At Par</v>
      </c>
      <c r="AA943">
        <f t="shared" si="56"/>
        <v>68141</v>
      </c>
      <c r="AB943">
        <f t="shared" si="57"/>
        <v>21.8</v>
      </c>
      <c r="AC943" t="str">
        <f t="shared" si="58"/>
        <v>51-60</v>
      </c>
      <c r="AD943">
        <f t="shared" si="59"/>
        <v>0</v>
      </c>
    </row>
    <row r="944" spans="1:30" ht="15.75" customHeight="1" x14ac:dyDescent="0.3">
      <c r="A944" s="2">
        <v>1943</v>
      </c>
      <c r="B944" s="2" t="s">
        <v>992</v>
      </c>
      <c r="C944" s="2" t="s">
        <v>40</v>
      </c>
      <c r="D944" s="2" t="s">
        <v>58</v>
      </c>
      <c r="E944" s="2" t="s">
        <v>51</v>
      </c>
      <c r="F944" s="2">
        <v>42</v>
      </c>
      <c r="G944" s="2">
        <v>1</v>
      </c>
      <c r="H944" s="2" t="s">
        <v>29</v>
      </c>
      <c r="I944" s="2">
        <v>2008</v>
      </c>
      <c r="J944" s="2">
        <v>125167</v>
      </c>
      <c r="K944" s="2">
        <v>2724</v>
      </c>
      <c r="L944" s="2">
        <v>28</v>
      </c>
      <c r="M944" s="2">
        <v>5</v>
      </c>
      <c r="N944" s="2">
        <v>13</v>
      </c>
      <c r="O944" s="2">
        <v>3</v>
      </c>
      <c r="P944" s="2">
        <v>45</v>
      </c>
      <c r="Q944" s="2" t="s">
        <v>31</v>
      </c>
      <c r="R944" s="2" t="s">
        <v>31</v>
      </c>
      <c r="S944" s="2" t="s">
        <v>32</v>
      </c>
      <c r="T944" s="2">
        <v>6</v>
      </c>
      <c r="U944" s="2">
        <v>12</v>
      </c>
      <c r="V944" s="2">
        <v>194</v>
      </c>
      <c r="W944" s="2">
        <v>3</v>
      </c>
      <c r="X944" s="2" t="s">
        <v>52</v>
      </c>
      <c r="Y944" s="2" t="s">
        <v>31</v>
      </c>
      <c r="Z944" t="str" cm="1">
        <f t="array" ref="Z944">_xlfn.IFS(M944&lt;2,"LOW",M944&lt;4,"Average",M944&gt;=4,"At Par")</f>
        <v>At Par</v>
      </c>
      <c r="AA944">
        <f t="shared" si="56"/>
        <v>127891</v>
      </c>
      <c r="AB944">
        <f t="shared" si="57"/>
        <v>16.399999999999999</v>
      </c>
      <c r="AC944" t="str">
        <f t="shared" si="58"/>
        <v>41-50</v>
      </c>
      <c r="AD944">
        <f t="shared" si="59"/>
        <v>1</v>
      </c>
    </row>
    <row r="945" spans="1:30" ht="15.75" customHeight="1" x14ac:dyDescent="0.3">
      <c r="A945" s="2">
        <v>1944</v>
      </c>
      <c r="B945" s="2" t="s">
        <v>993</v>
      </c>
      <c r="C945" s="2" t="s">
        <v>40</v>
      </c>
      <c r="D945" s="2" t="s">
        <v>56</v>
      </c>
      <c r="E945" s="2" t="s">
        <v>28</v>
      </c>
      <c r="F945" s="2">
        <v>26</v>
      </c>
      <c r="G945" s="2">
        <v>3</v>
      </c>
      <c r="H945" s="2" t="s">
        <v>37</v>
      </c>
      <c r="I945" s="2">
        <v>2022</v>
      </c>
      <c r="J945" s="2">
        <v>110280</v>
      </c>
      <c r="K945" s="2">
        <v>3413</v>
      </c>
      <c r="L945" s="2">
        <v>19</v>
      </c>
      <c r="M945" s="2">
        <v>1</v>
      </c>
      <c r="N945" s="2">
        <v>6</v>
      </c>
      <c r="O945" s="2">
        <v>3</v>
      </c>
      <c r="P945" s="2">
        <v>51</v>
      </c>
      <c r="Q945" s="2" t="s">
        <v>31</v>
      </c>
      <c r="R945" s="2" t="s">
        <v>31</v>
      </c>
      <c r="S945" s="2" t="s">
        <v>32</v>
      </c>
      <c r="T945" s="2">
        <v>3</v>
      </c>
      <c r="U945" s="2">
        <v>12</v>
      </c>
      <c r="V945" s="2">
        <v>126</v>
      </c>
      <c r="W945" s="2">
        <v>17</v>
      </c>
      <c r="X945" s="2" t="s">
        <v>52</v>
      </c>
      <c r="Y945" s="2" t="s">
        <v>30</v>
      </c>
      <c r="Z945" t="str" cm="1">
        <f t="array" ref="Z945">_xlfn.IFS(M945&lt;2,"LOW",M945&lt;4,"Average",M945&gt;=4,"At Par")</f>
        <v>LOW</v>
      </c>
      <c r="AA945">
        <f t="shared" si="56"/>
        <v>113693</v>
      </c>
      <c r="AB945">
        <f t="shared" si="57"/>
        <v>14.100000000000001</v>
      </c>
      <c r="AC945" t="str">
        <f t="shared" si="58"/>
        <v>20-30</v>
      </c>
      <c r="AD945">
        <f t="shared" si="59"/>
        <v>0</v>
      </c>
    </row>
    <row r="946" spans="1:30" ht="15.75" customHeight="1" x14ac:dyDescent="0.3">
      <c r="A946" s="2">
        <v>1945</v>
      </c>
      <c r="B946" s="2" t="s">
        <v>994</v>
      </c>
      <c r="C946" s="2" t="s">
        <v>40</v>
      </c>
      <c r="D946" s="2" t="s">
        <v>56</v>
      </c>
      <c r="E946" s="2" t="s">
        <v>51</v>
      </c>
      <c r="F946" s="2">
        <v>27</v>
      </c>
      <c r="G946" s="2">
        <v>21</v>
      </c>
      <c r="H946" s="2" t="s">
        <v>44</v>
      </c>
      <c r="I946" s="2">
        <v>2006</v>
      </c>
      <c r="J946" s="2">
        <v>49867</v>
      </c>
      <c r="K946" s="2">
        <v>10505</v>
      </c>
      <c r="L946" s="2">
        <v>9</v>
      </c>
      <c r="M946" s="2">
        <v>1</v>
      </c>
      <c r="N946" s="2">
        <v>18</v>
      </c>
      <c r="O946" s="2">
        <v>3</v>
      </c>
      <c r="P946" s="2">
        <v>62</v>
      </c>
      <c r="Q946" s="2" t="s">
        <v>31</v>
      </c>
      <c r="R946" s="2" t="s">
        <v>31</v>
      </c>
      <c r="S946" s="2" t="s">
        <v>45</v>
      </c>
      <c r="T946" s="2">
        <v>1</v>
      </c>
      <c r="U946" s="2">
        <v>11</v>
      </c>
      <c r="V946" s="2">
        <v>197</v>
      </c>
      <c r="W946" s="2">
        <v>5</v>
      </c>
      <c r="X946" s="2" t="s">
        <v>33</v>
      </c>
      <c r="Y946" s="2" t="s">
        <v>31</v>
      </c>
      <c r="Z946" t="str" cm="1">
        <f t="array" ref="Z946">_xlfn.IFS(M946&lt;2,"LOW",M946&lt;4,"Average",M946&gt;=4,"At Par")</f>
        <v>LOW</v>
      </c>
      <c r="AA946">
        <f t="shared" si="56"/>
        <v>60372</v>
      </c>
      <c r="AB946">
        <f t="shared" si="57"/>
        <v>22.3</v>
      </c>
      <c r="AC946" t="str">
        <f t="shared" si="58"/>
        <v>20-30</v>
      </c>
      <c r="AD946">
        <f t="shared" si="59"/>
        <v>1</v>
      </c>
    </row>
    <row r="947" spans="1:30" ht="15.75" customHeight="1" x14ac:dyDescent="0.3">
      <c r="A947" s="2">
        <v>1946</v>
      </c>
      <c r="B947" s="2" t="s">
        <v>995</v>
      </c>
      <c r="C947" s="2" t="s">
        <v>40</v>
      </c>
      <c r="D947" s="2" t="s">
        <v>58</v>
      </c>
      <c r="E947" s="2" t="s">
        <v>51</v>
      </c>
      <c r="F947" s="2">
        <v>59</v>
      </c>
      <c r="G947" s="2">
        <v>25</v>
      </c>
      <c r="H947" s="2" t="s">
        <v>44</v>
      </c>
      <c r="I947" s="2">
        <v>2002</v>
      </c>
      <c r="J947" s="2">
        <v>86523</v>
      </c>
      <c r="K947" s="2">
        <v>5498</v>
      </c>
      <c r="L947" s="2">
        <v>22</v>
      </c>
      <c r="M947" s="2">
        <v>3</v>
      </c>
      <c r="N947" s="2">
        <v>0</v>
      </c>
      <c r="O947" s="2">
        <v>9</v>
      </c>
      <c r="P947" s="2">
        <v>75</v>
      </c>
      <c r="Q947" s="2" t="s">
        <v>30</v>
      </c>
      <c r="R947" s="2" t="s">
        <v>31</v>
      </c>
      <c r="S947" s="2" t="s">
        <v>45</v>
      </c>
      <c r="T947" s="2">
        <v>10</v>
      </c>
      <c r="U947" s="2">
        <v>5</v>
      </c>
      <c r="V947" s="2">
        <v>171</v>
      </c>
      <c r="W947" s="2">
        <v>25</v>
      </c>
      <c r="X947" s="2" t="s">
        <v>33</v>
      </c>
      <c r="Y947" s="2" t="s">
        <v>31</v>
      </c>
      <c r="Z947" t="str" cm="1">
        <f t="array" ref="Z947">_xlfn.IFS(M947&lt;2,"LOW",M947&lt;4,"Average",M947&gt;=4,"At Par")</f>
        <v>Average</v>
      </c>
      <c r="AA947">
        <f t="shared" si="56"/>
        <v>92021</v>
      </c>
      <c r="AB947">
        <f t="shared" si="57"/>
        <v>17.7</v>
      </c>
      <c r="AC947" t="str">
        <f t="shared" si="58"/>
        <v>51-60</v>
      </c>
      <c r="AD947">
        <f t="shared" si="59"/>
        <v>1</v>
      </c>
    </row>
    <row r="948" spans="1:30" ht="15.75" customHeight="1" x14ac:dyDescent="0.3">
      <c r="A948" s="2">
        <v>1947</v>
      </c>
      <c r="B948" s="2" t="s">
        <v>996</v>
      </c>
      <c r="C948" s="2" t="s">
        <v>48</v>
      </c>
      <c r="D948" s="2" t="s">
        <v>27</v>
      </c>
      <c r="E948" s="2" t="s">
        <v>51</v>
      </c>
      <c r="F948" s="2">
        <v>43</v>
      </c>
      <c r="G948" s="2">
        <v>12</v>
      </c>
      <c r="H948" s="2" t="s">
        <v>44</v>
      </c>
      <c r="I948" s="2">
        <v>2017</v>
      </c>
      <c r="J948" s="2">
        <v>114161</v>
      </c>
      <c r="K948" s="2">
        <v>3105</v>
      </c>
      <c r="L948" s="2">
        <v>8</v>
      </c>
      <c r="M948" s="2">
        <v>5</v>
      </c>
      <c r="N948" s="2">
        <v>19</v>
      </c>
      <c r="O948" s="2">
        <v>8</v>
      </c>
      <c r="P948" s="2">
        <v>59</v>
      </c>
      <c r="Q948" s="2" t="s">
        <v>30</v>
      </c>
      <c r="R948" s="2" t="s">
        <v>30</v>
      </c>
      <c r="S948" s="2" t="s">
        <v>45</v>
      </c>
      <c r="T948" s="2">
        <v>10</v>
      </c>
      <c r="U948" s="2">
        <v>1</v>
      </c>
      <c r="V948" s="2">
        <v>118</v>
      </c>
      <c r="W948" s="2">
        <v>36</v>
      </c>
      <c r="X948" s="2" t="s">
        <v>38</v>
      </c>
      <c r="Y948" s="2" t="s">
        <v>30</v>
      </c>
      <c r="Z948" t="str" cm="1">
        <f t="array" ref="Z948">_xlfn.IFS(M948&lt;2,"LOW",M948&lt;4,"Average",M948&gt;=4,"At Par")</f>
        <v>At Par</v>
      </c>
      <c r="AA948">
        <f t="shared" si="56"/>
        <v>117266</v>
      </c>
      <c r="AB948">
        <f t="shared" si="57"/>
        <v>23.700000000000003</v>
      </c>
      <c r="AC948" t="str">
        <f t="shared" si="58"/>
        <v>41-50</v>
      </c>
      <c r="AD948">
        <f t="shared" si="59"/>
        <v>0</v>
      </c>
    </row>
    <row r="949" spans="1:30" ht="15.75" customHeight="1" x14ac:dyDescent="0.3">
      <c r="A949" s="2">
        <v>1948</v>
      </c>
      <c r="B949" s="2" t="s">
        <v>997</v>
      </c>
      <c r="C949" s="2" t="s">
        <v>26</v>
      </c>
      <c r="D949" s="2" t="s">
        <v>56</v>
      </c>
      <c r="E949" s="2" t="s">
        <v>51</v>
      </c>
      <c r="F949" s="2">
        <v>39</v>
      </c>
      <c r="G949" s="2">
        <v>31</v>
      </c>
      <c r="H949" s="2" t="s">
        <v>37</v>
      </c>
      <c r="I949" s="2">
        <v>2010</v>
      </c>
      <c r="J949" s="2">
        <v>36378</v>
      </c>
      <c r="K949" s="2">
        <v>3568</v>
      </c>
      <c r="L949" s="2">
        <v>1</v>
      </c>
      <c r="M949" s="2">
        <v>4</v>
      </c>
      <c r="N949" s="2">
        <v>14</v>
      </c>
      <c r="O949" s="2">
        <v>5</v>
      </c>
      <c r="P949" s="2">
        <v>64</v>
      </c>
      <c r="Q949" s="2" t="s">
        <v>30</v>
      </c>
      <c r="R949" s="2" t="s">
        <v>30</v>
      </c>
      <c r="S949" s="2" t="s">
        <v>32</v>
      </c>
      <c r="T949" s="2">
        <v>5</v>
      </c>
      <c r="U949" s="2">
        <v>4</v>
      </c>
      <c r="V949" s="2">
        <v>140</v>
      </c>
      <c r="W949" s="2">
        <v>26</v>
      </c>
      <c r="X949" s="2" t="s">
        <v>52</v>
      </c>
      <c r="Y949" s="2" t="s">
        <v>31</v>
      </c>
      <c r="Z949" t="str" cm="1">
        <f t="array" ref="Z949">_xlfn.IFS(M949&lt;2,"LOW",M949&lt;4,"Average",M949&gt;=4,"At Par")</f>
        <v>At Par</v>
      </c>
      <c r="AA949">
        <f t="shared" si="56"/>
        <v>39946</v>
      </c>
      <c r="AB949">
        <f t="shared" si="57"/>
        <v>21.3</v>
      </c>
      <c r="AC949" t="str">
        <f t="shared" si="58"/>
        <v>31-40</v>
      </c>
      <c r="AD949">
        <f t="shared" si="59"/>
        <v>1</v>
      </c>
    </row>
    <row r="950" spans="1:30" ht="15.75" customHeight="1" x14ac:dyDescent="0.3">
      <c r="A950" s="2">
        <v>1949</v>
      </c>
      <c r="B950" s="2" t="s">
        <v>998</v>
      </c>
      <c r="C950" s="2" t="s">
        <v>35</v>
      </c>
      <c r="D950" s="2" t="s">
        <v>49</v>
      </c>
      <c r="E950" s="2" t="s">
        <v>28</v>
      </c>
      <c r="F950" s="2">
        <v>35</v>
      </c>
      <c r="G950" s="2">
        <v>16</v>
      </c>
      <c r="H950" s="2" t="s">
        <v>61</v>
      </c>
      <c r="I950" s="2">
        <v>2006</v>
      </c>
      <c r="J950" s="2">
        <v>114685</v>
      </c>
      <c r="K950" s="2">
        <v>10330</v>
      </c>
      <c r="L950" s="2">
        <v>27</v>
      </c>
      <c r="M950" s="2">
        <v>2</v>
      </c>
      <c r="N950" s="2">
        <v>17</v>
      </c>
      <c r="O950" s="2">
        <v>7</v>
      </c>
      <c r="P950" s="2">
        <v>80</v>
      </c>
      <c r="Q950" s="2" t="s">
        <v>30</v>
      </c>
      <c r="R950" s="2" t="s">
        <v>30</v>
      </c>
      <c r="S950" s="2" t="s">
        <v>32</v>
      </c>
      <c r="T950" s="2">
        <v>10</v>
      </c>
      <c r="U950" s="2">
        <v>12</v>
      </c>
      <c r="V950" s="2">
        <v>125</v>
      </c>
      <c r="W950" s="2">
        <v>40</v>
      </c>
      <c r="X950" s="2" t="s">
        <v>46</v>
      </c>
      <c r="Y950" s="2" t="s">
        <v>31</v>
      </c>
      <c r="Z950" t="str" cm="1">
        <f t="array" ref="Z950">_xlfn.IFS(M950&lt;2,"LOW",M950&lt;4,"Average",M950&gt;=4,"At Par")</f>
        <v>Average</v>
      </c>
      <c r="AA950">
        <f t="shared" si="56"/>
        <v>125015</v>
      </c>
      <c r="AB950">
        <f t="shared" si="57"/>
        <v>26.6</v>
      </c>
      <c r="AC950" t="str">
        <f t="shared" si="58"/>
        <v>31-40</v>
      </c>
      <c r="AD950">
        <f t="shared" si="59"/>
        <v>1</v>
      </c>
    </row>
    <row r="951" spans="1:30" ht="15.75" customHeight="1" x14ac:dyDescent="0.3">
      <c r="A951" s="2">
        <v>1950</v>
      </c>
      <c r="B951" s="2" t="s">
        <v>999</v>
      </c>
      <c r="C951" s="2" t="s">
        <v>68</v>
      </c>
      <c r="D951" s="2" t="s">
        <v>49</v>
      </c>
      <c r="E951" s="2" t="s">
        <v>28</v>
      </c>
      <c r="F951" s="2">
        <v>31</v>
      </c>
      <c r="G951" s="2">
        <v>18</v>
      </c>
      <c r="H951" s="2" t="s">
        <v>61</v>
      </c>
      <c r="I951" s="2">
        <v>2008</v>
      </c>
      <c r="J951" s="2">
        <v>137669</v>
      </c>
      <c r="K951" s="2">
        <v>17593</v>
      </c>
      <c r="L951" s="2">
        <v>13</v>
      </c>
      <c r="M951" s="2">
        <v>3</v>
      </c>
      <c r="N951" s="2">
        <v>2</v>
      </c>
      <c r="O951" s="2">
        <v>3</v>
      </c>
      <c r="P951" s="2">
        <v>54</v>
      </c>
      <c r="Q951" s="2" t="s">
        <v>30</v>
      </c>
      <c r="R951" s="2" t="s">
        <v>31</v>
      </c>
      <c r="S951" s="2" t="s">
        <v>42</v>
      </c>
      <c r="T951" s="2">
        <v>10</v>
      </c>
      <c r="U951" s="2">
        <v>1</v>
      </c>
      <c r="V951" s="2">
        <v>127</v>
      </c>
      <c r="W951" s="2">
        <v>10</v>
      </c>
      <c r="X951" s="2" t="s">
        <v>52</v>
      </c>
      <c r="Y951" s="2" t="s">
        <v>31</v>
      </c>
      <c r="Z951" t="str" cm="1">
        <f t="array" ref="Z951">_xlfn.IFS(M951&lt;2,"LOW",M951&lt;4,"Average",M951&gt;=4,"At Par")</f>
        <v>Average</v>
      </c>
      <c r="AA951">
        <f t="shared" si="56"/>
        <v>155262</v>
      </c>
      <c r="AB951">
        <f t="shared" si="57"/>
        <v>12.700000000000001</v>
      </c>
      <c r="AC951" t="str">
        <f t="shared" si="58"/>
        <v>31-40</v>
      </c>
      <c r="AD951">
        <f t="shared" si="59"/>
        <v>1</v>
      </c>
    </row>
    <row r="952" spans="1:30" ht="15.75" customHeight="1" x14ac:dyDescent="0.3">
      <c r="A952" s="2">
        <v>1951</v>
      </c>
      <c r="B952" s="2" t="s">
        <v>1000</v>
      </c>
      <c r="C952" s="2" t="s">
        <v>26</v>
      </c>
      <c r="D952" s="2" t="s">
        <v>49</v>
      </c>
      <c r="E952" s="2" t="s">
        <v>28</v>
      </c>
      <c r="F952" s="2">
        <v>34</v>
      </c>
      <c r="G952" s="2">
        <v>34</v>
      </c>
      <c r="H952" s="2" t="s">
        <v>29</v>
      </c>
      <c r="I952" s="2">
        <v>2000</v>
      </c>
      <c r="J952" s="2">
        <v>106958</v>
      </c>
      <c r="K952" s="2">
        <v>5911</v>
      </c>
      <c r="L952" s="2">
        <v>15</v>
      </c>
      <c r="M952" s="2">
        <v>5</v>
      </c>
      <c r="N952" s="2">
        <v>17</v>
      </c>
      <c r="O952" s="2">
        <v>2</v>
      </c>
      <c r="P952" s="2">
        <v>56</v>
      </c>
      <c r="Q952" s="2" t="s">
        <v>30</v>
      </c>
      <c r="R952" s="2" t="s">
        <v>31</v>
      </c>
      <c r="S952" s="2" t="s">
        <v>45</v>
      </c>
      <c r="T952" s="2">
        <v>3</v>
      </c>
      <c r="U952" s="2">
        <v>2</v>
      </c>
      <c r="V952" s="2">
        <v>163</v>
      </c>
      <c r="W952" s="2">
        <v>37</v>
      </c>
      <c r="X952" s="2" t="s">
        <v>46</v>
      </c>
      <c r="Y952" s="2" t="s">
        <v>31</v>
      </c>
      <c r="Z952" t="str" cm="1">
        <f t="array" ref="Z952">_xlfn.IFS(M952&lt;2,"LOW",M952&lt;4,"Average",M952&gt;=4,"At Par")</f>
        <v>At Par</v>
      </c>
      <c r="AA952">
        <f t="shared" si="56"/>
        <v>112869</v>
      </c>
      <c r="AB952">
        <f t="shared" si="57"/>
        <v>20.3</v>
      </c>
      <c r="AC952" t="str">
        <f t="shared" si="58"/>
        <v>31-40</v>
      </c>
      <c r="AD952">
        <f t="shared" si="59"/>
        <v>1</v>
      </c>
    </row>
    <row r="953" spans="1:30" ht="15.75" customHeight="1" x14ac:dyDescent="0.3">
      <c r="A953" s="2">
        <v>1952</v>
      </c>
      <c r="B953" s="2" t="s">
        <v>1001</v>
      </c>
      <c r="C953" s="2" t="s">
        <v>40</v>
      </c>
      <c r="D953" s="2" t="s">
        <v>27</v>
      </c>
      <c r="E953" s="2" t="s">
        <v>36</v>
      </c>
      <c r="F953" s="2">
        <v>52</v>
      </c>
      <c r="G953" s="2">
        <v>27</v>
      </c>
      <c r="H953" s="2" t="s">
        <v>29</v>
      </c>
      <c r="I953" s="2">
        <v>2013</v>
      </c>
      <c r="J953" s="2">
        <v>57926</v>
      </c>
      <c r="K953" s="2">
        <v>19604</v>
      </c>
      <c r="L953" s="2">
        <v>0</v>
      </c>
      <c r="M953" s="2">
        <v>1</v>
      </c>
      <c r="N953" s="2">
        <v>1</v>
      </c>
      <c r="O953" s="2">
        <v>0</v>
      </c>
      <c r="P953" s="2">
        <v>91</v>
      </c>
      <c r="Q953" s="2" t="s">
        <v>30</v>
      </c>
      <c r="R953" s="2" t="s">
        <v>30</v>
      </c>
      <c r="S953" s="2" t="s">
        <v>32</v>
      </c>
      <c r="T953" s="2">
        <v>8</v>
      </c>
      <c r="U953" s="2">
        <v>2</v>
      </c>
      <c r="V953" s="2">
        <v>167</v>
      </c>
      <c r="W953" s="2">
        <v>15</v>
      </c>
      <c r="X953" s="2" t="s">
        <v>52</v>
      </c>
      <c r="Y953" s="2" t="s">
        <v>31</v>
      </c>
      <c r="Z953" t="str" cm="1">
        <f t="array" ref="Z953">_xlfn.IFS(M953&lt;2,"LOW",M953&lt;4,"Average",M953&gt;=4,"At Par")</f>
        <v>LOW</v>
      </c>
      <c r="AA953">
        <f t="shared" si="56"/>
        <v>77530</v>
      </c>
      <c r="AB953">
        <f t="shared" si="57"/>
        <v>18.7</v>
      </c>
      <c r="AC953" t="str">
        <f t="shared" si="58"/>
        <v>51-60</v>
      </c>
      <c r="AD953">
        <f t="shared" si="59"/>
        <v>1</v>
      </c>
    </row>
    <row r="954" spans="1:30" ht="15.75" customHeight="1" x14ac:dyDescent="0.3">
      <c r="A954" s="2">
        <v>1953</v>
      </c>
      <c r="B954" s="2" t="s">
        <v>1002</v>
      </c>
      <c r="C954" s="2" t="s">
        <v>26</v>
      </c>
      <c r="D954" s="2" t="s">
        <v>58</v>
      </c>
      <c r="E954" s="2" t="s">
        <v>28</v>
      </c>
      <c r="F954" s="2">
        <v>51</v>
      </c>
      <c r="G954" s="2">
        <v>0</v>
      </c>
      <c r="H954" s="2" t="s">
        <v>44</v>
      </c>
      <c r="I954" s="2">
        <v>2019</v>
      </c>
      <c r="J954" s="2">
        <v>133215</v>
      </c>
      <c r="K954" s="2">
        <v>17617</v>
      </c>
      <c r="L954" s="2">
        <v>1</v>
      </c>
      <c r="M954" s="2">
        <v>5</v>
      </c>
      <c r="N954" s="2">
        <v>9</v>
      </c>
      <c r="O954" s="2">
        <v>9</v>
      </c>
      <c r="P954" s="2">
        <v>70</v>
      </c>
      <c r="Q954" s="2" t="s">
        <v>31</v>
      </c>
      <c r="R954" s="2" t="s">
        <v>30</v>
      </c>
      <c r="S954" s="2" t="s">
        <v>32</v>
      </c>
      <c r="T954" s="2">
        <v>10</v>
      </c>
      <c r="U954" s="2">
        <v>4</v>
      </c>
      <c r="V954" s="2">
        <v>194</v>
      </c>
      <c r="W954" s="2">
        <v>18</v>
      </c>
      <c r="X954" s="2" t="s">
        <v>46</v>
      </c>
      <c r="Y954" s="2" t="s">
        <v>31</v>
      </c>
      <c r="Z954" t="str" cm="1">
        <f t="array" ref="Z954">_xlfn.IFS(M954&lt;2,"LOW",M954&lt;4,"Average",M954&gt;=4,"At Par")</f>
        <v>At Par</v>
      </c>
      <c r="AA954">
        <f t="shared" si="56"/>
        <v>150832</v>
      </c>
      <c r="AB954">
        <f t="shared" si="57"/>
        <v>21.2</v>
      </c>
      <c r="AC954" t="str">
        <f t="shared" si="58"/>
        <v>51-60</v>
      </c>
      <c r="AD954">
        <f t="shared" si="59"/>
        <v>1</v>
      </c>
    </row>
    <row r="955" spans="1:30" ht="15.75" customHeight="1" x14ac:dyDescent="0.3">
      <c r="A955" s="2">
        <v>1954</v>
      </c>
      <c r="B955" s="2" t="s">
        <v>1003</v>
      </c>
      <c r="C955" s="2" t="s">
        <v>35</v>
      </c>
      <c r="D955" s="2" t="s">
        <v>49</v>
      </c>
      <c r="E955" s="2" t="s">
        <v>51</v>
      </c>
      <c r="F955" s="2">
        <v>24</v>
      </c>
      <c r="G955" s="2">
        <v>17</v>
      </c>
      <c r="H955" s="2" t="s">
        <v>29</v>
      </c>
      <c r="I955" s="2">
        <v>2005</v>
      </c>
      <c r="J955" s="2">
        <v>128707</v>
      </c>
      <c r="K955" s="2">
        <v>1792</v>
      </c>
      <c r="L955" s="2">
        <v>6</v>
      </c>
      <c r="M955" s="2">
        <v>4</v>
      </c>
      <c r="N955" s="2">
        <v>10</v>
      </c>
      <c r="O955" s="2">
        <v>6</v>
      </c>
      <c r="P955" s="2">
        <v>72</v>
      </c>
      <c r="Q955" s="2" t="s">
        <v>30</v>
      </c>
      <c r="R955" s="2" t="s">
        <v>30</v>
      </c>
      <c r="S955" s="2" t="s">
        <v>32</v>
      </c>
      <c r="T955" s="2">
        <v>1</v>
      </c>
      <c r="U955" s="2">
        <v>8</v>
      </c>
      <c r="V955" s="2">
        <v>179</v>
      </c>
      <c r="W955" s="2">
        <v>42</v>
      </c>
      <c r="X955" s="2" t="s">
        <v>52</v>
      </c>
      <c r="Y955" s="2" t="s">
        <v>30</v>
      </c>
      <c r="Z955" t="str" cm="1">
        <f t="array" ref="Z955">_xlfn.IFS(M955&lt;2,"LOW",M955&lt;4,"Average",M955&gt;=4,"At Par")</f>
        <v>At Par</v>
      </c>
      <c r="AA955">
        <f t="shared" si="56"/>
        <v>130499</v>
      </c>
      <c r="AB955">
        <f t="shared" si="57"/>
        <v>21.2</v>
      </c>
      <c r="AC955" t="str">
        <f t="shared" si="58"/>
        <v>20-30</v>
      </c>
      <c r="AD955">
        <f t="shared" si="59"/>
        <v>0</v>
      </c>
    </row>
    <row r="956" spans="1:30" ht="15.75" customHeight="1" x14ac:dyDescent="0.3">
      <c r="A956" s="2">
        <v>1955</v>
      </c>
      <c r="B956" s="2" t="s">
        <v>1004</v>
      </c>
      <c r="C956" s="2" t="s">
        <v>68</v>
      </c>
      <c r="D956" s="2" t="s">
        <v>27</v>
      </c>
      <c r="E956" s="2" t="s">
        <v>28</v>
      </c>
      <c r="F956" s="2">
        <v>51</v>
      </c>
      <c r="G956" s="2">
        <v>32</v>
      </c>
      <c r="H956" s="2" t="s">
        <v>37</v>
      </c>
      <c r="I956" s="2">
        <v>2006</v>
      </c>
      <c r="J956" s="2">
        <v>43180</v>
      </c>
      <c r="K956" s="2">
        <v>15195</v>
      </c>
      <c r="L956" s="2">
        <v>28</v>
      </c>
      <c r="M956" s="2">
        <v>3</v>
      </c>
      <c r="N956" s="2">
        <v>2</v>
      </c>
      <c r="O956" s="2">
        <v>3</v>
      </c>
      <c r="P956" s="2">
        <v>85</v>
      </c>
      <c r="Q956" s="2" t="s">
        <v>30</v>
      </c>
      <c r="R956" s="2" t="s">
        <v>30</v>
      </c>
      <c r="S956" s="2" t="s">
        <v>42</v>
      </c>
      <c r="T956" s="2">
        <v>2</v>
      </c>
      <c r="U956" s="2">
        <v>2</v>
      </c>
      <c r="V956" s="2">
        <v>150</v>
      </c>
      <c r="W956" s="2">
        <v>14</v>
      </c>
      <c r="X956" s="2" t="s">
        <v>52</v>
      </c>
      <c r="Y956" s="2" t="s">
        <v>31</v>
      </c>
      <c r="Z956" t="str" cm="1">
        <f t="array" ref="Z956">_xlfn.IFS(M956&lt;2,"LOW",M956&lt;4,"Average",M956&gt;=4,"At Par")</f>
        <v>Average</v>
      </c>
      <c r="AA956">
        <f t="shared" si="56"/>
        <v>58375</v>
      </c>
      <c r="AB956">
        <f t="shared" si="57"/>
        <v>18.899999999999999</v>
      </c>
      <c r="AC956" t="str">
        <f t="shared" si="58"/>
        <v>51-60</v>
      </c>
      <c r="AD956">
        <f t="shared" si="59"/>
        <v>1</v>
      </c>
    </row>
    <row r="957" spans="1:30" ht="15.75" customHeight="1" x14ac:dyDescent="0.3">
      <c r="A957" s="2">
        <v>1956</v>
      </c>
      <c r="B957" s="2" t="s">
        <v>1005</v>
      </c>
      <c r="C957" s="2" t="s">
        <v>68</v>
      </c>
      <c r="D957" s="2" t="s">
        <v>56</v>
      </c>
      <c r="E957" s="2" t="s">
        <v>51</v>
      </c>
      <c r="F957" s="2">
        <v>27</v>
      </c>
      <c r="G957" s="2">
        <v>11</v>
      </c>
      <c r="H957" s="2" t="s">
        <v>37</v>
      </c>
      <c r="I957" s="2">
        <v>2009</v>
      </c>
      <c r="J957" s="2">
        <v>122837</v>
      </c>
      <c r="K957" s="2">
        <v>14901</v>
      </c>
      <c r="L957" s="2">
        <v>9</v>
      </c>
      <c r="M957" s="2">
        <v>1</v>
      </c>
      <c r="N957" s="2">
        <v>6</v>
      </c>
      <c r="O957" s="2">
        <v>7</v>
      </c>
      <c r="P957" s="2">
        <v>25</v>
      </c>
      <c r="Q957" s="2" t="s">
        <v>30</v>
      </c>
      <c r="R957" s="2" t="s">
        <v>31</v>
      </c>
      <c r="S957" s="2" t="s">
        <v>32</v>
      </c>
      <c r="T957" s="2">
        <v>3</v>
      </c>
      <c r="U957" s="2">
        <v>14</v>
      </c>
      <c r="V957" s="2">
        <v>173</v>
      </c>
      <c r="W957" s="2">
        <v>25</v>
      </c>
      <c r="X957" s="2" t="s">
        <v>38</v>
      </c>
      <c r="Y957" s="2" t="s">
        <v>31</v>
      </c>
      <c r="Z957" t="str" cm="1">
        <f t="array" ref="Z957">_xlfn.IFS(M957&lt;2,"LOW",M957&lt;4,"Average",M957&gt;=4,"At Par")</f>
        <v>LOW</v>
      </c>
      <c r="AA957">
        <f t="shared" si="56"/>
        <v>137738</v>
      </c>
      <c r="AB957">
        <f t="shared" si="57"/>
        <v>10.1</v>
      </c>
      <c r="AC957" t="str">
        <f t="shared" si="58"/>
        <v>20-30</v>
      </c>
      <c r="AD957">
        <f t="shared" si="59"/>
        <v>1</v>
      </c>
    </row>
    <row r="958" spans="1:30" ht="15.75" customHeight="1" x14ac:dyDescent="0.3">
      <c r="A958" s="2">
        <v>1957</v>
      </c>
      <c r="B958" s="2" t="s">
        <v>1006</v>
      </c>
      <c r="C958" s="2" t="s">
        <v>35</v>
      </c>
      <c r="D958" s="2" t="s">
        <v>58</v>
      </c>
      <c r="E958" s="2" t="s">
        <v>36</v>
      </c>
      <c r="F958" s="2">
        <v>50</v>
      </c>
      <c r="G958" s="2">
        <v>7</v>
      </c>
      <c r="H958" s="2" t="s">
        <v>29</v>
      </c>
      <c r="I958" s="2">
        <v>2006</v>
      </c>
      <c r="J958" s="2">
        <v>148070</v>
      </c>
      <c r="K958" s="2">
        <v>16762</v>
      </c>
      <c r="L958" s="2">
        <v>21</v>
      </c>
      <c r="M958" s="2">
        <v>4</v>
      </c>
      <c r="N958" s="2">
        <v>7</v>
      </c>
      <c r="O958" s="2">
        <v>2</v>
      </c>
      <c r="P958" s="2">
        <v>11</v>
      </c>
      <c r="Q958" s="2" t="s">
        <v>31</v>
      </c>
      <c r="R958" s="2" t="s">
        <v>30</v>
      </c>
      <c r="S958" s="2" t="s">
        <v>42</v>
      </c>
      <c r="T958" s="2">
        <v>3</v>
      </c>
      <c r="U958" s="2">
        <v>9</v>
      </c>
      <c r="V958" s="2">
        <v>147</v>
      </c>
      <c r="W958" s="2">
        <v>40</v>
      </c>
      <c r="X958" s="2" t="s">
        <v>33</v>
      </c>
      <c r="Y958" s="2" t="s">
        <v>30</v>
      </c>
      <c r="Z958" t="str" cm="1">
        <f t="array" ref="Z958">_xlfn.IFS(M958&lt;2,"LOW",M958&lt;4,"Average",M958&gt;=4,"At Par")</f>
        <v>At Par</v>
      </c>
      <c r="AA958">
        <f t="shared" si="56"/>
        <v>164832</v>
      </c>
      <c r="AB958">
        <f t="shared" si="57"/>
        <v>6.3000000000000007</v>
      </c>
      <c r="AC958" t="str">
        <f t="shared" si="58"/>
        <v>51-60</v>
      </c>
      <c r="AD958">
        <f t="shared" si="59"/>
        <v>0</v>
      </c>
    </row>
    <row r="959" spans="1:30" ht="15.75" customHeight="1" x14ac:dyDescent="0.3">
      <c r="A959" s="2">
        <v>1958</v>
      </c>
      <c r="B959" s="2" t="s">
        <v>1007</v>
      </c>
      <c r="C959" s="2" t="s">
        <v>35</v>
      </c>
      <c r="D959" s="2" t="s">
        <v>56</v>
      </c>
      <c r="E959" s="2" t="s">
        <v>51</v>
      </c>
      <c r="F959" s="2">
        <v>29</v>
      </c>
      <c r="G959" s="2">
        <v>23</v>
      </c>
      <c r="H959" s="2" t="s">
        <v>29</v>
      </c>
      <c r="I959" s="2">
        <v>2001</v>
      </c>
      <c r="J959" s="2">
        <v>66931</v>
      </c>
      <c r="K959" s="2">
        <v>19550</v>
      </c>
      <c r="L959" s="2">
        <v>19</v>
      </c>
      <c r="M959" s="2">
        <v>2</v>
      </c>
      <c r="N959" s="2">
        <v>18</v>
      </c>
      <c r="O959" s="2">
        <v>0</v>
      </c>
      <c r="P959" s="2">
        <v>70</v>
      </c>
      <c r="Q959" s="2" t="s">
        <v>31</v>
      </c>
      <c r="R959" s="2" t="s">
        <v>31</v>
      </c>
      <c r="S959" s="2" t="s">
        <v>42</v>
      </c>
      <c r="T959" s="2">
        <v>8</v>
      </c>
      <c r="U959" s="2">
        <v>12</v>
      </c>
      <c r="V959" s="2">
        <v>109</v>
      </c>
      <c r="W959" s="2">
        <v>30</v>
      </c>
      <c r="X959" s="2" t="s">
        <v>33</v>
      </c>
      <c r="Y959" s="2" t="s">
        <v>30</v>
      </c>
      <c r="Z959" t="str" cm="1">
        <f t="array" ref="Z959">_xlfn.IFS(M959&lt;2,"LOW",M959&lt;4,"Average",M959&gt;=4,"At Par")</f>
        <v>Average</v>
      </c>
      <c r="AA959">
        <f t="shared" si="56"/>
        <v>86481</v>
      </c>
      <c r="AB959">
        <f t="shared" si="57"/>
        <v>23</v>
      </c>
      <c r="AC959" t="str">
        <f t="shared" si="58"/>
        <v>20-30</v>
      </c>
      <c r="AD959">
        <f t="shared" si="59"/>
        <v>0</v>
      </c>
    </row>
    <row r="960" spans="1:30" ht="15.75" customHeight="1" x14ac:dyDescent="0.3">
      <c r="A960" s="2">
        <v>1959</v>
      </c>
      <c r="B960" s="2" t="s">
        <v>1008</v>
      </c>
      <c r="C960" s="2" t="s">
        <v>40</v>
      </c>
      <c r="D960" s="2" t="s">
        <v>27</v>
      </c>
      <c r="E960" s="2" t="s">
        <v>51</v>
      </c>
      <c r="F960" s="2">
        <v>54</v>
      </c>
      <c r="G960" s="2">
        <v>15</v>
      </c>
      <c r="H960" s="2" t="s">
        <v>29</v>
      </c>
      <c r="I960" s="2">
        <v>2003</v>
      </c>
      <c r="J960" s="2">
        <v>54014</v>
      </c>
      <c r="K960" s="2">
        <v>9526</v>
      </c>
      <c r="L960" s="2">
        <v>0</v>
      </c>
      <c r="M960" s="2">
        <v>3</v>
      </c>
      <c r="N960" s="2">
        <v>17</v>
      </c>
      <c r="O960" s="2">
        <v>4</v>
      </c>
      <c r="P960" s="2">
        <v>45</v>
      </c>
      <c r="Q960" s="2" t="s">
        <v>31</v>
      </c>
      <c r="R960" s="2" t="s">
        <v>30</v>
      </c>
      <c r="S960" s="2" t="s">
        <v>45</v>
      </c>
      <c r="T960" s="2">
        <v>5</v>
      </c>
      <c r="U960" s="2">
        <v>9</v>
      </c>
      <c r="V960" s="2">
        <v>172</v>
      </c>
      <c r="W960" s="2">
        <v>18</v>
      </c>
      <c r="X960" s="2" t="s">
        <v>46</v>
      </c>
      <c r="Y960" s="2" t="s">
        <v>30</v>
      </c>
      <c r="Z960" t="str" cm="1">
        <f t="array" ref="Z960">_xlfn.IFS(M960&lt;2,"LOW",M960&lt;4,"Average",M960&gt;=4,"At Par")</f>
        <v>Average</v>
      </c>
      <c r="AA960">
        <f t="shared" si="56"/>
        <v>63540</v>
      </c>
      <c r="AB960">
        <f t="shared" si="57"/>
        <v>18.7</v>
      </c>
      <c r="AC960" t="str">
        <f t="shared" si="58"/>
        <v>51-60</v>
      </c>
      <c r="AD960">
        <f t="shared" si="59"/>
        <v>0</v>
      </c>
    </row>
    <row r="961" spans="1:30" ht="15.75" customHeight="1" x14ac:dyDescent="0.3">
      <c r="A961" s="2">
        <v>1960</v>
      </c>
      <c r="B961" s="2" t="s">
        <v>1009</v>
      </c>
      <c r="C961" s="2" t="s">
        <v>68</v>
      </c>
      <c r="D961" s="2" t="s">
        <v>49</v>
      </c>
      <c r="E961" s="2" t="s">
        <v>51</v>
      </c>
      <c r="F961" s="2">
        <v>38</v>
      </c>
      <c r="G961" s="2">
        <v>3</v>
      </c>
      <c r="H961" s="2" t="s">
        <v>29</v>
      </c>
      <c r="I961" s="2">
        <v>2020</v>
      </c>
      <c r="J961" s="2">
        <v>144775</v>
      </c>
      <c r="K961" s="2">
        <v>16898</v>
      </c>
      <c r="L961" s="2">
        <v>12</v>
      </c>
      <c r="M961" s="2">
        <v>4</v>
      </c>
      <c r="N961" s="2">
        <v>12</v>
      </c>
      <c r="O961" s="2">
        <v>1</v>
      </c>
      <c r="P961" s="2">
        <v>46</v>
      </c>
      <c r="Q961" s="2" t="s">
        <v>30</v>
      </c>
      <c r="R961" s="2" t="s">
        <v>31</v>
      </c>
      <c r="S961" s="2" t="s">
        <v>32</v>
      </c>
      <c r="T961" s="2">
        <v>8</v>
      </c>
      <c r="U961" s="2">
        <v>2</v>
      </c>
      <c r="V961" s="2">
        <v>138</v>
      </c>
      <c r="W961" s="2">
        <v>23</v>
      </c>
      <c r="X961" s="2" t="s">
        <v>52</v>
      </c>
      <c r="Y961" s="2" t="s">
        <v>31</v>
      </c>
      <c r="Z961" t="str" cm="1">
        <f t="array" ref="Z961">_xlfn.IFS(M961&lt;2,"LOW",M961&lt;4,"Average",M961&gt;=4,"At Par")</f>
        <v>At Par</v>
      </c>
      <c r="AA961">
        <f t="shared" si="56"/>
        <v>161673</v>
      </c>
      <c r="AB961">
        <f t="shared" si="57"/>
        <v>15.500000000000002</v>
      </c>
      <c r="AC961" t="str">
        <f t="shared" si="58"/>
        <v>31-40</v>
      </c>
      <c r="AD961">
        <f t="shared" si="59"/>
        <v>1</v>
      </c>
    </row>
    <row r="962" spans="1:30" ht="15.75" customHeight="1" x14ac:dyDescent="0.3">
      <c r="A962" s="2">
        <v>1961</v>
      </c>
      <c r="B962" s="2" t="s">
        <v>1010</v>
      </c>
      <c r="C962" s="2" t="s">
        <v>26</v>
      </c>
      <c r="D962" s="2" t="s">
        <v>49</v>
      </c>
      <c r="E962" s="2" t="s">
        <v>36</v>
      </c>
      <c r="F962" s="2">
        <v>32</v>
      </c>
      <c r="G962" s="2">
        <v>26</v>
      </c>
      <c r="H962" s="2" t="s">
        <v>44</v>
      </c>
      <c r="I962" s="2">
        <v>2016</v>
      </c>
      <c r="J962" s="2">
        <v>126472</v>
      </c>
      <c r="K962" s="2">
        <v>2214</v>
      </c>
      <c r="L962" s="2">
        <v>0</v>
      </c>
      <c r="M962" s="2">
        <v>4</v>
      </c>
      <c r="N962" s="2">
        <v>12</v>
      </c>
      <c r="O962" s="2">
        <v>2</v>
      </c>
      <c r="P962" s="2">
        <v>78</v>
      </c>
      <c r="Q962" s="2" t="s">
        <v>31</v>
      </c>
      <c r="R962" s="2" t="s">
        <v>30</v>
      </c>
      <c r="S962" s="2" t="s">
        <v>42</v>
      </c>
      <c r="T962" s="2">
        <v>6</v>
      </c>
      <c r="U962" s="2">
        <v>1</v>
      </c>
      <c r="V962" s="2">
        <v>199</v>
      </c>
      <c r="W962" s="2">
        <v>8</v>
      </c>
      <c r="X962" s="2" t="s">
        <v>52</v>
      </c>
      <c r="Y962" s="2" t="s">
        <v>30</v>
      </c>
      <c r="Z962" t="str" cm="1">
        <f t="array" ref="Z962">_xlfn.IFS(M962&lt;2,"LOW",M962&lt;4,"Average",M962&gt;=4,"At Par")</f>
        <v>At Par</v>
      </c>
      <c r="AA962">
        <f t="shared" si="56"/>
        <v>128686</v>
      </c>
      <c r="AB962">
        <f t="shared" si="57"/>
        <v>22.200000000000003</v>
      </c>
      <c r="AC962" t="str">
        <f t="shared" si="58"/>
        <v>31-40</v>
      </c>
      <c r="AD962">
        <f t="shared" si="59"/>
        <v>0</v>
      </c>
    </row>
    <row r="963" spans="1:30" ht="15.75" customHeight="1" x14ac:dyDescent="0.3">
      <c r="A963" s="2">
        <v>1962</v>
      </c>
      <c r="B963" s="2" t="s">
        <v>1011</v>
      </c>
      <c r="C963" s="2" t="s">
        <v>48</v>
      </c>
      <c r="D963" s="2" t="s">
        <v>27</v>
      </c>
      <c r="E963" s="2" t="s">
        <v>28</v>
      </c>
      <c r="F963" s="2">
        <v>34</v>
      </c>
      <c r="G963" s="2">
        <v>8</v>
      </c>
      <c r="H963" s="2" t="s">
        <v>44</v>
      </c>
      <c r="I963" s="2">
        <v>2000</v>
      </c>
      <c r="J963" s="2">
        <v>109872</v>
      </c>
      <c r="K963" s="2">
        <v>16346</v>
      </c>
      <c r="L963" s="2">
        <v>4</v>
      </c>
      <c r="M963" s="2">
        <v>1</v>
      </c>
      <c r="N963" s="2">
        <v>18</v>
      </c>
      <c r="O963" s="2">
        <v>5</v>
      </c>
      <c r="P963" s="2">
        <v>37</v>
      </c>
      <c r="Q963" s="2" t="s">
        <v>31</v>
      </c>
      <c r="R963" s="2" t="s">
        <v>30</v>
      </c>
      <c r="S963" s="2" t="s">
        <v>32</v>
      </c>
      <c r="T963" s="2">
        <v>2</v>
      </c>
      <c r="U963" s="2">
        <v>10</v>
      </c>
      <c r="V963" s="2">
        <v>199</v>
      </c>
      <c r="W963" s="2">
        <v>22</v>
      </c>
      <c r="X963" s="2" t="s">
        <v>33</v>
      </c>
      <c r="Y963" s="2" t="s">
        <v>30</v>
      </c>
      <c r="Z963" t="str" cm="1">
        <f t="array" ref="Z963">_xlfn.IFS(M963&lt;2,"LOW",M963&lt;4,"Average",M963&gt;=4,"At Par")</f>
        <v>LOW</v>
      </c>
      <c r="AA963">
        <f t="shared" ref="AA963:AA1001" si="60">J963+K963</f>
        <v>126218</v>
      </c>
      <c r="AB963">
        <f t="shared" ref="AB963:AB1001" si="61">P963*0.2+O963*0.3+N963*0.5</f>
        <v>17.899999999999999</v>
      </c>
      <c r="AC963" t="str">
        <f t="shared" ref="AC963:AC1001" si="62">IF(F963&lt;30,"20-30",IF(F963&lt;=40,"31-40",IF(F963&lt;50,"41-50",IF(F963&lt;60,"51-60","60+"))))</f>
        <v>31-40</v>
      </c>
      <c r="AD963">
        <f t="shared" ref="AD963:AD1001" si="63">IF(Y963="Yes", 1, 0)</f>
        <v>0</v>
      </c>
    </row>
    <row r="964" spans="1:30" ht="15.75" customHeight="1" x14ac:dyDescent="0.3">
      <c r="A964" s="2">
        <v>1963</v>
      </c>
      <c r="B964" s="2" t="s">
        <v>1012</v>
      </c>
      <c r="C964" s="2" t="s">
        <v>48</v>
      </c>
      <c r="D964" s="2" t="s">
        <v>49</v>
      </c>
      <c r="E964" s="2" t="s">
        <v>28</v>
      </c>
      <c r="F964" s="2">
        <v>32</v>
      </c>
      <c r="G964" s="2">
        <v>15</v>
      </c>
      <c r="H964" s="2" t="s">
        <v>29</v>
      </c>
      <c r="I964" s="2">
        <v>2009</v>
      </c>
      <c r="J964" s="2">
        <v>88502</v>
      </c>
      <c r="K964" s="2">
        <v>1212</v>
      </c>
      <c r="L964" s="2">
        <v>15</v>
      </c>
      <c r="M964" s="2">
        <v>2</v>
      </c>
      <c r="N964" s="2">
        <v>11</v>
      </c>
      <c r="O964" s="2">
        <v>2</v>
      </c>
      <c r="P964" s="2">
        <v>20</v>
      </c>
      <c r="Q964" s="2" t="s">
        <v>30</v>
      </c>
      <c r="R964" s="2" t="s">
        <v>31</v>
      </c>
      <c r="S964" s="2" t="s">
        <v>45</v>
      </c>
      <c r="T964" s="2">
        <v>4</v>
      </c>
      <c r="U964" s="2">
        <v>10</v>
      </c>
      <c r="V964" s="2">
        <v>118</v>
      </c>
      <c r="W964" s="2">
        <v>3</v>
      </c>
      <c r="X964" s="2" t="s">
        <v>46</v>
      </c>
      <c r="Y964" s="2" t="s">
        <v>31</v>
      </c>
      <c r="Z964" t="str" cm="1">
        <f t="array" ref="Z964">_xlfn.IFS(M964&lt;2,"LOW",M964&lt;4,"Average",M964&gt;=4,"At Par")</f>
        <v>Average</v>
      </c>
      <c r="AA964">
        <f t="shared" si="60"/>
        <v>89714</v>
      </c>
      <c r="AB964">
        <f t="shared" si="61"/>
        <v>10.1</v>
      </c>
      <c r="AC964" t="str">
        <f t="shared" si="62"/>
        <v>31-40</v>
      </c>
      <c r="AD964">
        <f t="shared" si="63"/>
        <v>1</v>
      </c>
    </row>
    <row r="965" spans="1:30" ht="15.75" customHeight="1" x14ac:dyDescent="0.3">
      <c r="A965" s="2">
        <v>1964</v>
      </c>
      <c r="B965" s="2" t="s">
        <v>1013</v>
      </c>
      <c r="C965" s="2" t="s">
        <v>35</v>
      </c>
      <c r="D965" s="2" t="s">
        <v>58</v>
      </c>
      <c r="E965" s="2" t="s">
        <v>36</v>
      </c>
      <c r="F965" s="2">
        <v>52</v>
      </c>
      <c r="G965" s="2">
        <v>11</v>
      </c>
      <c r="H965" s="2" t="s">
        <v>37</v>
      </c>
      <c r="I965" s="2">
        <v>2018</v>
      </c>
      <c r="J965" s="2">
        <v>117736</v>
      </c>
      <c r="K965" s="2">
        <v>2658</v>
      </c>
      <c r="L965" s="2">
        <v>14</v>
      </c>
      <c r="M965" s="2">
        <v>4</v>
      </c>
      <c r="N965" s="2">
        <v>16</v>
      </c>
      <c r="O965" s="2">
        <v>2</v>
      </c>
      <c r="P965" s="2">
        <v>13</v>
      </c>
      <c r="Q965" s="2" t="s">
        <v>30</v>
      </c>
      <c r="R965" s="2" t="s">
        <v>31</v>
      </c>
      <c r="S965" s="2" t="s">
        <v>45</v>
      </c>
      <c r="T965" s="2">
        <v>9</v>
      </c>
      <c r="U965" s="2">
        <v>9</v>
      </c>
      <c r="V965" s="2">
        <v>163</v>
      </c>
      <c r="W965" s="2">
        <v>9</v>
      </c>
      <c r="X965" s="2" t="s">
        <v>38</v>
      </c>
      <c r="Y965" s="2" t="s">
        <v>30</v>
      </c>
      <c r="Z965" t="str" cm="1">
        <f t="array" ref="Z965">_xlfn.IFS(M965&lt;2,"LOW",M965&lt;4,"Average",M965&gt;=4,"At Par")</f>
        <v>At Par</v>
      </c>
      <c r="AA965">
        <f t="shared" si="60"/>
        <v>120394</v>
      </c>
      <c r="AB965">
        <f t="shared" si="61"/>
        <v>11.2</v>
      </c>
      <c r="AC965" t="str">
        <f t="shared" si="62"/>
        <v>51-60</v>
      </c>
      <c r="AD965">
        <f t="shared" si="63"/>
        <v>0</v>
      </c>
    </row>
    <row r="966" spans="1:30" ht="15.75" customHeight="1" x14ac:dyDescent="0.3">
      <c r="A966" s="2">
        <v>1965</v>
      </c>
      <c r="B966" s="2" t="s">
        <v>1014</v>
      </c>
      <c r="C966" s="2" t="s">
        <v>40</v>
      </c>
      <c r="D966" s="2" t="s">
        <v>27</v>
      </c>
      <c r="E966" s="2" t="s">
        <v>51</v>
      </c>
      <c r="F966" s="2">
        <v>49</v>
      </c>
      <c r="G966" s="2">
        <v>30</v>
      </c>
      <c r="H966" s="2" t="s">
        <v>44</v>
      </c>
      <c r="I966" s="2">
        <v>2014</v>
      </c>
      <c r="J966" s="2">
        <v>35470</v>
      </c>
      <c r="K966" s="2">
        <v>13270</v>
      </c>
      <c r="L966" s="2">
        <v>16</v>
      </c>
      <c r="M966" s="2">
        <v>3</v>
      </c>
      <c r="N966" s="2">
        <v>11</v>
      </c>
      <c r="O966" s="2">
        <v>5</v>
      </c>
      <c r="P966" s="2">
        <v>1</v>
      </c>
      <c r="Q966" s="2" t="s">
        <v>30</v>
      </c>
      <c r="R966" s="2" t="s">
        <v>30</v>
      </c>
      <c r="S966" s="2" t="s">
        <v>42</v>
      </c>
      <c r="T966" s="2">
        <v>4</v>
      </c>
      <c r="U966" s="2">
        <v>2</v>
      </c>
      <c r="V966" s="2">
        <v>118</v>
      </c>
      <c r="W966" s="2">
        <v>8</v>
      </c>
      <c r="X966" s="2" t="s">
        <v>38</v>
      </c>
      <c r="Y966" s="2" t="s">
        <v>31</v>
      </c>
      <c r="Z966" t="str" cm="1">
        <f t="array" ref="Z966">_xlfn.IFS(M966&lt;2,"LOW",M966&lt;4,"Average",M966&gt;=4,"At Par")</f>
        <v>Average</v>
      </c>
      <c r="AA966">
        <f t="shared" si="60"/>
        <v>48740</v>
      </c>
      <c r="AB966">
        <f t="shared" si="61"/>
        <v>7.2</v>
      </c>
      <c r="AC966" t="str">
        <f t="shared" si="62"/>
        <v>41-50</v>
      </c>
      <c r="AD966">
        <f t="shared" si="63"/>
        <v>1</v>
      </c>
    </row>
    <row r="967" spans="1:30" ht="15.75" customHeight="1" x14ac:dyDescent="0.3">
      <c r="A967" s="2">
        <v>1966</v>
      </c>
      <c r="B967" s="2" t="s">
        <v>1015</v>
      </c>
      <c r="C967" s="2" t="s">
        <v>48</v>
      </c>
      <c r="D967" s="2" t="s">
        <v>56</v>
      </c>
      <c r="E967" s="2" t="s">
        <v>28</v>
      </c>
      <c r="F967" s="2">
        <v>27</v>
      </c>
      <c r="G967" s="2">
        <v>23</v>
      </c>
      <c r="H967" s="2" t="s">
        <v>37</v>
      </c>
      <c r="I967" s="2">
        <v>2009</v>
      </c>
      <c r="J967" s="2">
        <v>126395</v>
      </c>
      <c r="K967" s="2">
        <v>15029</v>
      </c>
      <c r="L967" s="2">
        <v>27</v>
      </c>
      <c r="M967" s="2">
        <v>4</v>
      </c>
      <c r="N967" s="2">
        <v>12</v>
      </c>
      <c r="O967" s="2">
        <v>4</v>
      </c>
      <c r="P967" s="2">
        <v>71</v>
      </c>
      <c r="Q967" s="2" t="s">
        <v>31</v>
      </c>
      <c r="R967" s="2" t="s">
        <v>31</v>
      </c>
      <c r="S967" s="2" t="s">
        <v>45</v>
      </c>
      <c r="T967" s="2">
        <v>5</v>
      </c>
      <c r="U967" s="2">
        <v>8</v>
      </c>
      <c r="V967" s="2">
        <v>175</v>
      </c>
      <c r="W967" s="2">
        <v>18</v>
      </c>
      <c r="X967" s="2" t="s">
        <v>38</v>
      </c>
      <c r="Y967" s="2" t="s">
        <v>31</v>
      </c>
      <c r="Z967" t="str" cm="1">
        <f t="array" ref="Z967">_xlfn.IFS(M967&lt;2,"LOW",M967&lt;4,"Average",M967&gt;=4,"At Par")</f>
        <v>At Par</v>
      </c>
      <c r="AA967">
        <f t="shared" si="60"/>
        <v>141424</v>
      </c>
      <c r="AB967">
        <f t="shared" si="61"/>
        <v>21.4</v>
      </c>
      <c r="AC967" t="str">
        <f t="shared" si="62"/>
        <v>20-30</v>
      </c>
      <c r="AD967">
        <f t="shared" si="63"/>
        <v>1</v>
      </c>
    </row>
    <row r="968" spans="1:30" ht="15.75" customHeight="1" x14ac:dyDescent="0.3">
      <c r="A968" s="2">
        <v>1967</v>
      </c>
      <c r="B968" s="2" t="s">
        <v>1016</v>
      </c>
      <c r="C968" s="2" t="s">
        <v>68</v>
      </c>
      <c r="D968" s="2" t="s">
        <v>27</v>
      </c>
      <c r="E968" s="2" t="s">
        <v>36</v>
      </c>
      <c r="F968" s="2">
        <v>37</v>
      </c>
      <c r="G968" s="2">
        <v>13</v>
      </c>
      <c r="H968" s="2" t="s">
        <v>61</v>
      </c>
      <c r="I968" s="2">
        <v>2018</v>
      </c>
      <c r="J968" s="2">
        <v>44953</v>
      </c>
      <c r="K968" s="2">
        <v>6024</v>
      </c>
      <c r="L968" s="2">
        <v>22</v>
      </c>
      <c r="M968" s="2">
        <v>5</v>
      </c>
      <c r="N968" s="2">
        <v>11</v>
      </c>
      <c r="O968" s="2">
        <v>9</v>
      </c>
      <c r="P968" s="2">
        <v>69</v>
      </c>
      <c r="Q968" s="2" t="s">
        <v>30</v>
      </c>
      <c r="R968" s="2" t="s">
        <v>30</v>
      </c>
      <c r="S968" s="2" t="s">
        <v>45</v>
      </c>
      <c r="T968" s="2">
        <v>5</v>
      </c>
      <c r="U968" s="2">
        <v>14</v>
      </c>
      <c r="V968" s="2">
        <v>161</v>
      </c>
      <c r="W968" s="2">
        <v>14</v>
      </c>
      <c r="X968" s="2" t="s">
        <v>52</v>
      </c>
      <c r="Y968" s="2" t="s">
        <v>31</v>
      </c>
      <c r="Z968" t="str" cm="1">
        <f t="array" ref="Z968">_xlfn.IFS(M968&lt;2,"LOW",M968&lt;4,"Average",M968&gt;=4,"At Par")</f>
        <v>At Par</v>
      </c>
      <c r="AA968">
        <f t="shared" si="60"/>
        <v>50977</v>
      </c>
      <c r="AB968">
        <f t="shared" si="61"/>
        <v>22</v>
      </c>
      <c r="AC968" t="str">
        <f t="shared" si="62"/>
        <v>31-40</v>
      </c>
      <c r="AD968">
        <f t="shared" si="63"/>
        <v>1</v>
      </c>
    </row>
    <row r="969" spans="1:30" ht="15.75" customHeight="1" x14ac:dyDescent="0.3">
      <c r="A969" s="2">
        <v>1968</v>
      </c>
      <c r="B969" s="2" t="s">
        <v>1017</v>
      </c>
      <c r="C969" s="2" t="s">
        <v>35</v>
      </c>
      <c r="D969" s="2" t="s">
        <v>58</v>
      </c>
      <c r="E969" s="2" t="s">
        <v>28</v>
      </c>
      <c r="F969" s="2">
        <v>25</v>
      </c>
      <c r="G969" s="2">
        <v>24</v>
      </c>
      <c r="H969" s="2" t="s">
        <v>37</v>
      </c>
      <c r="I969" s="2">
        <v>2011</v>
      </c>
      <c r="J969" s="2">
        <v>134580</v>
      </c>
      <c r="K969" s="2">
        <v>14039</v>
      </c>
      <c r="L969" s="2">
        <v>15</v>
      </c>
      <c r="M969" s="2">
        <v>3</v>
      </c>
      <c r="N969" s="2">
        <v>18</v>
      </c>
      <c r="O969" s="2">
        <v>8</v>
      </c>
      <c r="P969" s="2">
        <v>32</v>
      </c>
      <c r="Q969" s="2" t="s">
        <v>30</v>
      </c>
      <c r="R969" s="2" t="s">
        <v>31</v>
      </c>
      <c r="S969" s="2" t="s">
        <v>45</v>
      </c>
      <c r="T969" s="2">
        <v>10</v>
      </c>
      <c r="U969" s="2">
        <v>3</v>
      </c>
      <c r="V969" s="2">
        <v>112</v>
      </c>
      <c r="W969" s="2">
        <v>33</v>
      </c>
      <c r="X969" s="2" t="s">
        <v>46</v>
      </c>
      <c r="Y969" s="2" t="s">
        <v>31</v>
      </c>
      <c r="Z969" t="str" cm="1">
        <f t="array" ref="Z969">_xlfn.IFS(M969&lt;2,"LOW",M969&lt;4,"Average",M969&gt;=4,"At Par")</f>
        <v>Average</v>
      </c>
      <c r="AA969">
        <f t="shared" si="60"/>
        <v>148619</v>
      </c>
      <c r="AB969">
        <f t="shared" si="61"/>
        <v>17.8</v>
      </c>
      <c r="AC969" t="str">
        <f t="shared" si="62"/>
        <v>20-30</v>
      </c>
      <c r="AD969">
        <f t="shared" si="63"/>
        <v>1</v>
      </c>
    </row>
    <row r="970" spans="1:30" ht="15.75" customHeight="1" x14ac:dyDescent="0.3">
      <c r="A970" s="2">
        <v>1969</v>
      </c>
      <c r="B970" s="2" t="s">
        <v>1018</v>
      </c>
      <c r="C970" s="2" t="s">
        <v>26</v>
      </c>
      <c r="D970" s="2" t="s">
        <v>58</v>
      </c>
      <c r="E970" s="2" t="s">
        <v>36</v>
      </c>
      <c r="F970" s="2">
        <v>56</v>
      </c>
      <c r="G970" s="2">
        <v>33</v>
      </c>
      <c r="H970" s="2" t="s">
        <v>29</v>
      </c>
      <c r="I970" s="2">
        <v>2023</v>
      </c>
      <c r="J970" s="2">
        <v>68507</v>
      </c>
      <c r="K970" s="2">
        <v>6141</v>
      </c>
      <c r="L970" s="2">
        <v>12</v>
      </c>
      <c r="M970" s="2">
        <v>3</v>
      </c>
      <c r="N970" s="2">
        <v>13</v>
      </c>
      <c r="O970" s="2">
        <v>0</v>
      </c>
      <c r="P970" s="2">
        <v>5</v>
      </c>
      <c r="Q970" s="2" t="s">
        <v>30</v>
      </c>
      <c r="R970" s="2" t="s">
        <v>30</v>
      </c>
      <c r="S970" s="2" t="s">
        <v>32</v>
      </c>
      <c r="T970" s="2">
        <v>8</v>
      </c>
      <c r="U970" s="2">
        <v>1</v>
      </c>
      <c r="V970" s="2">
        <v>124</v>
      </c>
      <c r="W970" s="2">
        <v>41</v>
      </c>
      <c r="X970" s="2" t="s">
        <v>33</v>
      </c>
      <c r="Y970" s="2" t="s">
        <v>31</v>
      </c>
      <c r="Z970" t="str" cm="1">
        <f t="array" ref="Z970">_xlfn.IFS(M970&lt;2,"LOW",M970&lt;4,"Average",M970&gt;=4,"At Par")</f>
        <v>Average</v>
      </c>
      <c r="AA970">
        <f t="shared" si="60"/>
        <v>74648</v>
      </c>
      <c r="AB970">
        <f t="shared" si="61"/>
        <v>7.5</v>
      </c>
      <c r="AC970" t="str">
        <f t="shared" si="62"/>
        <v>51-60</v>
      </c>
      <c r="AD970">
        <f t="shared" si="63"/>
        <v>1</v>
      </c>
    </row>
    <row r="971" spans="1:30" ht="15.75" customHeight="1" x14ac:dyDescent="0.3">
      <c r="A971" s="2">
        <v>1970</v>
      </c>
      <c r="B971" s="2" t="s">
        <v>1019</v>
      </c>
      <c r="C971" s="2" t="s">
        <v>35</v>
      </c>
      <c r="D971" s="2" t="s">
        <v>27</v>
      </c>
      <c r="E971" s="2" t="s">
        <v>51</v>
      </c>
      <c r="F971" s="2">
        <v>47</v>
      </c>
      <c r="G971" s="2">
        <v>2</v>
      </c>
      <c r="H971" s="2" t="s">
        <v>61</v>
      </c>
      <c r="I971" s="2">
        <v>2015</v>
      </c>
      <c r="J971" s="2">
        <v>148961</v>
      </c>
      <c r="K971" s="2">
        <v>19178</v>
      </c>
      <c r="L971" s="2">
        <v>10</v>
      </c>
      <c r="M971" s="2">
        <v>4</v>
      </c>
      <c r="N971" s="2">
        <v>6</v>
      </c>
      <c r="O971" s="2">
        <v>2</v>
      </c>
      <c r="P971" s="2">
        <v>89</v>
      </c>
      <c r="Q971" s="2" t="s">
        <v>30</v>
      </c>
      <c r="R971" s="2" t="s">
        <v>30</v>
      </c>
      <c r="S971" s="2" t="s">
        <v>32</v>
      </c>
      <c r="T971" s="2">
        <v>6</v>
      </c>
      <c r="U971" s="2">
        <v>11</v>
      </c>
      <c r="V971" s="2">
        <v>199</v>
      </c>
      <c r="W971" s="2">
        <v>18</v>
      </c>
      <c r="X971" s="2" t="s">
        <v>52</v>
      </c>
      <c r="Y971" s="2" t="s">
        <v>30</v>
      </c>
      <c r="Z971" t="str" cm="1">
        <f t="array" ref="Z971">_xlfn.IFS(M971&lt;2,"LOW",M971&lt;4,"Average",M971&gt;=4,"At Par")</f>
        <v>At Par</v>
      </c>
      <c r="AA971">
        <f t="shared" si="60"/>
        <v>168139</v>
      </c>
      <c r="AB971">
        <f t="shared" si="61"/>
        <v>21.400000000000002</v>
      </c>
      <c r="AC971" t="str">
        <f t="shared" si="62"/>
        <v>41-50</v>
      </c>
      <c r="AD971">
        <f t="shared" si="63"/>
        <v>0</v>
      </c>
    </row>
    <row r="972" spans="1:30" ht="15.75" customHeight="1" x14ac:dyDescent="0.3">
      <c r="A972" s="2">
        <v>1971</v>
      </c>
      <c r="B972" s="2" t="s">
        <v>1020</v>
      </c>
      <c r="C972" s="2" t="s">
        <v>26</v>
      </c>
      <c r="D972" s="2" t="s">
        <v>27</v>
      </c>
      <c r="E972" s="2" t="s">
        <v>28</v>
      </c>
      <c r="F972" s="2">
        <v>33</v>
      </c>
      <c r="G972" s="2">
        <v>23</v>
      </c>
      <c r="H972" s="2" t="s">
        <v>44</v>
      </c>
      <c r="I972" s="2">
        <v>2008</v>
      </c>
      <c r="J972" s="2">
        <v>122969</v>
      </c>
      <c r="K972" s="2">
        <v>6988</v>
      </c>
      <c r="L972" s="2">
        <v>16</v>
      </c>
      <c r="M972" s="2">
        <v>1</v>
      </c>
      <c r="N972" s="2">
        <v>12</v>
      </c>
      <c r="O972" s="2">
        <v>2</v>
      </c>
      <c r="P972" s="2">
        <v>36</v>
      </c>
      <c r="Q972" s="2" t="s">
        <v>30</v>
      </c>
      <c r="R972" s="2" t="s">
        <v>30</v>
      </c>
      <c r="S972" s="2" t="s">
        <v>42</v>
      </c>
      <c r="T972" s="2">
        <v>10</v>
      </c>
      <c r="U972" s="2">
        <v>1</v>
      </c>
      <c r="V972" s="2">
        <v>188</v>
      </c>
      <c r="W972" s="2">
        <v>48</v>
      </c>
      <c r="X972" s="2" t="s">
        <v>52</v>
      </c>
      <c r="Y972" s="2" t="s">
        <v>31</v>
      </c>
      <c r="Z972" t="str" cm="1">
        <f t="array" ref="Z972">_xlfn.IFS(M972&lt;2,"LOW",M972&lt;4,"Average",M972&gt;=4,"At Par")</f>
        <v>LOW</v>
      </c>
      <c r="AA972">
        <f t="shared" si="60"/>
        <v>129957</v>
      </c>
      <c r="AB972">
        <f t="shared" si="61"/>
        <v>13.8</v>
      </c>
      <c r="AC972" t="str">
        <f t="shared" si="62"/>
        <v>31-40</v>
      </c>
      <c r="AD972">
        <f t="shared" si="63"/>
        <v>1</v>
      </c>
    </row>
    <row r="973" spans="1:30" ht="15.75" customHeight="1" x14ac:dyDescent="0.3">
      <c r="A973" s="2">
        <v>1972</v>
      </c>
      <c r="B973" s="2" t="s">
        <v>1021</v>
      </c>
      <c r="C973" s="2" t="s">
        <v>35</v>
      </c>
      <c r="D973" s="2" t="s">
        <v>49</v>
      </c>
      <c r="E973" s="2" t="s">
        <v>36</v>
      </c>
      <c r="F973" s="2">
        <v>32</v>
      </c>
      <c r="G973" s="2">
        <v>8</v>
      </c>
      <c r="H973" s="2" t="s">
        <v>44</v>
      </c>
      <c r="I973" s="2">
        <v>2014</v>
      </c>
      <c r="J973" s="2">
        <v>121493</v>
      </c>
      <c r="K973" s="2">
        <v>14777</v>
      </c>
      <c r="L973" s="2">
        <v>16</v>
      </c>
      <c r="M973" s="2">
        <v>3</v>
      </c>
      <c r="N973" s="2">
        <v>5</v>
      </c>
      <c r="O973" s="2">
        <v>5</v>
      </c>
      <c r="P973" s="2">
        <v>13</v>
      </c>
      <c r="Q973" s="2" t="s">
        <v>30</v>
      </c>
      <c r="R973" s="2" t="s">
        <v>30</v>
      </c>
      <c r="S973" s="2" t="s">
        <v>42</v>
      </c>
      <c r="T973" s="2">
        <v>7</v>
      </c>
      <c r="U973" s="2">
        <v>10</v>
      </c>
      <c r="V973" s="2">
        <v>191</v>
      </c>
      <c r="W973" s="2">
        <v>20</v>
      </c>
      <c r="X973" s="2" t="s">
        <v>38</v>
      </c>
      <c r="Y973" s="2" t="s">
        <v>30</v>
      </c>
      <c r="Z973" t="str" cm="1">
        <f t="array" ref="Z973">_xlfn.IFS(M973&lt;2,"LOW",M973&lt;4,"Average",M973&gt;=4,"At Par")</f>
        <v>Average</v>
      </c>
      <c r="AA973">
        <f t="shared" si="60"/>
        <v>136270</v>
      </c>
      <c r="AB973">
        <f t="shared" si="61"/>
        <v>6.6</v>
      </c>
      <c r="AC973" t="str">
        <f t="shared" si="62"/>
        <v>31-40</v>
      </c>
      <c r="AD973">
        <f t="shared" si="63"/>
        <v>0</v>
      </c>
    </row>
    <row r="974" spans="1:30" ht="15.75" customHeight="1" x14ac:dyDescent="0.3">
      <c r="A974" s="2">
        <v>1973</v>
      </c>
      <c r="B974" s="2" t="s">
        <v>1022</v>
      </c>
      <c r="C974" s="2" t="s">
        <v>35</v>
      </c>
      <c r="D974" s="2" t="s">
        <v>58</v>
      </c>
      <c r="E974" s="2" t="s">
        <v>28</v>
      </c>
      <c r="F974" s="2">
        <v>58</v>
      </c>
      <c r="G974" s="2">
        <v>25</v>
      </c>
      <c r="H974" s="2" t="s">
        <v>61</v>
      </c>
      <c r="I974" s="2">
        <v>2016</v>
      </c>
      <c r="J974" s="2">
        <v>36523</v>
      </c>
      <c r="K974" s="2">
        <v>6578</v>
      </c>
      <c r="L974" s="2">
        <v>1</v>
      </c>
      <c r="M974" s="2">
        <v>5</v>
      </c>
      <c r="N974" s="2">
        <v>18</v>
      </c>
      <c r="O974" s="2">
        <v>7</v>
      </c>
      <c r="P974" s="2">
        <v>36</v>
      </c>
      <c r="Q974" s="2" t="s">
        <v>31</v>
      </c>
      <c r="R974" s="2" t="s">
        <v>30</v>
      </c>
      <c r="S974" s="2" t="s">
        <v>45</v>
      </c>
      <c r="T974" s="2">
        <v>6</v>
      </c>
      <c r="U974" s="2">
        <v>2</v>
      </c>
      <c r="V974" s="2">
        <v>141</v>
      </c>
      <c r="W974" s="2">
        <v>33</v>
      </c>
      <c r="X974" s="2" t="s">
        <v>46</v>
      </c>
      <c r="Y974" s="2" t="s">
        <v>31</v>
      </c>
      <c r="Z974" t="str" cm="1">
        <f t="array" ref="Z974">_xlfn.IFS(M974&lt;2,"LOW",M974&lt;4,"Average",M974&gt;=4,"At Par")</f>
        <v>At Par</v>
      </c>
      <c r="AA974">
        <f t="shared" si="60"/>
        <v>43101</v>
      </c>
      <c r="AB974">
        <f t="shared" si="61"/>
        <v>18.3</v>
      </c>
      <c r="AC974" t="str">
        <f t="shared" si="62"/>
        <v>51-60</v>
      </c>
      <c r="AD974">
        <f t="shared" si="63"/>
        <v>1</v>
      </c>
    </row>
    <row r="975" spans="1:30" ht="15.75" customHeight="1" x14ac:dyDescent="0.3">
      <c r="A975" s="2">
        <v>1974</v>
      </c>
      <c r="B975" s="2" t="s">
        <v>1023</v>
      </c>
      <c r="C975" s="2" t="s">
        <v>35</v>
      </c>
      <c r="D975" s="2" t="s">
        <v>27</v>
      </c>
      <c r="E975" s="2" t="s">
        <v>28</v>
      </c>
      <c r="F975" s="2">
        <v>46</v>
      </c>
      <c r="G975" s="2">
        <v>19</v>
      </c>
      <c r="H975" s="2" t="s">
        <v>37</v>
      </c>
      <c r="I975" s="2">
        <v>2013</v>
      </c>
      <c r="J975" s="2">
        <v>116923</v>
      </c>
      <c r="K975" s="2">
        <v>16051</v>
      </c>
      <c r="L975" s="2">
        <v>12</v>
      </c>
      <c r="M975" s="2">
        <v>1</v>
      </c>
      <c r="N975" s="2">
        <v>18</v>
      </c>
      <c r="O975" s="2">
        <v>2</v>
      </c>
      <c r="P975" s="2">
        <v>7</v>
      </c>
      <c r="Q975" s="2" t="s">
        <v>30</v>
      </c>
      <c r="R975" s="2" t="s">
        <v>30</v>
      </c>
      <c r="S975" s="2" t="s">
        <v>45</v>
      </c>
      <c r="T975" s="2">
        <v>5</v>
      </c>
      <c r="U975" s="2">
        <v>7</v>
      </c>
      <c r="V975" s="2">
        <v>138</v>
      </c>
      <c r="W975" s="2">
        <v>16</v>
      </c>
      <c r="X975" s="2" t="s">
        <v>46</v>
      </c>
      <c r="Y975" s="2" t="s">
        <v>30</v>
      </c>
      <c r="Z975" t="str" cm="1">
        <f t="array" ref="Z975">_xlfn.IFS(M975&lt;2,"LOW",M975&lt;4,"Average",M975&gt;=4,"At Par")</f>
        <v>LOW</v>
      </c>
      <c r="AA975">
        <f t="shared" si="60"/>
        <v>132974</v>
      </c>
      <c r="AB975">
        <f t="shared" si="61"/>
        <v>11</v>
      </c>
      <c r="AC975" t="str">
        <f t="shared" si="62"/>
        <v>41-50</v>
      </c>
      <c r="AD975">
        <f t="shared" si="63"/>
        <v>0</v>
      </c>
    </row>
    <row r="976" spans="1:30" ht="15.75" customHeight="1" x14ac:dyDescent="0.3">
      <c r="A976" s="2">
        <v>1975</v>
      </c>
      <c r="B976" s="2" t="s">
        <v>1024</v>
      </c>
      <c r="C976" s="2" t="s">
        <v>26</v>
      </c>
      <c r="D976" s="2" t="s">
        <v>27</v>
      </c>
      <c r="E976" s="2" t="s">
        <v>28</v>
      </c>
      <c r="F976" s="2">
        <v>39</v>
      </c>
      <c r="G976" s="2">
        <v>9</v>
      </c>
      <c r="H976" s="2" t="s">
        <v>44</v>
      </c>
      <c r="I976" s="2">
        <v>2017</v>
      </c>
      <c r="J976" s="2">
        <v>87190</v>
      </c>
      <c r="K976" s="2">
        <v>4845</v>
      </c>
      <c r="L976" s="2">
        <v>13</v>
      </c>
      <c r="M976" s="2">
        <v>1</v>
      </c>
      <c r="N976" s="2">
        <v>3</v>
      </c>
      <c r="O976" s="2">
        <v>2</v>
      </c>
      <c r="P976" s="2">
        <v>76</v>
      </c>
      <c r="Q976" s="2" t="s">
        <v>31</v>
      </c>
      <c r="R976" s="2" t="s">
        <v>30</v>
      </c>
      <c r="S976" s="2" t="s">
        <v>42</v>
      </c>
      <c r="T976" s="2">
        <v>5</v>
      </c>
      <c r="U976" s="2">
        <v>12</v>
      </c>
      <c r="V976" s="2">
        <v>129</v>
      </c>
      <c r="W976" s="2">
        <v>17</v>
      </c>
      <c r="X976" s="2" t="s">
        <v>38</v>
      </c>
      <c r="Y976" s="2" t="s">
        <v>31</v>
      </c>
      <c r="Z976" t="str" cm="1">
        <f t="array" ref="Z976">_xlfn.IFS(M976&lt;2,"LOW",M976&lt;4,"Average",M976&gt;=4,"At Par")</f>
        <v>LOW</v>
      </c>
      <c r="AA976">
        <f t="shared" si="60"/>
        <v>92035</v>
      </c>
      <c r="AB976">
        <f t="shared" si="61"/>
        <v>17.3</v>
      </c>
      <c r="AC976" t="str">
        <f t="shared" si="62"/>
        <v>31-40</v>
      </c>
      <c r="AD976">
        <f t="shared" si="63"/>
        <v>1</v>
      </c>
    </row>
    <row r="977" spans="1:30" ht="15.75" customHeight="1" x14ac:dyDescent="0.3">
      <c r="A977" s="2">
        <v>1976</v>
      </c>
      <c r="B977" s="2" t="s">
        <v>1025</v>
      </c>
      <c r="C977" s="2" t="s">
        <v>26</v>
      </c>
      <c r="D977" s="2" t="s">
        <v>58</v>
      </c>
      <c r="E977" s="2" t="s">
        <v>28</v>
      </c>
      <c r="F977" s="2">
        <v>40</v>
      </c>
      <c r="G977" s="2">
        <v>18</v>
      </c>
      <c r="H977" s="2" t="s">
        <v>29</v>
      </c>
      <c r="I977" s="2">
        <v>2001</v>
      </c>
      <c r="J977" s="2">
        <v>77761</v>
      </c>
      <c r="K977" s="2">
        <v>12882</v>
      </c>
      <c r="L977" s="2">
        <v>10</v>
      </c>
      <c r="M977" s="2">
        <v>1</v>
      </c>
      <c r="N977" s="2">
        <v>18</v>
      </c>
      <c r="O977" s="2">
        <v>5</v>
      </c>
      <c r="P977" s="2">
        <v>12</v>
      </c>
      <c r="Q977" s="2" t="s">
        <v>31</v>
      </c>
      <c r="R977" s="2" t="s">
        <v>30</v>
      </c>
      <c r="S977" s="2" t="s">
        <v>45</v>
      </c>
      <c r="T977" s="2">
        <v>3</v>
      </c>
      <c r="U977" s="2">
        <v>6</v>
      </c>
      <c r="V977" s="2">
        <v>104</v>
      </c>
      <c r="W977" s="2">
        <v>16</v>
      </c>
      <c r="X977" s="2" t="s">
        <v>38</v>
      </c>
      <c r="Y977" s="2" t="s">
        <v>31</v>
      </c>
      <c r="Z977" t="str" cm="1">
        <f t="array" ref="Z977">_xlfn.IFS(M977&lt;2,"LOW",M977&lt;4,"Average",M977&gt;=4,"At Par")</f>
        <v>LOW</v>
      </c>
      <c r="AA977">
        <f t="shared" si="60"/>
        <v>90643</v>
      </c>
      <c r="AB977">
        <f t="shared" si="61"/>
        <v>12.9</v>
      </c>
      <c r="AC977" t="str">
        <f t="shared" si="62"/>
        <v>31-40</v>
      </c>
      <c r="AD977">
        <f t="shared" si="63"/>
        <v>1</v>
      </c>
    </row>
    <row r="978" spans="1:30" ht="15.75" customHeight="1" x14ac:dyDescent="0.3">
      <c r="A978" s="2">
        <v>1977</v>
      </c>
      <c r="B978" s="2" t="s">
        <v>1026</v>
      </c>
      <c r="C978" s="2" t="s">
        <v>35</v>
      </c>
      <c r="D978" s="2" t="s">
        <v>27</v>
      </c>
      <c r="E978" s="2" t="s">
        <v>36</v>
      </c>
      <c r="F978" s="2">
        <v>44</v>
      </c>
      <c r="G978" s="2">
        <v>2</v>
      </c>
      <c r="H978" s="2" t="s">
        <v>61</v>
      </c>
      <c r="I978" s="2">
        <v>2003</v>
      </c>
      <c r="J978" s="2">
        <v>61169</v>
      </c>
      <c r="K978" s="2">
        <v>15247</v>
      </c>
      <c r="L978" s="2">
        <v>27</v>
      </c>
      <c r="M978" s="2">
        <v>3</v>
      </c>
      <c r="N978" s="2">
        <v>8</v>
      </c>
      <c r="O978" s="2">
        <v>7</v>
      </c>
      <c r="P978" s="2">
        <v>39</v>
      </c>
      <c r="Q978" s="2" t="s">
        <v>30</v>
      </c>
      <c r="R978" s="2" t="s">
        <v>31</v>
      </c>
      <c r="S978" s="2" t="s">
        <v>42</v>
      </c>
      <c r="T978" s="2">
        <v>7</v>
      </c>
      <c r="U978" s="2">
        <v>12</v>
      </c>
      <c r="V978" s="2">
        <v>180</v>
      </c>
      <c r="W978" s="2">
        <v>1</v>
      </c>
      <c r="X978" s="2" t="s">
        <v>38</v>
      </c>
      <c r="Y978" s="2" t="s">
        <v>31</v>
      </c>
      <c r="Z978" t="str" cm="1">
        <f t="array" ref="Z978">_xlfn.IFS(M978&lt;2,"LOW",M978&lt;4,"Average",M978&gt;=4,"At Par")</f>
        <v>Average</v>
      </c>
      <c r="AA978">
        <f t="shared" si="60"/>
        <v>76416</v>
      </c>
      <c r="AB978">
        <f t="shared" si="61"/>
        <v>13.9</v>
      </c>
      <c r="AC978" t="str">
        <f t="shared" si="62"/>
        <v>41-50</v>
      </c>
      <c r="AD978">
        <f t="shared" si="63"/>
        <v>1</v>
      </c>
    </row>
    <row r="979" spans="1:30" ht="15.75" customHeight="1" x14ac:dyDescent="0.3">
      <c r="A979" s="2">
        <v>1978</v>
      </c>
      <c r="B979" s="2" t="s">
        <v>1027</v>
      </c>
      <c r="C979" s="2" t="s">
        <v>48</v>
      </c>
      <c r="D979" s="2" t="s">
        <v>49</v>
      </c>
      <c r="E979" s="2" t="s">
        <v>51</v>
      </c>
      <c r="F979" s="2">
        <v>59</v>
      </c>
      <c r="G979" s="2">
        <v>23</v>
      </c>
      <c r="H979" s="2" t="s">
        <v>29</v>
      </c>
      <c r="I979" s="2">
        <v>2017</v>
      </c>
      <c r="J979" s="2">
        <v>75641</v>
      </c>
      <c r="K979" s="2">
        <v>12484</v>
      </c>
      <c r="L979" s="2">
        <v>9</v>
      </c>
      <c r="M979" s="2">
        <v>1</v>
      </c>
      <c r="N979" s="2">
        <v>15</v>
      </c>
      <c r="O979" s="2">
        <v>5</v>
      </c>
      <c r="P979" s="2">
        <v>91</v>
      </c>
      <c r="Q979" s="2" t="s">
        <v>31</v>
      </c>
      <c r="R979" s="2" t="s">
        <v>31</v>
      </c>
      <c r="S979" s="2" t="s">
        <v>32</v>
      </c>
      <c r="T979" s="2">
        <v>10</v>
      </c>
      <c r="U979" s="2">
        <v>11</v>
      </c>
      <c r="V979" s="2">
        <v>117</v>
      </c>
      <c r="W979" s="2">
        <v>0</v>
      </c>
      <c r="X979" s="2" t="s">
        <v>52</v>
      </c>
      <c r="Y979" s="2" t="s">
        <v>30</v>
      </c>
      <c r="Z979" t="str" cm="1">
        <f t="array" ref="Z979">_xlfn.IFS(M979&lt;2,"LOW",M979&lt;4,"Average",M979&gt;=4,"At Par")</f>
        <v>LOW</v>
      </c>
      <c r="AA979">
        <f t="shared" si="60"/>
        <v>88125</v>
      </c>
      <c r="AB979">
        <f t="shared" si="61"/>
        <v>27.2</v>
      </c>
      <c r="AC979" t="str">
        <f t="shared" si="62"/>
        <v>51-60</v>
      </c>
      <c r="AD979">
        <f t="shared" si="63"/>
        <v>0</v>
      </c>
    </row>
    <row r="980" spans="1:30" ht="15.75" customHeight="1" x14ac:dyDescent="0.3">
      <c r="A980" s="2">
        <v>1979</v>
      </c>
      <c r="B980" s="2" t="s">
        <v>1028</v>
      </c>
      <c r="C980" s="2" t="s">
        <v>40</v>
      </c>
      <c r="D980" s="2" t="s">
        <v>58</v>
      </c>
      <c r="E980" s="2" t="s">
        <v>36</v>
      </c>
      <c r="F980" s="2">
        <v>39</v>
      </c>
      <c r="G980" s="2">
        <v>4</v>
      </c>
      <c r="H980" s="2" t="s">
        <v>61</v>
      </c>
      <c r="I980" s="2">
        <v>2006</v>
      </c>
      <c r="J980" s="2">
        <v>52990</v>
      </c>
      <c r="K980" s="2">
        <v>1378</v>
      </c>
      <c r="L980" s="2">
        <v>2</v>
      </c>
      <c r="M980" s="2">
        <v>4</v>
      </c>
      <c r="N980" s="2">
        <v>3</v>
      </c>
      <c r="O980" s="2">
        <v>9</v>
      </c>
      <c r="P980" s="2">
        <v>57</v>
      </c>
      <c r="Q980" s="2" t="s">
        <v>31</v>
      </c>
      <c r="R980" s="2" t="s">
        <v>31</v>
      </c>
      <c r="S980" s="2" t="s">
        <v>45</v>
      </c>
      <c r="T980" s="2">
        <v>5</v>
      </c>
      <c r="U980" s="2">
        <v>2</v>
      </c>
      <c r="V980" s="2">
        <v>120</v>
      </c>
      <c r="W980" s="2">
        <v>42</v>
      </c>
      <c r="X980" s="2" t="s">
        <v>52</v>
      </c>
      <c r="Y980" s="2" t="s">
        <v>30</v>
      </c>
      <c r="Z980" t="str" cm="1">
        <f t="array" ref="Z980">_xlfn.IFS(M980&lt;2,"LOW",M980&lt;4,"Average",M980&gt;=4,"At Par")</f>
        <v>At Par</v>
      </c>
      <c r="AA980">
        <f t="shared" si="60"/>
        <v>54368</v>
      </c>
      <c r="AB980">
        <f t="shared" si="61"/>
        <v>15.6</v>
      </c>
      <c r="AC980" t="str">
        <f t="shared" si="62"/>
        <v>31-40</v>
      </c>
      <c r="AD980">
        <f t="shared" si="63"/>
        <v>0</v>
      </c>
    </row>
    <row r="981" spans="1:30" ht="15.75" customHeight="1" x14ac:dyDescent="0.3">
      <c r="A981" s="2">
        <v>1980</v>
      </c>
      <c r="B981" s="2" t="s">
        <v>1029</v>
      </c>
      <c r="C981" s="2" t="s">
        <v>40</v>
      </c>
      <c r="D981" s="2" t="s">
        <v>49</v>
      </c>
      <c r="E981" s="2" t="s">
        <v>36</v>
      </c>
      <c r="F981" s="2">
        <v>47</v>
      </c>
      <c r="G981" s="2">
        <v>2</v>
      </c>
      <c r="H981" s="2" t="s">
        <v>44</v>
      </c>
      <c r="I981" s="2">
        <v>2012</v>
      </c>
      <c r="J981" s="2">
        <v>59661</v>
      </c>
      <c r="K981" s="2">
        <v>4293</v>
      </c>
      <c r="L981" s="2">
        <v>28</v>
      </c>
      <c r="M981" s="2">
        <v>1</v>
      </c>
      <c r="N981" s="2">
        <v>5</v>
      </c>
      <c r="O981" s="2">
        <v>2</v>
      </c>
      <c r="P981" s="2">
        <v>17</v>
      </c>
      <c r="Q981" s="2" t="s">
        <v>31</v>
      </c>
      <c r="R981" s="2" t="s">
        <v>30</v>
      </c>
      <c r="S981" s="2" t="s">
        <v>45</v>
      </c>
      <c r="T981" s="2">
        <v>7</v>
      </c>
      <c r="U981" s="2">
        <v>4</v>
      </c>
      <c r="V981" s="2">
        <v>185</v>
      </c>
      <c r="W981" s="2">
        <v>9</v>
      </c>
      <c r="X981" s="2" t="s">
        <v>52</v>
      </c>
      <c r="Y981" s="2" t="s">
        <v>30</v>
      </c>
      <c r="Z981" t="str" cm="1">
        <f t="array" ref="Z981">_xlfn.IFS(M981&lt;2,"LOW",M981&lt;4,"Average",M981&gt;=4,"At Par")</f>
        <v>LOW</v>
      </c>
      <c r="AA981">
        <f t="shared" si="60"/>
        <v>63954</v>
      </c>
      <c r="AB981">
        <f t="shared" si="61"/>
        <v>6.5</v>
      </c>
      <c r="AC981" t="str">
        <f t="shared" si="62"/>
        <v>41-50</v>
      </c>
      <c r="AD981">
        <f t="shared" si="63"/>
        <v>0</v>
      </c>
    </row>
    <row r="982" spans="1:30" ht="15.75" customHeight="1" x14ac:dyDescent="0.3">
      <c r="A982" s="2">
        <v>1981</v>
      </c>
      <c r="B982" s="2" t="s">
        <v>1030</v>
      </c>
      <c r="C982" s="2" t="s">
        <v>40</v>
      </c>
      <c r="D982" s="2" t="s">
        <v>49</v>
      </c>
      <c r="E982" s="2" t="s">
        <v>36</v>
      </c>
      <c r="F982" s="2">
        <v>27</v>
      </c>
      <c r="G982" s="2">
        <v>26</v>
      </c>
      <c r="H982" s="2" t="s">
        <v>37</v>
      </c>
      <c r="I982" s="2">
        <v>2014</v>
      </c>
      <c r="J982" s="2">
        <v>43419</v>
      </c>
      <c r="K982" s="2">
        <v>12630</v>
      </c>
      <c r="L982" s="2">
        <v>26</v>
      </c>
      <c r="M982" s="2">
        <v>5</v>
      </c>
      <c r="N982" s="2">
        <v>7</v>
      </c>
      <c r="O982" s="2">
        <v>3</v>
      </c>
      <c r="P982" s="2">
        <v>56</v>
      </c>
      <c r="Q982" s="2" t="s">
        <v>30</v>
      </c>
      <c r="R982" s="2" t="s">
        <v>30</v>
      </c>
      <c r="S982" s="2" t="s">
        <v>45</v>
      </c>
      <c r="T982" s="2">
        <v>2</v>
      </c>
      <c r="U982" s="2">
        <v>2</v>
      </c>
      <c r="V982" s="2">
        <v>149</v>
      </c>
      <c r="W982" s="2">
        <v>36</v>
      </c>
      <c r="X982" s="2" t="s">
        <v>33</v>
      </c>
      <c r="Y982" s="2" t="s">
        <v>31</v>
      </c>
      <c r="Z982" t="str" cm="1">
        <f t="array" ref="Z982">_xlfn.IFS(M982&lt;2,"LOW",M982&lt;4,"Average",M982&gt;=4,"At Par")</f>
        <v>At Par</v>
      </c>
      <c r="AA982">
        <f t="shared" si="60"/>
        <v>56049</v>
      </c>
      <c r="AB982">
        <f t="shared" si="61"/>
        <v>15.600000000000001</v>
      </c>
      <c r="AC982" t="str">
        <f t="shared" si="62"/>
        <v>20-30</v>
      </c>
      <c r="AD982">
        <f t="shared" si="63"/>
        <v>1</v>
      </c>
    </row>
    <row r="983" spans="1:30" ht="15.75" customHeight="1" x14ac:dyDescent="0.3">
      <c r="A983" s="2">
        <v>1982</v>
      </c>
      <c r="B983" s="2" t="s">
        <v>1031</v>
      </c>
      <c r="C983" s="2" t="s">
        <v>26</v>
      </c>
      <c r="D983" s="2" t="s">
        <v>49</v>
      </c>
      <c r="E983" s="2" t="s">
        <v>51</v>
      </c>
      <c r="F983" s="2">
        <v>25</v>
      </c>
      <c r="G983" s="2">
        <v>15</v>
      </c>
      <c r="H983" s="2" t="s">
        <v>61</v>
      </c>
      <c r="I983" s="2">
        <v>2024</v>
      </c>
      <c r="J983" s="2">
        <v>44457</v>
      </c>
      <c r="K983" s="2">
        <v>14660</v>
      </c>
      <c r="L983" s="2">
        <v>16</v>
      </c>
      <c r="M983" s="2">
        <v>2</v>
      </c>
      <c r="N983" s="2">
        <v>15</v>
      </c>
      <c r="O983" s="2">
        <v>0</v>
      </c>
      <c r="P983" s="2">
        <v>82</v>
      </c>
      <c r="Q983" s="2" t="s">
        <v>31</v>
      </c>
      <c r="R983" s="2" t="s">
        <v>30</v>
      </c>
      <c r="S983" s="2" t="s">
        <v>32</v>
      </c>
      <c r="T983" s="2">
        <v>9</v>
      </c>
      <c r="U983" s="2">
        <v>1</v>
      </c>
      <c r="V983" s="2">
        <v>105</v>
      </c>
      <c r="W983" s="2">
        <v>47</v>
      </c>
      <c r="X983" s="2" t="s">
        <v>33</v>
      </c>
      <c r="Y983" s="2" t="s">
        <v>31</v>
      </c>
      <c r="Z983" t="str" cm="1">
        <f t="array" ref="Z983">_xlfn.IFS(M983&lt;2,"LOW",M983&lt;4,"Average",M983&gt;=4,"At Par")</f>
        <v>Average</v>
      </c>
      <c r="AA983">
        <f t="shared" si="60"/>
        <v>59117</v>
      </c>
      <c r="AB983">
        <f t="shared" si="61"/>
        <v>23.900000000000002</v>
      </c>
      <c r="AC983" t="str">
        <f t="shared" si="62"/>
        <v>20-30</v>
      </c>
      <c r="AD983">
        <f t="shared" si="63"/>
        <v>1</v>
      </c>
    </row>
    <row r="984" spans="1:30" ht="15.75" customHeight="1" x14ac:dyDescent="0.3">
      <c r="A984" s="2">
        <v>1983</v>
      </c>
      <c r="B984" s="2" t="s">
        <v>1032</v>
      </c>
      <c r="C984" s="2" t="s">
        <v>26</v>
      </c>
      <c r="D984" s="2" t="s">
        <v>49</v>
      </c>
      <c r="E984" s="2" t="s">
        <v>28</v>
      </c>
      <c r="F984" s="2">
        <v>50</v>
      </c>
      <c r="G984" s="2">
        <v>14</v>
      </c>
      <c r="H984" s="2" t="s">
        <v>61</v>
      </c>
      <c r="I984" s="2">
        <v>2022</v>
      </c>
      <c r="J984" s="2">
        <v>97600</v>
      </c>
      <c r="K984" s="2">
        <v>17608</v>
      </c>
      <c r="L984" s="2">
        <v>14</v>
      </c>
      <c r="M984" s="2">
        <v>5</v>
      </c>
      <c r="N984" s="2">
        <v>4</v>
      </c>
      <c r="O984" s="2">
        <v>7</v>
      </c>
      <c r="P984" s="2">
        <v>37</v>
      </c>
      <c r="Q984" s="2" t="s">
        <v>31</v>
      </c>
      <c r="R984" s="2" t="s">
        <v>31</v>
      </c>
      <c r="S984" s="2" t="s">
        <v>32</v>
      </c>
      <c r="T984" s="2">
        <v>8</v>
      </c>
      <c r="U984" s="2">
        <v>12</v>
      </c>
      <c r="V984" s="2">
        <v>149</v>
      </c>
      <c r="W984" s="2">
        <v>4</v>
      </c>
      <c r="X984" s="2" t="s">
        <v>46</v>
      </c>
      <c r="Y984" s="2" t="s">
        <v>30</v>
      </c>
      <c r="Z984" t="str" cm="1">
        <f t="array" ref="Z984">_xlfn.IFS(M984&lt;2,"LOW",M984&lt;4,"Average",M984&gt;=4,"At Par")</f>
        <v>At Par</v>
      </c>
      <c r="AA984">
        <f t="shared" si="60"/>
        <v>115208</v>
      </c>
      <c r="AB984">
        <f t="shared" si="61"/>
        <v>11.5</v>
      </c>
      <c r="AC984" t="str">
        <f t="shared" si="62"/>
        <v>51-60</v>
      </c>
      <c r="AD984">
        <f t="shared" si="63"/>
        <v>0</v>
      </c>
    </row>
    <row r="985" spans="1:30" ht="15.75" customHeight="1" x14ac:dyDescent="0.3">
      <c r="A985" s="2">
        <v>1984</v>
      </c>
      <c r="B985" s="2" t="s">
        <v>1033</v>
      </c>
      <c r="C985" s="2" t="s">
        <v>48</v>
      </c>
      <c r="D985" s="2" t="s">
        <v>58</v>
      </c>
      <c r="E985" s="2" t="s">
        <v>28</v>
      </c>
      <c r="F985" s="2">
        <v>55</v>
      </c>
      <c r="G985" s="2">
        <v>34</v>
      </c>
      <c r="H985" s="2" t="s">
        <v>29</v>
      </c>
      <c r="I985" s="2">
        <v>2021</v>
      </c>
      <c r="J985" s="2">
        <v>133619</v>
      </c>
      <c r="K985" s="2">
        <v>1737</v>
      </c>
      <c r="L985" s="2">
        <v>8</v>
      </c>
      <c r="M985" s="2">
        <v>3</v>
      </c>
      <c r="N985" s="2">
        <v>9</v>
      </c>
      <c r="O985" s="2">
        <v>3</v>
      </c>
      <c r="P985" s="2">
        <v>31</v>
      </c>
      <c r="Q985" s="2" t="s">
        <v>31</v>
      </c>
      <c r="R985" s="2" t="s">
        <v>31</v>
      </c>
      <c r="S985" s="2" t="s">
        <v>45</v>
      </c>
      <c r="T985" s="2">
        <v>5</v>
      </c>
      <c r="U985" s="2">
        <v>3</v>
      </c>
      <c r="V985" s="2">
        <v>179</v>
      </c>
      <c r="W985" s="2">
        <v>11</v>
      </c>
      <c r="X985" s="2" t="s">
        <v>38</v>
      </c>
      <c r="Y985" s="2" t="s">
        <v>31</v>
      </c>
      <c r="Z985" t="str" cm="1">
        <f t="array" ref="Z985">_xlfn.IFS(M985&lt;2,"LOW",M985&lt;4,"Average",M985&gt;=4,"At Par")</f>
        <v>Average</v>
      </c>
      <c r="AA985">
        <f t="shared" si="60"/>
        <v>135356</v>
      </c>
      <c r="AB985">
        <f t="shared" si="61"/>
        <v>11.6</v>
      </c>
      <c r="AC985" t="str">
        <f t="shared" si="62"/>
        <v>51-60</v>
      </c>
      <c r="AD985">
        <f t="shared" si="63"/>
        <v>1</v>
      </c>
    </row>
    <row r="986" spans="1:30" ht="15.75" customHeight="1" x14ac:dyDescent="0.3">
      <c r="A986" s="2">
        <v>1985</v>
      </c>
      <c r="B986" s="2" t="s">
        <v>1034</v>
      </c>
      <c r="C986" s="2" t="s">
        <v>40</v>
      </c>
      <c r="D986" s="2" t="s">
        <v>49</v>
      </c>
      <c r="E986" s="2" t="s">
        <v>28</v>
      </c>
      <c r="F986" s="2">
        <v>38</v>
      </c>
      <c r="G986" s="2">
        <v>11</v>
      </c>
      <c r="H986" s="2" t="s">
        <v>44</v>
      </c>
      <c r="I986" s="2">
        <v>2000</v>
      </c>
      <c r="J986" s="2">
        <v>106102</v>
      </c>
      <c r="K986" s="2">
        <v>17619</v>
      </c>
      <c r="L986" s="2">
        <v>9</v>
      </c>
      <c r="M986" s="2">
        <v>1</v>
      </c>
      <c r="N986" s="2">
        <v>12</v>
      </c>
      <c r="O986" s="2">
        <v>5</v>
      </c>
      <c r="P986" s="2">
        <v>85</v>
      </c>
      <c r="Q986" s="2" t="s">
        <v>31</v>
      </c>
      <c r="R986" s="2" t="s">
        <v>31</v>
      </c>
      <c r="S986" s="2" t="s">
        <v>42</v>
      </c>
      <c r="T986" s="2">
        <v>2</v>
      </c>
      <c r="U986" s="2">
        <v>4</v>
      </c>
      <c r="V986" s="2">
        <v>165</v>
      </c>
      <c r="W986" s="2">
        <v>35</v>
      </c>
      <c r="X986" s="2" t="s">
        <v>38</v>
      </c>
      <c r="Y986" s="2" t="s">
        <v>30</v>
      </c>
      <c r="Z986" t="str" cm="1">
        <f t="array" ref="Z986">_xlfn.IFS(M986&lt;2,"LOW",M986&lt;4,"Average",M986&gt;=4,"At Par")</f>
        <v>LOW</v>
      </c>
      <c r="AA986">
        <f t="shared" si="60"/>
        <v>123721</v>
      </c>
      <c r="AB986">
        <f t="shared" si="61"/>
        <v>24.5</v>
      </c>
      <c r="AC986" t="str">
        <f t="shared" si="62"/>
        <v>31-40</v>
      </c>
      <c r="AD986">
        <f t="shared" si="63"/>
        <v>0</v>
      </c>
    </row>
    <row r="987" spans="1:30" ht="15.75" customHeight="1" x14ac:dyDescent="0.3">
      <c r="A987" s="2">
        <v>1986</v>
      </c>
      <c r="B987" s="2" t="s">
        <v>1035</v>
      </c>
      <c r="C987" s="2" t="s">
        <v>40</v>
      </c>
      <c r="D987" s="2" t="s">
        <v>49</v>
      </c>
      <c r="E987" s="2" t="s">
        <v>51</v>
      </c>
      <c r="F987" s="2">
        <v>37</v>
      </c>
      <c r="G987" s="2">
        <v>25</v>
      </c>
      <c r="H987" s="2" t="s">
        <v>29</v>
      </c>
      <c r="I987" s="2">
        <v>2010</v>
      </c>
      <c r="J987" s="2">
        <v>63085</v>
      </c>
      <c r="K987" s="2">
        <v>13470</v>
      </c>
      <c r="L987" s="2">
        <v>7</v>
      </c>
      <c r="M987" s="2">
        <v>1</v>
      </c>
      <c r="N987" s="2">
        <v>13</v>
      </c>
      <c r="O987" s="2">
        <v>2</v>
      </c>
      <c r="P987" s="2">
        <v>65</v>
      </c>
      <c r="Q987" s="2" t="s">
        <v>30</v>
      </c>
      <c r="R987" s="2" t="s">
        <v>31</v>
      </c>
      <c r="S987" s="2" t="s">
        <v>32</v>
      </c>
      <c r="T987" s="2">
        <v>6</v>
      </c>
      <c r="U987" s="2">
        <v>10</v>
      </c>
      <c r="V987" s="2">
        <v>100</v>
      </c>
      <c r="W987" s="2">
        <v>30</v>
      </c>
      <c r="X987" s="2" t="s">
        <v>52</v>
      </c>
      <c r="Y987" s="2" t="s">
        <v>31</v>
      </c>
      <c r="Z987" t="str" cm="1">
        <f t="array" ref="Z987">_xlfn.IFS(M987&lt;2,"LOW",M987&lt;4,"Average",M987&gt;=4,"At Par")</f>
        <v>LOW</v>
      </c>
      <c r="AA987">
        <f t="shared" si="60"/>
        <v>76555</v>
      </c>
      <c r="AB987">
        <f t="shared" si="61"/>
        <v>20.100000000000001</v>
      </c>
      <c r="AC987" t="str">
        <f t="shared" si="62"/>
        <v>31-40</v>
      </c>
      <c r="AD987">
        <f t="shared" si="63"/>
        <v>1</v>
      </c>
    </row>
    <row r="988" spans="1:30" ht="15.75" customHeight="1" x14ac:dyDescent="0.3">
      <c r="A988" s="2">
        <v>1987</v>
      </c>
      <c r="B988" s="2" t="s">
        <v>1036</v>
      </c>
      <c r="C988" s="2" t="s">
        <v>35</v>
      </c>
      <c r="D988" s="2" t="s">
        <v>27</v>
      </c>
      <c r="E988" s="2" t="s">
        <v>28</v>
      </c>
      <c r="F988" s="2">
        <v>23</v>
      </c>
      <c r="G988" s="2">
        <v>33</v>
      </c>
      <c r="H988" s="2" t="s">
        <v>44</v>
      </c>
      <c r="I988" s="2">
        <v>2009</v>
      </c>
      <c r="J988" s="2">
        <v>127064</v>
      </c>
      <c r="K988" s="2">
        <v>18095</v>
      </c>
      <c r="L988" s="2">
        <v>20</v>
      </c>
      <c r="M988" s="2">
        <v>4</v>
      </c>
      <c r="N988" s="2">
        <v>6</v>
      </c>
      <c r="O988" s="2">
        <v>5</v>
      </c>
      <c r="P988" s="2">
        <v>76</v>
      </c>
      <c r="Q988" s="2" t="s">
        <v>30</v>
      </c>
      <c r="R988" s="2" t="s">
        <v>31</v>
      </c>
      <c r="S988" s="2" t="s">
        <v>45</v>
      </c>
      <c r="T988" s="2">
        <v>8</v>
      </c>
      <c r="U988" s="2">
        <v>5</v>
      </c>
      <c r="V988" s="2">
        <v>156</v>
      </c>
      <c r="W988" s="2">
        <v>37</v>
      </c>
      <c r="X988" s="2" t="s">
        <v>33</v>
      </c>
      <c r="Y988" s="2" t="s">
        <v>30</v>
      </c>
      <c r="Z988" t="str" cm="1">
        <f t="array" ref="Z988">_xlfn.IFS(M988&lt;2,"LOW",M988&lt;4,"Average",M988&gt;=4,"At Par")</f>
        <v>At Par</v>
      </c>
      <c r="AA988">
        <f t="shared" si="60"/>
        <v>145159</v>
      </c>
      <c r="AB988">
        <f t="shared" si="61"/>
        <v>19.700000000000003</v>
      </c>
      <c r="AC988" t="str">
        <f t="shared" si="62"/>
        <v>20-30</v>
      </c>
      <c r="AD988">
        <f t="shared" si="63"/>
        <v>0</v>
      </c>
    </row>
    <row r="989" spans="1:30" ht="15.75" customHeight="1" x14ac:dyDescent="0.3">
      <c r="A989" s="2">
        <v>1988</v>
      </c>
      <c r="B989" s="2" t="s">
        <v>1037</v>
      </c>
      <c r="C989" s="2" t="s">
        <v>26</v>
      </c>
      <c r="D989" s="2" t="s">
        <v>58</v>
      </c>
      <c r="E989" s="2" t="s">
        <v>51</v>
      </c>
      <c r="F989" s="2">
        <v>55</v>
      </c>
      <c r="G989" s="2">
        <v>22</v>
      </c>
      <c r="H989" s="2" t="s">
        <v>29</v>
      </c>
      <c r="I989" s="2">
        <v>2024</v>
      </c>
      <c r="J989" s="2">
        <v>80654</v>
      </c>
      <c r="K989" s="2">
        <v>17117</v>
      </c>
      <c r="L989" s="2">
        <v>12</v>
      </c>
      <c r="M989" s="2">
        <v>1</v>
      </c>
      <c r="N989" s="2">
        <v>19</v>
      </c>
      <c r="O989" s="2">
        <v>8</v>
      </c>
      <c r="P989" s="2">
        <v>86</v>
      </c>
      <c r="Q989" s="2" t="s">
        <v>31</v>
      </c>
      <c r="R989" s="2" t="s">
        <v>30</v>
      </c>
      <c r="S989" s="2" t="s">
        <v>45</v>
      </c>
      <c r="T989" s="2">
        <v>7</v>
      </c>
      <c r="U989" s="2">
        <v>5</v>
      </c>
      <c r="V989" s="2">
        <v>129</v>
      </c>
      <c r="W989" s="2">
        <v>8</v>
      </c>
      <c r="X989" s="2" t="s">
        <v>38</v>
      </c>
      <c r="Y989" s="2" t="s">
        <v>30</v>
      </c>
      <c r="Z989" t="str" cm="1">
        <f t="array" ref="Z989">_xlfn.IFS(M989&lt;2,"LOW",M989&lt;4,"Average",M989&gt;=4,"At Par")</f>
        <v>LOW</v>
      </c>
      <c r="AA989">
        <f t="shared" si="60"/>
        <v>97771</v>
      </c>
      <c r="AB989">
        <f t="shared" si="61"/>
        <v>29.099999999999998</v>
      </c>
      <c r="AC989" t="str">
        <f t="shared" si="62"/>
        <v>51-60</v>
      </c>
      <c r="AD989">
        <f t="shared" si="63"/>
        <v>0</v>
      </c>
    </row>
    <row r="990" spans="1:30" ht="15.75" customHeight="1" x14ac:dyDescent="0.3">
      <c r="A990" s="2">
        <v>1989</v>
      </c>
      <c r="B990" s="2" t="s">
        <v>1038</v>
      </c>
      <c r="C990" s="2" t="s">
        <v>40</v>
      </c>
      <c r="D990" s="2" t="s">
        <v>58</v>
      </c>
      <c r="E990" s="2" t="s">
        <v>28</v>
      </c>
      <c r="F990" s="2">
        <v>29</v>
      </c>
      <c r="G990" s="2">
        <v>30</v>
      </c>
      <c r="H990" s="2" t="s">
        <v>61</v>
      </c>
      <c r="I990" s="2">
        <v>2004</v>
      </c>
      <c r="J990" s="2">
        <v>36130</v>
      </c>
      <c r="K990" s="2">
        <v>15779</v>
      </c>
      <c r="L990" s="2">
        <v>26</v>
      </c>
      <c r="M990" s="2">
        <v>5</v>
      </c>
      <c r="N990" s="2">
        <v>5</v>
      </c>
      <c r="O990" s="2">
        <v>8</v>
      </c>
      <c r="P990" s="2">
        <v>24</v>
      </c>
      <c r="Q990" s="2" t="s">
        <v>30</v>
      </c>
      <c r="R990" s="2" t="s">
        <v>31</v>
      </c>
      <c r="S990" s="2" t="s">
        <v>32</v>
      </c>
      <c r="T990" s="2">
        <v>8</v>
      </c>
      <c r="U990" s="2">
        <v>7</v>
      </c>
      <c r="V990" s="2">
        <v>157</v>
      </c>
      <c r="W990" s="2">
        <v>43</v>
      </c>
      <c r="X990" s="2" t="s">
        <v>46</v>
      </c>
      <c r="Y990" s="2" t="s">
        <v>31</v>
      </c>
      <c r="Z990" t="str" cm="1">
        <f t="array" ref="Z990">_xlfn.IFS(M990&lt;2,"LOW",M990&lt;4,"Average",M990&gt;=4,"At Par")</f>
        <v>At Par</v>
      </c>
      <c r="AA990">
        <f t="shared" si="60"/>
        <v>51909</v>
      </c>
      <c r="AB990">
        <f t="shared" si="61"/>
        <v>9.7000000000000011</v>
      </c>
      <c r="AC990" t="str">
        <f t="shared" si="62"/>
        <v>20-30</v>
      </c>
      <c r="AD990">
        <f t="shared" si="63"/>
        <v>1</v>
      </c>
    </row>
    <row r="991" spans="1:30" ht="15.75" customHeight="1" x14ac:dyDescent="0.3">
      <c r="A991" s="2">
        <v>1990</v>
      </c>
      <c r="B991" s="2" t="s">
        <v>1039</v>
      </c>
      <c r="C991" s="2" t="s">
        <v>48</v>
      </c>
      <c r="D991" s="2" t="s">
        <v>56</v>
      </c>
      <c r="E991" s="2" t="s">
        <v>28</v>
      </c>
      <c r="F991" s="2">
        <v>34</v>
      </c>
      <c r="G991" s="2">
        <v>19</v>
      </c>
      <c r="H991" s="2" t="s">
        <v>29</v>
      </c>
      <c r="I991" s="2">
        <v>2015</v>
      </c>
      <c r="J991" s="2">
        <v>135723</v>
      </c>
      <c r="K991" s="2">
        <v>19272</v>
      </c>
      <c r="L991" s="2">
        <v>17</v>
      </c>
      <c r="M991" s="2">
        <v>3</v>
      </c>
      <c r="N991" s="2">
        <v>6</v>
      </c>
      <c r="O991" s="2">
        <v>9</v>
      </c>
      <c r="P991" s="2">
        <v>91</v>
      </c>
      <c r="Q991" s="2" t="s">
        <v>30</v>
      </c>
      <c r="R991" s="2" t="s">
        <v>30</v>
      </c>
      <c r="S991" s="2" t="s">
        <v>42</v>
      </c>
      <c r="T991" s="2">
        <v>4</v>
      </c>
      <c r="U991" s="2">
        <v>14</v>
      </c>
      <c r="V991" s="2">
        <v>151</v>
      </c>
      <c r="W991" s="2">
        <v>25</v>
      </c>
      <c r="X991" s="2" t="s">
        <v>38</v>
      </c>
      <c r="Y991" s="2" t="s">
        <v>30</v>
      </c>
      <c r="Z991" t="str" cm="1">
        <f t="array" ref="Z991">_xlfn.IFS(M991&lt;2,"LOW",M991&lt;4,"Average",M991&gt;=4,"At Par")</f>
        <v>Average</v>
      </c>
      <c r="AA991">
        <f t="shared" si="60"/>
        <v>154995</v>
      </c>
      <c r="AB991">
        <f t="shared" si="61"/>
        <v>23.9</v>
      </c>
      <c r="AC991" t="str">
        <f t="shared" si="62"/>
        <v>31-40</v>
      </c>
      <c r="AD991">
        <f t="shared" si="63"/>
        <v>0</v>
      </c>
    </row>
    <row r="992" spans="1:30" ht="15.75" customHeight="1" x14ac:dyDescent="0.3">
      <c r="A992" s="2">
        <v>1991</v>
      </c>
      <c r="B992" s="2" t="s">
        <v>1040</v>
      </c>
      <c r="C992" s="2" t="s">
        <v>48</v>
      </c>
      <c r="D992" s="2" t="s">
        <v>58</v>
      </c>
      <c r="E992" s="2" t="s">
        <v>36</v>
      </c>
      <c r="F992" s="2">
        <v>29</v>
      </c>
      <c r="G992" s="2">
        <v>11</v>
      </c>
      <c r="H992" s="2" t="s">
        <v>37</v>
      </c>
      <c r="I992" s="2">
        <v>2010</v>
      </c>
      <c r="J992" s="2">
        <v>32042</v>
      </c>
      <c r="K992" s="2">
        <v>18643</v>
      </c>
      <c r="L992" s="2">
        <v>4</v>
      </c>
      <c r="M992" s="2">
        <v>2</v>
      </c>
      <c r="N992" s="2">
        <v>4</v>
      </c>
      <c r="O992" s="2">
        <v>2</v>
      </c>
      <c r="P992" s="2">
        <v>57</v>
      </c>
      <c r="Q992" s="2" t="s">
        <v>31</v>
      </c>
      <c r="R992" s="2" t="s">
        <v>30</v>
      </c>
      <c r="S992" s="2" t="s">
        <v>45</v>
      </c>
      <c r="T992" s="2">
        <v>3</v>
      </c>
      <c r="U992" s="2">
        <v>10</v>
      </c>
      <c r="V992" s="2">
        <v>136</v>
      </c>
      <c r="W992" s="2">
        <v>14</v>
      </c>
      <c r="X992" s="2" t="s">
        <v>52</v>
      </c>
      <c r="Y992" s="2" t="s">
        <v>31</v>
      </c>
      <c r="Z992" t="str" cm="1">
        <f t="array" ref="Z992">_xlfn.IFS(M992&lt;2,"LOW",M992&lt;4,"Average",M992&gt;=4,"At Par")</f>
        <v>Average</v>
      </c>
      <c r="AA992">
        <f t="shared" si="60"/>
        <v>50685</v>
      </c>
      <c r="AB992">
        <f t="shared" si="61"/>
        <v>14</v>
      </c>
      <c r="AC992" t="str">
        <f t="shared" si="62"/>
        <v>20-30</v>
      </c>
      <c r="AD992">
        <f t="shared" si="63"/>
        <v>1</v>
      </c>
    </row>
    <row r="993" spans="1:30" ht="15.75" customHeight="1" x14ac:dyDescent="0.3">
      <c r="A993" s="2">
        <v>1992</v>
      </c>
      <c r="B993" s="2" t="s">
        <v>1041</v>
      </c>
      <c r="C993" s="2" t="s">
        <v>40</v>
      </c>
      <c r="D993" s="2" t="s">
        <v>58</v>
      </c>
      <c r="E993" s="2" t="s">
        <v>51</v>
      </c>
      <c r="F993" s="2">
        <v>51</v>
      </c>
      <c r="G993" s="2">
        <v>22</v>
      </c>
      <c r="H993" s="2" t="s">
        <v>44</v>
      </c>
      <c r="I993" s="2">
        <v>2020</v>
      </c>
      <c r="J993" s="2">
        <v>100134</v>
      </c>
      <c r="K993" s="2">
        <v>8271</v>
      </c>
      <c r="L993" s="2">
        <v>5</v>
      </c>
      <c r="M993" s="2">
        <v>1</v>
      </c>
      <c r="N993" s="2">
        <v>17</v>
      </c>
      <c r="O993" s="2">
        <v>2</v>
      </c>
      <c r="P993" s="2">
        <v>74</v>
      </c>
      <c r="Q993" s="2" t="s">
        <v>30</v>
      </c>
      <c r="R993" s="2" t="s">
        <v>30</v>
      </c>
      <c r="S993" s="2" t="s">
        <v>42</v>
      </c>
      <c r="T993" s="2">
        <v>7</v>
      </c>
      <c r="U993" s="2">
        <v>8</v>
      </c>
      <c r="V993" s="2">
        <v>147</v>
      </c>
      <c r="W993" s="2">
        <v>15</v>
      </c>
      <c r="X993" s="2" t="s">
        <v>52</v>
      </c>
      <c r="Y993" s="2" t="s">
        <v>31</v>
      </c>
      <c r="Z993" t="str" cm="1">
        <f t="array" ref="Z993">_xlfn.IFS(M993&lt;2,"LOW",M993&lt;4,"Average",M993&gt;=4,"At Par")</f>
        <v>LOW</v>
      </c>
      <c r="AA993">
        <f t="shared" si="60"/>
        <v>108405</v>
      </c>
      <c r="AB993">
        <f t="shared" si="61"/>
        <v>23.9</v>
      </c>
      <c r="AC993" t="str">
        <f t="shared" si="62"/>
        <v>51-60</v>
      </c>
      <c r="AD993">
        <f t="shared" si="63"/>
        <v>1</v>
      </c>
    </row>
    <row r="994" spans="1:30" ht="15.75" customHeight="1" x14ac:dyDescent="0.3">
      <c r="A994" s="2">
        <v>1993</v>
      </c>
      <c r="B994" s="2" t="s">
        <v>1042</v>
      </c>
      <c r="C994" s="2" t="s">
        <v>26</v>
      </c>
      <c r="D994" s="2" t="s">
        <v>56</v>
      </c>
      <c r="E994" s="2" t="s">
        <v>36</v>
      </c>
      <c r="F994" s="2">
        <v>53</v>
      </c>
      <c r="G994" s="2">
        <v>3</v>
      </c>
      <c r="H994" s="2" t="s">
        <v>44</v>
      </c>
      <c r="I994" s="2">
        <v>2005</v>
      </c>
      <c r="J994" s="2">
        <v>72982</v>
      </c>
      <c r="K994" s="2">
        <v>18132</v>
      </c>
      <c r="L994" s="2">
        <v>29</v>
      </c>
      <c r="M994" s="2">
        <v>2</v>
      </c>
      <c r="N994" s="2">
        <v>11</v>
      </c>
      <c r="O994" s="2">
        <v>3</v>
      </c>
      <c r="P994" s="2">
        <v>32</v>
      </c>
      <c r="Q994" s="2" t="s">
        <v>30</v>
      </c>
      <c r="R994" s="2" t="s">
        <v>31</v>
      </c>
      <c r="S994" s="2" t="s">
        <v>42</v>
      </c>
      <c r="T994" s="2">
        <v>2</v>
      </c>
      <c r="U994" s="2">
        <v>9</v>
      </c>
      <c r="V994" s="2">
        <v>186</v>
      </c>
      <c r="W994" s="2">
        <v>12</v>
      </c>
      <c r="X994" s="2" t="s">
        <v>33</v>
      </c>
      <c r="Y994" s="2" t="s">
        <v>31</v>
      </c>
      <c r="Z994" t="str" cm="1">
        <f t="array" ref="Z994">_xlfn.IFS(M994&lt;2,"LOW",M994&lt;4,"Average",M994&gt;=4,"At Par")</f>
        <v>Average</v>
      </c>
      <c r="AA994">
        <f t="shared" si="60"/>
        <v>91114</v>
      </c>
      <c r="AB994">
        <f t="shared" si="61"/>
        <v>12.8</v>
      </c>
      <c r="AC994" t="str">
        <f t="shared" si="62"/>
        <v>51-60</v>
      </c>
      <c r="AD994">
        <f t="shared" si="63"/>
        <v>1</v>
      </c>
    </row>
    <row r="995" spans="1:30" ht="15.75" customHeight="1" x14ac:dyDescent="0.3">
      <c r="A995" s="2">
        <v>1994</v>
      </c>
      <c r="B995" s="2" t="s">
        <v>1043</v>
      </c>
      <c r="C995" s="2" t="s">
        <v>48</v>
      </c>
      <c r="D995" s="2" t="s">
        <v>58</v>
      </c>
      <c r="E995" s="2" t="s">
        <v>36</v>
      </c>
      <c r="F995" s="2">
        <v>57</v>
      </c>
      <c r="G995" s="2">
        <v>22</v>
      </c>
      <c r="H995" s="2" t="s">
        <v>61</v>
      </c>
      <c r="I995" s="2">
        <v>2008</v>
      </c>
      <c r="J995" s="2">
        <v>128422</v>
      </c>
      <c r="K995" s="2">
        <v>13178</v>
      </c>
      <c r="L995" s="2">
        <v>16</v>
      </c>
      <c r="M995" s="2">
        <v>1</v>
      </c>
      <c r="N995" s="2">
        <v>5</v>
      </c>
      <c r="O995" s="2">
        <v>6</v>
      </c>
      <c r="P995" s="2">
        <v>87</v>
      </c>
      <c r="Q995" s="2" t="s">
        <v>31</v>
      </c>
      <c r="R995" s="2" t="s">
        <v>31</v>
      </c>
      <c r="S995" s="2" t="s">
        <v>32</v>
      </c>
      <c r="T995" s="2">
        <v>5</v>
      </c>
      <c r="U995" s="2">
        <v>12</v>
      </c>
      <c r="V995" s="2">
        <v>100</v>
      </c>
      <c r="W995" s="2">
        <v>24</v>
      </c>
      <c r="X995" s="2" t="s">
        <v>46</v>
      </c>
      <c r="Y995" s="2" t="s">
        <v>30</v>
      </c>
      <c r="Z995" t="str" cm="1">
        <f t="array" ref="Z995">_xlfn.IFS(M995&lt;2,"LOW",M995&lt;4,"Average",M995&gt;=4,"At Par")</f>
        <v>LOW</v>
      </c>
      <c r="AA995">
        <f t="shared" si="60"/>
        <v>141600</v>
      </c>
      <c r="AB995">
        <f t="shared" si="61"/>
        <v>21.700000000000003</v>
      </c>
      <c r="AC995" t="str">
        <f t="shared" si="62"/>
        <v>51-60</v>
      </c>
      <c r="AD995">
        <f t="shared" si="63"/>
        <v>0</v>
      </c>
    </row>
    <row r="996" spans="1:30" ht="15.75" customHeight="1" x14ac:dyDescent="0.3">
      <c r="A996" s="2">
        <v>1995</v>
      </c>
      <c r="B996" s="2" t="s">
        <v>1044</v>
      </c>
      <c r="C996" s="2" t="s">
        <v>35</v>
      </c>
      <c r="D996" s="2" t="s">
        <v>58</v>
      </c>
      <c r="E996" s="2" t="s">
        <v>36</v>
      </c>
      <c r="F996" s="2">
        <v>51</v>
      </c>
      <c r="G996" s="2">
        <v>0</v>
      </c>
      <c r="H996" s="2" t="s">
        <v>44</v>
      </c>
      <c r="I996" s="2">
        <v>2012</v>
      </c>
      <c r="J996" s="2">
        <v>95185</v>
      </c>
      <c r="K996" s="2">
        <v>15490</v>
      </c>
      <c r="L996" s="2">
        <v>10</v>
      </c>
      <c r="M996" s="2">
        <v>3</v>
      </c>
      <c r="N996" s="2">
        <v>0</v>
      </c>
      <c r="O996" s="2">
        <v>2</v>
      </c>
      <c r="P996" s="2">
        <v>65</v>
      </c>
      <c r="Q996" s="2" t="s">
        <v>31</v>
      </c>
      <c r="R996" s="2" t="s">
        <v>30</v>
      </c>
      <c r="S996" s="2" t="s">
        <v>45</v>
      </c>
      <c r="T996" s="2">
        <v>7</v>
      </c>
      <c r="U996" s="2">
        <v>7</v>
      </c>
      <c r="V996" s="2">
        <v>118</v>
      </c>
      <c r="W996" s="2">
        <v>29</v>
      </c>
      <c r="X996" s="2" t="s">
        <v>46</v>
      </c>
      <c r="Y996" s="2" t="s">
        <v>30</v>
      </c>
      <c r="Z996" t="str" cm="1">
        <f t="array" ref="Z996">_xlfn.IFS(M996&lt;2,"LOW",M996&lt;4,"Average",M996&gt;=4,"At Par")</f>
        <v>Average</v>
      </c>
      <c r="AA996">
        <f t="shared" si="60"/>
        <v>110675</v>
      </c>
      <c r="AB996">
        <f t="shared" si="61"/>
        <v>13.6</v>
      </c>
      <c r="AC996" t="str">
        <f t="shared" si="62"/>
        <v>51-60</v>
      </c>
      <c r="AD996">
        <f t="shared" si="63"/>
        <v>0</v>
      </c>
    </row>
    <row r="997" spans="1:30" ht="15.75" customHeight="1" x14ac:dyDescent="0.3">
      <c r="A997" s="2">
        <v>1996</v>
      </c>
      <c r="B997" s="2" t="s">
        <v>1045</v>
      </c>
      <c r="C997" s="2" t="s">
        <v>48</v>
      </c>
      <c r="D997" s="2" t="s">
        <v>58</v>
      </c>
      <c r="E997" s="2" t="s">
        <v>51</v>
      </c>
      <c r="F997" s="2">
        <v>22</v>
      </c>
      <c r="G997" s="2">
        <v>24</v>
      </c>
      <c r="H997" s="2" t="s">
        <v>37</v>
      </c>
      <c r="I997" s="2">
        <v>2023</v>
      </c>
      <c r="J997" s="2">
        <v>63477</v>
      </c>
      <c r="K997" s="2">
        <v>14863</v>
      </c>
      <c r="L997" s="2">
        <v>19</v>
      </c>
      <c r="M997" s="2">
        <v>5</v>
      </c>
      <c r="N997" s="2">
        <v>3</v>
      </c>
      <c r="O997" s="2">
        <v>9</v>
      </c>
      <c r="P997" s="2">
        <v>29</v>
      </c>
      <c r="Q997" s="2" t="s">
        <v>30</v>
      </c>
      <c r="R997" s="2" t="s">
        <v>31</v>
      </c>
      <c r="S997" s="2" t="s">
        <v>45</v>
      </c>
      <c r="T997" s="2">
        <v>1</v>
      </c>
      <c r="U997" s="2">
        <v>5</v>
      </c>
      <c r="V997" s="2">
        <v>145</v>
      </c>
      <c r="W997" s="2">
        <v>6</v>
      </c>
      <c r="X997" s="2" t="s">
        <v>38</v>
      </c>
      <c r="Y997" s="2" t="s">
        <v>30</v>
      </c>
      <c r="Z997" t="str" cm="1">
        <f t="array" ref="Z997">_xlfn.IFS(M997&lt;2,"LOW",M997&lt;4,"Average",M997&gt;=4,"At Par")</f>
        <v>At Par</v>
      </c>
      <c r="AA997">
        <f t="shared" si="60"/>
        <v>78340</v>
      </c>
      <c r="AB997">
        <f t="shared" si="61"/>
        <v>10</v>
      </c>
      <c r="AC997" t="str">
        <f t="shared" si="62"/>
        <v>20-30</v>
      </c>
      <c r="AD997">
        <f t="shared" si="63"/>
        <v>0</v>
      </c>
    </row>
    <row r="998" spans="1:30" ht="15.75" customHeight="1" x14ac:dyDescent="0.3">
      <c r="A998" s="2">
        <v>1997</v>
      </c>
      <c r="B998" s="2" t="s">
        <v>1046</v>
      </c>
      <c r="C998" s="2" t="s">
        <v>68</v>
      </c>
      <c r="D998" s="2" t="s">
        <v>58</v>
      </c>
      <c r="E998" s="2" t="s">
        <v>51</v>
      </c>
      <c r="F998" s="2">
        <v>38</v>
      </c>
      <c r="G998" s="2">
        <v>1</v>
      </c>
      <c r="H998" s="2" t="s">
        <v>29</v>
      </c>
      <c r="I998" s="2">
        <v>2007</v>
      </c>
      <c r="J998" s="2">
        <v>144161</v>
      </c>
      <c r="K998" s="2">
        <v>2823</v>
      </c>
      <c r="L998" s="2">
        <v>15</v>
      </c>
      <c r="M998" s="2">
        <v>3</v>
      </c>
      <c r="N998" s="2">
        <v>18</v>
      </c>
      <c r="O998" s="2">
        <v>7</v>
      </c>
      <c r="P998" s="2">
        <v>80</v>
      </c>
      <c r="Q998" s="2" t="s">
        <v>30</v>
      </c>
      <c r="R998" s="2" t="s">
        <v>31</v>
      </c>
      <c r="S998" s="2" t="s">
        <v>42</v>
      </c>
      <c r="T998" s="2">
        <v>4</v>
      </c>
      <c r="U998" s="2">
        <v>9</v>
      </c>
      <c r="V998" s="2">
        <v>166</v>
      </c>
      <c r="W998" s="2">
        <v>3</v>
      </c>
      <c r="X998" s="2" t="s">
        <v>46</v>
      </c>
      <c r="Y998" s="2" t="s">
        <v>31</v>
      </c>
      <c r="Z998" t="str" cm="1">
        <f t="array" ref="Z998">_xlfn.IFS(M998&lt;2,"LOW",M998&lt;4,"Average",M998&gt;=4,"At Par")</f>
        <v>Average</v>
      </c>
      <c r="AA998">
        <f t="shared" si="60"/>
        <v>146984</v>
      </c>
      <c r="AB998">
        <f t="shared" si="61"/>
        <v>27.1</v>
      </c>
      <c r="AC998" t="str">
        <f t="shared" si="62"/>
        <v>31-40</v>
      </c>
      <c r="AD998">
        <f t="shared" si="63"/>
        <v>1</v>
      </c>
    </row>
    <row r="999" spans="1:30" ht="15.75" customHeight="1" x14ac:dyDescent="0.3">
      <c r="A999" s="2">
        <v>1998</v>
      </c>
      <c r="B999" s="2" t="s">
        <v>1047</v>
      </c>
      <c r="C999" s="2" t="s">
        <v>68</v>
      </c>
      <c r="D999" s="2" t="s">
        <v>56</v>
      </c>
      <c r="E999" s="2" t="s">
        <v>28</v>
      </c>
      <c r="F999" s="2">
        <v>41</v>
      </c>
      <c r="G999" s="2">
        <v>29</v>
      </c>
      <c r="H999" s="2" t="s">
        <v>61</v>
      </c>
      <c r="I999" s="2">
        <v>2013</v>
      </c>
      <c r="J999" s="2">
        <v>82709</v>
      </c>
      <c r="K999" s="2">
        <v>7852</v>
      </c>
      <c r="L999" s="2">
        <v>8</v>
      </c>
      <c r="M999" s="2">
        <v>2</v>
      </c>
      <c r="N999" s="2">
        <v>11</v>
      </c>
      <c r="O999" s="2">
        <v>7</v>
      </c>
      <c r="P999" s="2">
        <v>33</v>
      </c>
      <c r="Q999" s="2" t="s">
        <v>30</v>
      </c>
      <c r="R999" s="2" t="s">
        <v>30</v>
      </c>
      <c r="S999" s="2" t="s">
        <v>32</v>
      </c>
      <c r="T999" s="2">
        <v>2</v>
      </c>
      <c r="U999" s="2">
        <v>8</v>
      </c>
      <c r="V999" s="2">
        <v>101</v>
      </c>
      <c r="W999" s="2">
        <v>42</v>
      </c>
      <c r="X999" s="2" t="s">
        <v>38</v>
      </c>
      <c r="Y999" s="2" t="s">
        <v>31</v>
      </c>
      <c r="Z999" t="str" cm="1">
        <f t="array" ref="Z999">_xlfn.IFS(M999&lt;2,"LOW",M999&lt;4,"Average",M999&gt;=4,"At Par")</f>
        <v>Average</v>
      </c>
      <c r="AA999">
        <f t="shared" si="60"/>
        <v>90561</v>
      </c>
      <c r="AB999">
        <f t="shared" si="61"/>
        <v>14.200000000000001</v>
      </c>
      <c r="AC999" t="str">
        <f t="shared" si="62"/>
        <v>41-50</v>
      </c>
      <c r="AD999">
        <f t="shared" si="63"/>
        <v>1</v>
      </c>
    </row>
    <row r="1000" spans="1:30" ht="15.75" customHeight="1" x14ac:dyDescent="0.3">
      <c r="A1000" s="2">
        <v>1999</v>
      </c>
      <c r="B1000" s="2" t="s">
        <v>1048</v>
      </c>
      <c r="C1000" s="2" t="s">
        <v>26</v>
      </c>
      <c r="D1000" s="2" t="s">
        <v>58</v>
      </c>
      <c r="E1000" s="2" t="s">
        <v>36</v>
      </c>
      <c r="F1000" s="2">
        <v>45</v>
      </c>
      <c r="G1000" s="2">
        <v>2</v>
      </c>
      <c r="H1000" s="2" t="s">
        <v>37</v>
      </c>
      <c r="I1000" s="2">
        <v>2023</v>
      </c>
      <c r="J1000" s="2">
        <v>58716</v>
      </c>
      <c r="K1000" s="2">
        <v>14072</v>
      </c>
      <c r="L1000" s="2">
        <v>1</v>
      </c>
      <c r="M1000" s="2">
        <v>1</v>
      </c>
      <c r="N1000" s="2">
        <v>14</v>
      </c>
      <c r="O1000" s="2">
        <v>5</v>
      </c>
      <c r="P1000" s="2">
        <v>85</v>
      </c>
      <c r="Q1000" s="2" t="s">
        <v>30</v>
      </c>
      <c r="R1000" s="2" t="s">
        <v>30</v>
      </c>
      <c r="S1000" s="2" t="s">
        <v>32</v>
      </c>
      <c r="T1000" s="2">
        <v>6</v>
      </c>
      <c r="U1000" s="2">
        <v>10</v>
      </c>
      <c r="V1000" s="2">
        <v>155</v>
      </c>
      <c r="W1000" s="2">
        <v>39</v>
      </c>
      <c r="X1000" s="2" t="s">
        <v>38</v>
      </c>
      <c r="Y1000" s="2" t="s">
        <v>30</v>
      </c>
      <c r="Z1000" t="str" cm="1">
        <f t="array" ref="Z1000">_xlfn.IFS(M1000&lt;2,"LOW",M1000&lt;4,"Average",M1000&gt;=4,"At Par")</f>
        <v>LOW</v>
      </c>
      <c r="AA1000">
        <f t="shared" si="60"/>
        <v>72788</v>
      </c>
      <c r="AB1000">
        <f t="shared" si="61"/>
        <v>25.5</v>
      </c>
      <c r="AC1000" t="str">
        <f t="shared" si="62"/>
        <v>41-50</v>
      </c>
      <c r="AD1000">
        <f t="shared" si="63"/>
        <v>0</v>
      </c>
    </row>
    <row r="1001" spans="1:30" ht="15.75" customHeight="1" x14ac:dyDescent="0.3">
      <c r="A1001" s="2">
        <v>2000</v>
      </c>
      <c r="B1001" s="2" t="s">
        <v>1049</v>
      </c>
      <c r="C1001" s="2" t="s">
        <v>40</v>
      </c>
      <c r="D1001" s="2" t="s">
        <v>58</v>
      </c>
      <c r="E1001" s="2" t="s">
        <v>28</v>
      </c>
      <c r="F1001" s="2">
        <v>43</v>
      </c>
      <c r="G1001" s="2">
        <v>20</v>
      </c>
      <c r="H1001" s="2" t="s">
        <v>44</v>
      </c>
      <c r="I1001" s="2">
        <v>2000</v>
      </c>
      <c r="J1001" s="2">
        <v>108137</v>
      </c>
      <c r="K1001" s="2">
        <v>12133</v>
      </c>
      <c r="L1001" s="2">
        <v>4</v>
      </c>
      <c r="M1001" s="2">
        <v>2</v>
      </c>
      <c r="N1001" s="2">
        <v>2</v>
      </c>
      <c r="O1001" s="2">
        <v>3</v>
      </c>
      <c r="P1001" s="2">
        <v>68</v>
      </c>
      <c r="Q1001" s="2" t="s">
        <v>31</v>
      </c>
      <c r="R1001" s="2" t="s">
        <v>30</v>
      </c>
      <c r="S1001" s="2" t="s">
        <v>32</v>
      </c>
      <c r="T1001" s="2">
        <v>1</v>
      </c>
      <c r="U1001" s="2">
        <v>9</v>
      </c>
      <c r="V1001" s="2">
        <v>116</v>
      </c>
      <c r="W1001" s="2">
        <v>37</v>
      </c>
      <c r="X1001" s="2" t="s">
        <v>33</v>
      </c>
      <c r="Y1001" s="2" t="s">
        <v>31</v>
      </c>
      <c r="Z1001" t="str" cm="1">
        <f t="array" ref="Z1001">_xlfn.IFS(M1001&lt;2,"LOW",M1001&lt;4,"Average",M1001&gt;=4,"At Par")</f>
        <v>Average</v>
      </c>
      <c r="AA1001">
        <f t="shared" si="60"/>
        <v>120270</v>
      </c>
      <c r="AB1001">
        <f t="shared" si="61"/>
        <v>15.500000000000002</v>
      </c>
      <c r="AC1001" t="str">
        <f t="shared" si="62"/>
        <v>41-50</v>
      </c>
      <c r="AD1001">
        <f t="shared" si="63"/>
        <v>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saikat.bhowmik24-26@bibs.co.in</cp:lastModifiedBy>
  <dcterms:modified xsi:type="dcterms:W3CDTF">2025-04-17T17:24:10Z</dcterms:modified>
</cp:coreProperties>
</file>