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2020\"/>
    </mc:Choice>
  </mc:AlternateContent>
  <bookViews>
    <workbookView xWindow="0" yWindow="0" windowWidth="23040" windowHeight="8808" activeTab="2"/>
  </bookViews>
  <sheets>
    <sheet name="DW Retrofit" sheetId="1" r:id="rId1"/>
    <sheet name="Finance - Big Data " sheetId="3" r:id="rId2"/>
    <sheet name="FCD Migr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3" l="1"/>
  <c r="C48" i="3"/>
  <c r="C62" i="3"/>
  <c r="C59" i="3"/>
  <c r="C49" i="3"/>
  <c r="C63" i="3"/>
  <c r="C61" i="3"/>
  <c r="C60" i="3"/>
  <c r="C51" i="3"/>
  <c r="C52" i="3"/>
  <c r="C53" i="3"/>
  <c r="C54" i="3"/>
  <c r="C55" i="3"/>
  <c r="C56" i="3"/>
  <c r="C57" i="3"/>
  <c r="C58" i="3"/>
  <c r="C50" i="3"/>
  <c r="C2" i="1"/>
  <c r="C5" i="1"/>
  <c r="C6" i="1"/>
  <c r="C7" i="1"/>
  <c r="C4" i="1"/>
  <c r="C14" i="1"/>
  <c r="C19" i="1"/>
  <c r="C18" i="1"/>
  <c r="C17" i="1"/>
  <c r="C16" i="1"/>
  <c r="C15" i="1"/>
  <c r="C10" i="1"/>
  <c r="C11" i="1"/>
  <c r="C12" i="1"/>
  <c r="C13" i="1"/>
  <c r="C9" i="1"/>
  <c r="C8" i="1"/>
  <c r="C3" i="1"/>
  <c r="C45" i="3"/>
  <c r="C22" i="3"/>
  <c r="C46" i="3"/>
  <c r="C47" i="3"/>
  <c r="C40" i="3"/>
  <c r="C42" i="3"/>
  <c r="C43" i="3"/>
  <c r="C44" i="3"/>
  <c r="C41" i="3"/>
  <c r="C38" i="3"/>
  <c r="C39" i="3"/>
  <c r="C37" i="3"/>
  <c r="C36" i="3"/>
  <c r="C23" i="3"/>
  <c r="C25" i="3"/>
  <c r="C26" i="3"/>
  <c r="C27" i="3"/>
  <c r="C28" i="3"/>
  <c r="C29" i="3"/>
  <c r="C30" i="3"/>
  <c r="C31" i="3"/>
  <c r="C32" i="3"/>
  <c r="C33" i="3"/>
  <c r="C34" i="3"/>
  <c r="C35" i="3"/>
  <c r="C24" i="3"/>
  <c r="C12" i="3"/>
  <c r="C13" i="3"/>
  <c r="C14" i="3"/>
  <c r="C15" i="3"/>
  <c r="C17" i="3"/>
  <c r="C16" i="3" s="1"/>
  <c r="C18" i="3"/>
  <c r="C19" i="3"/>
  <c r="C5" i="3"/>
  <c r="C3" i="3" s="1"/>
  <c r="C6" i="3"/>
  <c r="C7" i="3"/>
  <c r="C8" i="3"/>
  <c r="C9" i="3"/>
  <c r="C10" i="3"/>
  <c r="C11" i="3"/>
  <c r="C4" i="3"/>
  <c r="C2" i="3" l="1"/>
</calcChain>
</file>

<file path=xl/sharedStrings.xml><?xml version="1.0" encoding="utf-8"?>
<sst xmlns="http://schemas.openxmlformats.org/spreadsheetml/2006/main" count="155" uniqueCount="123">
  <si>
    <t>Task Name</t>
  </si>
  <si>
    <t>Duration</t>
  </si>
  <si>
    <t>Start</t>
  </si>
  <si>
    <t>Finish</t>
  </si>
  <si>
    <t>% Complete</t>
  </si>
  <si>
    <t>Enviornment/Infra Setup</t>
  </si>
  <si>
    <t>Application Setup</t>
  </si>
  <si>
    <t>Development</t>
  </si>
  <si>
    <t>Testing</t>
  </si>
  <si>
    <t>Comments</t>
  </si>
  <si>
    <t>There is a gap in between as vendors were on annual leave</t>
  </si>
  <si>
    <t>Acquiring Windows VM Server with required specs for POC</t>
  </si>
  <si>
    <t>Oracle Client Setup VM Server</t>
  </si>
  <si>
    <t>Port Opening activity across enviornments</t>
  </si>
  <si>
    <t>Acquiring external storage drive for backup and file sharing</t>
  </si>
  <si>
    <t>ASG DI - Rochade Server Installation</t>
  </si>
  <si>
    <t>ASG DI - Metability Installation</t>
  </si>
  <si>
    <t>ASG DI - Recon Toolkit Installation</t>
  </si>
  <si>
    <t>ASG DI - Scanner read access to all database metadata and objects</t>
  </si>
  <si>
    <t>ASG DI - Oracle Scanner Installation and configuration</t>
  </si>
  <si>
    <t>Oracle Scanner config changes to read database tables metadata, packages, procedures and then loading them to ASG Stage</t>
  </si>
  <si>
    <t>Filtering Out relevant Critical data elements out of metadata information and building correlation/ lineage</t>
  </si>
  <si>
    <t>Front End lineage tracking w.r.t. critical data elements</t>
  </si>
  <si>
    <t>Creating comparison snapshots to identify changes in lineage flow</t>
  </si>
  <si>
    <t>Creation of Business Glossary</t>
  </si>
  <si>
    <t>POC - Data Lineage</t>
  </si>
  <si>
    <t>Fixing Metadata Management Solution Toolkit</t>
  </si>
  <si>
    <t>Presenting Business Usecase to FAB Management</t>
  </si>
  <si>
    <t xml:space="preserve">Production Setup </t>
  </si>
  <si>
    <t>Identify Data Source- Alchemy, SUMX, etc.</t>
  </si>
  <si>
    <t>Get read only access for a master user on all system managed tables in the database</t>
  </si>
  <si>
    <t>Oracle Scanner config setup to read database tables metadata, packages, procedures and then loading them to ASG Stage</t>
  </si>
  <si>
    <t>1 vendor resource for assistance and support during the entire setup and knowledge transfer</t>
  </si>
  <si>
    <t>Creating Business Glossary for the process</t>
  </si>
  <si>
    <t>Placing it into our SDLC process</t>
  </si>
  <si>
    <t>Development - Phase 1</t>
  </si>
  <si>
    <t>Mapping related fields w.r.t. Business Glossary</t>
  </si>
  <si>
    <t>Creating snapshots and identifying changes in lineage</t>
  </si>
  <si>
    <t>Testing - Phase 1</t>
  </si>
  <si>
    <t>Testing end to end lineage getting captured properly for critical data elements</t>
  </si>
  <si>
    <t>Identify critical data elements for the source identified</t>
  </si>
  <si>
    <t>Testing forward data lineage</t>
  </si>
  <si>
    <t>Testing comparison snapshots able to capture transformation changes properly</t>
  </si>
  <si>
    <t>Training</t>
  </si>
  <si>
    <t>Training BAU how to use the solution</t>
  </si>
  <si>
    <t>Documentation and implementation of process to follow going forward for any change implementation in production</t>
  </si>
  <si>
    <t>Writing files for last 3 Month ends and 2018 year end data in hadoop</t>
  </si>
  <si>
    <t>Writing all onesumx dimensions in hadoop</t>
  </si>
  <si>
    <t>Creating alchemy onesumx data model in hadoop- creating external tables with write compression</t>
  </si>
  <si>
    <t>Develop scala package to process onesumx outbound balance file and create Base agg on spark</t>
  </si>
  <si>
    <t>Develop scala package to process onesumx outbound balance file and create base Customer agg on spark</t>
  </si>
  <si>
    <t>Develop scala package to process onesumx outbound balance file and create base GL agg on spark</t>
  </si>
  <si>
    <t>Log file to monitor all the loads and failure if any</t>
  </si>
  <si>
    <t>Enviornment setup by moving required jars to enhance spark processing</t>
  </si>
  <si>
    <t>Script to refresh Hive/Impala metadata and partitions post load completion</t>
  </si>
  <si>
    <t>Master Shell script to package these loads</t>
  </si>
  <si>
    <t>Power BI conection to kerberose hadoop setup</t>
  </si>
  <si>
    <t>Power BI cube refresh with impala tables</t>
  </si>
  <si>
    <t>Balance recon against each measure - base agg with alchemy</t>
  </si>
  <si>
    <t>Balance recon against each measure - customer agg with alchemy</t>
  </si>
  <si>
    <t>Balance recon against each measure - GL agg with alchemy</t>
  </si>
  <si>
    <t>POC - SUMX Ingestion to Hadoop</t>
  </si>
  <si>
    <t>Next Steps</t>
  </si>
  <si>
    <t>Production - SUMX Daily Load and MI Reporting</t>
  </si>
  <si>
    <t>Daily Production Run</t>
  </si>
  <si>
    <t>Creating all onesumx dimensions in hadoop</t>
  </si>
  <si>
    <t>Prod Movement - scala package to process onesumx outbound balance file and create Base agg on spark</t>
  </si>
  <si>
    <t>Prod Movement - Develop scala package to process onesumx outbound balance file and create base Customer agg on spark</t>
  </si>
  <si>
    <t>Prod Movement - Develop scala package to process onesumx outbound balance file and create base GL agg on spark</t>
  </si>
  <si>
    <t>History Load</t>
  </si>
  <si>
    <t>History Load for Customer Agg</t>
  </si>
  <si>
    <t>History Load for Base Agg</t>
  </si>
  <si>
    <t>History Load for GL Agg</t>
  </si>
  <si>
    <t>Power BI cubes recon from impala against alchemy</t>
  </si>
  <si>
    <t>Testing - Internal IT</t>
  </si>
  <si>
    <t>Testing - Business UAT</t>
  </si>
  <si>
    <t xml:space="preserve">Release reports to business </t>
  </si>
  <si>
    <t>Production - SUMX power pivot Recon and external files consumption</t>
  </si>
  <si>
    <t>Develop jobs to consume any new file to hadoop</t>
  </si>
  <si>
    <t>Build existing recon queries using spark SQL and package into scala executables for ingestion</t>
  </si>
  <si>
    <t>Develop NIFI Job for regular job scheduling</t>
  </si>
  <si>
    <t>Create similar tables in impala with required partitions</t>
  </si>
  <si>
    <t>History loading of recon output (if in scope)</t>
  </si>
  <si>
    <t>History loading of any new files if required for the process</t>
  </si>
  <si>
    <t>Power BI report development</t>
  </si>
  <si>
    <t>Power BI olap cube development</t>
  </si>
  <si>
    <t>Recon output from Impala against SUMX</t>
  </si>
  <si>
    <t>Power BI output against power pivot output for business consumption</t>
  </si>
  <si>
    <t>Load process automation depending on frequency of validation</t>
  </si>
  <si>
    <t>Power BI output against power pivot output for business validation</t>
  </si>
  <si>
    <t>Balance recon queries against each measure - base agg with alchemy</t>
  </si>
  <si>
    <t>Balance recon queries against each measure - customer agg with alchemy</t>
  </si>
  <si>
    <t>There is a gap as team was busy finishing KPI dashboard deliveries to Business</t>
  </si>
  <si>
    <t>Comments (if any)</t>
  </si>
  <si>
    <t>Develop Log file tracking to monitor all the loads and failure if any</t>
  </si>
  <si>
    <t>Develop Script to refresh Hive/Impala metadata and partitions post load completion</t>
  </si>
  <si>
    <t>Develop Master Shell script to package these loads</t>
  </si>
  <si>
    <t>Power BI cube development and refresh with impala tables</t>
  </si>
  <si>
    <t>Power BI connection to kerberose hadoop setup</t>
  </si>
  <si>
    <t>Needs port opening, kerberose client software installation at server side and testing connectivity. Can happen in parallel.</t>
  </si>
  <si>
    <t>Control -M file automation to move SUMX files to hadoop</t>
  </si>
  <si>
    <t>Needs control-M job setup, development and testing to move SUMX files from SUMX prod to hadoop prod. Can work in parallel.</t>
  </si>
  <si>
    <t>RESOURCE Requirement</t>
  </si>
  <si>
    <t>1 hadoop developer offshore</t>
  </si>
  <si>
    <t>1 hadoop developer onshore</t>
  </si>
  <si>
    <t>Business Spoc to help us creating and maintaining Business Glossary for respective process as we proceed</t>
  </si>
  <si>
    <t>1 ETL offshore resource to support the development</t>
  </si>
  <si>
    <t>1 ETL resource onsite to develop and train BAU team on the tool</t>
  </si>
  <si>
    <t>Discussion with SUMX Team on the power pivot recon process</t>
  </si>
  <si>
    <t>2 ETL Resources onsite</t>
  </si>
  <si>
    <t>1 ETL Resource offshore</t>
  </si>
  <si>
    <t>Identifying spoc from Business and FCD Team to discuss the scope of development</t>
  </si>
  <si>
    <t>Getting read access to the Teradata enviornment to understand the data model in place</t>
  </si>
  <si>
    <t>Identifying the total no. of tables in scope for migration</t>
  </si>
  <si>
    <t>List of power pivot reports business using from FCD if any</t>
  </si>
  <si>
    <t>Any external data source loading in FCD</t>
  </si>
  <si>
    <t>Identifying any new source onboarding to DWH</t>
  </si>
  <si>
    <t>Estimate ETL development to migrate FCD to alchemy</t>
  </si>
  <si>
    <t>Estimate Power BI development plan</t>
  </si>
  <si>
    <t>Estimate ETL development to onboard new source system</t>
  </si>
  <si>
    <t>Estimate internal IT testing</t>
  </si>
  <si>
    <t>Estimate Business UAT</t>
  </si>
  <si>
    <t>Estimate Production Rollout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</si>
</sst>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9" fontId="1" fillId="0" borderId="0" xfId="0" applyNumberFormat="1" applyFont="1"/>
    <xf numFmtId="9" fontId="1" fillId="3" borderId="0" xfId="0" applyNumberFormat="1" applyFont="1" applyFill="1"/>
    <xf numFmtId="0" fontId="0" fillId="3" borderId="0" xfId="0" applyFill="1"/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/>
    <xf numFmtId="165" fontId="2" fillId="2" borderId="1" xfId="0" applyNumberFormat="1" applyFont="1" applyFill="1" applyBorder="1" applyAlignment="1">
      <alignment vertical="center" wrapText="1"/>
    </xf>
    <xf numFmtId="165" fontId="0" fillId="0" borderId="0" xfId="0" applyNumberFormat="1"/>
    <xf numFmtId="165" fontId="1" fillId="0" borderId="0" xfId="0" applyNumberFormat="1" applyFont="1"/>
    <xf numFmtId="165" fontId="1" fillId="3" borderId="0" xfId="0" applyNumberFormat="1" applyFont="1" applyFill="1"/>
    <xf numFmtId="0" fontId="1" fillId="3" borderId="0" xfId="0" applyFont="1" applyFill="1"/>
    <xf numFmtId="15" fontId="1" fillId="0" borderId="0" xfId="0" applyNumberFormat="1" applyFont="1"/>
    <xf numFmtId="15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A52" sqref="A52:B52"/>
    </sheetView>
  </sheetViews>
  <sheetFormatPr defaultRowHeight="14.4" x14ac:dyDescent="0.3"/>
  <cols>
    <col min="1" max="1" width="14.6640625" customWidth="1"/>
    <col min="2" max="2" width="62.88671875" style="4" bestFit="1" customWidth="1"/>
    <col min="3" max="3" width="22.109375" customWidth="1"/>
    <col min="4" max="4" width="19.44140625" customWidth="1"/>
    <col min="5" max="5" width="19.88671875" customWidth="1"/>
    <col min="6" max="6" width="37.33203125" customWidth="1"/>
  </cols>
  <sheetData>
    <row r="1" spans="1:6" ht="19.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3">
      <c r="A2" s="6">
        <v>1</v>
      </c>
      <c r="B2" s="8" t="s">
        <v>25</v>
      </c>
      <c r="C2" s="18">
        <f>E2-D2+1</f>
        <v>49</v>
      </c>
      <c r="D2" s="20">
        <v>43794</v>
      </c>
      <c r="E2" s="20">
        <v>43842</v>
      </c>
      <c r="F2" s="7"/>
    </row>
    <row r="3" spans="1:6" x14ac:dyDescent="0.3">
      <c r="A3" s="5">
        <v>1</v>
      </c>
      <c r="B3" s="9" t="s">
        <v>5</v>
      </c>
      <c r="C3" s="13">
        <f>E3-D3+1</f>
        <v>9</v>
      </c>
      <c r="D3" s="19">
        <v>43794</v>
      </c>
      <c r="E3" s="19">
        <v>43802</v>
      </c>
    </row>
    <row r="4" spans="1:6" x14ac:dyDescent="0.3">
      <c r="A4" s="2">
        <v>1</v>
      </c>
      <c r="B4" s="4" t="s">
        <v>11</v>
      </c>
      <c r="C4">
        <f>E4-D4+1</f>
        <v>3</v>
      </c>
      <c r="D4" s="3">
        <v>43794</v>
      </c>
      <c r="E4" s="3">
        <v>43796</v>
      </c>
    </row>
    <row r="5" spans="1:6" ht="15" customHeight="1" x14ac:dyDescent="0.3">
      <c r="A5" s="2">
        <v>1</v>
      </c>
      <c r="B5" s="4" t="s">
        <v>12</v>
      </c>
      <c r="C5">
        <f t="shared" ref="C5:C7" si="0">E5-D5+1</f>
        <v>1</v>
      </c>
      <c r="D5" s="3">
        <v>43797</v>
      </c>
      <c r="E5" s="3">
        <v>43797</v>
      </c>
    </row>
    <row r="6" spans="1:6" x14ac:dyDescent="0.3">
      <c r="A6" s="2">
        <v>1</v>
      </c>
      <c r="B6" s="4" t="s">
        <v>13</v>
      </c>
      <c r="C6">
        <f t="shared" si="0"/>
        <v>5</v>
      </c>
      <c r="D6" s="3">
        <v>43797</v>
      </c>
      <c r="E6" s="3">
        <v>43801</v>
      </c>
      <c r="F6" s="4"/>
    </row>
    <row r="7" spans="1:6" x14ac:dyDescent="0.3">
      <c r="A7" s="2">
        <v>1</v>
      </c>
      <c r="B7" s="4" t="s">
        <v>14</v>
      </c>
      <c r="C7">
        <f t="shared" si="0"/>
        <v>5</v>
      </c>
      <c r="D7" s="3">
        <v>43798</v>
      </c>
      <c r="E7" s="3">
        <v>43802</v>
      </c>
    </row>
    <row r="8" spans="1:6" x14ac:dyDescent="0.3">
      <c r="A8" s="5">
        <v>1</v>
      </c>
      <c r="B8" s="9" t="s">
        <v>6</v>
      </c>
      <c r="C8" s="13">
        <f>E8-D8+1</f>
        <v>6</v>
      </c>
      <c r="D8" s="19">
        <v>43804</v>
      </c>
      <c r="E8" s="19">
        <v>43809</v>
      </c>
    </row>
    <row r="9" spans="1:6" x14ac:dyDescent="0.3">
      <c r="A9" s="2">
        <v>1</v>
      </c>
      <c r="B9" s="4" t="s">
        <v>15</v>
      </c>
      <c r="C9">
        <f>E9-D9+1</f>
        <v>2</v>
      </c>
      <c r="D9" s="3">
        <v>43804</v>
      </c>
      <c r="E9" s="3">
        <v>43805</v>
      </c>
    </row>
    <row r="10" spans="1:6" x14ac:dyDescent="0.3">
      <c r="A10" s="2">
        <v>1</v>
      </c>
      <c r="B10" s="4" t="s">
        <v>16</v>
      </c>
      <c r="C10">
        <f t="shared" ref="C10:C19" si="1">E10-D10+1</f>
        <v>1</v>
      </c>
      <c r="D10" s="3">
        <v>43806</v>
      </c>
      <c r="E10" s="3">
        <v>43806</v>
      </c>
    </row>
    <row r="11" spans="1:6" x14ac:dyDescent="0.3">
      <c r="A11" s="2">
        <v>1</v>
      </c>
      <c r="B11" s="4" t="s">
        <v>19</v>
      </c>
      <c r="C11">
        <f t="shared" si="1"/>
        <v>2</v>
      </c>
      <c r="D11" s="3">
        <v>43807</v>
      </c>
      <c r="E11" s="3">
        <v>43808</v>
      </c>
    </row>
    <row r="12" spans="1:6" x14ac:dyDescent="0.3">
      <c r="A12" s="2">
        <v>1</v>
      </c>
      <c r="B12" s="4" t="s">
        <v>17</v>
      </c>
      <c r="C12">
        <f t="shared" si="1"/>
        <v>2</v>
      </c>
      <c r="D12" s="3">
        <v>43808</v>
      </c>
      <c r="E12" s="3">
        <v>43809</v>
      </c>
    </row>
    <row r="13" spans="1:6" x14ac:dyDescent="0.3">
      <c r="A13" s="2">
        <v>1</v>
      </c>
      <c r="B13" s="4" t="s">
        <v>18</v>
      </c>
      <c r="C13">
        <f t="shared" si="1"/>
        <v>2</v>
      </c>
      <c r="D13" s="3">
        <v>43808</v>
      </c>
      <c r="E13" s="3">
        <v>43809</v>
      </c>
    </row>
    <row r="14" spans="1:6" x14ac:dyDescent="0.3">
      <c r="A14" s="5">
        <v>1</v>
      </c>
      <c r="B14" s="9" t="s">
        <v>7</v>
      </c>
      <c r="C14" s="13">
        <f t="shared" si="1"/>
        <v>33</v>
      </c>
      <c r="D14" s="19">
        <v>43810</v>
      </c>
      <c r="E14" s="19">
        <v>43842</v>
      </c>
    </row>
    <row r="15" spans="1:6" ht="28.8" x14ac:dyDescent="0.3">
      <c r="A15" s="2">
        <v>1</v>
      </c>
      <c r="B15" s="4" t="s">
        <v>20</v>
      </c>
      <c r="C15">
        <f t="shared" si="1"/>
        <v>2</v>
      </c>
      <c r="D15" s="3">
        <v>43810</v>
      </c>
      <c r="E15" s="3">
        <v>43811</v>
      </c>
    </row>
    <row r="16" spans="1:6" ht="28.8" x14ac:dyDescent="0.3">
      <c r="A16" s="2">
        <v>1</v>
      </c>
      <c r="B16" s="4" t="s">
        <v>21</v>
      </c>
      <c r="C16">
        <f t="shared" si="1"/>
        <v>1</v>
      </c>
      <c r="D16" s="3">
        <v>43835</v>
      </c>
      <c r="E16" s="3">
        <v>43835</v>
      </c>
      <c r="F16" s="4" t="s">
        <v>10</v>
      </c>
    </row>
    <row r="17" spans="1:6" x14ac:dyDescent="0.3">
      <c r="A17" s="2">
        <v>1</v>
      </c>
      <c r="B17" s="4" t="s">
        <v>22</v>
      </c>
      <c r="C17">
        <f t="shared" si="1"/>
        <v>2</v>
      </c>
      <c r="D17" s="3">
        <v>43836</v>
      </c>
      <c r="E17" s="3">
        <v>43837</v>
      </c>
    </row>
    <row r="18" spans="1:6" x14ac:dyDescent="0.3">
      <c r="A18" s="2">
        <v>1</v>
      </c>
      <c r="B18" s="4" t="s">
        <v>24</v>
      </c>
      <c r="C18">
        <f t="shared" si="1"/>
        <v>4</v>
      </c>
      <c r="D18" s="3">
        <v>43838</v>
      </c>
      <c r="E18" s="3">
        <v>43841</v>
      </c>
    </row>
    <row r="19" spans="1:6" x14ac:dyDescent="0.3">
      <c r="A19" s="2">
        <v>1</v>
      </c>
      <c r="B19" s="10" t="s">
        <v>23</v>
      </c>
      <c r="C19">
        <f t="shared" si="1"/>
        <v>1</v>
      </c>
      <c r="D19" s="3">
        <v>43842</v>
      </c>
      <c r="E19" s="3">
        <v>43842</v>
      </c>
    </row>
    <row r="20" spans="1:6" x14ac:dyDescent="0.3">
      <c r="A20" s="7"/>
      <c r="B20" s="8" t="s">
        <v>62</v>
      </c>
      <c r="C20" s="7"/>
      <c r="D20" s="7"/>
      <c r="E20" s="7"/>
      <c r="F20" s="7"/>
    </row>
    <row r="21" spans="1:6" x14ac:dyDescent="0.3">
      <c r="A21" s="2">
        <v>0</v>
      </c>
      <c r="B21" s="4" t="s">
        <v>27</v>
      </c>
    </row>
    <row r="22" spans="1:6" x14ac:dyDescent="0.3">
      <c r="A22" s="2">
        <v>0</v>
      </c>
      <c r="B22" s="4" t="s">
        <v>26</v>
      </c>
    </row>
    <row r="23" spans="1:6" x14ac:dyDescent="0.3">
      <c r="A23" s="2">
        <v>0</v>
      </c>
      <c r="B23" s="4" t="s">
        <v>34</v>
      </c>
    </row>
    <row r="24" spans="1:6" x14ac:dyDescent="0.3">
      <c r="A24" s="5">
        <v>0</v>
      </c>
      <c r="B24" s="9" t="s">
        <v>28</v>
      </c>
    </row>
    <row r="25" spans="1:6" x14ac:dyDescent="0.3">
      <c r="A25" s="2">
        <v>0</v>
      </c>
      <c r="B25" s="4" t="s">
        <v>11</v>
      </c>
    </row>
    <row r="26" spans="1:6" x14ac:dyDescent="0.3">
      <c r="A26" s="2">
        <v>0</v>
      </c>
      <c r="B26" s="4" t="s">
        <v>12</v>
      </c>
    </row>
    <row r="27" spans="1:6" x14ac:dyDescent="0.3">
      <c r="A27" s="2">
        <v>0</v>
      </c>
      <c r="B27" s="4" t="s">
        <v>13</v>
      </c>
    </row>
    <row r="28" spans="1:6" x14ac:dyDescent="0.3">
      <c r="A28" s="2">
        <v>0</v>
      </c>
      <c r="B28" s="4" t="s">
        <v>14</v>
      </c>
    </row>
    <row r="29" spans="1:6" x14ac:dyDescent="0.3">
      <c r="A29" s="5">
        <v>0</v>
      </c>
      <c r="B29" s="9" t="s">
        <v>6</v>
      </c>
    </row>
    <row r="30" spans="1:6" x14ac:dyDescent="0.3">
      <c r="A30" s="2">
        <v>0</v>
      </c>
      <c r="B30" s="4" t="s">
        <v>15</v>
      </c>
    </row>
    <row r="31" spans="1:6" x14ac:dyDescent="0.3">
      <c r="A31" s="2">
        <v>0</v>
      </c>
      <c r="B31" s="4" t="s">
        <v>16</v>
      </c>
    </row>
    <row r="32" spans="1:6" x14ac:dyDescent="0.3">
      <c r="A32" s="2">
        <v>0</v>
      </c>
      <c r="B32" s="4" t="s">
        <v>19</v>
      </c>
    </row>
    <row r="33" spans="1:2" x14ac:dyDescent="0.3">
      <c r="A33" s="2">
        <v>0</v>
      </c>
      <c r="B33" s="4" t="s">
        <v>17</v>
      </c>
    </row>
    <row r="34" spans="1:2" x14ac:dyDescent="0.3">
      <c r="A34" s="2">
        <v>0</v>
      </c>
      <c r="B34" s="4" t="s">
        <v>18</v>
      </c>
    </row>
    <row r="35" spans="1:2" x14ac:dyDescent="0.3">
      <c r="A35" s="5">
        <v>0</v>
      </c>
      <c r="B35" s="9" t="s">
        <v>35</v>
      </c>
    </row>
    <row r="36" spans="1:2" x14ac:dyDescent="0.3">
      <c r="A36" s="2">
        <v>0</v>
      </c>
      <c r="B36" s="4" t="s">
        <v>29</v>
      </c>
    </row>
    <row r="37" spans="1:2" x14ac:dyDescent="0.3">
      <c r="A37" s="2">
        <v>0</v>
      </c>
      <c r="B37" s="4" t="s">
        <v>40</v>
      </c>
    </row>
    <row r="38" spans="1:2" ht="28.8" x14ac:dyDescent="0.3">
      <c r="A38" s="2">
        <v>0</v>
      </c>
      <c r="B38" s="4" t="s">
        <v>30</v>
      </c>
    </row>
    <row r="39" spans="1:2" ht="28.8" x14ac:dyDescent="0.3">
      <c r="A39" s="2">
        <v>0</v>
      </c>
      <c r="B39" s="4" t="s">
        <v>31</v>
      </c>
    </row>
    <row r="40" spans="1:2" x14ac:dyDescent="0.3">
      <c r="A40" s="2">
        <v>0</v>
      </c>
      <c r="B40" s="4" t="s">
        <v>33</v>
      </c>
    </row>
    <row r="41" spans="1:2" x14ac:dyDescent="0.3">
      <c r="A41" s="2">
        <v>0</v>
      </c>
      <c r="B41" s="4" t="s">
        <v>36</v>
      </c>
    </row>
    <row r="42" spans="1:2" x14ac:dyDescent="0.3">
      <c r="A42" s="2">
        <v>0</v>
      </c>
      <c r="B42" s="4" t="s">
        <v>37</v>
      </c>
    </row>
    <row r="43" spans="1:2" x14ac:dyDescent="0.3">
      <c r="A43" s="5">
        <v>0</v>
      </c>
      <c r="B43" s="9" t="s">
        <v>38</v>
      </c>
    </row>
    <row r="44" spans="1:2" ht="28.8" x14ac:dyDescent="0.3">
      <c r="A44" s="2">
        <v>0</v>
      </c>
      <c r="B44" s="4" t="s">
        <v>39</v>
      </c>
    </row>
    <row r="45" spans="1:2" x14ac:dyDescent="0.3">
      <c r="A45" s="2">
        <v>0</v>
      </c>
      <c r="B45" s="4" t="s">
        <v>41</v>
      </c>
    </row>
    <row r="46" spans="1:2" ht="28.8" x14ac:dyDescent="0.3">
      <c r="A46" s="2">
        <v>0</v>
      </c>
      <c r="B46" s="4" t="s">
        <v>42</v>
      </c>
    </row>
    <row r="47" spans="1:2" x14ac:dyDescent="0.3">
      <c r="A47" s="5">
        <v>0</v>
      </c>
      <c r="B47" s="9" t="s">
        <v>43</v>
      </c>
    </row>
    <row r="48" spans="1:2" x14ac:dyDescent="0.3">
      <c r="A48" s="2">
        <v>0</v>
      </c>
      <c r="B48" s="4" t="s">
        <v>44</v>
      </c>
    </row>
    <row r="49" spans="1:6" ht="28.8" x14ac:dyDescent="0.3">
      <c r="A49" s="2">
        <v>0</v>
      </c>
      <c r="B49" s="4" t="s">
        <v>45</v>
      </c>
    </row>
    <row r="52" spans="1:6" x14ac:dyDescent="0.3">
      <c r="A52" s="11" t="s">
        <v>102</v>
      </c>
      <c r="B52" s="11"/>
      <c r="C52" s="7"/>
      <c r="D52" s="7"/>
      <c r="E52" s="7"/>
      <c r="F52" s="7"/>
    </row>
    <row r="53" spans="1:6" x14ac:dyDescent="0.3">
      <c r="A53" t="s">
        <v>105</v>
      </c>
    </row>
    <row r="54" spans="1:6" x14ac:dyDescent="0.3">
      <c r="A54" t="s">
        <v>32</v>
      </c>
    </row>
    <row r="55" spans="1:6" x14ac:dyDescent="0.3">
      <c r="A55" t="s">
        <v>107</v>
      </c>
    </row>
    <row r="56" spans="1:6" x14ac:dyDescent="0.3">
      <c r="A56" t="s">
        <v>106</v>
      </c>
    </row>
  </sheetData>
  <mergeCells count="1">
    <mergeCell ref="A52:B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30" sqref="F30"/>
    </sheetView>
  </sheetViews>
  <sheetFormatPr defaultRowHeight="14.4" x14ac:dyDescent="0.3"/>
  <cols>
    <col min="1" max="1" width="18.109375" customWidth="1"/>
    <col min="2" max="2" width="64.109375" customWidth="1"/>
    <col min="3" max="3" width="15.6640625" customWidth="1"/>
    <col min="4" max="4" width="15" style="15" customWidth="1"/>
    <col min="5" max="5" width="16.109375" style="15" customWidth="1"/>
    <col min="6" max="6" width="47.44140625" customWidth="1"/>
  </cols>
  <sheetData>
    <row r="1" spans="1:6" ht="19.2" x14ac:dyDescent="0.3">
      <c r="A1" s="1" t="s">
        <v>4</v>
      </c>
      <c r="B1" s="1" t="s">
        <v>0</v>
      </c>
      <c r="C1" s="1" t="s">
        <v>1</v>
      </c>
      <c r="D1" s="14" t="s">
        <v>2</v>
      </c>
      <c r="E1" s="14" t="s">
        <v>3</v>
      </c>
      <c r="F1" s="12" t="s">
        <v>93</v>
      </c>
    </row>
    <row r="2" spans="1:6" x14ac:dyDescent="0.3">
      <c r="A2" s="6">
        <v>0.78</v>
      </c>
      <c r="B2" s="8" t="s">
        <v>61</v>
      </c>
      <c r="C2" s="18">
        <f>SUM(C3,C16)</f>
        <v>62</v>
      </c>
      <c r="D2" s="17">
        <v>43758</v>
      </c>
      <c r="E2" s="17">
        <v>43856</v>
      </c>
      <c r="F2" s="7"/>
    </row>
    <row r="3" spans="1:6" x14ac:dyDescent="0.3">
      <c r="A3" s="5">
        <v>0.85</v>
      </c>
      <c r="B3" s="13" t="s">
        <v>7</v>
      </c>
      <c r="C3" s="13">
        <f>SUM(C4:C15)</f>
        <v>54</v>
      </c>
      <c r="D3" s="16">
        <v>43758</v>
      </c>
      <c r="E3" s="16">
        <v>43851</v>
      </c>
    </row>
    <row r="4" spans="1:6" x14ac:dyDescent="0.3">
      <c r="A4" s="2">
        <v>1</v>
      </c>
      <c r="B4" t="s">
        <v>47</v>
      </c>
      <c r="C4">
        <f>E4-D4+1</f>
        <v>3</v>
      </c>
      <c r="D4" s="15">
        <v>43758</v>
      </c>
      <c r="E4" s="15">
        <v>43760</v>
      </c>
    </row>
    <row r="5" spans="1:6" x14ac:dyDescent="0.3">
      <c r="A5" s="2">
        <v>1</v>
      </c>
      <c r="B5" t="s">
        <v>46</v>
      </c>
      <c r="C5">
        <f t="shared" ref="C5:C20" si="0">E5-D5+1</f>
        <v>6</v>
      </c>
      <c r="D5" s="15">
        <v>43761</v>
      </c>
      <c r="E5" s="15">
        <v>43766</v>
      </c>
    </row>
    <row r="6" spans="1:6" x14ac:dyDescent="0.3">
      <c r="A6" s="2">
        <v>1</v>
      </c>
      <c r="B6" t="s">
        <v>53</v>
      </c>
      <c r="C6">
        <f t="shared" si="0"/>
        <v>2</v>
      </c>
      <c r="D6" s="15">
        <v>43767</v>
      </c>
      <c r="E6" s="15">
        <v>43768</v>
      </c>
    </row>
    <row r="7" spans="1:6" ht="28.8" x14ac:dyDescent="0.3">
      <c r="A7" s="2">
        <v>1</v>
      </c>
      <c r="B7" s="4" t="s">
        <v>48</v>
      </c>
      <c r="C7">
        <f t="shared" si="0"/>
        <v>6</v>
      </c>
      <c r="D7" s="15">
        <v>43769</v>
      </c>
      <c r="E7" s="15">
        <v>43774</v>
      </c>
    </row>
    <row r="8" spans="1:6" ht="28.8" x14ac:dyDescent="0.3">
      <c r="A8" s="2">
        <v>1</v>
      </c>
      <c r="B8" s="4" t="s">
        <v>49</v>
      </c>
      <c r="C8">
        <f t="shared" si="0"/>
        <v>7</v>
      </c>
      <c r="D8" s="15">
        <v>43775</v>
      </c>
      <c r="E8" s="15">
        <v>43781</v>
      </c>
    </row>
    <row r="9" spans="1:6" ht="28.8" x14ac:dyDescent="0.3">
      <c r="A9" s="2">
        <v>1</v>
      </c>
      <c r="B9" s="4" t="s">
        <v>50</v>
      </c>
      <c r="C9">
        <f t="shared" si="0"/>
        <v>6</v>
      </c>
      <c r="D9" s="15">
        <v>43782</v>
      </c>
      <c r="E9" s="15">
        <v>43787</v>
      </c>
    </row>
    <row r="10" spans="1:6" ht="28.8" x14ac:dyDescent="0.3">
      <c r="A10" s="2">
        <v>1</v>
      </c>
      <c r="B10" s="4" t="s">
        <v>51</v>
      </c>
      <c r="C10">
        <f t="shared" si="0"/>
        <v>12</v>
      </c>
      <c r="D10" s="15">
        <v>43788</v>
      </c>
      <c r="E10" s="15">
        <v>43799</v>
      </c>
    </row>
    <row r="11" spans="1:6" x14ac:dyDescent="0.3">
      <c r="A11" s="2">
        <v>1</v>
      </c>
      <c r="B11" s="4" t="s">
        <v>52</v>
      </c>
      <c r="C11">
        <f t="shared" si="0"/>
        <v>2</v>
      </c>
      <c r="D11" s="15">
        <v>43800</v>
      </c>
      <c r="E11" s="15">
        <v>43801</v>
      </c>
    </row>
    <row r="12" spans="1:6" x14ac:dyDescent="0.3">
      <c r="A12" s="2">
        <v>1</v>
      </c>
      <c r="B12" s="4" t="s">
        <v>54</v>
      </c>
      <c r="C12">
        <f t="shared" si="0"/>
        <v>1</v>
      </c>
      <c r="D12" s="15">
        <v>43802</v>
      </c>
      <c r="E12" s="15">
        <v>43802</v>
      </c>
    </row>
    <row r="13" spans="1:6" x14ac:dyDescent="0.3">
      <c r="A13" s="2">
        <v>1</v>
      </c>
      <c r="B13" s="4" t="s">
        <v>55</v>
      </c>
      <c r="C13">
        <f t="shared" si="0"/>
        <v>2</v>
      </c>
      <c r="D13" s="15">
        <v>43803</v>
      </c>
      <c r="E13" s="15">
        <v>43804</v>
      </c>
    </row>
    <row r="14" spans="1:6" ht="28.8" x14ac:dyDescent="0.3">
      <c r="A14" s="2">
        <v>0.3</v>
      </c>
      <c r="B14" s="4" t="s">
        <v>56</v>
      </c>
      <c r="C14">
        <f t="shared" si="0"/>
        <v>6</v>
      </c>
      <c r="D14" s="15">
        <v>43845</v>
      </c>
      <c r="E14" s="15">
        <v>43850</v>
      </c>
      <c r="F14" s="4" t="s">
        <v>92</v>
      </c>
    </row>
    <row r="15" spans="1:6" x14ac:dyDescent="0.3">
      <c r="A15" s="2">
        <v>0</v>
      </c>
      <c r="B15" s="4" t="s">
        <v>57</v>
      </c>
      <c r="C15">
        <f t="shared" si="0"/>
        <v>1</v>
      </c>
      <c r="D15" s="15">
        <v>43851</v>
      </c>
      <c r="E15" s="15">
        <v>43851</v>
      </c>
    </row>
    <row r="16" spans="1:6" x14ac:dyDescent="0.3">
      <c r="A16" s="5">
        <v>0.52</v>
      </c>
      <c r="B16" s="9" t="s">
        <v>8</v>
      </c>
      <c r="C16" s="13">
        <f>SUM(C17:C20)</f>
        <v>8</v>
      </c>
      <c r="D16" s="16">
        <v>43807</v>
      </c>
      <c r="E16" s="16">
        <v>43856</v>
      </c>
    </row>
    <row r="17" spans="1:6" x14ac:dyDescent="0.3">
      <c r="A17" s="2">
        <v>0.7</v>
      </c>
      <c r="B17" s="4" t="s">
        <v>90</v>
      </c>
      <c r="C17">
        <f t="shared" si="0"/>
        <v>3</v>
      </c>
      <c r="D17" s="15">
        <v>43807</v>
      </c>
      <c r="E17" s="15">
        <v>43809</v>
      </c>
    </row>
    <row r="18" spans="1:6" x14ac:dyDescent="0.3">
      <c r="A18" s="2">
        <v>0.7</v>
      </c>
      <c r="B18" s="4" t="s">
        <v>91</v>
      </c>
      <c r="C18">
        <f t="shared" si="0"/>
        <v>1</v>
      </c>
      <c r="D18" s="15">
        <v>43810</v>
      </c>
      <c r="E18" s="15">
        <v>43810</v>
      </c>
    </row>
    <row r="19" spans="1:6" x14ac:dyDescent="0.3">
      <c r="A19" s="2">
        <v>0.7</v>
      </c>
      <c r="B19" s="4" t="s">
        <v>60</v>
      </c>
      <c r="C19">
        <f t="shared" si="0"/>
        <v>4</v>
      </c>
      <c r="D19" s="15">
        <v>43811</v>
      </c>
      <c r="E19" s="15">
        <v>43814</v>
      </c>
    </row>
    <row r="20" spans="1:6" x14ac:dyDescent="0.3">
      <c r="A20" s="2">
        <v>0</v>
      </c>
      <c r="B20" s="4" t="s">
        <v>73</v>
      </c>
      <c r="C20">
        <v>0</v>
      </c>
      <c r="D20" s="15">
        <v>43852</v>
      </c>
      <c r="E20" s="15">
        <v>43856</v>
      </c>
    </row>
    <row r="21" spans="1:6" x14ac:dyDescent="0.3">
      <c r="A21" s="6">
        <v>0</v>
      </c>
      <c r="B21" s="8" t="s">
        <v>63</v>
      </c>
      <c r="C21" s="18">
        <f>E21-D21</f>
        <v>64</v>
      </c>
      <c r="D21" s="17">
        <v>43857</v>
      </c>
      <c r="E21" s="17">
        <v>43921</v>
      </c>
      <c r="F21" s="7"/>
    </row>
    <row r="22" spans="1:6" x14ac:dyDescent="0.3">
      <c r="A22" s="5">
        <v>0</v>
      </c>
      <c r="B22" s="9" t="s">
        <v>7</v>
      </c>
      <c r="C22" s="13">
        <f>E22-D22</f>
        <v>33</v>
      </c>
      <c r="D22" s="16">
        <v>43857</v>
      </c>
      <c r="E22" s="16">
        <v>43890</v>
      </c>
    </row>
    <row r="23" spans="1:6" x14ac:dyDescent="0.3">
      <c r="A23" s="5">
        <v>0</v>
      </c>
      <c r="B23" s="9" t="s">
        <v>64</v>
      </c>
      <c r="C23" s="13">
        <f>E23-D23</f>
        <v>24</v>
      </c>
      <c r="D23" s="16">
        <v>43857</v>
      </c>
      <c r="E23" s="16">
        <v>43881</v>
      </c>
    </row>
    <row r="24" spans="1:6" x14ac:dyDescent="0.3">
      <c r="A24" s="2">
        <v>0</v>
      </c>
      <c r="B24" t="s">
        <v>65</v>
      </c>
      <c r="C24">
        <f>E24-D24+1</f>
        <v>3</v>
      </c>
      <c r="D24" s="15">
        <v>43857</v>
      </c>
      <c r="E24" s="15">
        <v>43859</v>
      </c>
    </row>
    <row r="25" spans="1:6" x14ac:dyDescent="0.3">
      <c r="A25" s="2">
        <v>0</v>
      </c>
      <c r="B25" t="s">
        <v>53</v>
      </c>
      <c r="C25">
        <f t="shared" ref="C25:C47" si="1">E25-D25+1</f>
        <v>2</v>
      </c>
      <c r="D25" s="15">
        <v>43860</v>
      </c>
      <c r="E25" s="15">
        <v>43861</v>
      </c>
    </row>
    <row r="26" spans="1:6" ht="28.8" x14ac:dyDescent="0.3">
      <c r="A26" s="2">
        <v>0</v>
      </c>
      <c r="B26" s="4" t="s">
        <v>48</v>
      </c>
      <c r="C26">
        <f t="shared" si="1"/>
        <v>3</v>
      </c>
      <c r="D26" s="15">
        <v>43862</v>
      </c>
      <c r="E26" s="15">
        <v>43864</v>
      </c>
    </row>
    <row r="27" spans="1:6" ht="28.8" x14ac:dyDescent="0.3">
      <c r="A27" s="2">
        <v>0</v>
      </c>
      <c r="B27" s="4" t="s">
        <v>66</v>
      </c>
      <c r="C27">
        <f t="shared" si="1"/>
        <v>1</v>
      </c>
      <c r="D27" s="15">
        <v>43865</v>
      </c>
      <c r="E27" s="15">
        <v>43865</v>
      </c>
    </row>
    <row r="28" spans="1:6" ht="28.8" x14ac:dyDescent="0.3">
      <c r="A28" s="2">
        <v>0</v>
      </c>
      <c r="B28" s="4" t="s">
        <v>67</v>
      </c>
      <c r="C28">
        <f t="shared" si="1"/>
        <v>1</v>
      </c>
      <c r="D28" s="15">
        <v>43866</v>
      </c>
      <c r="E28" s="15">
        <v>43866</v>
      </c>
    </row>
    <row r="29" spans="1:6" ht="28.8" x14ac:dyDescent="0.3">
      <c r="A29" s="2">
        <v>0</v>
      </c>
      <c r="B29" s="4" t="s">
        <v>68</v>
      </c>
      <c r="C29">
        <f t="shared" si="1"/>
        <v>2</v>
      </c>
      <c r="D29" s="15">
        <v>43867</v>
      </c>
      <c r="E29" s="15">
        <v>43868</v>
      </c>
    </row>
    <row r="30" spans="1:6" x14ac:dyDescent="0.3">
      <c r="A30" s="2">
        <v>0</v>
      </c>
      <c r="B30" s="4" t="s">
        <v>94</v>
      </c>
      <c r="C30">
        <f t="shared" si="1"/>
        <v>3</v>
      </c>
      <c r="D30" s="15">
        <v>43869</v>
      </c>
      <c r="E30" s="15">
        <v>43871</v>
      </c>
    </row>
    <row r="31" spans="1:6" ht="28.8" x14ac:dyDescent="0.3">
      <c r="A31" s="2">
        <v>0</v>
      </c>
      <c r="B31" s="4" t="s">
        <v>95</v>
      </c>
      <c r="C31">
        <f t="shared" si="1"/>
        <v>1</v>
      </c>
      <c r="D31" s="15">
        <v>43872</v>
      </c>
      <c r="E31" s="15">
        <v>43872</v>
      </c>
    </row>
    <row r="32" spans="1:6" x14ac:dyDescent="0.3">
      <c r="A32" s="2">
        <v>0</v>
      </c>
      <c r="B32" s="4" t="s">
        <v>96</v>
      </c>
      <c r="C32">
        <f t="shared" si="1"/>
        <v>3</v>
      </c>
      <c r="D32" s="15">
        <v>43873</v>
      </c>
      <c r="E32" s="15">
        <v>43875</v>
      </c>
    </row>
    <row r="33" spans="1:6" x14ac:dyDescent="0.3">
      <c r="A33" s="2">
        <v>0</v>
      </c>
      <c r="B33" s="4" t="s">
        <v>80</v>
      </c>
      <c r="C33">
        <f t="shared" si="1"/>
        <v>1</v>
      </c>
      <c r="D33" s="15">
        <v>43876</v>
      </c>
      <c r="E33" s="15">
        <v>43876</v>
      </c>
    </row>
    <row r="34" spans="1:6" ht="43.2" x14ac:dyDescent="0.3">
      <c r="A34" s="2">
        <v>0</v>
      </c>
      <c r="B34" s="4" t="s">
        <v>98</v>
      </c>
      <c r="C34">
        <f t="shared" si="1"/>
        <v>15</v>
      </c>
      <c r="D34" s="15">
        <v>43862</v>
      </c>
      <c r="E34" s="15">
        <v>43876</v>
      </c>
      <c r="F34" s="4" t="s">
        <v>99</v>
      </c>
    </row>
    <row r="35" spans="1:6" x14ac:dyDescent="0.3">
      <c r="A35" s="2">
        <v>0</v>
      </c>
      <c r="B35" s="4" t="s">
        <v>97</v>
      </c>
      <c r="C35">
        <f t="shared" si="1"/>
        <v>5</v>
      </c>
      <c r="D35" s="15">
        <v>43877</v>
      </c>
      <c r="E35" s="15">
        <v>43881</v>
      </c>
    </row>
    <row r="36" spans="1:6" x14ac:dyDescent="0.3">
      <c r="A36" s="5">
        <v>0</v>
      </c>
      <c r="B36" s="9" t="s">
        <v>69</v>
      </c>
      <c r="C36" s="13">
        <f t="shared" si="1"/>
        <v>9</v>
      </c>
      <c r="D36" s="16">
        <v>43882</v>
      </c>
      <c r="E36" s="16">
        <v>43890</v>
      </c>
    </row>
    <row r="37" spans="1:6" x14ac:dyDescent="0.3">
      <c r="A37" s="2">
        <v>0</v>
      </c>
      <c r="B37" s="4" t="s">
        <v>71</v>
      </c>
      <c r="C37">
        <f t="shared" si="1"/>
        <v>2</v>
      </c>
      <c r="D37" s="15">
        <v>43882</v>
      </c>
      <c r="E37" s="15">
        <v>43883</v>
      </c>
    </row>
    <row r="38" spans="1:6" x14ac:dyDescent="0.3">
      <c r="A38" s="2">
        <v>0</v>
      </c>
      <c r="B38" s="4" t="s">
        <v>70</v>
      </c>
      <c r="C38">
        <f t="shared" si="1"/>
        <v>3</v>
      </c>
      <c r="D38" s="15">
        <v>43884</v>
      </c>
      <c r="E38" s="15">
        <v>43886</v>
      </c>
    </row>
    <row r="39" spans="1:6" x14ac:dyDescent="0.3">
      <c r="A39" s="2">
        <v>0</v>
      </c>
      <c r="B39" s="4" t="s">
        <v>72</v>
      </c>
      <c r="C39">
        <f t="shared" si="1"/>
        <v>4</v>
      </c>
      <c r="D39" s="15">
        <v>43887</v>
      </c>
      <c r="E39" s="15">
        <v>43890</v>
      </c>
    </row>
    <row r="40" spans="1:6" x14ac:dyDescent="0.3">
      <c r="A40" s="5">
        <v>0</v>
      </c>
      <c r="B40" s="9" t="s">
        <v>74</v>
      </c>
      <c r="C40" s="13">
        <f t="shared" si="1"/>
        <v>16</v>
      </c>
      <c r="D40" s="16">
        <v>43891</v>
      </c>
      <c r="E40" s="16">
        <v>43906</v>
      </c>
    </row>
    <row r="41" spans="1:6" x14ac:dyDescent="0.3">
      <c r="A41" s="2">
        <v>0</v>
      </c>
      <c r="B41" s="4" t="s">
        <v>58</v>
      </c>
      <c r="C41">
        <f t="shared" si="1"/>
        <v>3</v>
      </c>
      <c r="D41" s="15">
        <v>43891</v>
      </c>
      <c r="E41" s="15">
        <v>43893</v>
      </c>
    </row>
    <row r="42" spans="1:6" x14ac:dyDescent="0.3">
      <c r="A42" s="2">
        <v>0</v>
      </c>
      <c r="B42" s="4" t="s">
        <v>59</v>
      </c>
      <c r="C42">
        <f t="shared" si="1"/>
        <v>3</v>
      </c>
      <c r="D42" s="15">
        <v>43894</v>
      </c>
      <c r="E42" s="15">
        <v>43896</v>
      </c>
    </row>
    <row r="43" spans="1:6" x14ac:dyDescent="0.3">
      <c r="A43" s="2">
        <v>0</v>
      </c>
      <c r="B43" s="4" t="s">
        <v>60</v>
      </c>
      <c r="C43">
        <f t="shared" si="1"/>
        <v>4</v>
      </c>
      <c r="D43" s="15">
        <v>43897</v>
      </c>
      <c r="E43" s="15">
        <v>43900</v>
      </c>
    </row>
    <row r="44" spans="1:6" x14ac:dyDescent="0.3">
      <c r="A44" s="2">
        <v>0</v>
      </c>
      <c r="B44" s="4" t="s">
        <v>73</v>
      </c>
      <c r="C44">
        <f t="shared" si="1"/>
        <v>6</v>
      </c>
      <c r="D44" s="15">
        <v>43901</v>
      </c>
      <c r="E44" s="15">
        <v>43906</v>
      </c>
    </row>
    <row r="45" spans="1:6" ht="43.2" x14ac:dyDescent="0.3">
      <c r="A45" s="2">
        <v>0</v>
      </c>
      <c r="B45" s="4" t="s">
        <v>100</v>
      </c>
      <c r="C45">
        <f t="shared" si="1"/>
        <v>16</v>
      </c>
      <c r="D45" s="15">
        <v>43891</v>
      </c>
      <c r="E45" s="15">
        <v>43906</v>
      </c>
      <c r="F45" s="4" t="s">
        <v>101</v>
      </c>
    </row>
    <row r="46" spans="1:6" x14ac:dyDescent="0.3">
      <c r="A46" s="5">
        <v>0</v>
      </c>
      <c r="B46" s="9" t="s">
        <v>75</v>
      </c>
      <c r="C46" s="13">
        <f t="shared" si="1"/>
        <v>15</v>
      </c>
      <c r="D46" s="16">
        <v>43907</v>
      </c>
      <c r="E46" s="16">
        <v>43921</v>
      </c>
    </row>
    <row r="47" spans="1:6" x14ac:dyDescent="0.3">
      <c r="A47" s="2">
        <v>0</v>
      </c>
      <c r="B47" s="4" t="s">
        <v>76</v>
      </c>
      <c r="C47">
        <f t="shared" si="1"/>
        <v>15</v>
      </c>
      <c r="D47" s="15">
        <v>43907</v>
      </c>
      <c r="E47" s="15">
        <v>43921</v>
      </c>
    </row>
    <row r="48" spans="1:6" x14ac:dyDescent="0.3">
      <c r="A48" s="6">
        <v>0</v>
      </c>
      <c r="B48" s="8" t="s">
        <v>77</v>
      </c>
      <c r="C48" s="18">
        <f>E48-D48</f>
        <v>40</v>
      </c>
      <c r="D48" s="17">
        <v>43891</v>
      </c>
      <c r="E48" s="17">
        <v>43931</v>
      </c>
      <c r="F48" s="7"/>
    </row>
    <row r="49" spans="1:5" x14ac:dyDescent="0.3">
      <c r="A49" s="5">
        <v>0</v>
      </c>
      <c r="B49" s="9" t="s">
        <v>7</v>
      </c>
      <c r="C49" s="13">
        <f t="shared" ref="C49:C63" si="2">E49-D49+1</f>
        <v>26</v>
      </c>
      <c r="D49" s="19">
        <v>43891</v>
      </c>
      <c r="E49" s="16">
        <v>43916</v>
      </c>
    </row>
    <row r="50" spans="1:5" x14ac:dyDescent="0.3">
      <c r="A50" s="2">
        <v>0</v>
      </c>
      <c r="B50" t="s">
        <v>108</v>
      </c>
      <c r="C50">
        <f t="shared" si="2"/>
        <v>1</v>
      </c>
      <c r="D50" s="3">
        <v>43891</v>
      </c>
      <c r="E50" s="15">
        <v>43891</v>
      </c>
    </row>
    <row r="51" spans="1:5" x14ac:dyDescent="0.3">
      <c r="A51" s="2">
        <v>0</v>
      </c>
      <c r="B51" t="s">
        <v>78</v>
      </c>
      <c r="C51">
        <f t="shared" si="2"/>
        <v>2</v>
      </c>
      <c r="D51" s="15">
        <v>43892</v>
      </c>
      <c r="E51" s="15">
        <v>43893</v>
      </c>
    </row>
    <row r="52" spans="1:5" ht="28.8" x14ac:dyDescent="0.3">
      <c r="A52" s="2">
        <v>0</v>
      </c>
      <c r="B52" s="4" t="s">
        <v>79</v>
      </c>
      <c r="C52">
        <f t="shared" si="2"/>
        <v>7</v>
      </c>
      <c r="D52" s="15">
        <v>43894</v>
      </c>
      <c r="E52" s="15">
        <v>43900</v>
      </c>
    </row>
    <row r="53" spans="1:5" x14ac:dyDescent="0.3">
      <c r="A53" s="2">
        <v>0</v>
      </c>
      <c r="B53" t="s">
        <v>81</v>
      </c>
      <c r="C53">
        <f t="shared" si="2"/>
        <v>3</v>
      </c>
      <c r="D53" s="15">
        <v>43901</v>
      </c>
      <c r="E53" s="15">
        <v>43903</v>
      </c>
    </row>
    <row r="54" spans="1:5" x14ac:dyDescent="0.3">
      <c r="A54" s="2">
        <v>0</v>
      </c>
      <c r="B54" t="s">
        <v>83</v>
      </c>
      <c r="C54">
        <f t="shared" si="2"/>
        <v>5</v>
      </c>
      <c r="D54" s="15">
        <v>43904</v>
      </c>
      <c r="E54" s="15">
        <v>43908</v>
      </c>
    </row>
    <row r="55" spans="1:5" x14ac:dyDescent="0.3">
      <c r="A55" s="2">
        <v>0</v>
      </c>
      <c r="B55" t="s">
        <v>82</v>
      </c>
      <c r="C55">
        <f t="shared" si="2"/>
        <v>5</v>
      </c>
      <c r="D55" s="15">
        <v>43904</v>
      </c>
      <c r="E55" s="15">
        <v>43908</v>
      </c>
    </row>
    <row r="56" spans="1:5" x14ac:dyDescent="0.3">
      <c r="A56" s="2">
        <v>0</v>
      </c>
      <c r="B56" t="s">
        <v>88</v>
      </c>
      <c r="C56">
        <f t="shared" si="2"/>
        <v>5</v>
      </c>
      <c r="D56" s="15">
        <v>43909</v>
      </c>
      <c r="E56" s="15">
        <v>43913</v>
      </c>
    </row>
    <row r="57" spans="1:5" x14ac:dyDescent="0.3">
      <c r="A57" s="2">
        <v>0</v>
      </c>
      <c r="B57" t="s">
        <v>85</v>
      </c>
      <c r="C57">
        <f t="shared" si="2"/>
        <v>4</v>
      </c>
      <c r="D57" s="15">
        <v>43909</v>
      </c>
      <c r="E57" s="15">
        <v>43912</v>
      </c>
    </row>
    <row r="58" spans="1:5" x14ac:dyDescent="0.3">
      <c r="A58" s="2">
        <v>0</v>
      </c>
      <c r="B58" t="s">
        <v>84</v>
      </c>
      <c r="C58">
        <f t="shared" si="2"/>
        <v>4</v>
      </c>
      <c r="D58" s="15">
        <v>43913</v>
      </c>
      <c r="E58" s="15">
        <v>43916</v>
      </c>
    </row>
    <row r="59" spans="1:5" x14ac:dyDescent="0.3">
      <c r="A59" s="5">
        <v>0</v>
      </c>
      <c r="B59" s="13" t="s">
        <v>74</v>
      </c>
      <c r="C59" s="13">
        <f t="shared" si="2"/>
        <v>13</v>
      </c>
      <c r="D59" s="16">
        <v>43909</v>
      </c>
      <c r="E59" s="16">
        <v>43921</v>
      </c>
    </row>
    <row r="60" spans="1:5" x14ac:dyDescent="0.3">
      <c r="A60" s="2">
        <v>0</v>
      </c>
      <c r="B60" t="s">
        <v>86</v>
      </c>
      <c r="C60">
        <f t="shared" si="2"/>
        <v>5</v>
      </c>
      <c r="D60" s="15">
        <v>43909</v>
      </c>
      <c r="E60" s="15">
        <v>43913</v>
      </c>
    </row>
    <row r="61" spans="1:5" x14ac:dyDescent="0.3">
      <c r="A61" s="2">
        <v>0</v>
      </c>
      <c r="B61" t="s">
        <v>87</v>
      </c>
      <c r="C61">
        <f t="shared" si="2"/>
        <v>5</v>
      </c>
      <c r="D61" s="15">
        <v>43917</v>
      </c>
      <c r="E61" s="15">
        <v>43921</v>
      </c>
    </row>
    <row r="62" spans="1:5" x14ac:dyDescent="0.3">
      <c r="A62" s="5">
        <v>0</v>
      </c>
      <c r="B62" s="13" t="s">
        <v>75</v>
      </c>
      <c r="C62" s="13">
        <f t="shared" si="2"/>
        <v>10</v>
      </c>
      <c r="D62" s="16">
        <v>43922</v>
      </c>
      <c r="E62" s="16">
        <v>43931</v>
      </c>
    </row>
    <row r="63" spans="1:5" x14ac:dyDescent="0.3">
      <c r="A63" s="2">
        <v>0</v>
      </c>
      <c r="B63" t="s">
        <v>89</v>
      </c>
      <c r="C63">
        <f t="shared" si="2"/>
        <v>10</v>
      </c>
      <c r="D63" s="15">
        <v>43922</v>
      </c>
      <c r="E63" s="15">
        <v>43931</v>
      </c>
    </row>
    <row r="67" spans="1:6" x14ac:dyDescent="0.3">
      <c r="A67" s="11" t="s">
        <v>102</v>
      </c>
      <c r="B67" s="11"/>
      <c r="C67" s="7"/>
      <c r="D67" s="7"/>
      <c r="E67" s="7"/>
      <c r="F67" s="7"/>
    </row>
    <row r="68" spans="1:6" x14ac:dyDescent="0.3">
      <c r="A68" t="s">
        <v>104</v>
      </c>
    </row>
    <row r="69" spans="1:6" x14ac:dyDescent="0.3">
      <c r="A69" t="s">
        <v>103</v>
      </c>
    </row>
  </sheetData>
  <mergeCells count="1">
    <mergeCell ref="A67:B6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2" sqref="C12"/>
    </sheetView>
  </sheetViews>
  <sheetFormatPr defaultRowHeight="14.4" x14ac:dyDescent="0.3"/>
  <cols>
    <col min="1" max="1" width="13.88671875" customWidth="1"/>
    <col min="2" max="2" width="56.33203125" customWidth="1"/>
    <col min="3" max="3" width="20.88671875" customWidth="1"/>
    <col min="4" max="4" width="14.6640625" customWidth="1"/>
    <col min="5" max="5" width="17.109375" customWidth="1"/>
    <col min="6" max="6" width="46.77734375" customWidth="1"/>
  </cols>
  <sheetData>
    <row r="1" spans="1:6" ht="19.2" x14ac:dyDescent="0.3">
      <c r="A1" s="1" t="s">
        <v>4</v>
      </c>
      <c r="B1" s="1" t="s">
        <v>0</v>
      </c>
      <c r="C1" s="1" t="s">
        <v>1</v>
      </c>
      <c r="D1" s="14" t="s">
        <v>2</v>
      </c>
      <c r="E1" s="14" t="s">
        <v>3</v>
      </c>
      <c r="F1" s="12" t="s">
        <v>93</v>
      </c>
    </row>
    <row r="2" spans="1:6" ht="28.8" x14ac:dyDescent="0.3">
      <c r="A2" s="2">
        <v>0</v>
      </c>
      <c r="B2" s="4" t="s">
        <v>111</v>
      </c>
    </row>
    <row r="3" spans="1:6" ht="28.8" x14ac:dyDescent="0.3">
      <c r="A3" s="2">
        <v>0</v>
      </c>
      <c r="B3" s="4" t="s">
        <v>112</v>
      </c>
    </row>
    <row r="4" spans="1:6" x14ac:dyDescent="0.3">
      <c r="A4" s="2">
        <v>0</v>
      </c>
      <c r="B4" t="s">
        <v>116</v>
      </c>
    </row>
    <row r="5" spans="1:6" x14ac:dyDescent="0.3">
      <c r="A5" s="2">
        <v>0</v>
      </c>
      <c r="B5" t="s">
        <v>113</v>
      </c>
    </row>
    <row r="6" spans="1:6" x14ac:dyDescent="0.3">
      <c r="A6" s="2">
        <v>0</v>
      </c>
      <c r="B6" t="s">
        <v>114</v>
      </c>
    </row>
    <row r="7" spans="1:6" x14ac:dyDescent="0.3">
      <c r="A7" s="2">
        <v>0</v>
      </c>
      <c r="B7" t="s">
        <v>115</v>
      </c>
    </row>
    <row r="8" spans="1:6" x14ac:dyDescent="0.3">
      <c r="A8" s="2">
        <v>0</v>
      </c>
      <c r="B8" t="s">
        <v>119</v>
      </c>
    </row>
    <row r="9" spans="1:6" x14ac:dyDescent="0.3">
      <c r="A9" s="2">
        <v>0</v>
      </c>
      <c r="B9" t="s">
        <v>117</v>
      </c>
    </row>
    <row r="10" spans="1:6" x14ac:dyDescent="0.3">
      <c r="A10" s="2">
        <v>0</v>
      </c>
      <c r="B10" t="s">
        <v>118</v>
      </c>
    </row>
    <row r="11" spans="1:6" x14ac:dyDescent="0.3">
      <c r="A11" s="2">
        <v>0</v>
      </c>
      <c r="B11" t="s">
        <v>120</v>
      </c>
    </row>
    <row r="12" spans="1:6" x14ac:dyDescent="0.3">
      <c r="A12" s="2">
        <v>0</v>
      </c>
      <c r="B12" t="s">
        <v>121</v>
      </c>
    </row>
    <row r="13" spans="1:6" x14ac:dyDescent="0.3">
      <c r="A13" s="2">
        <v>0</v>
      </c>
      <c r="B13" t="s">
        <v>122</v>
      </c>
    </row>
    <row r="15" spans="1:6" x14ac:dyDescent="0.3">
      <c r="A15" s="11" t="s">
        <v>102</v>
      </c>
      <c r="B15" s="11"/>
      <c r="C15" s="7"/>
      <c r="D15" s="7"/>
      <c r="E15" s="7"/>
      <c r="F15" s="7"/>
    </row>
    <row r="16" spans="1:6" x14ac:dyDescent="0.3">
      <c r="A16" t="s">
        <v>109</v>
      </c>
    </row>
    <row r="17" spans="1:1" x14ac:dyDescent="0.3">
      <c r="A17" t="s">
        <v>110</v>
      </c>
    </row>
  </sheetData>
  <mergeCells count="1"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 Retrofit</vt:lpstr>
      <vt:lpstr>Finance - Big Data </vt:lpstr>
      <vt:lpstr>FCD Migration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Sengupta</dc:creator>
  <cp:lastModifiedBy>Satan Romeo</cp:lastModifiedBy>
  <dcterms:created xsi:type="dcterms:W3CDTF">2020-01-16T07:46:06Z</dcterms:created>
  <dcterms:modified xsi:type="dcterms:W3CDTF">2020-01-18T21:28:40Z</dcterms:modified>
</cp:coreProperties>
</file>