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aismac/Desktop/"/>
    </mc:Choice>
  </mc:AlternateContent>
  <bookViews>
    <workbookView xWindow="0" yWindow="460" windowWidth="28800" windowHeight="16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0" i="1"/>
  <c r="F11" i="1"/>
  <c r="F12" i="1"/>
  <c r="F13" i="1"/>
  <c r="F14" i="1"/>
  <c r="F15" i="1"/>
  <c r="F16" i="1"/>
  <c r="F17" i="1"/>
  <c r="F18" i="1"/>
  <c r="F21" i="1"/>
  <c r="F40" i="1"/>
  <c r="F39" i="1"/>
  <c r="F23" i="1"/>
  <c r="F24" i="1"/>
  <c r="F36" i="1"/>
  <c r="F29" i="1"/>
  <c r="F26" i="1"/>
  <c r="F25" i="1"/>
  <c r="F27" i="1"/>
  <c r="F28" i="1"/>
  <c r="F31" i="1"/>
  <c r="C23" i="1"/>
  <c r="F34" i="1"/>
  <c r="F35" i="1"/>
  <c r="F37" i="1"/>
  <c r="F38" i="1"/>
  <c r="F41" i="1"/>
  <c r="F42" i="1"/>
  <c r="F43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45" i="1"/>
  <c r="F44" i="1"/>
  <c r="F33" i="1"/>
  <c r="F32" i="1"/>
  <c r="B23" i="1"/>
  <c r="A23" i="1"/>
</calcChain>
</file>

<file path=xl/sharedStrings.xml><?xml version="1.0" encoding="utf-8"?>
<sst xmlns="http://schemas.openxmlformats.org/spreadsheetml/2006/main" count="70" uniqueCount="32">
  <si>
    <t>CSIS 44-692 Graduate Directed Project II</t>
  </si>
  <si>
    <t xml:space="preserve">Week number </t>
  </si>
  <si>
    <t>Week beginning (Monday)</t>
  </si>
  <si>
    <t>Spring 2017</t>
  </si>
  <si>
    <t>Start Time</t>
  </si>
  <si>
    <t>End Time</t>
  </si>
  <si>
    <t>Time elapsed</t>
  </si>
  <si>
    <t>Description of activity</t>
  </si>
  <si>
    <t>Day</t>
  </si>
  <si>
    <t>Attend class</t>
  </si>
  <si>
    <t>Team meeting</t>
  </si>
  <si>
    <t>WEEKLY TOTAL</t>
  </si>
  <si>
    <t>Team D - Sigma - Course Scheduling Assistant</t>
  </si>
  <si>
    <t>Project Distribution among team members</t>
  </si>
  <si>
    <t>SAIKIRAN GANDHAM</t>
  </si>
  <si>
    <t>Studied about calendar view and how to add drag and drop effects in the view.</t>
  </si>
  <si>
    <t>Created Database and tables.</t>
  </si>
  <si>
    <t>Research about back4app connectivity with web application and also about database server and application server.</t>
  </si>
  <si>
    <t>Installed SQL developer, netbeans and developed Entity Relationship model by creating tables</t>
  </si>
  <si>
    <t>Worked with Sanket, Nikhil and Harika on Faculty and Admin pages created. Discussed about issues in development phase.</t>
  </si>
  <si>
    <t>Created a project for Calendar view and resolved issues in drag and drop effects (Worked with Nikhil and Harika)</t>
  </si>
  <si>
    <t>Understanding of requirements &amp; project Review</t>
  </si>
  <si>
    <t>Team meeting - Worked on Iteration plan</t>
  </si>
  <si>
    <t xml:space="preserve">Worked on worklog, mid-sem presentation, project components and etc. </t>
  </si>
  <si>
    <t>Worked on integrating files to the regular project through source tree.</t>
  </si>
  <si>
    <t xml:space="preserve">Worked on routing data from database through java script files </t>
  </si>
  <si>
    <t>Worked on javascript files</t>
  </si>
  <si>
    <t>Created java files for database and connected database to the application.</t>
  </si>
  <si>
    <t>Client Meeting</t>
  </si>
  <si>
    <t>Integrating calendar view in admin calendar view page</t>
  </si>
  <si>
    <t>Worked on calendar view</t>
  </si>
  <si>
    <t>Worked on creating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</si>
</sst>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h:mm;@"/>
    <numFmt numFmtId="166" formatCode="[$-409]d\-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mbria"/>
    </font>
    <font>
      <i/>
      <sz val="12"/>
      <color theme="1"/>
      <name val="Cambria"/>
    </font>
    <font>
      <b/>
      <i/>
      <sz val="12"/>
      <color theme="1"/>
      <name val="Cambria"/>
    </font>
    <font>
      <sz val="12"/>
      <color rgb="FFFF0000"/>
      <name val="Cambria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5" fontId="3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6" fontId="3" fillId="0" borderId="0" xfId="0" applyNumberFormat="1" applyFont="1"/>
    <xf numFmtId="166" fontId="1" fillId="0" borderId="0" xfId="0" applyNumberFormat="1" applyFont="1"/>
    <xf numFmtId="166" fontId="4" fillId="0" borderId="0" xfId="0" applyNumberFormat="1" applyFont="1"/>
    <xf numFmtId="166" fontId="2" fillId="0" borderId="0" xfId="0" applyNumberFormat="1" applyFont="1"/>
    <xf numFmtId="166" fontId="2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6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164" fontId="7" fillId="0" borderId="0" xfId="0" applyNumberFormat="1" applyFont="1" applyAlignment="1">
      <alignment wrapText="1"/>
    </xf>
    <xf numFmtId="0" fontId="2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6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showRuler="0" zoomScale="114" zoomScaleNormal="70" zoomScalePageLayoutView="70" workbookViewId="0">
      <selection activeCell="A80" sqref="A80:XFD80"/>
    </sheetView>
  </sheetViews>
  <sheetFormatPr baseColWidth="10" defaultColWidth="10.83203125" defaultRowHeight="16" x14ac:dyDescent="0.2"/>
  <cols>
    <col min="1" max="1" width="15.1640625" style="1" customWidth="1"/>
    <col min="2" max="2" width="15.83203125" style="20" customWidth="1"/>
    <col min="3" max="3" width="10.33203125" style="20" customWidth="1"/>
    <col min="4" max="5" width="10.83203125" style="8"/>
    <col min="6" max="6" width="10.83203125" style="14"/>
    <col min="7" max="7" width="56.83203125" style="1" customWidth="1"/>
    <col min="8" max="16384" width="10.83203125" style="1"/>
  </cols>
  <sheetData>
    <row r="1" spans="1:7" s="5" customFormat="1" x14ac:dyDescent="0.2">
      <c r="B1" s="19"/>
      <c r="C1" s="19"/>
      <c r="D1" s="7"/>
      <c r="E1" s="7"/>
      <c r="F1" s="13"/>
    </row>
    <row r="4" spans="1:7" s="6" customFormat="1" x14ac:dyDescent="0.2">
      <c r="A4" s="6" t="s">
        <v>0</v>
      </c>
      <c r="B4" s="21"/>
      <c r="C4" s="21"/>
      <c r="D4" s="9"/>
      <c r="E4" s="9"/>
      <c r="F4" s="15"/>
    </row>
    <row r="5" spans="1:7" s="6" customFormat="1" x14ac:dyDescent="0.2">
      <c r="A5" s="6" t="s">
        <v>3</v>
      </c>
      <c r="B5" s="21"/>
      <c r="C5" s="21"/>
      <c r="D5" s="9"/>
      <c r="E5" s="9"/>
      <c r="F5" s="15"/>
    </row>
    <row r="6" spans="1:7" s="4" customFormat="1" x14ac:dyDescent="0.2">
      <c r="A6" s="30" t="s">
        <v>14</v>
      </c>
      <c r="B6" s="22"/>
      <c r="C6" s="22"/>
      <c r="D6" s="10"/>
      <c r="E6" s="10"/>
      <c r="F6" s="16"/>
    </row>
    <row r="7" spans="1:7" s="4" customFormat="1" x14ac:dyDescent="0.2">
      <c r="A7" s="30" t="s">
        <v>12</v>
      </c>
      <c r="B7" s="22"/>
      <c r="C7" s="22"/>
      <c r="D7" s="10"/>
      <c r="E7" s="10"/>
      <c r="F7" s="16"/>
    </row>
    <row r="8" spans="1:7" s="4" customFormat="1" x14ac:dyDescent="0.2">
      <c r="B8" s="22"/>
      <c r="C8" s="22"/>
      <c r="D8" s="10"/>
      <c r="E8" s="10"/>
      <c r="F8" s="16"/>
    </row>
    <row r="9" spans="1:7" s="3" customFormat="1" ht="48" x14ac:dyDescent="0.2">
      <c r="A9" s="3" t="s">
        <v>1</v>
      </c>
      <c r="B9" s="23" t="s">
        <v>2</v>
      </c>
      <c r="C9" s="23" t="s">
        <v>8</v>
      </c>
      <c r="D9" s="11" t="s">
        <v>4</v>
      </c>
      <c r="E9" s="11" t="s">
        <v>5</v>
      </c>
      <c r="F9" s="17" t="s">
        <v>6</v>
      </c>
      <c r="G9" s="3" t="s">
        <v>7</v>
      </c>
    </row>
    <row r="10" spans="1:7" s="2" customFormat="1" x14ac:dyDescent="0.2">
      <c r="A10" s="2">
        <v>1</v>
      </c>
      <c r="B10" s="24">
        <v>42744</v>
      </c>
      <c r="C10" s="24">
        <v>42744</v>
      </c>
      <c r="D10" s="12">
        <v>0.375</v>
      </c>
      <c r="E10" s="12">
        <v>0.40972222222222227</v>
      </c>
      <c r="F10" s="18">
        <f t="shared" ref="F10:F12" si="0">IF(ISBLANK(E10),IF(ISBLANK(D10)," ","in Progress"),E10-D10)</f>
        <v>3.4722222222222265E-2</v>
      </c>
      <c r="G10" s="29" t="s">
        <v>9</v>
      </c>
    </row>
    <row r="11" spans="1:7" s="2" customFormat="1" x14ac:dyDescent="0.2">
      <c r="B11" s="24"/>
      <c r="C11" s="24">
        <v>42744</v>
      </c>
      <c r="D11" s="12">
        <v>0.40972222222222227</v>
      </c>
      <c r="E11" s="12">
        <v>0.45833333333333331</v>
      </c>
      <c r="F11" s="18">
        <f t="shared" si="0"/>
        <v>4.8611111111111049E-2</v>
      </c>
      <c r="G11" s="29" t="s">
        <v>10</v>
      </c>
    </row>
    <row r="12" spans="1:7" s="2" customFormat="1" x14ac:dyDescent="0.2">
      <c r="B12" s="24"/>
      <c r="C12" s="24">
        <v>42744</v>
      </c>
      <c r="D12" s="12">
        <v>0.70833333333333337</v>
      </c>
      <c r="E12" s="12">
        <v>0.79166666666666663</v>
      </c>
      <c r="F12" s="18">
        <f t="shared" si="0"/>
        <v>8.3333333333333259E-2</v>
      </c>
      <c r="G12" s="29" t="s">
        <v>21</v>
      </c>
    </row>
    <row r="13" spans="1:7" s="2" customFormat="1" x14ac:dyDescent="0.2">
      <c r="B13" s="24"/>
      <c r="C13" s="24">
        <v>42746</v>
      </c>
      <c r="D13" s="12">
        <v>0.375</v>
      </c>
      <c r="E13" s="12">
        <v>0.40972222222222227</v>
      </c>
      <c r="F13" s="18">
        <f>IF(ISBLANK(E13),IF(ISBLANK(D13)," ","in Progress"),E13-D13)</f>
        <v>3.4722222222222265E-2</v>
      </c>
      <c r="G13" s="29" t="s">
        <v>9</v>
      </c>
    </row>
    <row r="14" spans="1:7" s="2" customFormat="1" x14ac:dyDescent="0.2">
      <c r="B14" s="24"/>
      <c r="C14" s="24">
        <v>42746</v>
      </c>
      <c r="D14" s="12">
        <v>0.40972222222222227</v>
      </c>
      <c r="E14" s="12">
        <v>0.45833333333333331</v>
      </c>
      <c r="F14" s="18">
        <f>IF(ISBLANK(E14),IF(ISBLANK(D14)," ","in Progress"),E14-D14)</f>
        <v>4.8611111111111049E-2</v>
      </c>
      <c r="G14" s="29" t="s">
        <v>10</v>
      </c>
    </row>
    <row r="15" spans="1:7" s="2" customFormat="1" x14ac:dyDescent="0.2">
      <c r="B15" s="24"/>
      <c r="C15" s="24">
        <v>42746</v>
      </c>
      <c r="D15" s="12">
        <v>0.70833333333333337</v>
      </c>
      <c r="E15" s="12">
        <v>0.83333333333333337</v>
      </c>
      <c r="F15" s="18">
        <f>IF(ISBLANK(E15),IF(ISBLANK(D15)," ","in Progress"),E15-D15)</f>
        <v>0.125</v>
      </c>
      <c r="G15" s="29" t="s">
        <v>22</v>
      </c>
    </row>
    <row r="16" spans="1:7" s="2" customFormat="1" x14ac:dyDescent="0.2">
      <c r="B16" s="24"/>
      <c r="C16" s="24">
        <v>42748</v>
      </c>
      <c r="D16" s="12">
        <v>0.375</v>
      </c>
      <c r="E16" s="12">
        <v>0.40972222222222227</v>
      </c>
      <c r="F16" s="18">
        <f t="shared" ref="F16:F18" si="1">IF(ISBLANK(E16),IF(ISBLANK(D16)," ","in Progress"),E16-D16)</f>
        <v>3.4722222222222265E-2</v>
      </c>
      <c r="G16" s="29" t="s">
        <v>9</v>
      </c>
    </row>
    <row r="17" spans="1:7" s="2" customFormat="1" x14ac:dyDescent="0.2">
      <c r="B17" s="24"/>
      <c r="C17" s="24">
        <v>42748</v>
      </c>
      <c r="D17" s="12">
        <v>0.40972222222222227</v>
      </c>
      <c r="E17" s="12">
        <v>0.45833333333333331</v>
      </c>
      <c r="F17" s="18">
        <f t="shared" si="1"/>
        <v>4.8611111111111049E-2</v>
      </c>
      <c r="G17" s="29" t="s">
        <v>10</v>
      </c>
    </row>
    <row r="18" spans="1:7" s="2" customFormat="1" x14ac:dyDescent="0.2">
      <c r="B18" s="24"/>
      <c r="C18" s="24">
        <v>42748</v>
      </c>
      <c r="D18" s="12">
        <v>0.70833333333333337</v>
      </c>
      <c r="E18" s="12">
        <v>0.83333333333333337</v>
      </c>
      <c r="F18" s="18">
        <f t="shared" si="1"/>
        <v>0.125</v>
      </c>
      <c r="G18" s="29" t="s">
        <v>13</v>
      </c>
    </row>
    <row r="19" spans="1:7" s="2" customFormat="1" x14ac:dyDescent="0.2">
      <c r="B19" s="24"/>
      <c r="C19" s="24"/>
      <c r="D19" s="12"/>
      <c r="E19" s="12"/>
      <c r="F19" s="18"/>
    </row>
    <row r="20" spans="1:7" s="2" customFormat="1" x14ac:dyDescent="0.2">
      <c r="B20" s="24"/>
      <c r="C20" s="24"/>
      <c r="D20" s="12"/>
      <c r="E20" s="12"/>
      <c r="F20" s="18"/>
    </row>
    <row r="21" spans="1:7" s="25" customFormat="1" x14ac:dyDescent="0.2">
      <c r="B21" s="26"/>
      <c r="C21" s="26"/>
      <c r="D21" s="27"/>
      <c r="E21" s="27"/>
      <c r="F21" s="28">
        <f>SUM(F10:F18)</f>
        <v>0.58333333333333326</v>
      </c>
      <c r="G21" s="25" t="s">
        <v>11</v>
      </c>
    </row>
    <row r="22" spans="1:7" s="2" customFormat="1" x14ac:dyDescent="0.2">
      <c r="B22" s="24"/>
      <c r="C22" s="24"/>
      <c r="D22" s="12"/>
      <c r="E22" s="12"/>
      <c r="F22" s="18"/>
    </row>
    <row r="23" spans="1:7" s="2" customFormat="1" ht="32" x14ac:dyDescent="0.2">
      <c r="A23" s="2">
        <f>A10+1</f>
        <v>2</v>
      </c>
      <c r="B23" s="24">
        <f>B10+7</f>
        <v>42751</v>
      </c>
      <c r="C23" s="24">
        <f>C10+7</f>
        <v>42751</v>
      </c>
      <c r="D23" s="12">
        <v>0.58333333333333337</v>
      </c>
      <c r="E23" s="12">
        <v>0.70833333333333337</v>
      </c>
      <c r="F23" s="18">
        <f>IF(ISBLANK(E23),IF(ISBLANK(D23)," ","in Progress"),E23-D23)</f>
        <v>0.125</v>
      </c>
      <c r="G23" s="29" t="s">
        <v>17</v>
      </c>
    </row>
    <row r="24" spans="1:7" s="2" customFormat="1" x14ac:dyDescent="0.2">
      <c r="B24" s="24"/>
      <c r="C24" s="24">
        <v>42753</v>
      </c>
      <c r="D24" s="12">
        <v>0.375</v>
      </c>
      <c r="E24" s="12">
        <v>0.40972222222222227</v>
      </c>
      <c r="F24" s="18">
        <f>IF(ISBLANK(E24),IF(ISBLANK(D24)," ","in Progress"),E24-D24)</f>
        <v>3.4722222222222265E-2</v>
      </c>
      <c r="G24" s="29" t="s">
        <v>9</v>
      </c>
    </row>
    <row r="25" spans="1:7" s="2" customFormat="1" x14ac:dyDescent="0.2">
      <c r="B25" s="24"/>
      <c r="C25" s="24">
        <v>42753</v>
      </c>
      <c r="D25" s="12">
        <v>0.40972222222222227</v>
      </c>
      <c r="E25" s="12">
        <v>0.45833333333333331</v>
      </c>
      <c r="F25" s="18">
        <f>IF(ISBLANK(E25),IF(ISBLANK(D25)," ","in Progress"),E25-D25)</f>
        <v>4.8611111111111049E-2</v>
      </c>
      <c r="G25" s="29" t="s">
        <v>10</v>
      </c>
    </row>
    <row r="26" spans="1:7" s="2" customFormat="1" ht="32" x14ac:dyDescent="0.2">
      <c r="B26" s="24"/>
      <c r="C26" s="24">
        <v>42754</v>
      </c>
      <c r="D26" s="12">
        <v>0.75</v>
      </c>
      <c r="E26" s="12">
        <v>0.91666666666666663</v>
      </c>
      <c r="F26" s="18">
        <f>IF(ISBLANK(E26),IF(ISBLANK(D26)," ","in Progress"),E26-D26)</f>
        <v>0.16666666666666663</v>
      </c>
      <c r="G26" s="29" t="s">
        <v>18</v>
      </c>
    </row>
    <row r="27" spans="1:7" s="2" customFormat="1" x14ac:dyDescent="0.2">
      <c r="B27" s="24"/>
      <c r="C27" s="24">
        <v>42755</v>
      </c>
      <c r="D27" s="12">
        <v>0.375</v>
      </c>
      <c r="E27" s="12">
        <v>0.40972222222222227</v>
      </c>
      <c r="F27" s="18">
        <f t="shared" ref="F27:F28" si="2">IF(ISBLANK(E27),IF(ISBLANK(D27)," ","in Progress"),E27-D27)</f>
        <v>3.4722222222222265E-2</v>
      </c>
      <c r="G27" s="29" t="s">
        <v>9</v>
      </c>
    </row>
    <row r="28" spans="1:7" s="2" customFormat="1" x14ac:dyDescent="0.2">
      <c r="B28" s="24"/>
      <c r="C28" s="24">
        <v>42755</v>
      </c>
      <c r="D28" s="12">
        <v>0.40972222222222227</v>
      </c>
      <c r="E28" s="12">
        <v>0.45833333333333331</v>
      </c>
      <c r="F28" s="18">
        <f t="shared" si="2"/>
        <v>4.8611111111111049E-2</v>
      </c>
      <c r="G28" s="29" t="s">
        <v>10</v>
      </c>
    </row>
    <row r="29" spans="1:7" s="2" customFormat="1" ht="32" x14ac:dyDescent="0.2">
      <c r="B29" s="24"/>
      <c r="C29" s="24">
        <v>42755</v>
      </c>
      <c r="D29" s="12">
        <v>0.75</v>
      </c>
      <c r="E29" s="12">
        <v>0.91666666666666663</v>
      </c>
      <c r="F29" s="18">
        <f>IF(ISBLANK(E29),IF(ISBLANK(D29)," ","in Progress"),E29-D29)</f>
        <v>0.16666666666666663</v>
      </c>
      <c r="G29" s="29" t="s">
        <v>15</v>
      </c>
    </row>
    <row r="30" spans="1:7" s="2" customFormat="1" x14ac:dyDescent="0.2">
      <c r="B30" s="24"/>
      <c r="C30" s="24"/>
      <c r="D30" s="12"/>
      <c r="E30" s="12"/>
      <c r="F30" s="18"/>
      <c r="G30" s="29"/>
    </row>
    <row r="31" spans="1:7" s="2" customFormat="1" x14ac:dyDescent="0.2">
      <c r="B31" s="24"/>
      <c r="C31" s="26"/>
      <c r="D31" s="27"/>
      <c r="E31" s="27"/>
      <c r="F31" s="28">
        <f>SUM(F23:F29)</f>
        <v>0.62499999999999989</v>
      </c>
      <c r="G31" s="25" t="s">
        <v>11</v>
      </c>
    </row>
    <row r="32" spans="1:7" s="25" customFormat="1" x14ac:dyDescent="0.2">
      <c r="B32" s="26"/>
      <c r="C32" s="24"/>
      <c r="D32" s="12"/>
      <c r="E32" s="12"/>
      <c r="F32" s="18" t="str">
        <f t="shared" ref="F32:F88" si="3">IF(ISBLANK(E32),IF(ISBLANK(D32)," ","in Progress"),E32-D32)</f>
        <v xml:space="preserve"> </v>
      </c>
      <c r="G32" s="2"/>
    </row>
    <row r="33" spans="1:7" s="2" customFormat="1" x14ac:dyDescent="0.2">
      <c r="B33" s="24"/>
      <c r="C33" s="24"/>
      <c r="D33" s="12"/>
      <c r="E33" s="12"/>
      <c r="F33" s="18" t="str">
        <f t="shared" si="3"/>
        <v xml:space="preserve"> </v>
      </c>
    </row>
    <row r="34" spans="1:7" s="2" customFormat="1" x14ac:dyDescent="0.2">
      <c r="A34" s="2">
        <v>3</v>
      </c>
      <c r="B34" s="24">
        <v>42758</v>
      </c>
      <c r="C34" s="24">
        <v>42758</v>
      </c>
      <c r="D34" s="12">
        <v>0.375</v>
      </c>
      <c r="E34" s="12">
        <v>0.40972222222222227</v>
      </c>
      <c r="F34" s="18">
        <f t="shared" si="3"/>
        <v>3.4722222222222265E-2</v>
      </c>
      <c r="G34" s="29" t="s">
        <v>9</v>
      </c>
    </row>
    <row r="35" spans="1:7" s="2" customFormat="1" x14ac:dyDescent="0.2">
      <c r="C35" s="24">
        <v>42758</v>
      </c>
      <c r="D35" s="12">
        <v>0.40972222222222227</v>
      </c>
      <c r="E35" s="12">
        <v>0.45833333333333331</v>
      </c>
      <c r="F35" s="18">
        <f t="shared" si="3"/>
        <v>4.8611111111111049E-2</v>
      </c>
      <c r="G35" s="29" t="s">
        <v>10</v>
      </c>
    </row>
    <row r="36" spans="1:7" s="2" customFormat="1" x14ac:dyDescent="0.2">
      <c r="C36" s="24">
        <v>42758</v>
      </c>
      <c r="D36" s="12">
        <v>0.80555555555555547</v>
      </c>
      <c r="E36" s="12">
        <v>0.94444444444444453</v>
      </c>
      <c r="F36" s="18">
        <f t="shared" si="3"/>
        <v>0.13888888888888906</v>
      </c>
      <c r="G36" s="29" t="s">
        <v>16</v>
      </c>
    </row>
    <row r="37" spans="1:7" s="2" customFormat="1" x14ac:dyDescent="0.2">
      <c r="B37" s="24"/>
      <c r="C37" s="24">
        <v>42760</v>
      </c>
      <c r="D37" s="12">
        <v>0.375</v>
      </c>
      <c r="E37" s="12">
        <v>0.40972222222222227</v>
      </c>
      <c r="F37" s="18">
        <f>IF(ISBLANK(E37),IF(ISBLANK(D37)," ","in Progress"),E37-D37)</f>
        <v>3.4722222222222265E-2</v>
      </c>
      <c r="G37" s="29" t="s">
        <v>9</v>
      </c>
    </row>
    <row r="38" spans="1:7" s="2" customFormat="1" x14ac:dyDescent="0.2">
      <c r="B38" s="24"/>
      <c r="C38" s="24">
        <v>42760</v>
      </c>
      <c r="D38" s="12">
        <v>0.40972222222222227</v>
      </c>
      <c r="E38" s="12">
        <v>0.45833333333333331</v>
      </c>
      <c r="F38" s="18">
        <f>IF(ISBLANK(E38),IF(ISBLANK(D38)," ","in Progress"),E38-D38)</f>
        <v>4.8611111111111049E-2</v>
      </c>
      <c r="G38" s="29" t="s">
        <v>10</v>
      </c>
    </row>
    <row r="39" spans="1:7" s="2" customFormat="1" ht="48" x14ac:dyDescent="0.2">
      <c r="B39" s="24"/>
      <c r="C39" s="24">
        <v>42760</v>
      </c>
      <c r="D39" s="31">
        <v>0.84027777777777779</v>
      </c>
      <c r="E39" s="12">
        <v>0.9375</v>
      </c>
      <c r="F39" s="18">
        <f>IF(ISBLANK(E39),IF(ISBLANK(D39)," ","in Progress"),E39-D39)</f>
        <v>9.722222222222221E-2</v>
      </c>
      <c r="G39" s="29" t="s">
        <v>19</v>
      </c>
    </row>
    <row r="40" spans="1:7" s="2" customFormat="1" ht="32" x14ac:dyDescent="0.2">
      <c r="B40" s="24"/>
      <c r="C40" s="24">
        <v>42761</v>
      </c>
      <c r="D40" s="12">
        <v>0.79166666666666663</v>
      </c>
      <c r="E40" s="12">
        <v>0.91666666666666663</v>
      </c>
      <c r="F40" s="18">
        <f>IF(ISBLANK(E40),IF(ISBLANK(D40)," ","in Progress"),E40-D40)</f>
        <v>0.125</v>
      </c>
      <c r="G40" s="29" t="s">
        <v>20</v>
      </c>
    </row>
    <row r="41" spans="1:7" s="2" customFormat="1" x14ac:dyDescent="0.2">
      <c r="B41" s="24"/>
      <c r="C41" s="24">
        <v>42762</v>
      </c>
      <c r="D41" s="12">
        <v>0.375</v>
      </c>
      <c r="E41" s="12">
        <v>0.40972222222222227</v>
      </c>
      <c r="F41" s="18">
        <f t="shared" ref="F41:F42" si="4">IF(ISBLANK(E41),IF(ISBLANK(D41)," ","in Progress"),E41-D41)</f>
        <v>3.4722222222222265E-2</v>
      </c>
      <c r="G41" s="29" t="s">
        <v>9</v>
      </c>
    </row>
    <row r="42" spans="1:7" s="2" customFormat="1" x14ac:dyDescent="0.2">
      <c r="B42" s="24"/>
      <c r="C42" s="24">
        <v>42762</v>
      </c>
      <c r="D42" s="12">
        <v>0.40972222222222227</v>
      </c>
      <c r="E42" s="12">
        <v>0.45833333333333331</v>
      </c>
      <c r="F42" s="18">
        <f t="shared" si="4"/>
        <v>4.8611111111111049E-2</v>
      </c>
      <c r="G42" s="29" t="s">
        <v>10</v>
      </c>
    </row>
    <row r="43" spans="1:7" s="2" customFormat="1" x14ac:dyDescent="0.2">
      <c r="B43" s="24"/>
      <c r="C43" s="26"/>
      <c r="D43" s="27"/>
      <c r="E43" s="27"/>
      <c r="F43" s="28">
        <f>SUM(F34:F42)</f>
        <v>0.61111111111111127</v>
      </c>
      <c r="G43" s="25" t="s">
        <v>11</v>
      </c>
    </row>
    <row r="44" spans="1:7" s="2" customFormat="1" x14ac:dyDescent="0.2">
      <c r="A44" s="25"/>
      <c r="B44" s="26"/>
      <c r="C44" s="24"/>
      <c r="D44" s="12"/>
      <c r="E44" s="12"/>
      <c r="F44" s="18" t="str">
        <f t="shared" si="3"/>
        <v xml:space="preserve"> </v>
      </c>
    </row>
    <row r="45" spans="1:7" s="2" customFormat="1" x14ac:dyDescent="0.2">
      <c r="B45" s="24"/>
      <c r="C45" s="24"/>
      <c r="D45" s="12"/>
      <c r="E45" s="12"/>
      <c r="F45" s="18" t="str">
        <f t="shared" si="3"/>
        <v xml:space="preserve"> </v>
      </c>
    </row>
    <row r="46" spans="1:7" s="2" customFormat="1" x14ac:dyDescent="0.2">
      <c r="A46" s="2">
        <v>4</v>
      </c>
      <c r="B46" s="24">
        <v>42765</v>
      </c>
      <c r="C46" s="24">
        <v>42765</v>
      </c>
      <c r="D46" s="12">
        <v>0.375</v>
      </c>
      <c r="E46" s="12">
        <v>0.40972222222222227</v>
      </c>
      <c r="F46" s="18">
        <f>IF(ISBLANK(E46),IF(ISBLANK(D46)," ","in Progress"),E46-D46)</f>
        <v>3.4722222222222265E-2</v>
      </c>
      <c r="G46" s="3" t="s">
        <v>9</v>
      </c>
    </row>
    <row r="47" spans="1:7" s="2" customFormat="1" x14ac:dyDescent="0.2">
      <c r="C47" s="24">
        <v>42765</v>
      </c>
      <c r="D47" s="12">
        <v>0.40972222222222227</v>
      </c>
      <c r="E47" s="12">
        <v>0.45833333333333331</v>
      </c>
      <c r="F47" s="18">
        <f>IF(ISBLANK(E47),IF(ISBLANK(D47)," ","in Progress"),E47-D47)</f>
        <v>4.8611111111111049E-2</v>
      </c>
      <c r="G47" s="3" t="s">
        <v>10</v>
      </c>
    </row>
    <row r="48" spans="1:7" s="2" customFormat="1" x14ac:dyDescent="0.2">
      <c r="C48" s="35">
        <v>42765</v>
      </c>
      <c r="D48" s="34">
        <v>0.66666666666666663</v>
      </c>
      <c r="E48" s="34">
        <v>0.79166666666666663</v>
      </c>
      <c r="F48" s="33">
        <f>E48 - D48</f>
        <v>0.125</v>
      </c>
      <c r="G48" s="3" t="s">
        <v>31</v>
      </c>
    </row>
    <row r="49" spans="1:7" s="2" customFormat="1" x14ac:dyDescent="0.2">
      <c r="B49" s="24"/>
      <c r="C49" s="24">
        <v>42767</v>
      </c>
      <c r="D49" s="12">
        <v>0.375</v>
      </c>
      <c r="E49" s="12">
        <v>0.40972222222222227</v>
      </c>
      <c r="F49" s="18">
        <f>IF(ISBLANK(E49),IF(ISBLANK(D49)," ","in Progress"),E49-D49)</f>
        <v>3.4722222222222265E-2</v>
      </c>
      <c r="G49" s="3" t="s">
        <v>9</v>
      </c>
    </row>
    <row r="50" spans="1:7" s="2" customFormat="1" x14ac:dyDescent="0.2">
      <c r="B50" s="24"/>
      <c r="C50" s="24">
        <v>42767</v>
      </c>
      <c r="D50" s="12">
        <v>0.40972222222222227</v>
      </c>
      <c r="E50" s="12">
        <v>0.45833333333333331</v>
      </c>
      <c r="F50" s="18">
        <f>IF(ISBLANK(E50),IF(ISBLANK(D50)," ","in Progress"),E50-D50)</f>
        <v>4.8611111111111049E-2</v>
      </c>
      <c r="G50" s="3" t="s">
        <v>10</v>
      </c>
    </row>
    <row r="51" spans="1:7" s="2" customFormat="1" x14ac:dyDescent="0.2">
      <c r="A51" s="36"/>
      <c r="B51" s="35"/>
      <c r="C51" s="35">
        <v>42767</v>
      </c>
      <c r="D51" s="34">
        <v>0.70833333333333337</v>
      </c>
      <c r="E51" s="34">
        <v>0.8125</v>
      </c>
      <c r="F51" s="33">
        <f xml:space="preserve"> E51 - D51</f>
        <v>0.10416666666666663</v>
      </c>
      <c r="G51" s="32" t="s">
        <v>30</v>
      </c>
    </row>
    <row r="52" spans="1:7" s="2" customFormat="1" x14ac:dyDescent="0.2">
      <c r="A52" s="36"/>
      <c r="B52" s="35"/>
      <c r="C52" s="35">
        <v>42768</v>
      </c>
      <c r="D52" s="34">
        <v>0.66666666666666663</v>
      </c>
      <c r="E52" s="34">
        <v>0.77083333333333337</v>
      </c>
      <c r="F52" s="33">
        <f>E52 - D52</f>
        <v>0.10416666666666674</v>
      </c>
      <c r="G52" s="32" t="s">
        <v>29</v>
      </c>
    </row>
    <row r="53" spans="1:7" s="2" customFormat="1" x14ac:dyDescent="0.2">
      <c r="B53" s="24"/>
      <c r="C53" s="24">
        <v>42769</v>
      </c>
      <c r="D53" s="12">
        <v>0.375</v>
      </c>
      <c r="E53" s="12">
        <v>0.40972222222222227</v>
      </c>
      <c r="F53" s="18">
        <f>IF(ISBLANK(E53),IF(ISBLANK(D53)," ","in Progress"),E53-D53)</f>
        <v>3.4722222222222265E-2</v>
      </c>
      <c r="G53" s="3" t="s">
        <v>9</v>
      </c>
    </row>
    <row r="54" spans="1:7" s="2" customFormat="1" x14ac:dyDescent="0.2">
      <c r="B54" s="24"/>
      <c r="C54" s="24">
        <v>42769</v>
      </c>
      <c r="D54" s="12">
        <v>0.40972222222222227</v>
      </c>
      <c r="E54" s="12">
        <v>0.45833333333333331</v>
      </c>
      <c r="F54" s="18">
        <f>IF(ISBLANK(E54),IF(ISBLANK(D54)," ","in Progress"),E54-D54)</f>
        <v>4.8611111111111049E-2</v>
      </c>
      <c r="G54" s="3" t="s">
        <v>10</v>
      </c>
    </row>
    <row r="55" spans="1:7" s="2" customFormat="1" x14ac:dyDescent="0.2">
      <c r="B55" s="24"/>
      <c r="C55" s="24">
        <v>42769</v>
      </c>
      <c r="D55" s="12">
        <v>0.625</v>
      </c>
      <c r="E55" s="12">
        <v>0.66666666666666663</v>
      </c>
      <c r="F55" s="18">
        <f>IF(ISBLANK(E55),IF(ISBLANK(D55)," ","in Progress"),E55-D55)</f>
        <v>4.166666666666663E-2</v>
      </c>
      <c r="G55" s="3" t="s">
        <v>10</v>
      </c>
    </row>
    <row r="56" spans="1:7" s="2" customFormat="1" x14ac:dyDescent="0.2">
      <c r="B56" s="24"/>
      <c r="C56" s="26"/>
      <c r="D56" s="27"/>
      <c r="E56" s="27"/>
      <c r="F56" s="28">
        <f>SUM(F46:F55)</f>
        <v>0.625</v>
      </c>
      <c r="G56" s="25" t="s">
        <v>11</v>
      </c>
    </row>
    <row r="57" spans="1:7" s="2" customFormat="1" x14ac:dyDescent="0.2">
      <c r="B57" s="24"/>
      <c r="C57" s="24"/>
      <c r="D57" s="12"/>
      <c r="E57" s="12"/>
      <c r="F57" s="18" t="str">
        <f>IF(ISBLANK(E57),IF(ISBLANK(D57)," ","in Progress"),E57-D57)</f>
        <v xml:space="preserve"> </v>
      </c>
    </row>
    <row r="58" spans="1:7" s="2" customFormat="1" x14ac:dyDescent="0.2">
      <c r="B58" s="24"/>
      <c r="C58" s="24"/>
      <c r="D58" s="12"/>
      <c r="E58" s="12"/>
      <c r="F58" s="18" t="str">
        <f>IF(ISBLANK(E58),IF(ISBLANK(D58)," ","in Progress"),E58-D58)</f>
        <v xml:space="preserve"> </v>
      </c>
    </row>
    <row r="59" spans="1:7" s="2" customFormat="1" x14ac:dyDescent="0.2">
      <c r="A59" s="2">
        <v>5</v>
      </c>
      <c r="B59" s="24">
        <v>42772</v>
      </c>
      <c r="C59" s="24">
        <v>42772</v>
      </c>
      <c r="D59" s="12">
        <v>0.375</v>
      </c>
      <c r="E59" s="12">
        <v>0.40972222222222227</v>
      </c>
      <c r="F59" s="18">
        <f>IF(ISBLANK(E59),IF(ISBLANK(D59)," ","in Progress"),E59-D59)</f>
        <v>3.4722222222222265E-2</v>
      </c>
      <c r="G59" s="3" t="s">
        <v>9</v>
      </c>
    </row>
    <row r="60" spans="1:7" s="2" customFormat="1" x14ac:dyDescent="0.2">
      <c r="C60" s="24">
        <v>42772</v>
      </c>
      <c r="D60" s="12">
        <v>0.40972222222222227</v>
      </c>
      <c r="E60" s="12">
        <v>0.45833333333333331</v>
      </c>
      <c r="F60" s="18">
        <f>IF(ISBLANK(E60),IF(ISBLANK(D60)," ","in Progress"),E60-D60)</f>
        <v>4.8611111111111049E-2</v>
      </c>
      <c r="G60" s="3" t="s">
        <v>10</v>
      </c>
    </row>
    <row r="61" spans="1:7" s="2" customFormat="1" x14ac:dyDescent="0.2">
      <c r="C61" s="24">
        <v>42772</v>
      </c>
      <c r="D61" s="12">
        <v>0.625</v>
      </c>
      <c r="E61" s="12">
        <v>0.66666666666666663</v>
      </c>
      <c r="F61" s="18">
        <f>E61-D61</f>
        <v>4.166666666666663E-2</v>
      </c>
      <c r="G61" s="3" t="s">
        <v>28</v>
      </c>
    </row>
    <row r="62" spans="1:7" s="2" customFormat="1" ht="32" x14ac:dyDescent="0.2">
      <c r="A62" s="36"/>
      <c r="B62" s="36"/>
      <c r="C62" s="35">
        <v>42772</v>
      </c>
      <c r="D62" s="34">
        <v>0.70833333333333337</v>
      </c>
      <c r="E62" s="34">
        <v>0.875</v>
      </c>
      <c r="F62" s="33">
        <f>E62-D62</f>
        <v>0.16666666666666663</v>
      </c>
      <c r="G62" s="32" t="s">
        <v>27</v>
      </c>
    </row>
    <row r="63" spans="1:7" s="2" customFormat="1" x14ac:dyDescent="0.2">
      <c r="B63" s="24"/>
      <c r="C63" s="24">
        <v>42774</v>
      </c>
      <c r="D63" s="12">
        <v>0.375</v>
      </c>
      <c r="E63" s="12">
        <v>0.40972222222222227</v>
      </c>
      <c r="F63" s="18">
        <f>IF(ISBLANK(E63),IF(ISBLANK(D63)," ","in Progress"),E63-D63)</f>
        <v>3.4722222222222265E-2</v>
      </c>
      <c r="G63" s="3" t="s">
        <v>9</v>
      </c>
    </row>
    <row r="64" spans="1:7" s="2" customFormat="1" x14ac:dyDescent="0.2">
      <c r="B64" s="24"/>
      <c r="C64" s="24">
        <v>42774</v>
      </c>
      <c r="D64" s="12">
        <v>0.40972222222222227</v>
      </c>
      <c r="E64" s="12">
        <v>0.45833333333333331</v>
      </c>
      <c r="F64" s="18">
        <f>IF(ISBLANK(E64),IF(ISBLANK(D64)," ","in Progress"),E64-D64)</f>
        <v>4.8611111111111049E-2</v>
      </c>
      <c r="G64" s="3" t="s">
        <v>10</v>
      </c>
    </row>
    <row r="65" spans="1:7" s="2" customFormat="1" x14ac:dyDescent="0.2">
      <c r="B65" s="24"/>
      <c r="C65" s="24">
        <v>42775</v>
      </c>
      <c r="D65" s="12">
        <v>0.70833333333333337</v>
      </c>
      <c r="E65" s="12">
        <v>0.83333333333333337</v>
      </c>
      <c r="F65" s="18">
        <f>E65-D65</f>
        <v>0.125</v>
      </c>
      <c r="G65" s="3" t="s">
        <v>26</v>
      </c>
    </row>
    <row r="66" spans="1:7" s="2" customFormat="1" x14ac:dyDescent="0.2">
      <c r="B66" s="24"/>
      <c r="C66" s="24">
        <v>42776</v>
      </c>
      <c r="D66" s="12">
        <v>0.375</v>
      </c>
      <c r="E66" s="12">
        <v>0.40972222222222227</v>
      </c>
      <c r="F66" s="18">
        <f>IF(ISBLANK(E66),IF(ISBLANK(D66)," ","in Progress"),E66-D66)</f>
        <v>3.4722222222222265E-2</v>
      </c>
      <c r="G66" s="3" t="s">
        <v>9</v>
      </c>
    </row>
    <row r="67" spans="1:7" s="2" customFormat="1" x14ac:dyDescent="0.2">
      <c r="B67" s="24"/>
      <c r="C67" s="24">
        <v>42776</v>
      </c>
      <c r="D67" s="12">
        <v>0.40972222222222227</v>
      </c>
      <c r="E67" s="12">
        <v>0.45833333333333331</v>
      </c>
      <c r="F67" s="18">
        <f>IF(ISBLANK(E67),IF(ISBLANK(D67)," ","in Progress"),E67-D67)</f>
        <v>4.8611111111111049E-2</v>
      </c>
      <c r="G67" s="3" t="s">
        <v>10</v>
      </c>
    </row>
    <row r="68" spans="1:7" s="2" customFormat="1" x14ac:dyDescent="0.2">
      <c r="B68" s="24"/>
      <c r="C68" s="24">
        <v>42776</v>
      </c>
      <c r="D68" s="12">
        <v>0.625</v>
      </c>
      <c r="E68" s="12">
        <v>0.66666666666666663</v>
      </c>
      <c r="F68" s="18">
        <f>IF(ISBLANK(E68),IF(ISBLANK(D68)," ","in Progress"),E68-D68)</f>
        <v>4.166666666666663E-2</v>
      </c>
      <c r="G68" s="3" t="s">
        <v>10</v>
      </c>
    </row>
    <row r="69" spans="1:7" s="2" customFormat="1" x14ac:dyDescent="0.2">
      <c r="B69" s="24"/>
      <c r="C69" s="26"/>
      <c r="D69" s="27"/>
      <c r="E69" s="27"/>
      <c r="F69" s="28">
        <f>SUM(F59:F68)</f>
        <v>0.62499999999999978</v>
      </c>
      <c r="G69" s="25" t="s">
        <v>11</v>
      </c>
    </row>
    <row r="70" spans="1:7" s="2" customFormat="1" x14ac:dyDescent="0.2">
      <c r="B70" s="24"/>
      <c r="C70" s="24"/>
      <c r="D70" s="12"/>
      <c r="E70" s="12"/>
      <c r="F70" s="18" t="str">
        <f t="shared" ref="F70:F79" si="5">IF(ISBLANK(E70),IF(ISBLANK(D70)," ","in Progress"),E70-D70)</f>
        <v xml:space="preserve"> </v>
      </c>
    </row>
    <row r="71" spans="1:7" s="2" customFormat="1" x14ac:dyDescent="0.2">
      <c r="B71" s="24"/>
      <c r="C71" s="24"/>
      <c r="D71" s="12"/>
      <c r="E71" s="12"/>
      <c r="F71" s="18" t="str">
        <f t="shared" si="5"/>
        <v xml:space="preserve"> </v>
      </c>
    </row>
    <row r="72" spans="1:7" s="2" customFormat="1" x14ac:dyDescent="0.2">
      <c r="A72" s="2">
        <v>6</v>
      </c>
      <c r="B72" s="24">
        <v>42779</v>
      </c>
      <c r="C72" s="24">
        <v>42779</v>
      </c>
      <c r="D72" s="12">
        <v>0.375</v>
      </c>
      <c r="E72" s="12">
        <v>0.40972222222222227</v>
      </c>
      <c r="F72" s="18">
        <f t="shared" si="5"/>
        <v>3.4722222222222265E-2</v>
      </c>
      <c r="G72" s="3" t="s">
        <v>9</v>
      </c>
    </row>
    <row r="73" spans="1:7" s="2" customFormat="1" x14ac:dyDescent="0.2">
      <c r="C73" s="24">
        <v>42779</v>
      </c>
      <c r="D73" s="12">
        <v>0.40972222222222227</v>
      </c>
      <c r="E73" s="12">
        <v>0.45833333333333331</v>
      </c>
      <c r="F73" s="18">
        <f t="shared" si="5"/>
        <v>4.8611111111111049E-2</v>
      </c>
      <c r="G73" s="3" t="s">
        <v>10</v>
      </c>
    </row>
    <row r="74" spans="1:7" s="2" customFormat="1" x14ac:dyDescent="0.2">
      <c r="B74" s="24"/>
      <c r="C74" s="24">
        <v>42781</v>
      </c>
      <c r="D74" s="12">
        <v>0.375</v>
      </c>
      <c r="E74" s="12">
        <v>0.40972222222222227</v>
      </c>
      <c r="F74" s="18">
        <f t="shared" si="5"/>
        <v>3.4722222222222265E-2</v>
      </c>
      <c r="G74" s="3" t="s">
        <v>9</v>
      </c>
    </row>
    <row r="75" spans="1:7" s="2" customFormat="1" x14ac:dyDescent="0.2">
      <c r="B75" s="24"/>
      <c r="C75" s="24">
        <v>42781</v>
      </c>
      <c r="D75" s="12">
        <v>0.40972222222222227</v>
      </c>
      <c r="E75" s="12">
        <v>0.45833333333333331</v>
      </c>
      <c r="F75" s="18">
        <f t="shared" si="5"/>
        <v>4.8611111111111049E-2</v>
      </c>
      <c r="G75" s="3" t="s">
        <v>10</v>
      </c>
    </row>
    <row r="76" spans="1:7" s="2" customFormat="1" ht="32" x14ac:dyDescent="0.2">
      <c r="A76" s="36"/>
      <c r="B76" s="35"/>
      <c r="C76" s="35">
        <v>42782</v>
      </c>
      <c r="D76" s="34">
        <v>0.66666666666666663</v>
      </c>
      <c r="E76" s="34">
        <v>0.79166666666666663</v>
      </c>
      <c r="F76" s="33">
        <f t="shared" si="5"/>
        <v>0.125</v>
      </c>
      <c r="G76" s="32" t="s">
        <v>25</v>
      </c>
    </row>
    <row r="77" spans="1:7" s="2" customFormat="1" ht="32" x14ac:dyDescent="0.2">
      <c r="A77" s="36"/>
      <c r="B77" s="35"/>
      <c r="C77" s="35">
        <v>42782</v>
      </c>
      <c r="D77" s="34">
        <v>0.83333333333333337</v>
      </c>
      <c r="E77" s="34">
        <v>0.91666666666666663</v>
      </c>
      <c r="F77" s="33">
        <f t="shared" si="5"/>
        <v>8.3333333333333259E-2</v>
      </c>
      <c r="G77" s="32" t="s">
        <v>24</v>
      </c>
    </row>
    <row r="78" spans="1:7" s="2" customFormat="1" x14ac:dyDescent="0.2">
      <c r="B78" s="24"/>
      <c r="C78" s="24">
        <v>42783</v>
      </c>
      <c r="D78" s="12">
        <v>0.375</v>
      </c>
      <c r="E78" s="12">
        <v>0.45833333333333331</v>
      </c>
      <c r="F78" s="18">
        <f t="shared" si="5"/>
        <v>8.3333333333333315E-2</v>
      </c>
      <c r="G78" s="3" t="s">
        <v>10</v>
      </c>
    </row>
    <row r="79" spans="1:7" s="2" customFormat="1" ht="32" x14ac:dyDescent="0.2">
      <c r="B79" s="24"/>
      <c r="C79" s="24">
        <v>42783</v>
      </c>
      <c r="D79" s="12">
        <v>0.54166666666666663</v>
      </c>
      <c r="E79" s="12">
        <v>0.70833333333333337</v>
      </c>
      <c r="F79" s="18">
        <f t="shared" si="5"/>
        <v>0.16666666666666674</v>
      </c>
      <c r="G79" s="3" t="s">
        <v>23</v>
      </c>
    </row>
    <row r="80" spans="1:7" x14ac:dyDescent="0.2">
      <c r="A80" s="2"/>
      <c r="B80" s="24"/>
      <c r="C80" s="26"/>
      <c r="D80" s="27"/>
      <c r="E80" s="27"/>
      <c r="F80" s="28">
        <f>SUM(F71:F79)</f>
        <v>0.625</v>
      </c>
      <c r="G80" s="25" t="s">
        <v>11</v>
      </c>
    </row>
    <row r="81" spans="6:6" x14ac:dyDescent="0.2">
      <c r="F81" s="18" t="str">
        <f t="shared" si="3"/>
        <v xml:space="preserve"> </v>
      </c>
    </row>
    <row r="82" spans="6:6" x14ac:dyDescent="0.2">
      <c r="F82" s="18" t="str">
        <f t="shared" si="3"/>
        <v xml:space="preserve"> </v>
      </c>
    </row>
    <row r="83" spans="6:6" x14ac:dyDescent="0.2">
      <c r="F83" s="18" t="str">
        <f t="shared" si="3"/>
        <v xml:space="preserve"> </v>
      </c>
    </row>
    <row r="84" spans="6:6" x14ac:dyDescent="0.2">
      <c r="F84" s="18" t="str">
        <f t="shared" si="3"/>
        <v xml:space="preserve"> </v>
      </c>
    </row>
    <row r="85" spans="6:6" x14ac:dyDescent="0.2">
      <c r="F85" s="18" t="str">
        <f t="shared" si="3"/>
        <v xml:space="preserve"> </v>
      </c>
    </row>
    <row r="86" spans="6:6" x14ac:dyDescent="0.2">
      <c r="F86" s="18" t="str">
        <f t="shared" si="3"/>
        <v xml:space="preserve"> </v>
      </c>
    </row>
    <row r="87" spans="6:6" x14ac:dyDescent="0.2">
      <c r="F87" s="18" t="str">
        <f t="shared" si="3"/>
        <v xml:space="preserve"> </v>
      </c>
    </row>
    <row r="88" spans="6:6" x14ac:dyDescent="0.2">
      <c r="F88" s="18" t="str">
        <f t="shared" si="3"/>
        <v xml:space="preserve"> </v>
      </c>
    </row>
    <row r="89" spans="6:6" x14ac:dyDescent="0.2">
      <c r="F89" s="18" t="str">
        <f t="shared" ref="F89:F152" si="6">IF(ISBLANK(E89),IF(ISBLANK(D89)," ","in Progress"),E89-D89)</f>
        <v xml:space="preserve"> </v>
      </c>
    </row>
    <row r="90" spans="6:6" x14ac:dyDescent="0.2">
      <c r="F90" s="18" t="str">
        <f t="shared" si="6"/>
        <v xml:space="preserve"> </v>
      </c>
    </row>
    <row r="91" spans="6:6" x14ac:dyDescent="0.2">
      <c r="F91" s="18" t="str">
        <f t="shared" si="6"/>
        <v xml:space="preserve"> </v>
      </c>
    </row>
    <row r="92" spans="6:6" x14ac:dyDescent="0.2">
      <c r="F92" s="18" t="str">
        <f t="shared" si="6"/>
        <v xml:space="preserve"> </v>
      </c>
    </row>
    <row r="93" spans="6:6" x14ac:dyDescent="0.2">
      <c r="F93" s="18" t="str">
        <f t="shared" si="6"/>
        <v xml:space="preserve"> </v>
      </c>
    </row>
    <row r="94" spans="6:6" x14ac:dyDescent="0.2">
      <c r="F94" s="18" t="str">
        <f t="shared" si="6"/>
        <v xml:space="preserve"> </v>
      </c>
    </row>
    <row r="95" spans="6:6" x14ac:dyDescent="0.2">
      <c r="F95" s="18" t="str">
        <f t="shared" si="6"/>
        <v xml:space="preserve"> </v>
      </c>
    </row>
    <row r="96" spans="6:6" x14ac:dyDescent="0.2">
      <c r="F96" s="18" t="str">
        <f t="shared" si="6"/>
        <v xml:space="preserve"> </v>
      </c>
    </row>
    <row r="97" spans="6:6" x14ac:dyDescent="0.2">
      <c r="F97" s="18" t="str">
        <f t="shared" si="6"/>
        <v xml:space="preserve"> </v>
      </c>
    </row>
    <row r="98" spans="6:6" x14ac:dyDescent="0.2">
      <c r="F98" s="18" t="str">
        <f t="shared" si="6"/>
        <v xml:space="preserve"> </v>
      </c>
    </row>
    <row r="99" spans="6:6" x14ac:dyDescent="0.2">
      <c r="F99" s="18" t="str">
        <f t="shared" si="6"/>
        <v xml:space="preserve"> </v>
      </c>
    </row>
    <row r="100" spans="6:6" x14ac:dyDescent="0.2">
      <c r="F100" s="18" t="str">
        <f t="shared" si="6"/>
        <v xml:space="preserve"> </v>
      </c>
    </row>
    <row r="101" spans="6:6" x14ac:dyDescent="0.2">
      <c r="F101" s="18" t="str">
        <f t="shared" si="6"/>
        <v xml:space="preserve"> </v>
      </c>
    </row>
    <row r="102" spans="6:6" x14ac:dyDescent="0.2">
      <c r="F102" s="18" t="str">
        <f t="shared" si="6"/>
        <v xml:space="preserve"> </v>
      </c>
    </row>
    <row r="103" spans="6:6" x14ac:dyDescent="0.2">
      <c r="F103" s="18" t="str">
        <f t="shared" si="6"/>
        <v xml:space="preserve"> </v>
      </c>
    </row>
    <row r="104" spans="6:6" x14ac:dyDescent="0.2">
      <c r="F104" s="18" t="str">
        <f t="shared" si="6"/>
        <v xml:space="preserve"> </v>
      </c>
    </row>
    <row r="105" spans="6:6" x14ac:dyDescent="0.2">
      <c r="F105" s="18" t="str">
        <f t="shared" si="6"/>
        <v xml:space="preserve"> </v>
      </c>
    </row>
    <row r="106" spans="6:6" x14ac:dyDescent="0.2">
      <c r="F106" s="18" t="str">
        <f t="shared" si="6"/>
        <v xml:space="preserve"> </v>
      </c>
    </row>
    <row r="107" spans="6:6" x14ac:dyDescent="0.2">
      <c r="F107" s="18" t="str">
        <f t="shared" si="6"/>
        <v xml:space="preserve"> </v>
      </c>
    </row>
    <row r="108" spans="6:6" x14ac:dyDescent="0.2">
      <c r="F108" s="18" t="str">
        <f t="shared" si="6"/>
        <v xml:space="preserve"> </v>
      </c>
    </row>
    <row r="109" spans="6:6" x14ac:dyDescent="0.2">
      <c r="F109" s="18" t="str">
        <f t="shared" si="6"/>
        <v xml:space="preserve"> </v>
      </c>
    </row>
    <row r="110" spans="6:6" x14ac:dyDescent="0.2">
      <c r="F110" s="18" t="str">
        <f t="shared" si="6"/>
        <v xml:space="preserve"> </v>
      </c>
    </row>
    <row r="111" spans="6:6" x14ac:dyDescent="0.2">
      <c r="F111" s="18" t="str">
        <f t="shared" si="6"/>
        <v xml:space="preserve"> </v>
      </c>
    </row>
    <row r="112" spans="6:6" x14ac:dyDescent="0.2">
      <c r="F112" s="18" t="str">
        <f t="shared" si="6"/>
        <v xml:space="preserve"> </v>
      </c>
    </row>
    <row r="113" spans="6:6" x14ac:dyDescent="0.2">
      <c r="F113" s="18" t="str">
        <f t="shared" si="6"/>
        <v xml:space="preserve"> </v>
      </c>
    </row>
    <row r="114" spans="6:6" x14ac:dyDescent="0.2">
      <c r="F114" s="18" t="str">
        <f t="shared" si="6"/>
        <v xml:space="preserve"> </v>
      </c>
    </row>
    <row r="115" spans="6:6" x14ac:dyDescent="0.2">
      <c r="F115" s="18" t="str">
        <f t="shared" si="6"/>
        <v xml:space="preserve"> </v>
      </c>
    </row>
    <row r="116" spans="6:6" x14ac:dyDescent="0.2">
      <c r="F116" s="18" t="str">
        <f t="shared" si="6"/>
        <v xml:space="preserve"> </v>
      </c>
    </row>
    <row r="117" spans="6:6" x14ac:dyDescent="0.2">
      <c r="F117" s="18" t="str">
        <f t="shared" si="6"/>
        <v xml:space="preserve"> </v>
      </c>
    </row>
    <row r="118" spans="6:6" x14ac:dyDescent="0.2">
      <c r="F118" s="18" t="str">
        <f t="shared" si="6"/>
        <v xml:space="preserve"> </v>
      </c>
    </row>
    <row r="119" spans="6:6" x14ac:dyDescent="0.2">
      <c r="F119" s="18" t="str">
        <f t="shared" si="6"/>
        <v xml:space="preserve"> </v>
      </c>
    </row>
    <row r="120" spans="6:6" x14ac:dyDescent="0.2">
      <c r="F120" s="18" t="str">
        <f t="shared" si="6"/>
        <v xml:space="preserve"> </v>
      </c>
    </row>
    <row r="121" spans="6:6" x14ac:dyDescent="0.2">
      <c r="F121" s="18" t="str">
        <f t="shared" si="6"/>
        <v xml:space="preserve"> </v>
      </c>
    </row>
    <row r="122" spans="6:6" x14ac:dyDescent="0.2">
      <c r="F122" s="18" t="str">
        <f t="shared" si="6"/>
        <v xml:space="preserve"> </v>
      </c>
    </row>
    <row r="123" spans="6:6" x14ac:dyDescent="0.2">
      <c r="F123" s="18" t="str">
        <f t="shared" si="6"/>
        <v xml:space="preserve"> </v>
      </c>
    </row>
    <row r="124" spans="6:6" x14ac:dyDescent="0.2">
      <c r="F124" s="18" t="str">
        <f t="shared" si="6"/>
        <v xml:space="preserve"> </v>
      </c>
    </row>
    <row r="125" spans="6:6" x14ac:dyDescent="0.2">
      <c r="F125" s="18" t="str">
        <f t="shared" si="6"/>
        <v xml:space="preserve"> </v>
      </c>
    </row>
    <row r="126" spans="6:6" x14ac:dyDescent="0.2">
      <c r="F126" s="18" t="str">
        <f t="shared" si="6"/>
        <v xml:space="preserve"> </v>
      </c>
    </row>
    <row r="127" spans="6:6" x14ac:dyDescent="0.2">
      <c r="F127" s="18" t="str">
        <f t="shared" si="6"/>
        <v xml:space="preserve"> </v>
      </c>
    </row>
    <row r="128" spans="6:6" x14ac:dyDescent="0.2">
      <c r="F128" s="18" t="str">
        <f t="shared" si="6"/>
        <v xml:space="preserve"> </v>
      </c>
    </row>
    <row r="129" spans="6:6" x14ac:dyDescent="0.2">
      <c r="F129" s="18" t="str">
        <f t="shared" si="6"/>
        <v xml:space="preserve"> </v>
      </c>
    </row>
    <row r="130" spans="6:6" x14ac:dyDescent="0.2">
      <c r="F130" s="18" t="str">
        <f t="shared" si="6"/>
        <v xml:space="preserve"> </v>
      </c>
    </row>
    <row r="131" spans="6:6" x14ac:dyDescent="0.2">
      <c r="F131" s="18" t="str">
        <f t="shared" si="6"/>
        <v xml:space="preserve"> </v>
      </c>
    </row>
    <row r="132" spans="6:6" x14ac:dyDescent="0.2">
      <c r="F132" s="18" t="str">
        <f t="shared" si="6"/>
        <v xml:space="preserve"> </v>
      </c>
    </row>
    <row r="133" spans="6:6" x14ac:dyDescent="0.2">
      <c r="F133" s="18" t="str">
        <f t="shared" si="6"/>
        <v xml:space="preserve"> </v>
      </c>
    </row>
    <row r="134" spans="6:6" x14ac:dyDescent="0.2">
      <c r="F134" s="18" t="str">
        <f t="shared" si="6"/>
        <v xml:space="preserve"> </v>
      </c>
    </row>
    <row r="135" spans="6:6" x14ac:dyDescent="0.2">
      <c r="F135" s="18" t="str">
        <f t="shared" si="6"/>
        <v xml:space="preserve"> </v>
      </c>
    </row>
    <row r="136" spans="6:6" x14ac:dyDescent="0.2">
      <c r="F136" s="18" t="str">
        <f t="shared" si="6"/>
        <v xml:space="preserve"> </v>
      </c>
    </row>
    <row r="137" spans="6:6" x14ac:dyDescent="0.2">
      <c r="F137" s="18" t="str">
        <f t="shared" si="6"/>
        <v xml:space="preserve"> </v>
      </c>
    </row>
    <row r="138" spans="6:6" x14ac:dyDescent="0.2">
      <c r="F138" s="18" t="str">
        <f t="shared" si="6"/>
        <v xml:space="preserve"> </v>
      </c>
    </row>
    <row r="139" spans="6:6" x14ac:dyDescent="0.2">
      <c r="F139" s="18" t="str">
        <f t="shared" si="6"/>
        <v xml:space="preserve"> </v>
      </c>
    </row>
    <row r="140" spans="6:6" x14ac:dyDescent="0.2">
      <c r="F140" s="18" t="str">
        <f t="shared" si="6"/>
        <v xml:space="preserve"> </v>
      </c>
    </row>
    <row r="141" spans="6:6" x14ac:dyDescent="0.2">
      <c r="F141" s="18" t="str">
        <f t="shared" si="6"/>
        <v xml:space="preserve"> </v>
      </c>
    </row>
    <row r="142" spans="6:6" x14ac:dyDescent="0.2">
      <c r="F142" s="18" t="str">
        <f t="shared" si="6"/>
        <v xml:space="preserve"> </v>
      </c>
    </row>
    <row r="143" spans="6:6" x14ac:dyDescent="0.2">
      <c r="F143" s="18" t="str">
        <f t="shared" si="6"/>
        <v xml:space="preserve"> </v>
      </c>
    </row>
    <row r="144" spans="6:6" x14ac:dyDescent="0.2">
      <c r="F144" s="18" t="str">
        <f t="shared" si="6"/>
        <v xml:space="preserve"> </v>
      </c>
    </row>
    <row r="145" spans="6:6" x14ac:dyDescent="0.2">
      <c r="F145" s="18" t="str">
        <f t="shared" si="6"/>
        <v xml:space="preserve"> </v>
      </c>
    </row>
    <row r="146" spans="6:6" x14ac:dyDescent="0.2">
      <c r="F146" s="18" t="str">
        <f t="shared" si="6"/>
        <v xml:space="preserve"> </v>
      </c>
    </row>
    <row r="147" spans="6:6" x14ac:dyDescent="0.2">
      <c r="F147" s="18" t="str">
        <f t="shared" si="6"/>
        <v xml:space="preserve"> </v>
      </c>
    </row>
    <row r="148" spans="6:6" x14ac:dyDescent="0.2">
      <c r="F148" s="18" t="str">
        <f t="shared" si="6"/>
        <v xml:space="preserve"> </v>
      </c>
    </row>
    <row r="149" spans="6:6" x14ac:dyDescent="0.2">
      <c r="F149" s="18" t="str">
        <f t="shared" si="6"/>
        <v xml:space="preserve"> </v>
      </c>
    </row>
    <row r="150" spans="6:6" x14ac:dyDescent="0.2">
      <c r="F150" s="18" t="str">
        <f t="shared" si="6"/>
        <v xml:space="preserve"> </v>
      </c>
    </row>
    <row r="151" spans="6:6" x14ac:dyDescent="0.2">
      <c r="F151" s="18" t="str">
        <f t="shared" si="6"/>
        <v xml:space="preserve"> </v>
      </c>
    </row>
    <row r="152" spans="6:6" x14ac:dyDescent="0.2">
      <c r="F152" s="18" t="str">
        <f t="shared" si="6"/>
        <v xml:space="preserve"> </v>
      </c>
    </row>
    <row r="153" spans="6:6" x14ac:dyDescent="0.2">
      <c r="F153" s="18" t="str">
        <f t="shared" ref="F153:F188" si="7">IF(ISBLANK(E153),IF(ISBLANK(D153)," ","in Progress"),E153-D153)</f>
        <v xml:space="preserve"> </v>
      </c>
    </row>
    <row r="154" spans="6:6" x14ac:dyDescent="0.2">
      <c r="F154" s="18" t="str">
        <f t="shared" si="7"/>
        <v xml:space="preserve"> </v>
      </c>
    </row>
    <row r="155" spans="6:6" x14ac:dyDescent="0.2">
      <c r="F155" s="18" t="str">
        <f t="shared" si="7"/>
        <v xml:space="preserve"> </v>
      </c>
    </row>
    <row r="156" spans="6:6" x14ac:dyDescent="0.2">
      <c r="F156" s="18" t="str">
        <f t="shared" si="7"/>
        <v xml:space="preserve"> </v>
      </c>
    </row>
    <row r="157" spans="6:6" x14ac:dyDescent="0.2">
      <c r="F157" s="18" t="str">
        <f t="shared" si="7"/>
        <v xml:space="preserve"> </v>
      </c>
    </row>
    <row r="158" spans="6:6" x14ac:dyDescent="0.2">
      <c r="F158" s="18" t="str">
        <f t="shared" si="7"/>
        <v xml:space="preserve"> </v>
      </c>
    </row>
    <row r="159" spans="6:6" x14ac:dyDescent="0.2">
      <c r="F159" s="18" t="str">
        <f t="shared" si="7"/>
        <v xml:space="preserve"> </v>
      </c>
    </row>
    <row r="160" spans="6:6" x14ac:dyDescent="0.2">
      <c r="F160" s="18" t="str">
        <f t="shared" si="7"/>
        <v xml:space="preserve"> </v>
      </c>
    </row>
    <row r="161" spans="6:6" x14ac:dyDescent="0.2">
      <c r="F161" s="18" t="str">
        <f t="shared" si="7"/>
        <v xml:space="preserve"> </v>
      </c>
    </row>
    <row r="162" spans="6:6" x14ac:dyDescent="0.2">
      <c r="F162" s="18" t="str">
        <f t="shared" si="7"/>
        <v xml:space="preserve"> </v>
      </c>
    </row>
    <row r="163" spans="6:6" x14ac:dyDescent="0.2">
      <c r="F163" s="18" t="str">
        <f t="shared" si="7"/>
        <v xml:space="preserve"> </v>
      </c>
    </row>
    <row r="164" spans="6:6" x14ac:dyDescent="0.2">
      <c r="F164" s="18" t="str">
        <f t="shared" si="7"/>
        <v xml:space="preserve"> </v>
      </c>
    </row>
    <row r="165" spans="6:6" x14ac:dyDescent="0.2">
      <c r="F165" s="18" t="str">
        <f t="shared" si="7"/>
        <v xml:space="preserve"> </v>
      </c>
    </row>
    <row r="166" spans="6:6" x14ac:dyDescent="0.2">
      <c r="F166" s="18" t="str">
        <f t="shared" si="7"/>
        <v xml:space="preserve"> </v>
      </c>
    </row>
    <row r="167" spans="6:6" x14ac:dyDescent="0.2">
      <c r="F167" s="18" t="str">
        <f t="shared" si="7"/>
        <v xml:space="preserve"> </v>
      </c>
    </row>
    <row r="168" spans="6:6" x14ac:dyDescent="0.2">
      <c r="F168" s="18" t="str">
        <f t="shared" si="7"/>
        <v xml:space="preserve"> </v>
      </c>
    </row>
    <row r="169" spans="6:6" x14ac:dyDescent="0.2">
      <c r="F169" s="18" t="str">
        <f t="shared" si="7"/>
        <v xml:space="preserve"> </v>
      </c>
    </row>
    <row r="170" spans="6:6" x14ac:dyDescent="0.2">
      <c r="F170" s="18" t="str">
        <f t="shared" si="7"/>
        <v xml:space="preserve"> </v>
      </c>
    </row>
    <row r="171" spans="6:6" x14ac:dyDescent="0.2">
      <c r="F171" s="18" t="str">
        <f t="shared" si="7"/>
        <v xml:space="preserve"> </v>
      </c>
    </row>
    <row r="172" spans="6:6" x14ac:dyDescent="0.2">
      <c r="F172" s="18" t="str">
        <f t="shared" si="7"/>
        <v xml:space="preserve"> </v>
      </c>
    </row>
    <row r="173" spans="6:6" x14ac:dyDescent="0.2">
      <c r="F173" s="18" t="str">
        <f t="shared" si="7"/>
        <v xml:space="preserve"> </v>
      </c>
    </row>
    <row r="174" spans="6:6" x14ac:dyDescent="0.2">
      <c r="F174" s="18" t="str">
        <f t="shared" si="7"/>
        <v xml:space="preserve"> </v>
      </c>
    </row>
    <row r="175" spans="6:6" x14ac:dyDescent="0.2">
      <c r="F175" s="18" t="str">
        <f t="shared" si="7"/>
        <v xml:space="preserve"> </v>
      </c>
    </row>
    <row r="176" spans="6:6" x14ac:dyDescent="0.2">
      <c r="F176" s="18" t="str">
        <f t="shared" si="7"/>
        <v xml:space="preserve"> </v>
      </c>
    </row>
    <row r="177" spans="6:6" x14ac:dyDescent="0.2">
      <c r="F177" s="18" t="str">
        <f t="shared" si="7"/>
        <v xml:space="preserve"> </v>
      </c>
    </row>
    <row r="178" spans="6:6" x14ac:dyDescent="0.2">
      <c r="F178" s="18" t="str">
        <f t="shared" si="7"/>
        <v xml:space="preserve"> </v>
      </c>
    </row>
    <row r="179" spans="6:6" x14ac:dyDescent="0.2">
      <c r="F179" s="18" t="str">
        <f t="shared" si="7"/>
        <v xml:space="preserve"> </v>
      </c>
    </row>
    <row r="180" spans="6:6" x14ac:dyDescent="0.2">
      <c r="F180" s="18" t="str">
        <f t="shared" si="7"/>
        <v xml:space="preserve"> </v>
      </c>
    </row>
    <row r="181" spans="6:6" x14ac:dyDescent="0.2">
      <c r="F181" s="18" t="str">
        <f t="shared" si="7"/>
        <v xml:space="preserve"> </v>
      </c>
    </row>
    <row r="182" spans="6:6" x14ac:dyDescent="0.2">
      <c r="F182" s="18" t="str">
        <f t="shared" si="7"/>
        <v xml:space="preserve"> </v>
      </c>
    </row>
    <row r="183" spans="6:6" x14ac:dyDescent="0.2">
      <c r="F183" s="18" t="str">
        <f t="shared" si="7"/>
        <v xml:space="preserve"> </v>
      </c>
    </row>
    <row r="184" spans="6:6" x14ac:dyDescent="0.2">
      <c r="F184" s="18" t="str">
        <f t="shared" si="7"/>
        <v xml:space="preserve"> </v>
      </c>
    </row>
    <row r="185" spans="6:6" x14ac:dyDescent="0.2">
      <c r="F185" s="18" t="str">
        <f t="shared" si="7"/>
        <v xml:space="preserve"> </v>
      </c>
    </row>
    <row r="186" spans="6:6" x14ac:dyDescent="0.2">
      <c r="F186" s="18" t="str">
        <f t="shared" si="7"/>
        <v xml:space="preserve"> </v>
      </c>
    </row>
    <row r="187" spans="6:6" x14ac:dyDescent="0.2">
      <c r="F187" s="18" t="str">
        <f t="shared" si="7"/>
        <v xml:space="preserve"> </v>
      </c>
    </row>
    <row r="188" spans="6:6" x14ac:dyDescent="0.2">
      <c r="F188" s="18" t="str">
        <f t="shared" si="7"/>
        <v xml:space="preserve"> </v>
      </c>
    </row>
  </sheetData>
  <pageMargins left="0.7" right="0.7" top="0.75" bottom="0.75" header="0.3" footer="0.3"/>
  <pageSetup orientation="portrait" horizontalDpi="4294967295" verticalDpi="4294967295" r:id="rId1"/>
  <ignoredErrors>
    <ignoredError sqref="F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Saikiran Gandham</dc:creator>
  <cp:lastModifiedBy>Microsoft Office User</cp:lastModifiedBy>
  <dcterms:created xsi:type="dcterms:W3CDTF">2016-12-26T19:52:55Z</dcterms:created>
  <dcterms:modified xsi:type="dcterms:W3CDTF">2017-02-17T21:48:30Z</dcterms:modified>
</cp:coreProperties>
</file>