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Excel\"/>
    </mc:Choice>
  </mc:AlternateContent>
  <xr:revisionPtr revIDLastSave="0" documentId="13_ncr:1_{6C630B30-F0FF-415E-AA5E-7F5FC35359FF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Vlookup" sheetId="4" r:id="rId1"/>
    <sheet name="Data" sheetId="2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</externalReferences>
  <definedNames>
    <definedName name="a" localSheetId="1">#REF!</definedName>
    <definedName name="a" localSheetId="0">#REF!</definedName>
    <definedName name="a">#REF!</definedName>
    <definedName name="abc" localSheetId="1">OFFSET('[1]Dynamic Ranges and Charts'!$B$29,COUNTA('[1]Dynamic Ranges and Charts'!$B$29:$B$213)-n,0,n,1)</definedName>
    <definedName name="abc" localSheetId="0">OFFSET('[1]Dynamic Ranges and Charts'!$B$29,COUNTA('[1]Dynamic Ranges and Charts'!$B$29:$B$213)-n,0,n,1)</definedName>
    <definedName name="abc">OFFSET('[1]Dynamic Ranges and Charts'!$B$29,COUNTA('[1]Dynamic Ranges and Charts'!$B$29:$B$213)-n,0,n,1)</definedName>
    <definedName name="b" localSheetId="1">#REF!</definedName>
    <definedName name="b" localSheetId="0">#REF!</definedName>
    <definedName name="b">#REF!</definedName>
    <definedName name="CodeList">'[2]In List'!$C$2:$C$4</definedName>
    <definedName name="codes" localSheetId="1">'[3]Conditional format  A1'!#REF!</definedName>
    <definedName name="codes" localSheetId="0">'[3]Conditional format  A1'!#REF!</definedName>
    <definedName name="codes">'[4]Conditional format  A1'!#REF!</definedName>
    <definedName name="codes1" localSheetId="1">'[3]Conditional format  A1'!#REF!</definedName>
    <definedName name="codes1" localSheetId="0">'[3]Conditional format  A1'!#REF!</definedName>
    <definedName name="codes1">'[4]Conditional format  A1'!#REF!</definedName>
    <definedName name="COGS">'[5]Scenario Manager'!$B$4</definedName>
    <definedName name="Courses">[6]!tblCourseList[TITLE]</definedName>
    <definedName name="_xlnm.Criteria">[7]List!$B$11:$B$13</definedName>
    <definedName name="das">[8]Scenarios!$B$14</definedName>
    <definedName name="data">[9]Data!$B$7:$K$107</definedName>
    <definedName name="Days">ROW(INDIRECT("1:31"))</definedName>
    <definedName name="dec" localSheetId="1">#REF!</definedName>
    <definedName name="dec" localSheetId="0">#REF!</definedName>
    <definedName name="dec">#REF!</definedName>
    <definedName name="Dep.Exp.">'[5]Scenario Manager'!$B$6</definedName>
    <definedName name="dyn_budget">OFFSET('[1]Dynamic Ranges and Charts'!$B$5,1,2,COUNTA('[1]Dynamic Ranges and Charts'!$B$6:$B$17),1)</definedName>
    <definedName name="dyn_lastn_dates" localSheetId="1">OFFSET('[1]Dynamic Ranges and Charts'!$B$29,COUNTA('[1]Dynamic Ranges and Charts'!$B$29:$B$213)-n,0,n,1)</definedName>
    <definedName name="dyn_lastn_dates" localSheetId="0">OFFSET('[1]Dynamic Ranges and Charts'!$B$29,COUNTA('[1]Dynamic Ranges and Charts'!$B$29:$B$213)-n,0,n,1)</definedName>
    <definedName name="dyn_lastn_dates">OFFSET('[1]Dynamic Ranges and Charts'!$B$29,COUNTA('[1]Dynamic Ranges and Charts'!$B$29:$B$213)-n,0,n,1)</definedName>
    <definedName name="dyn_lastn_values" localSheetId="1">OFFSET('[1]Dynamic Ranges and Charts'!$B$29,COUNTA('[1]Dynamic Ranges and Charts'!$B$29:$B$213)-n,1,n,1)</definedName>
    <definedName name="dyn_lastn_values" localSheetId="0">OFFSET('[1]Dynamic Ranges and Charts'!$B$29,COUNTA('[1]Dynamic Ranges and Charts'!$B$29:$B$213)-n,1,n,1)</definedName>
    <definedName name="dyn_lastn_values">OFFSET('[1]Dynamic Ranges and Charts'!$B$29,COUNTA('[1]Dynamic Ranges and Charts'!$B$29:$B$213)-n,1,n,1)</definedName>
    <definedName name="dyn_range">OFFSET('[1]Dynamic Ranges'!$B$5,0,0,COUNTA(!$B$5:$B$100),3)</definedName>
    <definedName name="dyn_salary">OFFSET('[1]Dynamic Ranges and Charts'!$B$5,1,1,COUNTA('[1]Dynamic Ranges and Charts'!$B$6:$B$17),1)</definedName>
    <definedName name="EBIT">'[5]Scenario Manager'!$B$7</definedName>
    <definedName name="Employees">[6]!tblEmployeeInfo[NAME]</definedName>
    <definedName name="Expenses">'[5]Scenario Manager'!$B$5</definedName>
    <definedName name="hourly_labor_cost">[8]Scenarios!$B$2</definedName>
    <definedName name="income">'[10]Worksheet-1'!$B$2:$F$2</definedName>
    <definedName name="Increments" localSheetId="1">#REF!</definedName>
    <definedName name="Increments" localSheetId="0">#REF!</definedName>
    <definedName name="Increments">#REF!</definedName>
    <definedName name="Int.Exp.">'[5]Scenario Manager'!$B$9</definedName>
    <definedName name="InventoryPart">'[11]Assumptions for DV'!$A$2:$A$17</definedName>
    <definedName name="jan" localSheetId="1">#REF!</definedName>
    <definedName name="jan" localSheetId="0">#REF!</definedName>
    <definedName name="jan">#REF!</definedName>
    <definedName name="KCosts_9" localSheetId="1">#REF!</definedName>
    <definedName name="KCosts_9" localSheetId="0">#REF!</definedName>
    <definedName name="KCosts_9">#REF!</definedName>
    <definedName name="lastname">[10]Sheet1!$A$3:$A$150</definedName>
    <definedName name="lettergrade" localSheetId="1">#REF!</definedName>
    <definedName name="lettergrade" localSheetId="0">#REF!</definedName>
    <definedName name="lettergrade">#REF!</definedName>
    <definedName name="material_cost">[8]Scenarios!$B$3</definedName>
    <definedName name="n">'[1]Dynamic Ranges and Charts'!$D$30</definedName>
    <definedName name="name" localSheetId="1">#REF!</definedName>
    <definedName name="name" localSheetId="0">#REF!</definedName>
    <definedName name="name">#REF!</definedName>
    <definedName name="Number_mailed" localSheetId="1">#REF!</definedName>
    <definedName name="Number_mailed" localSheetId="0">#REF!</definedName>
    <definedName name="Number_mailed">#REF!</definedName>
    <definedName name="policyno">[10]Sheet1!$C$3:$C$150</definedName>
    <definedName name="PPE_life">[12]Offset!$J$11</definedName>
    <definedName name="PreTaxIncome">'[5]Scenario Manager'!$B$10</definedName>
    <definedName name="ProductA_Profit" localSheetId="1">#REF!</definedName>
    <definedName name="ProductA_Profit" localSheetId="0">#REF!</definedName>
    <definedName name="ProductA_Profit">#REF!</definedName>
    <definedName name="ProductB_Profit" localSheetId="1">#REF!</definedName>
    <definedName name="ProductB_Profit" localSheetId="0">#REF!</definedName>
    <definedName name="ProductB_Profit">#REF!</definedName>
    <definedName name="ProductC_Profit" localSheetId="1">#REF!</definedName>
    <definedName name="ProductC_Profit" localSheetId="0">#REF!</definedName>
    <definedName name="ProductC_Profit">#REF!</definedName>
    <definedName name="profit" localSheetId="1">#REF!</definedName>
    <definedName name="profit" localSheetId="0">#REF!</definedName>
    <definedName name="profit">#REF!</definedName>
    <definedName name="Profit_Product_A">[8]Scenarios!$B$12</definedName>
    <definedName name="Profit_Product_B">[8]Scenarios!$C$12</definedName>
    <definedName name="Profit_Product_C">[8]Scenarios!$D$12</definedName>
    <definedName name="profits">[8]Scenarios!$B$12:$D$12</definedName>
    <definedName name="province">'[10]Worksheet-1'!$A$3:$A$11</definedName>
    <definedName name="quarterly_rates" localSheetId="1">#REF!</definedName>
    <definedName name="quarterly_rates" localSheetId="0">#REF!</definedName>
    <definedName name="quarterly_rates">#REF!</definedName>
    <definedName name="Range1" localSheetId="1">'[13]Worksheet 2'!#REF!</definedName>
    <definedName name="Range1" localSheetId="0">'[13]Worksheet 2'!#REF!</definedName>
    <definedName name="Range1">'[13]Worksheet 2'!#REF!</definedName>
    <definedName name="Response_rate" localSheetId="1">#REF!</definedName>
    <definedName name="Response_rate" localSheetId="0">#REF!</definedName>
    <definedName name="Response_rate">#REF!</definedName>
    <definedName name="Sales">'[5]Scenario Manager'!$B$3</definedName>
    <definedName name="Start_10" localSheetId="1">#REF!</definedName>
    <definedName name="Start_10" localSheetId="0">#REF!</definedName>
    <definedName name="Start_10">#REF!</definedName>
    <definedName name="Start_16" localSheetId="1">#REF!</definedName>
    <definedName name="Start_16" localSheetId="0">#REF!</definedName>
    <definedName name="Start_16">#REF!</definedName>
    <definedName name="Start_18" localSheetId="1">#REF!</definedName>
    <definedName name="Start_18" localSheetId="0">#REF!</definedName>
    <definedName name="Start_18">#REF!</definedName>
    <definedName name="Start_19" localSheetId="1">#REF!</definedName>
    <definedName name="Start_19" localSheetId="0">#REF!</definedName>
    <definedName name="Start_19">#REF!</definedName>
    <definedName name="Start_3" localSheetId="1">#REF!</definedName>
    <definedName name="Start_3" localSheetId="0">#REF!</definedName>
    <definedName name="Start_3">#REF!</definedName>
    <definedName name="Start_4" localSheetId="1">#REF!</definedName>
    <definedName name="Start_4" localSheetId="0">#REF!</definedName>
    <definedName name="Start_4">#REF!</definedName>
    <definedName name="Start_5" localSheetId="1">#REF!</definedName>
    <definedName name="Start_5" localSheetId="0">#REF!</definedName>
    <definedName name="Start_5">#REF!</definedName>
    <definedName name="Start_6" localSheetId="1">#REF!</definedName>
    <definedName name="Start_6" localSheetId="0">#REF!</definedName>
    <definedName name="Start_6">#REF!</definedName>
    <definedName name="Start_7" localSheetId="1">#REF!</definedName>
    <definedName name="Start_7" localSheetId="0">#REF!</definedName>
    <definedName name="Start_7">#REF!</definedName>
    <definedName name="t" localSheetId="1">#REF!</definedName>
    <definedName name="t" localSheetId="0">#REF!</definedName>
    <definedName name="t">#REF!</definedName>
    <definedName name="Tax" localSheetId="1">'[14]Error Ex2'!#REF!</definedName>
    <definedName name="Tax" localSheetId="0">'[14]Error Ex2'!#REF!</definedName>
    <definedName name="Tax">'[15]Error Ex2'!#REF!</definedName>
    <definedName name="TaxExp.">'[5]Scenario Manager'!$B$12</definedName>
    <definedName name="taxrate">'[10]Worksheet-1'!$B$3:$F$11</definedName>
    <definedName name="Total_Profit">[8]Scenarios!$B$14</definedName>
    <definedName name="x" localSheetId="1">#REF!</definedName>
    <definedName name="x" localSheetId="0">#REF!</definedName>
    <definedName name="x">#REF!</definedName>
    <definedName name="y" localSheetId="1">#REF!</definedName>
    <definedName name="y" localSheetId="0">#REF!</definedName>
    <definedName name="y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4" l="1"/>
  <c r="C9" i="4"/>
  <c r="C10" i="4"/>
  <c r="C11" i="4"/>
  <c r="C12" i="4"/>
  <c r="C13" i="4"/>
  <c r="C14" i="4"/>
  <c r="C15" i="4"/>
  <c r="C16" i="4"/>
  <c r="C17" i="4"/>
  <c r="C18" i="4"/>
  <c r="C19" i="4"/>
  <c r="C20" i="4"/>
  <c r="C7" i="4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5" i="2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F20" i="4"/>
  <c r="F8" i="4"/>
  <c r="F9" i="4"/>
  <c r="F10" i="4"/>
  <c r="F11" i="4"/>
  <c r="F12" i="4"/>
  <c r="F13" i="4"/>
  <c r="F14" i="4"/>
  <c r="F15" i="4"/>
  <c r="F16" i="4"/>
  <c r="F17" i="4"/>
  <c r="F18" i="4"/>
  <c r="F19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F7" i="4"/>
  <c r="E7" i="4"/>
  <c r="I65" i="2" l="1"/>
  <c r="I24" i="2"/>
  <c r="I45" i="2"/>
  <c r="I36" i="2"/>
  <c r="I67" i="2" l="1"/>
  <c r="I66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4" i="2"/>
  <c r="I43" i="2"/>
  <c r="I42" i="2"/>
  <c r="I41" i="2"/>
  <c r="I40" i="2"/>
  <c r="I39" i="2"/>
  <c r="I38" i="2"/>
  <c r="I37" i="2"/>
  <c r="I35" i="2"/>
  <c r="I34" i="2"/>
  <c r="I33" i="2"/>
  <c r="I32" i="2"/>
  <c r="I31" i="2"/>
  <c r="I30" i="2"/>
  <c r="I29" i="2"/>
  <c r="I28" i="2"/>
  <c r="I27" i="2"/>
  <c r="I26" i="2"/>
  <c r="I25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</calcChain>
</file>

<file path=xl/sharedStrings.xml><?xml version="1.0" encoding="utf-8"?>
<sst xmlns="http://schemas.openxmlformats.org/spreadsheetml/2006/main" count="201" uniqueCount="31">
  <si>
    <t>Inv Num</t>
  </si>
  <si>
    <t>Product</t>
  </si>
  <si>
    <t>Sales Rep</t>
  </si>
  <si>
    <t>Region</t>
  </si>
  <si>
    <t>Date Sold</t>
  </si>
  <si>
    <t>Price Each</t>
  </si>
  <si>
    <t>Qty Sold</t>
  </si>
  <si>
    <t>Total Income</t>
  </si>
  <si>
    <t>Baseballs</t>
  </si>
  <si>
    <t>West</t>
  </si>
  <si>
    <t>Tennis Balls</t>
  </si>
  <si>
    <t>East</t>
  </si>
  <si>
    <t>Stepper Machines</t>
  </si>
  <si>
    <t>South</t>
  </si>
  <si>
    <t>Golf Balls</t>
  </si>
  <si>
    <t>Rowing Machines</t>
  </si>
  <si>
    <t>North</t>
  </si>
  <si>
    <t>Gloves</t>
  </si>
  <si>
    <t>Exercise Machines</t>
  </si>
  <si>
    <t>Footballs</t>
  </si>
  <si>
    <t>Basketballs</t>
  </si>
  <si>
    <t>Sameer</t>
  </si>
  <si>
    <t>Ajay</t>
  </si>
  <si>
    <t>Rahul</t>
  </si>
  <si>
    <t>Deepa</t>
  </si>
  <si>
    <t>Mohit</t>
  </si>
  <si>
    <t>Mehak</t>
  </si>
  <si>
    <t>Sakshi</t>
  </si>
  <si>
    <t>Rohit</t>
  </si>
  <si>
    <t>Deepak</t>
  </si>
  <si>
    <t>Vlookup on Duplicate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</si>
</sst>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43" formatCode="_ * #,##0.00_ ;_ * \-#,##0.00_ ;_ * &quot;-&quot;??_ ;_ @_ "/>
    <numFmt numFmtId="164" formatCode="&quot;$&quot;#,##0_);[Red]\(&quot;$&quot;#,##0\)"/>
    <numFmt numFmtId="165" formatCode="_(&quot;$&quot;* #,##0.00_);_(&quot;$&quot;* \(#,##0.00\);_(&quot;$&quot;* &quot;-&quot;??_);_(@_)"/>
    <numFmt numFmtId="166" formatCode="_(* #,##0.00_);_(* \(#,##0.00\);_(* &quot;-&quot;??_);_(@_)"/>
    <numFmt numFmtId="167" formatCode="_(#,##0.0_);\(#,##0.0\);_(&quot;-&quot;_)"/>
    <numFmt numFmtId="168" formatCode="_-* #,##0.00_-;\-* #,##0.00_-;_-* &quot;-&quot;??_-;_-@_-"/>
    <numFmt numFmtId="169" formatCode="mmm\-dd"/>
    <numFmt numFmtId="170" formatCode="_ &quot;Rs.&quot;\ * #,##0.00_ ;_ &quot;Rs.&quot;\ * \-#,##0.00_ ;_ &quot;Rs.&quot;\ * &quot;-&quot;??_ ;_ @_ "/>
    <numFmt numFmtId="171" formatCode="_-&quot;$&quot;* #,##0.00_-;\-&quot;$&quot;* #,##0.00_-;_-&quot;$&quot;* &quot;-&quot;??_-;_-@_-"/>
    <numFmt numFmtId="172" formatCode="0.0%"/>
    <numFmt numFmtId="173" formatCode="mm/dd/yy;@"/>
    <numFmt numFmtId="174" formatCode="&quot;$&quot;#,##0,"/>
    <numFmt numFmtId="175" formatCode="#,##0.0"/>
    <numFmt numFmtId="176" formatCode="d\-mmm\-yyyy"/>
    <numFmt numFmtId="177" formatCode="_-* #,##0.00_-;[Red]\ \(#,##0.00\);_-* &quot;-&quot;??_-;_-@_-"/>
    <numFmt numFmtId="178" formatCode="#\ ???/???"/>
    <numFmt numFmtId="179" formatCode="&quot;$&quot;#,##0.00"/>
  </numFmts>
  <fonts count="5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theme="0"/>
      <name val="Calibri"/>
      <family val="2"/>
      <scheme val="minor"/>
    </font>
    <font>
      <sz val="24"/>
      <color theme="4"/>
      <name val="Cambria"/>
      <family val="2"/>
      <scheme val="major"/>
    </font>
    <font>
      <sz val="24"/>
      <color theme="8" tint="-0.249977111117893"/>
      <name val="High Tower Text"/>
      <family val="1"/>
    </font>
    <font>
      <sz val="10"/>
      <color theme="1" tint="0.34998626667073579"/>
      <name val="Cambria"/>
      <family val="2"/>
      <scheme val="major"/>
    </font>
    <font>
      <sz val="12"/>
      <color theme="1" tint="0.24994659260841701"/>
      <name val="Calibri"/>
      <family val="2"/>
      <scheme val="minor"/>
    </font>
    <font>
      <sz val="12"/>
      <color theme="9" tint="-0.249977111117893"/>
      <name val="High Tower Text"/>
      <family val="1"/>
    </font>
    <font>
      <sz val="1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8"/>
      <name val="Arial"/>
      <family val="2"/>
    </font>
    <font>
      <sz val="9"/>
      <color theme="3"/>
      <name val="Calibri"/>
      <family val="2"/>
      <scheme val="minor"/>
    </font>
    <font>
      <sz val="10"/>
      <name val="Bitstream Vera Sans"/>
      <family val="2"/>
    </font>
    <font>
      <sz val="12"/>
      <name val="Bookman Old Style"/>
      <family val="1"/>
    </font>
    <font>
      <sz val="8"/>
      <color theme="3"/>
      <name val="Calibri"/>
      <family val="2"/>
      <scheme val="minor"/>
    </font>
    <font>
      <b/>
      <sz val="10"/>
      <name val="Arial"/>
      <family val="2"/>
    </font>
    <font>
      <sz val="48"/>
      <color theme="3"/>
      <name val="Cambria"/>
      <family val="2"/>
      <scheme val="major"/>
    </font>
    <font>
      <sz val="11"/>
      <color theme="3"/>
      <name val="Calibri"/>
      <family val="2"/>
      <scheme val="minor"/>
    </font>
    <font>
      <sz val="14"/>
      <color theme="3" tint="0.499984740745262"/>
      <name val="Calibri"/>
      <family val="2"/>
      <scheme val="minor"/>
    </font>
    <font>
      <sz val="20"/>
      <color theme="3"/>
      <name val="Calibri"/>
      <family val="2"/>
      <scheme val="minor"/>
    </font>
    <font>
      <sz val="14"/>
      <color theme="3"/>
      <name val="Calibri"/>
      <family val="2"/>
      <scheme val="minor"/>
    </font>
    <font>
      <b/>
      <sz val="12"/>
      <name val="Arial"/>
      <family val="2"/>
    </font>
    <font>
      <b/>
      <sz val="11"/>
      <color theme="5"/>
      <name val="Calibri"/>
      <family val="2"/>
      <scheme val="minor"/>
    </font>
    <font>
      <u/>
      <sz val="10"/>
      <color theme="10"/>
      <name val="Cambria"/>
      <family val="1"/>
      <scheme val="major"/>
    </font>
    <font>
      <u/>
      <sz val="10"/>
      <color indexed="12"/>
      <name val="Arial"/>
      <family val="2"/>
    </font>
    <font>
      <u/>
      <sz val="10"/>
      <color theme="10"/>
      <name val="Calibri"/>
      <family val="2"/>
      <scheme val="minor"/>
    </font>
    <font>
      <b/>
      <sz val="11"/>
      <color theme="0"/>
      <name val="Calibri"/>
      <family val="1"/>
      <scheme val="minor"/>
    </font>
    <font>
      <sz val="10"/>
      <name val="Times New Roman"/>
      <family val="1"/>
    </font>
    <font>
      <sz val="10"/>
      <name val="Helv"/>
    </font>
    <font>
      <b/>
      <sz val="11"/>
      <color theme="4"/>
      <name val="Calibri"/>
      <family val="2"/>
      <scheme val="minor"/>
    </font>
    <font>
      <sz val="10"/>
      <color indexed="8"/>
      <name val="Arial"/>
      <family val="2"/>
    </font>
    <font>
      <sz val="10"/>
      <color theme="3"/>
      <name val="Calibri"/>
      <family val="2"/>
      <scheme val="minor"/>
    </font>
    <font>
      <sz val="10"/>
      <name val="Tahoma"/>
      <family val="2"/>
    </font>
    <font>
      <sz val="10"/>
      <name val="Verdana"/>
      <family val="2"/>
    </font>
    <font>
      <sz val="8"/>
      <color indexed="12"/>
      <name val="Arial"/>
      <family val="2"/>
    </font>
    <font>
      <sz val="9"/>
      <name val="Arial"/>
      <family val="2"/>
    </font>
    <font>
      <b/>
      <sz val="16"/>
      <color indexed="53"/>
      <name val="Bell MT"/>
      <family val="1"/>
    </font>
    <font>
      <b/>
      <sz val="14"/>
      <name val="Arial"/>
      <family val="2"/>
    </font>
    <font>
      <b/>
      <sz val="9"/>
      <color theme="3"/>
      <name val="Calibri"/>
      <family val="2"/>
      <scheme val="minor"/>
    </font>
    <font>
      <b/>
      <sz val="9"/>
      <color rgb="FFB4B4B4"/>
      <name val="Segoe UI"/>
      <family val="2"/>
    </font>
    <font>
      <b/>
      <sz val="9"/>
      <color rgb="FF349697"/>
      <name val="Segoe UI"/>
      <family val="2"/>
    </font>
    <font>
      <sz val="8"/>
      <color rgb="FF000000"/>
      <name val="Segoe UI"/>
      <family val="2"/>
    </font>
    <font>
      <b/>
      <i/>
      <sz val="18"/>
      <color theme="0"/>
      <name val="Cambria"/>
      <family val="2"/>
      <scheme val="major"/>
    </font>
    <font>
      <b/>
      <sz val="26"/>
      <color theme="0"/>
      <name val="Cambria"/>
      <family val="2"/>
      <scheme val="major"/>
    </font>
    <font>
      <b/>
      <sz val="14"/>
      <color indexed="18"/>
      <name val="Arial"/>
      <family val="2"/>
    </font>
    <font>
      <b/>
      <sz val="22"/>
      <color theme="0"/>
      <name val="Arial"/>
      <family val="2"/>
    </font>
    <font>
      <b/>
      <sz val="8"/>
      <color theme="4"/>
      <name val="Calibri"/>
      <family val="2"/>
      <scheme val="minor"/>
    </font>
    <font>
      <b/>
      <sz val="8"/>
      <color theme="5"/>
      <name val="Calibri"/>
      <family val="2"/>
      <scheme val="minor"/>
    </font>
    <font>
      <b/>
      <sz val="8"/>
      <color theme="3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3"/>
      <color theme="4"/>
      <name val="Calibri"/>
      <family val="2"/>
      <scheme val="minor"/>
    </font>
    <font>
      <b/>
      <sz val="13"/>
      <color theme="5"/>
      <name val="Calibri"/>
      <family val="2"/>
      <scheme val="minor"/>
    </font>
    <font>
      <b/>
      <sz val="10"/>
      <color theme="0"/>
      <name val="MS Reference Sans Serif"/>
      <family val="2"/>
    </font>
    <font>
      <sz val="10"/>
      <name val="MS Reference Sans Serif"/>
      <family val="2"/>
    </font>
  </fonts>
  <fills count="18">
    <fill>
      <patternFill patternType="none"/>
    </fill>
    <fill>
      <patternFill patternType="gray125"/>
    </fill>
    <fill>
      <patternFill patternType="solid">
        <fgColor theme="2"/>
        <bgColor theme="2"/>
      </patternFill>
    </fill>
    <fill>
      <patternFill patternType="solid">
        <fgColor indexed="31"/>
      </patternFill>
    </fill>
    <fill>
      <patternFill patternType="solid">
        <fgColor indexed="22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BFBFB"/>
      </patternFill>
    </fill>
    <fill>
      <patternFill patternType="solid">
        <fgColor rgb="FFEDEDED"/>
      </patternFill>
    </fill>
    <fill>
      <patternFill patternType="solid">
        <fgColor indexed="22"/>
        <bgColor indexed="64"/>
      </patternFill>
    </fill>
    <fill>
      <gradientFill degree="270">
        <stop position="0">
          <color theme="1"/>
        </stop>
        <stop position="1">
          <color theme="1" tint="0.1490218817712943"/>
        </stop>
      </gradientFill>
    </fill>
    <fill>
      <patternFill patternType="solid">
        <fgColor theme="1" tint="0.499984740745262"/>
        <bgColor theme="2"/>
      </patternFill>
    </fill>
    <fill>
      <patternFill patternType="solid">
        <fgColor indexed="26"/>
      </patternFill>
    </fill>
    <fill>
      <patternFill patternType="solid">
        <fgColor theme="6"/>
        <bgColor theme="6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5" tint="-0.24994659260841701"/>
      </bottom>
      <diagonal/>
    </border>
    <border>
      <left style="medium">
        <color indexed="18"/>
      </left>
      <right style="medium">
        <color indexed="18"/>
      </right>
      <top style="medium">
        <color indexed="18"/>
      </top>
      <bottom style="medium">
        <color indexed="18"/>
      </bottom>
      <diagonal/>
    </border>
    <border>
      <left/>
      <right/>
      <top/>
      <bottom style="thick">
        <color theme="1"/>
      </bottom>
      <diagonal/>
    </border>
    <border>
      <left/>
      <right/>
      <top style="thin">
        <color indexed="8"/>
      </top>
      <bottom style="double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ck">
        <color indexed="53"/>
      </left>
      <right style="thick">
        <color indexed="53"/>
      </right>
      <top style="thick">
        <color indexed="53"/>
      </top>
      <bottom style="thick">
        <color indexed="53"/>
      </bottom>
      <diagonal/>
    </border>
    <border>
      <left/>
      <right/>
      <top/>
      <bottom style="thin">
        <color theme="3" tint="0.59996337778862885"/>
      </bottom>
      <diagonal/>
    </border>
    <border>
      <left/>
      <right/>
      <top style="medium">
        <color theme="4"/>
      </top>
      <bottom/>
      <diagonal/>
    </border>
    <border>
      <left/>
      <right/>
      <top style="medium">
        <color theme="5"/>
      </top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5"/>
      </bottom>
      <diagonal/>
    </border>
    <border>
      <left/>
      <right/>
      <top/>
      <bottom style="thin">
        <color theme="3" tint="0.79998168889431442"/>
      </bottom>
      <diagonal/>
    </border>
    <border>
      <left style="thin">
        <color theme="6" tint="0.39997558519241921"/>
      </left>
      <right/>
      <top style="thin">
        <color theme="6" tint="0.39997558519241921"/>
      </top>
      <bottom/>
      <diagonal/>
    </border>
    <border>
      <left/>
      <right/>
      <top style="thin">
        <color theme="6" tint="0.39997558519241921"/>
      </top>
      <bottom/>
      <diagonal/>
    </border>
    <border>
      <left/>
      <right style="thin">
        <color theme="6" tint="0.39997558519241921"/>
      </right>
      <top style="thin">
        <color theme="6" tint="0.39997558519241921"/>
      </top>
      <bottom/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/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</borders>
  <cellStyleXfs count="107">
    <xf numFmtId="0" fontId="0" fillId="0" borderId="0"/>
    <xf numFmtId="0" fontId="4" fillId="0" borderId="0" applyNumberFormat="0" applyFill="0" applyBorder="0" applyAlignment="0" applyProtection="0"/>
    <xf numFmtId="0" fontId="6" fillId="0" borderId="0" applyFill="0" applyBorder="0">
      <alignment vertical="center"/>
    </xf>
    <xf numFmtId="0" fontId="7" fillId="2" borderId="0">
      <alignment vertical="center"/>
    </xf>
    <xf numFmtId="0" fontId="9" fillId="0" borderId="0">
      <alignment vertical="center"/>
    </xf>
    <xf numFmtId="0" fontId="10" fillId="0" borderId="0"/>
    <xf numFmtId="0" fontId="11" fillId="3" borderId="0" applyNumberFormat="0" applyBorder="0" applyAlignment="0" applyProtection="0"/>
    <xf numFmtId="0" fontId="1" fillId="3" borderId="0" applyNumberFormat="0" applyBorder="0" applyAlignment="0" applyProtection="0"/>
    <xf numFmtId="167" fontId="12" fillId="0" borderId="3">
      <alignment horizontal="center" vertical="center"/>
      <protection locked="0"/>
    </xf>
    <xf numFmtId="0" fontId="12" fillId="0" borderId="3">
      <alignment vertical="center"/>
      <protection locked="0"/>
    </xf>
    <xf numFmtId="167" fontId="12" fillId="0" borderId="3">
      <alignment horizontal="right" vertical="center"/>
      <protection locked="0"/>
    </xf>
    <xf numFmtId="43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1" fillId="0" borderId="0" applyFont="0" applyFill="0" applyBorder="0" applyAlignment="0" applyProtection="0"/>
    <xf numFmtId="164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6" fontId="10" fillId="0" borderId="0" applyFont="0" applyFill="0" applyBorder="0" applyAlignment="0" applyProtection="0"/>
    <xf numFmtId="169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65" fontId="10" fillId="0" borderId="0" applyFont="0" applyFill="0" applyBorder="0" applyAlignment="0" applyProtection="0"/>
    <xf numFmtId="170" fontId="13" fillId="0" borderId="0" applyFont="0" applyFill="0" applyBorder="0" applyAlignment="0" applyProtection="0"/>
    <xf numFmtId="171" fontId="1" fillId="0" borderId="0" applyFont="0" applyFill="0" applyBorder="0" applyAlignment="0" applyProtection="0"/>
    <xf numFmtId="172" fontId="14" fillId="0" borderId="0" applyFont="0" applyFill="0" applyBorder="0" applyAlignment="0" applyProtection="0"/>
    <xf numFmtId="173" fontId="10" fillId="0" borderId="0" applyFont="0" applyFill="0" applyBorder="0" applyAlignment="0" applyProtection="0"/>
    <xf numFmtId="173" fontId="10" fillId="0" borderId="0" applyFont="0" applyFill="0" applyBorder="0" applyAlignment="0" applyProtection="0"/>
    <xf numFmtId="165" fontId="11" fillId="0" borderId="0" applyFont="0" applyFill="0" applyBorder="0" applyAlignment="0" applyProtection="0"/>
    <xf numFmtId="170" fontId="7" fillId="0" borderId="0" applyFont="0" applyFill="0" applyBorder="0" applyAlignment="0" applyProtection="0"/>
    <xf numFmtId="174" fontId="15" fillId="0" borderId="0"/>
    <xf numFmtId="3" fontId="16" fillId="0" borderId="0" applyFill="0" applyBorder="0" applyProtection="0">
      <alignment horizontal="left"/>
    </xf>
    <xf numFmtId="175" fontId="13" fillId="0" borderId="0" applyFont="0" applyFill="0" applyBorder="0" applyAlignment="0" applyProtection="0"/>
    <xf numFmtId="2" fontId="10" fillId="0" borderId="0" applyFont="0" applyFill="0" applyBorder="0" applyAlignment="0" applyProtection="0"/>
    <xf numFmtId="176" fontId="17" fillId="0" borderId="0" applyFont="0" applyFill="0" applyBorder="0" applyProtection="0">
      <alignment horizontal="center"/>
    </xf>
    <xf numFmtId="0" fontId="10" fillId="4" borderId="0" applyNumberFormat="0" applyFont="0" applyBorder="0" applyAlignment="0" applyProtection="0"/>
    <xf numFmtId="0" fontId="10" fillId="4" borderId="0" applyNumberFormat="0" applyFont="0" applyBorder="0" applyAlignment="0" applyProtection="0"/>
    <xf numFmtId="0" fontId="2" fillId="0" borderId="0" applyNumberFormat="0" applyFill="0" applyBorder="0" applyAlignment="0" applyProtection="0"/>
    <xf numFmtId="0" fontId="18" fillId="0" borderId="4" applyNumberFormat="0" applyFill="0" applyProtection="0"/>
    <xf numFmtId="0" fontId="2" fillId="0" borderId="1" applyNumberFormat="0" applyFill="0" applyAlignment="0" applyProtection="0"/>
    <xf numFmtId="0" fontId="19" fillId="0" borderId="0" applyNumberFormat="0" applyFill="0" applyProtection="0">
      <alignment vertical="center"/>
    </xf>
    <xf numFmtId="0" fontId="20" fillId="0" borderId="0" applyNumberFormat="0" applyFill="0" applyBorder="0" applyAlignment="0" applyProtection="0"/>
    <xf numFmtId="0" fontId="21" fillId="0" borderId="0" applyNumberFormat="0" applyFill="0" applyBorder="0" applyProtection="0">
      <alignment vertical="center"/>
    </xf>
    <xf numFmtId="0" fontId="22" fillId="0" borderId="0" applyNumberFormat="0" applyFill="0" applyBorder="0" applyProtection="0">
      <alignment vertical="center"/>
    </xf>
    <xf numFmtId="0" fontId="23" fillId="0" borderId="5"/>
    <xf numFmtId="0" fontId="13" fillId="5" borderId="0" applyNumberFormat="0" applyFont="0" applyBorder="0" applyAlignment="0" applyProtection="0"/>
    <xf numFmtId="0" fontId="24" fillId="0" borderId="0" applyFill="0" applyBorder="0" applyProtection="0">
      <alignment horizontal="centerContinuous"/>
    </xf>
    <xf numFmtId="0" fontId="13" fillId="6" borderId="0" applyNumberFormat="0" applyFont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>
      <alignment vertical="top"/>
      <protection locked="0"/>
    </xf>
    <xf numFmtId="0" fontId="27" fillId="0" borderId="0" applyNumberFormat="0" applyFill="0" applyBorder="0" applyAlignment="0" applyProtection="0"/>
    <xf numFmtId="0" fontId="28" fillId="5" borderId="0">
      <alignment horizontal="left" vertical="center" indent="2"/>
    </xf>
    <xf numFmtId="2" fontId="29" fillId="0" borderId="0">
      <alignment vertical="center"/>
    </xf>
    <xf numFmtId="15" fontId="30" fillId="0" borderId="0" applyFill="0" applyBorder="0">
      <alignment horizontal="right"/>
    </xf>
    <xf numFmtId="0" fontId="31" fillId="0" borderId="0" applyBorder="0" applyProtection="0">
      <alignment horizontal="left"/>
    </xf>
    <xf numFmtId="0" fontId="1" fillId="0" borderId="0"/>
    <xf numFmtId="0" fontId="10" fillId="0" borderId="0"/>
    <xf numFmtId="0" fontId="32" fillId="0" borderId="0"/>
    <xf numFmtId="0" fontId="33" fillId="0" borderId="0">
      <alignment vertical="center"/>
    </xf>
    <xf numFmtId="0" fontId="13" fillId="0" borderId="0" applyNumberFormat="0" applyFill="0" applyBorder="0" applyAlignment="0" applyProtection="0"/>
    <xf numFmtId="0" fontId="10" fillId="0" borderId="0"/>
    <xf numFmtId="0" fontId="1" fillId="0" borderId="0"/>
    <xf numFmtId="0" fontId="34" fillId="0" borderId="0"/>
    <xf numFmtId="0" fontId="35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7" fillId="2" borderId="0">
      <alignment vertical="center"/>
    </xf>
    <xf numFmtId="0" fontId="1" fillId="0" borderId="0"/>
    <xf numFmtId="0" fontId="12" fillId="0" borderId="0" applyNumberFormat="0"/>
    <xf numFmtId="177" fontId="36" fillId="0" borderId="6" applyBorder="0" applyAlignment="0">
      <protection locked="0"/>
    </xf>
    <xf numFmtId="0" fontId="36" fillId="0" borderId="7" applyNumberFormat="0" applyBorder="0" applyAlignment="0">
      <protection hidden="1"/>
    </xf>
    <xf numFmtId="9" fontId="10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178" fontId="38" fillId="7" borderId="8">
      <alignment horizontal="left" indent="2"/>
    </xf>
    <xf numFmtId="0" fontId="23" fillId="0" borderId="0"/>
    <xf numFmtId="0" fontId="13" fillId="0" borderId="0" applyNumberFormat="0" applyFont="0" applyFill="0" applyBorder="0" applyProtection="0">
      <alignment horizontal="right" indent="1"/>
    </xf>
    <xf numFmtId="167" fontId="12" fillId="0" borderId="0" applyFill="0" applyBorder="0">
      <alignment horizontal="right" vertical="center"/>
    </xf>
    <xf numFmtId="0" fontId="39" fillId="0" borderId="0" applyFill="0" applyBorder="0">
      <alignment horizontal="left" vertical="center"/>
    </xf>
    <xf numFmtId="0" fontId="40" fillId="0" borderId="0" applyNumberFormat="0" applyFill="0" applyBorder="0" applyAlignment="0" applyProtection="0"/>
    <xf numFmtId="0" fontId="16" fillId="0" borderId="0" applyNumberFormat="0" applyFill="0" applyBorder="0" applyProtection="0">
      <alignment horizontal="left" indent="1"/>
    </xf>
    <xf numFmtId="0" fontId="13" fillId="8" borderId="9" applyNumberFormat="0" applyFont="0" applyAlignment="0" applyProtection="0"/>
    <xf numFmtId="0" fontId="41" fillId="0" borderId="0"/>
    <xf numFmtId="0" fontId="42" fillId="0" borderId="0"/>
    <xf numFmtId="0" fontId="43" fillId="9" borderId="0" applyFont="0"/>
    <xf numFmtId="0" fontId="43" fillId="10" borderId="0" applyFont="0"/>
    <xf numFmtId="0" fontId="44" fillId="5" borderId="0" applyNumberFormat="0" applyBorder="0" applyAlignment="0" applyProtection="0"/>
    <xf numFmtId="0" fontId="45" fillId="0" borderId="0" applyNumberFormat="0" applyFill="0" applyBorder="0" applyAlignment="0" applyProtection="0"/>
    <xf numFmtId="0" fontId="46" fillId="11" borderId="0">
      <alignment horizontal="centerContinuous"/>
    </xf>
    <xf numFmtId="3" fontId="47" fillId="12" borderId="0" applyBorder="0" applyProtection="0">
      <alignment horizontal="center" vertical="center"/>
    </xf>
    <xf numFmtId="0" fontId="48" fillId="0" borderId="10" applyFill="0" applyProtection="0">
      <alignment horizontal="centerContinuous" vertical="top"/>
    </xf>
    <xf numFmtId="0" fontId="49" fillId="0" borderId="11" applyNumberFormat="0" applyFill="0" applyProtection="0">
      <alignment horizontal="centerContinuous" vertical="top"/>
    </xf>
    <xf numFmtId="0" fontId="50" fillId="0" borderId="12" applyFill="0" applyProtection="0">
      <alignment horizontal="center"/>
    </xf>
    <xf numFmtId="0" fontId="50" fillId="0" borderId="13" applyNumberFormat="0" applyFill="0" applyProtection="0">
      <alignment horizontal="center"/>
    </xf>
    <xf numFmtId="0" fontId="3" fillId="13" borderId="0" applyNumberFormat="0" applyBorder="0" applyAlignment="0" applyProtection="0">
      <alignment horizontal="right" indent="1"/>
    </xf>
    <xf numFmtId="0" fontId="51" fillId="0" borderId="0" applyNumberFormat="0" applyFill="0" applyBorder="0" applyAlignment="0" applyProtection="0">
      <alignment horizontal="left" indent="1"/>
    </xf>
    <xf numFmtId="0" fontId="52" fillId="0" borderId="0" applyNumberFormat="0" applyFill="0" applyBorder="0" applyProtection="0">
      <alignment horizontal="left" indent="1"/>
    </xf>
    <xf numFmtId="0" fontId="13" fillId="0" borderId="14" applyNumberFormat="0" applyFont="0" applyFill="0" applyAlignment="0" applyProtection="0"/>
    <xf numFmtId="3" fontId="53" fillId="0" borderId="0" applyFill="0" applyBorder="0" applyProtection="0">
      <alignment horizontal="right"/>
    </xf>
    <xf numFmtId="3" fontId="54" fillId="0" borderId="0" applyFill="0" applyBorder="0" applyProtection="0">
      <alignment horizontal="right"/>
    </xf>
    <xf numFmtId="0" fontId="10" fillId="0" borderId="0">
      <alignment wrapText="1"/>
    </xf>
    <xf numFmtId="0" fontId="10" fillId="14" borderId="0" applyNumberFormat="0" applyFont="0" applyBorder="0" applyAlignment="0" applyProtection="0"/>
    <xf numFmtId="0" fontId="10" fillId="14" borderId="0" applyNumberFormat="0" applyFont="0" applyBorder="0" applyAlignment="0" applyProtection="0"/>
    <xf numFmtId="165" fontId="1" fillId="0" borderId="0" applyFont="0" applyFill="0" applyBorder="0" applyAlignment="0" applyProtection="0"/>
  </cellStyleXfs>
  <cellXfs count="47">
    <xf numFmtId="0" fontId="0" fillId="0" borderId="0" xfId="0"/>
    <xf numFmtId="0" fontId="5" fillId="0" borderId="2" xfId="1" applyFont="1" applyBorder="1"/>
    <xf numFmtId="0" fontId="6" fillId="0" borderId="2" xfId="2" applyBorder="1">
      <alignment vertical="center"/>
    </xf>
    <xf numFmtId="0" fontId="6" fillId="0" borderId="0" xfId="2">
      <alignment vertical="center"/>
    </xf>
    <xf numFmtId="0" fontId="8" fillId="0" borderId="0" xfId="0" applyFont="1"/>
    <xf numFmtId="0" fontId="55" fillId="15" borderId="15" xfId="5" applyFont="1" applyFill="1" applyBorder="1" applyAlignment="1">
      <alignment horizontal="center" vertical="center"/>
    </xf>
    <xf numFmtId="0" fontId="55" fillId="15" borderId="16" xfId="5" applyFont="1" applyFill="1" applyBorder="1" applyAlignment="1">
      <alignment vertical="center"/>
    </xf>
    <xf numFmtId="0" fontId="55" fillId="15" borderId="16" xfId="5" applyFont="1" applyFill="1" applyBorder="1" applyAlignment="1">
      <alignment horizontal="center" vertical="center"/>
    </xf>
    <xf numFmtId="14" fontId="55" fillId="15" borderId="16" xfId="5" applyNumberFormat="1" applyFont="1" applyFill="1" applyBorder="1" applyAlignment="1">
      <alignment horizontal="center" vertical="center"/>
    </xf>
    <xf numFmtId="0" fontId="55" fillId="15" borderId="17" xfId="5" applyFont="1" applyFill="1" applyBorder="1" applyAlignment="1">
      <alignment horizontal="center" vertical="center"/>
    </xf>
    <xf numFmtId="0" fontId="10" fillId="0" borderId="0" xfId="5" applyAlignment="1">
      <alignment vertical="center"/>
    </xf>
    <xf numFmtId="0" fontId="10" fillId="0" borderId="0" xfId="5"/>
    <xf numFmtId="14" fontId="10" fillId="0" borderId="0" xfId="5" applyNumberFormat="1"/>
    <xf numFmtId="0" fontId="10" fillId="0" borderId="0" xfId="5" applyAlignment="1">
      <alignment horizontal="center"/>
    </xf>
    <xf numFmtId="0" fontId="10" fillId="0" borderId="0" xfId="5" applyAlignment="1">
      <alignment horizontal="left"/>
    </xf>
    <xf numFmtId="0" fontId="55" fillId="15" borderId="21" xfId="5" applyFont="1" applyFill="1" applyBorder="1" applyAlignment="1">
      <alignment horizontal="center"/>
    </xf>
    <xf numFmtId="0" fontId="55" fillId="15" borderId="22" xfId="5" applyFont="1" applyFill="1" applyBorder="1" applyAlignment="1">
      <alignment horizontal="center"/>
    </xf>
    <xf numFmtId="0" fontId="56" fillId="0" borderId="0" xfId="5" applyFont="1" applyAlignment="1">
      <alignment horizontal="center"/>
    </xf>
    <xf numFmtId="0" fontId="56" fillId="16" borderId="21" xfId="5" applyFont="1" applyFill="1" applyBorder="1" applyAlignment="1">
      <alignment horizontal="center" vertical="center"/>
    </xf>
    <xf numFmtId="0" fontId="56" fillId="17" borderId="21" xfId="5" applyFont="1" applyFill="1" applyBorder="1" applyAlignment="1">
      <alignment horizontal="center" vertical="center"/>
    </xf>
    <xf numFmtId="0" fontId="56" fillId="17" borderId="23" xfId="5" applyFont="1" applyFill="1" applyBorder="1" applyAlignment="1">
      <alignment horizontal="center" vertical="center"/>
    </xf>
    <xf numFmtId="0" fontId="56" fillId="0" borderId="21" xfId="5" applyFont="1" applyBorder="1" applyAlignment="1">
      <alignment horizontal="center" vertical="center"/>
    </xf>
    <xf numFmtId="0" fontId="56" fillId="0" borderId="15" xfId="5" applyFont="1" applyBorder="1" applyAlignment="1">
      <alignment horizontal="center" vertical="center"/>
    </xf>
    <xf numFmtId="0" fontId="56" fillId="0" borderId="16" xfId="5" applyFont="1" applyBorder="1" applyAlignment="1">
      <alignment vertical="center"/>
    </xf>
    <xf numFmtId="0" fontId="56" fillId="0" borderId="16" xfId="5" applyFont="1" applyBorder="1" applyAlignment="1">
      <alignment horizontal="left" vertical="center"/>
    </xf>
    <xf numFmtId="14" fontId="56" fillId="0" borderId="16" xfId="5" applyNumberFormat="1" applyFont="1" applyBorder="1" applyAlignment="1">
      <alignment vertical="center"/>
    </xf>
    <xf numFmtId="0" fontId="56" fillId="0" borderId="16" xfId="5" applyFont="1" applyBorder="1" applyAlignment="1">
      <alignment horizontal="center" vertical="center"/>
    </xf>
    <xf numFmtId="179" fontId="56" fillId="0" borderId="17" xfId="5" applyNumberFormat="1" applyFont="1" applyBorder="1" applyAlignment="1">
      <alignment horizontal="center" vertical="center"/>
    </xf>
    <xf numFmtId="0" fontId="56" fillId="0" borderId="18" xfId="5" applyFont="1" applyBorder="1" applyAlignment="1">
      <alignment horizontal="center" vertical="center"/>
    </xf>
    <xf numFmtId="0" fontId="56" fillId="0" borderId="19" xfId="5" applyFont="1" applyBorder="1" applyAlignment="1">
      <alignment vertical="center"/>
    </xf>
    <xf numFmtId="0" fontId="56" fillId="0" borderId="19" xfId="5" applyFont="1" applyBorder="1" applyAlignment="1">
      <alignment horizontal="left" vertical="center"/>
    </xf>
    <xf numFmtId="14" fontId="56" fillId="0" borderId="19" xfId="5" applyNumberFormat="1" applyFont="1" applyBorder="1" applyAlignment="1">
      <alignment vertical="center"/>
    </xf>
    <xf numFmtId="0" fontId="56" fillId="0" borderId="19" xfId="5" applyFont="1" applyBorder="1" applyAlignment="1">
      <alignment horizontal="center" vertical="center"/>
    </xf>
    <xf numFmtId="179" fontId="56" fillId="0" borderId="20" xfId="5" applyNumberFormat="1" applyFont="1" applyBorder="1" applyAlignment="1">
      <alignment horizontal="center" vertical="center"/>
    </xf>
    <xf numFmtId="0" fontId="56" fillId="16" borderId="15" xfId="5" applyFont="1" applyFill="1" applyBorder="1" applyAlignment="1">
      <alignment horizontal="center" vertical="center"/>
    </xf>
    <xf numFmtId="0" fontId="56" fillId="16" borderId="16" xfId="5" applyFont="1" applyFill="1" applyBorder="1" applyAlignment="1">
      <alignment vertical="center"/>
    </xf>
    <xf numFmtId="0" fontId="56" fillId="16" borderId="16" xfId="5" applyFont="1" applyFill="1" applyBorder="1" applyAlignment="1">
      <alignment horizontal="left" vertical="center"/>
    </xf>
    <xf numFmtId="14" fontId="56" fillId="16" borderId="16" xfId="5" applyNumberFormat="1" applyFont="1" applyFill="1" applyBorder="1" applyAlignment="1">
      <alignment vertical="center"/>
    </xf>
    <xf numFmtId="0" fontId="56" fillId="16" borderId="16" xfId="5" applyFont="1" applyFill="1" applyBorder="1" applyAlignment="1">
      <alignment horizontal="center" vertical="center"/>
    </xf>
    <xf numFmtId="179" fontId="56" fillId="16" borderId="17" xfId="5" applyNumberFormat="1" applyFont="1" applyFill="1" applyBorder="1" applyAlignment="1">
      <alignment horizontal="center" vertical="center"/>
    </xf>
    <xf numFmtId="0" fontId="56" fillId="17" borderId="15" xfId="5" applyFont="1" applyFill="1" applyBorder="1" applyAlignment="1">
      <alignment horizontal="center" vertical="center"/>
    </xf>
    <xf numFmtId="0" fontId="56" fillId="17" borderId="16" xfId="5" applyFont="1" applyFill="1" applyBorder="1" applyAlignment="1">
      <alignment vertical="center"/>
    </xf>
    <xf numFmtId="0" fontId="56" fillId="17" borderId="16" xfId="5" applyFont="1" applyFill="1" applyBorder="1" applyAlignment="1">
      <alignment horizontal="left" vertical="center"/>
    </xf>
    <xf numFmtId="14" fontId="56" fillId="17" borderId="16" xfId="5" applyNumberFormat="1" applyFont="1" applyFill="1" applyBorder="1" applyAlignment="1">
      <alignment vertical="center"/>
    </xf>
    <xf numFmtId="0" fontId="56" fillId="17" borderId="16" xfId="5" applyFont="1" applyFill="1" applyBorder="1" applyAlignment="1">
      <alignment horizontal="center" vertical="center"/>
    </xf>
    <xf numFmtId="179" fontId="56" fillId="17" borderId="17" xfId="5" applyNumberFormat="1" applyFont="1" applyFill="1" applyBorder="1" applyAlignment="1">
      <alignment horizontal="center" vertical="center"/>
    </xf>
    <xf numFmtId="165" fontId="56" fillId="16" borderId="21" xfId="106" applyFont="1" applyFill="1" applyBorder="1" applyAlignment="1">
      <alignment horizontal="center" vertical="center"/>
    </xf>
  </cellXfs>
  <cellStyles count="107">
    <cellStyle name="20% - Accent1 2" xfId="6" xr:uid="{00000000-0005-0000-0000-000000000000}"/>
    <cellStyle name="20% - Accent1 3" xfId="7" xr:uid="{00000000-0005-0000-0000-000001000000}"/>
    <cellStyle name="Assumptions Center Number" xfId="8" xr:uid="{00000000-0005-0000-0000-000002000000}"/>
    <cellStyle name="Assumptions Heading" xfId="9" xr:uid="{00000000-0005-0000-0000-000003000000}"/>
    <cellStyle name="Assumptions Right Number" xfId="10" xr:uid="{00000000-0005-0000-0000-000004000000}"/>
    <cellStyle name="Comma 2" xfId="11" xr:uid="{00000000-0005-0000-0000-000005000000}"/>
    <cellStyle name="Comma 2 2" xfId="12" xr:uid="{00000000-0005-0000-0000-000006000000}"/>
    <cellStyle name="Comma 3" xfId="13" xr:uid="{00000000-0005-0000-0000-000007000000}"/>
    <cellStyle name="Comma 3 2" xfId="14" xr:uid="{00000000-0005-0000-0000-000008000000}"/>
    <cellStyle name="Comma 4" xfId="15" xr:uid="{00000000-0005-0000-0000-000009000000}"/>
    <cellStyle name="Comma 5" xfId="16" xr:uid="{00000000-0005-0000-0000-00000A000000}"/>
    <cellStyle name="Comma 6" xfId="17" xr:uid="{00000000-0005-0000-0000-00000B000000}"/>
    <cellStyle name="Currency" xfId="106" builtinId="4"/>
    <cellStyle name="Currency 2" xfId="18" xr:uid="{00000000-0005-0000-0000-00000D000000}"/>
    <cellStyle name="Currency 2 2" xfId="19" xr:uid="{00000000-0005-0000-0000-00000E000000}"/>
    <cellStyle name="Currency 3" xfId="20" xr:uid="{00000000-0005-0000-0000-00000F000000}"/>
    <cellStyle name="Currency 3 2" xfId="21" xr:uid="{00000000-0005-0000-0000-000010000000}"/>
    <cellStyle name="Currency 4" xfId="22" xr:uid="{00000000-0005-0000-0000-000011000000}"/>
    <cellStyle name="Currency 5" xfId="23" xr:uid="{00000000-0005-0000-0000-000012000000}"/>
    <cellStyle name="Currency 6" xfId="24" xr:uid="{00000000-0005-0000-0000-000013000000}"/>
    <cellStyle name="Currency 7" xfId="25" xr:uid="{00000000-0005-0000-0000-000014000000}"/>
    <cellStyle name="Currency 8" xfId="26" xr:uid="{00000000-0005-0000-0000-000015000000}"/>
    <cellStyle name="Currency Round to thousands" xfId="27" xr:uid="{00000000-0005-0000-0000-000016000000}"/>
    <cellStyle name="Days" xfId="28" xr:uid="{00000000-0005-0000-0000-000017000000}"/>
    <cellStyle name="Decimal" xfId="29" xr:uid="{00000000-0005-0000-0000-000018000000}"/>
    <cellStyle name="Fixed" xfId="30" xr:uid="{00000000-0005-0000-0000-000019000000}"/>
    <cellStyle name="Four-Digit Year" xfId="31" xr:uid="{00000000-0005-0000-0000-00001A000000}"/>
    <cellStyle name="GreyOrWhite" xfId="32" xr:uid="{00000000-0005-0000-0000-00001B000000}"/>
    <cellStyle name="GreyOrWhite 2" xfId="33" xr:uid="{00000000-0005-0000-0000-00001C000000}"/>
    <cellStyle name="Heading 1 14" xfId="34" xr:uid="{00000000-0005-0000-0000-00001D000000}"/>
    <cellStyle name="Heading 1 19" xfId="35" xr:uid="{00000000-0005-0000-0000-00001E000000}"/>
    <cellStyle name="Heading 1 2" xfId="36" xr:uid="{00000000-0005-0000-0000-00001F000000}"/>
    <cellStyle name="Heading 2 13" xfId="37" xr:uid="{00000000-0005-0000-0000-000020000000}"/>
    <cellStyle name="Heading 3 6" xfId="38" xr:uid="{00000000-0005-0000-0000-000021000000}"/>
    <cellStyle name="Heading 3 7" xfId="39" xr:uid="{00000000-0005-0000-0000-000022000000}"/>
    <cellStyle name="Heading 4 3" xfId="40" xr:uid="{00000000-0005-0000-0000-000023000000}"/>
    <cellStyle name="Headings" xfId="41" xr:uid="{00000000-0005-0000-0000-000024000000}"/>
    <cellStyle name="Her Total Lost Shade" xfId="42" xr:uid="{00000000-0005-0000-0000-000025000000}"/>
    <cellStyle name="His Name" xfId="43" xr:uid="{00000000-0005-0000-0000-000026000000}"/>
    <cellStyle name="His Total Lost Shade" xfId="44" xr:uid="{00000000-0005-0000-0000-000027000000}"/>
    <cellStyle name="Hyperlink 2" xfId="45" xr:uid="{00000000-0005-0000-0000-000028000000}"/>
    <cellStyle name="Hyperlink 3" xfId="46" xr:uid="{00000000-0005-0000-0000-000029000000}"/>
    <cellStyle name="Hyperlink 4" xfId="47" xr:uid="{00000000-0005-0000-0000-00002A000000}"/>
    <cellStyle name="Instruction Heading" xfId="48" xr:uid="{00000000-0005-0000-0000-00002B000000}"/>
    <cellStyle name="Jessica" xfId="49" xr:uid="{00000000-0005-0000-0000-00002C000000}"/>
    <cellStyle name="LongDate" xfId="50" xr:uid="{00000000-0005-0000-0000-00002D000000}"/>
    <cellStyle name="Names" xfId="51" xr:uid="{00000000-0005-0000-0000-00002E000000}"/>
    <cellStyle name="Normal" xfId="0" builtinId="0"/>
    <cellStyle name="Normal 2" xfId="5" xr:uid="{00000000-0005-0000-0000-000030000000}"/>
    <cellStyle name="Normal 2 2" xfId="52" xr:uid="{00000000-0005-0000-0000-000031000000}"/>
    <cellStyle name="Normal 2 3" xfId="53" xr:uid="{00000000-0005-0000-0000-000032000000}"/>
    <cellStyle name="Normal 2 4" xfId="54" xr:uid="{00000000-0005-0000-0000-000033000000}"/>
    <cellStyle name="Normal 20" xfId="55" xr:uid="{00000000-0005-0000-0000-000034000000}"/>
    <cellStyle name="Normal 27" xfId="2" xr:uid="{00000000-0005-0000-0000-000035000000}"/>
    <cellStyle name="Normal 28" xfId="4" xr:uid="{00000000-0005-0000-0000-000036000000}"/>
    <cellStyle name="Normal 3" xfId="56" xr:uid="{00000000-0005-0000-0000-000037000000}"/>
    <cellStyle name="Normal 3 2" xfId="57" xr:uid="{00000000-0005-0000-0000-000038000000}"/>
    <cellStyle name="Normal 3 2 2" xfId="58" xr:uid="{00000000-0005-0000-0000-000039000000}"/>
    <cellStyle name="Normal 3 3" xfId="59" xr:uid="{00000000-0005-0000-0000-00003A000000}"/>
    <cellStyle name="Normal 4" xfId="3" xr:uid="{00000000-0005-0000-0000-00003B000000}"/>
    <cellStyle name="Normal 4 2" xfId="60" xr:uid="{00000000-0005-0000-0000-00003C000000}"/>
    <cellStyle name="Normal 4 3" xfId="61" xr:uid="{00000000-0005-0000-0000-00003D000000}"/>
    <cellStyle name="Normal 5" xfId="62" xr:uid="{00000000-0005-0000-0000-00003E000000}"/>
    <cellStyle name="Normal 6" xfId="63" xr:uid="{00000000-0005-0000-0000-00003F000000}"/>
    <cellStyle name="Normal 7" xfId="64" xr:uid="{00000000-0005-0000-0000-000040000000}"/>
    <cellStyle name="Normal 8" xfId="65" xr:uid="{00000000-0005-0000-0000-000041000000}"/>
    <cellStyle name="Normal 9" xfId="66" xr:uid="{00000000-0005-0000-0000-000042000000}"/>
    <cellStyle name="Normal- Enter (1)" xfId="67" xr:uid="{00000000-0005-0000-0000-000043000000}"/>
    <cellStyle name="Normal-Entry" xfId="68" xr:uid="{00000000-0005-0000-0000-000044000000}"/>
    <cellStyle name="Normal-Input(1)" xfId="69" xr:uid="{00000000-0005-0000-0000-000045000000}"/>
    <cellStyle name="Percent 2" xfId="70" xr:uid="{00000000-0005-0000-0000-000046000000}"/>
    <cellStyle name="Percent 3" xfId="71" xr:uid="{00000000-0005-0000-0000-000047000000}"/>
    <cellStyle name="Percent 3 2" xfId="72" xr:uid="{00000000-0005-0000-0000-000048000000}"/>
    <cellStyle name="Percent 3 3" xfId="73" xr:uid="{00000000-0005-0000-0000-000049000000}"/>
    <cellStyle name="Percent 4" xfId="74" xr:uid="{00000000-0005-0000-0000-00004A000000}"/>
    <cellStyle name="Percent 5" xfId="75" xr:uid="{00000000-0005-0000-0000-00004B000000}"/>
    <cellStyle name="Percent 6" xfId="76" xr:uid="{00000000-0005-0000-0000-00004C000000}"/>
    <cellStyle name="Rad" xfId="77" xr:uid="{00000000-0005-0000-0000-00004D000000}"/>
    <cellStyle name="Regions" xfId="78" xr:uid="{00000000-0005-0000-0000-00004E000000}"/>
    <cellStyle name="Right Indent" xfId="79" xr:uid="{00000000-0005-0000-0000-00004F000000}"/>
    <cellStyle name="Right Number" xfId="80" xr:uid="{00000000-0005-0000-0000-000050000000}"/>
    <cellStyle name="Sheet Title" xfId="81" xr:uid="{00000000-0005-0000-0000-000051000000}"/>
    <cellStyle name="Small Headers" xfId="82" xr:uid="{00000000-0005-0000-0000-000052000000}"/>
    <cellStyle name="Stats Labels" xfId="83" xr:uid="{00000000-0005-0000-0000-000053000000}"/>
    <cellStyle name="Stats Shade" xfId="84" xr:uid="{00000000-0005-0000-0000-000054000000}"/>
    <cellStyle name="Style 1" xfId="85" xr:uid="{00000000-0005-0000-0000-000055000000}"/>
    <cellStyle name="Style 2" xfId="86" xr:uid="{00000000-0005-0000-0000-000056000000}"/>
    <cellStyle name="Style 3" xfId="87" xr:uid="{00000000-0005-0000-0000-000057000000}"/>
    <cellStyle name="Style 4" xfId="88" xr:uid="{00000000-0005-0000-0000-000058000000}"/>
    <cellStyle name="Title 11" xfId="89" xr:uid="{00000000-0005-0000-0000-000059000000}"/>
    <cellStyle name="Title 14" xfId="1" xr:uid="{00000000-0005-0000-0000-00005A000000}"/>
    <cellStyle name="Title 2" xfId="90" xr:uid="{00000000-0005-0000-0000-00005B000000}"/>
    <cellStyle name="Titles" xfId="91" xr:uid="{00000000-0005-0000-0000-00005C000000}"/>
    <cellStyle name="Top Entry" xfId="92" xr:uid="{00000000-0005-0000-0000-00005D000000}"/>
    <cellStyle name="Top Entry Bottom Label Hers" xfId="93" xr:uid="{00000000-0005-0000-0000-00005E000000}"/>
    <cellStyle name="Top Entry Bottom Label His" xfId="94" xr:uid="{00000000-0005-0000-0000-00005F000000}"/>
    <cellStyle name="Top Entry Headers Hers" xfId="95" xr:uid="{00000000-0005-0000-0000-000060000000}"/>
    <cellStyle name="Top Entry Headers His" xfId="96" xr:uid="{00000000-0005-0000-0000-000061000000}"/>
    <cellStyle name="Top Rule" xfId="97" xr:uid="{00000000-0005-0000-0000-000062000000}"/>
    <cellStyle name="Total Lost" xfId="98" xr:uid="{00000000-0005-0000-0000-000063000000}"/>
    <cellStyle name="Total Lost Label" xfId="99" xr:uid="{00000000-0005-0000-0000-000064000000}"/>
    <cellStyle name="Underline" xfId="100" xr:uid="{00000000-0005-0000-0000-000065000000}"/>
    <cellStyle name="Weight Entries Hers" xfId="101" xr:uid="{00000000-0005-0000-0000-000066000000}"/>
    <cellStyle name="Weight Entries His" xfId="102" xr:uid="{00000000-0005-0000-0000-000067000000}"/>
    <cellStyle name="Wrap Text" xfId="103" xr:uid="{00000000-0005-0000-0000-000068000000}"/>
    <cellStyle name="Yellow" xfId="104" xr:uid="{00000000-0005-0000-0000-000069000000}"/>
    <cellStyle name="Yellow 2" xfId="105" xr:uid="{00000000-0005-0000-0000-00006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externalLink" Target="externalLinks/externalLink11.xml"/><Relationship Id="rId18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1" Type="http://schemas.openxmlformats.org/officeDocument/2006/relationships/calcChain" Target="calcChain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5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3.xml"/><Relationship Id="rId10" Type="http://schemas.openxmlformats.org/officeDocument/2006/relationships/externalLink" Target="externalLinks/externalLink8.xml"/><Relationship Id="rId19" Type="http://schemas.openxmlformats.org/officeDocument/2006/relationships/styles" Target="styles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ZACHGE~1/LOCALS~1/Temp/Excel%20Tips%20from%20Chris%20G%20(%232)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20\Copy%20of%20VLOOKUP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Training/Excel/Ref/New_desktop/G_download/exl/Chapter%205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Training/Excel/Ref/New_desktop/G_download/exl/useful_functions_exercise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Training/Excel/Ref/New_desktop/G_download/exl/Tutorial%20Two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Finallllllllllllllllllll%20Excel%20Huge%20Course/New%20folder/06%20Lookup%20Functionality%20(Burn%20Simple%20Find%20Technique)/OHL/Intermediate%20Level/Workbooks/Excel%20Contents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Finallllllllllllllllllll%20Excel%20Huge%20Course/New%20folder/06%20Lookup%20Functionality%20(Burn%20Simple%20Find%20Technique)/New/Excel%20Contents%20-%20Eicher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microsoft.com/office/2019/04/relationships/externalLinkLongPath" Target="/Finallllllllllllllllllll%20Excel%20Huge%20Course/New%20folder/06%20Lookup%20Functionality%20(Burn%20Simple%20Find%20Technique)/New/Documents%20and%20Settings/akumarja/Local%20Settings/Temporary%20Internet%20Files/Content.Outlook/HP0FWUWB/Conditional%20format/CondFormat01.xls?4B3EBE2A" TargetMode="External"/><Relationship Id="rId1" Type="http://schemas.openxmlformats.org/officeDocument/2006/relationships/externalLinkPath" Target="file:///\\4B3EBE2A\CondFormat01.xls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microsoft.com/office/2019/04/relationships/externalLinkLongPath" Target="/Finallllllllllllllllllll%20Excel%20Huge%20Course/New%20folder/06%20Lookup%20Functionality%20(Burn%20Simple%20Find%20Technique)/OHL/Intermediate%20Level/Workbooks/Folder/Folder/Excel%20Training%20-%20Illustrations%20v2/Excel%20Training%20-%20Illustrations%20v2.xls?ECC7CDFF" TargetMode="External"/><Relationship Id="rId1" Type="http://schemas.openxmlformats.org/officeDocument/2006/relationships/externalLinkPath" Target="file:///\\ECC7CDFF\Excel%20Training%20-%20Illustrations%20v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Finallllllllllllllllllll%20Excel%20Huge%20Course/New%20folder/06%20Lookup%20Functionality%20(Burn%20Simple%20Find%20Technique)/New/Folder/Folder/Excel%20Training%20-%20Illustrations%20v2/Excel%20Training%20-%20Illustrations%20v2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P/Downloads/Data%20Analysis%20Tools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C_Backup/Desktop/Yousuf/Template/2013%20Table%20Slicer%20-%20Employee%20training%20tracker1.xlsx" TargetMode="External"/></Relationships>
</file>

<file path=xl/externalLinks/_rels/externalLink7.xml.rels><?xml version="1.0" encoding="UTF-8" standalone="yes"?>
<Relationships xmlns="http://schemas.openxmlformats.org/package/2006/relationships"><Relationship Id="rId2" Type="http://schemas.microsoft.com/office/2019/04/relationships/externalLinkLongPath" Target="/Finallllllllllllllllllll%20Excel%20Huge%20Course/New%20folder/06%20Lookup%20Functionality%20(Burn%20Simple%20Find%20Technique)/New/Documents%20and%20Settings/akumarja/Local%20Settings/Temporary%20Internet%20Files/Content.Outlook/HP0FWUWB/Excel%20Manual.xls?8F4E21DA" TargetMode="External"/><Relationship Id="rId1" Type="http://schemas.openxmlformats.org/officeDocument/2006/relationships/externalLinkPath" Target="file:///\\8F4E21DA\Excel%20Manual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Training/Excel/Ref/New_desktop/x/Scenario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Training/Excel/Ref/New_desktop/G_download/exl/tes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2"/>
      <sheetName val="Did you know"/>
      <sheetName val="Fixing Annoyances Full Menus"/>
      <sheetName val="Fixing Annoyances PT Formulas"/>
      <sheetName val="Custom Numeric Formatting"/>
      <sheetName val="Conditional Formatting Tricks"/>
      <sheetName val="Dynamic Ranges"/>
      <sheetName val="Dynamic Ranges and Charts"/>
      <sheetName val="Charts with Custom Symbols"/>
      <sheetName val="Creating Simple UIs"/>
    </sheetNames>
    <sheetDataSet>
      <sheetData sheetId="0"/>
      <sheetData sheetId="1"/>
      <sheetData sheetId="2"/>
      <sheetData sheetId="3"/>
      <sheetData sheetId="4"/>
      <sheetData sheetId="5"/>
      <sheetData sheetId="6" refreshError="1">
        <row r="5">
          <cell r="B5" t="str">
            <v>Name</v>
          </cell>
        </row>
      </sheetData>
      <sheetData sheetId="7" refreshError="1">
        <row r="5">
          <cell r="B5" t="str">
            <v>Name</v>
          </cell>
        </row>
        <row r="6">
          <cell r="B6" t="str">
            <v>fred</v>
          </cell>
        </row>
        <row r="7">
          <cell r="B7" t="str">
            <v>jim</v>
          </cell>
        </row>
        <row r="8">
          <cell r="B8" t="str">
            <v>sally</v>
          </cell>
        </row>
        <row r="9">
          <cell r="B9" t="str">
            <v>peggy</v>
          </cell>
        </row>
        <row r="10">
          <cell r="B10" t="str">
            <v>deep</v>
          </cell>
        </row>
        <row r="11">
          <cell r="B11" t="str">
            <v>chris</v>
          </cell>
        </row>
        <row r="29">
          <cell r="B29" t="str">
            <v>Date</v>
          </cell>
        </row>
        <row r="30">
          <cell r="B30">
            <v>37987</v>
          </cell>
          <cell r="D30">
            <v>14</v>
          </cell>
        </row>
        <row r="31">
          <cell r="B31">
            <v>37988</v>
          </cell>
        </row>
        <row r="32">
          <cell r="B32">
            <v>37989</v>
          </cell>
        </row>
        <row r="33">
          <cell r="B33">
            <v>37990</v>
          </cell>
        </row>
        <row r="34">
          <cell r="B34">
            <v>37991</v>
          </cell>
        </row>
        <row r="35">
          <cell r="B35">
            <v>37992</v>
          </cell>
        </row>
        <row r="36">
          <cell r="B36">
            <v>37993</v>
          </cell>
        </row>
        <row r="37">
          <cell r="B37">
            <v>37994</v>
          </cell>
        </row>
        <row r="38">
          <cell r="B38">
            <v>37995</v>
          </cell>
        </row>
        <row r="39">
          <cell r="B39">
            <v>37996</v>
          </cell>
        </row>
        <row r="40">
          <cell r="B40">
            <v>37997</v>
          </cell>
        </row>
        <row r="41">
          <cell r="B41">
            <v>37998</v>
          </cell>
        </row>
        <row r="42">
          <cell r="B42">
            <v>37999</v>
          </cell>
        </row>
        <row r="43">
          <cell r="B43">
            <v>38000</v>
          </cell>
        </row>
        <row r="44">
          <cell r="B44">
            <v>38001</v>
          </cell>
        </row>
        <row r="45">
          <cell r="B45">
            <v>38002</v>
          </cell>
        </row>
        <row r="46">
          <cell r="B46">
            <v>38003</v>
          </cell>
        </row>
        <row r="47">
          <cell r="B47">
            <v>38004</v>
          </cell>
        </row>
        <row r="48">
          <cell r="B48">
            <v>38005</v>
          </cell>
        </row>
        <row r="49">
          <cell r="B49">
            <v>38006</v>
          </cell>
        </row>
        <row r="50">
          <cell r="B50">
            <v>38007</v>
          </cell>
        </row>
        <row r="51">
          <cell r="B51">
            <v>38008</v>
          </cell>
        </row>
        <row r="52">
          <cell r="B52">
            <v>38009</v>
          </cell>
        </row>
        <row r="53">
          <cell r="B53">
            <v>38010</v>
          </cell>
        </row>
        <row r="54">
          <cell r="B54">
            <v>38011</v>
          </cell>
        </row>
        <row r="55">
          <cell r="B55">
            <v>38012</v>
          </cell>
        </row>
        <row r="56">
          <cell r="B56">
            <v>38013</v>
          </cell>
        </row>
        <row r="57">
          <cell r="B57">
            <v>38014</v>
          </cell>
        </row>
        <row r="58">
          <cell r="B58">
            <v>38015</v>
          </cell>
        </row>
        <row r="59">
          <cell r="B59">
            <v>38016</v>
          </cell>
        </row>
        <row r="60">
          <cell r="B60">
            <v>38017</v>
          </cell>
        </row>
        <row r="61">
          <cell r="B61">
            <v>38018</v>
          </cell>
        </row>
        <row r="62">
          <cell r="B62">
            <v>38019</v>
          </cell>
        </row>
        <row r="63">
          <cell r="B63">
            <v>38020</v>
          </cell>
        </row>
        <row r="64">
          <cell r="B64">
            <v>38021</v>
          </cell>
        </row>
        <row r="65">
          <cell r="B65">
            <v>38022</v>
          </cell>
        </row>
        <row r="66">
          <cell r="B66">
            <v>38023</v>
          </cell>
        </row>
        <row r="67">
          <cell r="B67">
            <v>38024</v>
          </cell>
        </row>
        <row r="68">
          <cell r="B68">
            <v>38025</v>
          </cell>
        </row>
        <row r="69">
          <cell r="B69">
            <v>38026</v>
          </cell>
        </row>
        <row r="70">
          <cell r="B70">
            <v>38027</v>
          </cell>
        </row>
        <row r="71">
          <cell r="B71">
            <v>38028</v>
          </cell>
        </row>
        <row r="72">
          <cell r="B72">
            <v>38029</v>
          </cell>
        </row>
        <row r="73">
          <cell r="B73">
            <v>38030</v>
          </cell>
        </row>
        <row r="74">
          <cell r="B74">
            <v>38031</v>
          </cell>
        </row>
        <row r="75">
          <cell r="B75">
            <v>38032</v>
          </cell>
        </row>
        <row r="76">
          <cell r="B76">
            <v>38033</v>
          </cell>
        </row>
        <row r="77">
          <cell r="B77">
            <v>38034</v>
          </cell>
        </row>
        <row r="78">
          <cell r="B78">
            <v>38035</v>
          </cell>
        </row>
        <row r="79">
          <cell r="B79">
            <v>38036</v>
          </cell>
        </row>
        <row r="80">
          <cell r="B80">
            <v>38037</v>
          </cell>
        </row>
        <row r="81">
          <cell r="B81">
            <v>38038</v>
          </cell>
        </row>
        <row r="82">
          <cell r="B82">
            <v>38039</v>
          </cell>
        </row>
        <row r="83">
          <cell r="B83">
            <v>38040</v>
          </cell>
        </row>
        <row r="84">
          <cell r="B84">
            <v>38041</v>
          </cell>
        </row>
        <row r="85">
          <cell r="B85">
            <v>38042</v>
          </cell>
        </row>
        <row r="86">
          <cell r="B86">
            <v>38043</v>
          </cell>
        </row>
        <row r="87">
          <cell r="B87">
            <v>38044</v>
          </cell>
        </row>
        <row r="88">
          <cell r="B88">
            <v>38045</v>
          </cell>
        </row>
        <row r="89">
          <cell r="B89">
            <v>38046</v>
          </cell>
        </row>
        <row r="90">
          <cell r="B90">
            <v>38047</v>
          </cell>
        </row>
        <row r="91">
          <cell r="B91">
            <v>38048</v>
          </cell>
        </row>
        <row r="92">
          <cell r="B92">
            <v>38049</v>
          </cell>
        </row>
        <row r="93">
          <cell r="B93">
            <v>38050</v>
          </cell>
        </row>
        <row r="94">
          <cell r="B94">
            <v>38051</v>
          </cell>
        </row>
        <row r="95">
          <cell r="B95">
            <v>38052</v>
          </cell>
        </row>
        <row r="96">
          <cell r="B96">
            <v>38053</v>
          </cell>
        </row>
        <row r="97">
          <cell r="B97">
            <v>38054</v>
          </cell>
        </row>
        <row r="98">
          <cell r="B98">
            <v>38055</v>
          </cell>
        </row>
        <row r="99">
          <cell r="B99">
            <v>38056</v>
          </cell>
        </row>
        <row r="100">
          <cell r="B100">
            <v>38057</v>
          </cell>
        </row>
        <row r="101">
          <cell r="B101">
            <v>38058</v>
          </cell>
        </row>
        <row r="102">
          <cell r="B102">
            <v>38059</v>
          </cell>
        </row>
        <row r="103">
          <cell r="B103">
            <v>38060</v>
          </cell>
        </row>
        <row r="104">
          <cell r="B104">
            <v>38061</v>
          </cell>
        </row>
        <row r="105">
          <cell r="B105">
            <v>38062</v>
          </cell>
        </row>
        <row r="106">
          <cell r="B106">
            <v>38063</v>
          </cell>
        </row>
        <row r="107">
          <cell r="B107">
            <v>38064</v>
          </cell>
        </row>
        <row r="108">
          <cell r="B108">
            <v>38065</v>
          </cell>
        </row>
        <row r="109">
          <cell r="B109">
            <v>38066</v>
          </cell>
        </row>
        <row r="110">
          <cell r="B110">
            <v>38067</v>
          </cell>
        </row>
        <row r="111">
          <cell r="B111">
            <v>38068</v>
          </cell>
        </row>
        <row r="112">
          <cell r="B112">
            <v>38069</v>
          </cell>
        </row>
        <row r="113">
          <cell r="B113">
            <v>38070</v>
          </cell>
        </row>
        <row r="114">
          <cell r="B114">
            <v>38071</v>
          </cell>
        </row>
        <row r="115">
          <cell r="B115">
            <v>38072</v>
          </cell>
        </row>
      </sheetData>
      <sheetData sheetId="8"/>
      <sheetData sheetId="9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lookup"/>
      <sheetName val="Worksheet-1"/>
      <sheetName val="Count"/>
      <sheetName val="Indirect"/>
      <sheetName val="sumif &amp; countif"/>
      <sheetName val="Double v lookup"/>
      <sheetName val="Sheet1"/>
      <sheetName val="Vlookup1"/>
      <sheetName val="Vlookup-1a"/>
      <sheetName val="Vlookup2"/>
    </sheetNames>
    <sheetDataSet>
      <sheetData sheetId="0"/>
      <sheetData sheetId="1">
        <row r="2">
          <cell r="B2">
            <v>0</v>
          </cell>
          <cell r="C2">
            <v>10000</v>
          </cell>
          <cell r="D2">
            <v>20000</v>
          </cell>
          <cell r="E2">
            <v>30000</v>
          </cell>
          <cell r="F2">
            <v>40000</v>
          </cell>
        </row>
        <row r="3">
          <cell r="A3" t="str">
            <v>Alpha</v>
          </cell>
          <cell r="B3">
            <v>29</v>
          </cell>
          <cell r="C3">
            <v>35</v>
          </cell>
          <cell r="D3">
            <v>68</v>
          </cell>
          <cell r="E3">
            <v>36</v>
          </cell>
          <cell r="F3">
            <v>36</v>
          </cell>
        </row>
        <row r="4">
          <cell r="A4" t="str">
            <v>Bravo</v>
          </cell>
          <cell r="B4">
            <v>46</v>
          </cell>
          <cell r="C4">
            <v>88</v>
          </cell>
          <cell r="D4">
            <v>66</v>
          </cell>
          <cell r="E4">
            <v>73</v>
          </cell>
          <cell r="F4">
            <v>66</v>
          </cell>
        </row>
        <row r="5">
          <cell r="A5" t="str">
            <v>Charlie</v>
          </cell>
          <cell r="B5">
            <v>37</v>
          </cell>
          <cell r="C5">
            <v>24</v>
          </cell>
          <cell r="D5">
            <v>88</v>
          </cell>
          <cell r="E5">
            <v>95</v>
          </cell>
          <cell r="F5">
            <v>80</v>
          </cell>
        </row>
        <row r="6">
          <cell r="A6" t="str">
            <v>Delta</v>
          </cell>
          <cell r="B6">
            <v>45</v>
          </cell>
          <cell r="C6">
            <v>82</v>
          </cell>
          <cell r="D6">
            <v>97</v>
          </cell>
          <cell r="E6">
            <v>66</v>
          </cell>
          <cell r="F6">
            <v>94</v>
          </cell>
        </row>
        <row r="7">
          <cell r="A7" t="str">
            <v>Echo</v>
          </cell>
          <cell r="B7">
            <v>53</v>
          </cell>
          <cell r="C7">
            <v>48</v>
          </cell>
          <cell r="D7">
            <v>67</v>
          </cell>
          <cell r="E7">
            <v>36</v>
          </cell>
          <cell r="F7">
            <v>78</v>
          </cell>
        </row>
        <row r="8">
          <cell r="A8" t="str">
            <v>Foxtrot</v>
          </cell>
          <cell r="B8">
            <v>67</v>
          </cell>
          <cell r="C8">
            <v>98</v>
          </cell>
          <cell r="D8">
            <v>66</v>
          </cell>
          <cell r="E8">
            <v>43</v>
          </cell>
          <cell r="F8">
            <v>98</v>
          </cell>
        </row>
        <row r="9">
          <cell r="A9" t="str">
            <v>Golf</v>
          </cell>
          <cell r="B9">
            <v>69</v>
          </cell>
          <cell r="C9">
            <v>90</v>
          </cell>
          <cell r="D9">
            <v>43</v>
          </cell>
          <cell r="E9">
            <v>53</v>
          </cell>
          <cell r="F9">
            <v>35</v>
          </cell>
        </row>
        <row r="10">
          <cell r="A10" t="str">
            <v>hotel</v>
          </cell>
          <cell r="B10">
            <v>33</v>
          </cell>
          <cell r="C10">
            <v>36</v>
          </cell>
          <cell r="D10">
            <v>22</v>
          </cell>
          <cell r="E10">
            <v>45</v>
          </cell>
          <cell r="F10">
            <v>95</v>
          </cell>
        </row>
        <row r="11">
          <cell r="A11" t="str">
            <v>india</v>
          </cell>
          <cell r="B11">
            <v>65</v>
          </cell>
          <cell r="C11">
            <v>27</v>
          </cell>
          <cell r="D11">
            <v>54</v>
          </cell>
          <cell r="E11">
            <v>40</v>
          </cell>
          <cell r="F11">
            <v>29</v>
          </cell>
        </row>
      </sheetData>
      <sheetData sheetId="2"/>
      <sheetData sheetId="3"/>
      <sheetData sheetId="4"/>
      <sheetData sheetId="5"/>
      <sheetData sheetId="6">
        <row r="3">
          <cell r="A3" t="str">
            <v>Smith</v>
          </cell>
          <cell r="C3">
            <v>123545632</v>
          </cell>
        </row>
        <row r="4">
          <cell r="A4" t="str">
            <v>Johnson</v>
          </cell>
          <cell r="C4">
            <v>123548623</v>
          </cell>
        </row>
        <row r="5">
          <cell r="A5" t="str">
            <v>Mickeley</v>
          </cell>
          <cell r="C5">
            <v>124536205</v>
          </cell>
        </row>
        <row r="6">
          <cell r="A6" t="str">
            <v>Houser</v>
          </cell>
          <cell r="C6">
            <v>124578986</v>
          </cell>
        </row>
        <row r="7">
          <cell r="A7" t="str">
            <v>Jackson</v>
          </cell>
          <cell r="C7">
            <v>130245602</v>
          </cell>
        </row>
        <row r="8">
          <cell r="A8" t="str">
            <v>Potter</v>
          </cell>
          <cell r="C8">
            <v>145384358</v>
          </cell>
        </row>
        <row r="9">
          <cell r="A9" t="str">
            <v>Scott</v>
          </cell>
          <cell r="C9">
            <v>145621547</v>
          </cell>
        </row>
        <row r="10">
          <cell r="A10" t="str">
            <v>Butler</v>
          </cell>
          <cell r="C10">
            <v>201232025</v>
          </cell>
        </row>
        <row r="11">
          <cell r="A11" t="str">
            <v>Jones</v>
          </cell>
          <cell r="C11">
            <v>201452369</v>
          </cell>
        </row>
        <row r="12">
          <cell r="A12" t="str">
            <v>Henderson</v>
          </cell>
          <cell r="C12">
            <v>201456328</v>
          </cell>
        </row>
        <row r="13">
          <cell r="A13" t="str">
            <v>Hawkins</v>
          </cell>
          <cell r="C13">
            <v>203052862</v>
          </cell>
        </row>
        <row r="14">
          <cell r="A14" t="str">
            <v xml:space="preserve">White </v>
          </cell>
          <cell r="C14">
            <v>203450326</v>
          </cell>
        </row>
        <row r="15">
          <cell r="A15" t="str">
            <v>Watkins</v>
          </cell>
          <cell r="C15">
            <v>230156472</v>
          </cell>
        </row>
        <row r="16">
          <cell r="A16" t="str">
            <v>Davis</v>
          </cell>
          <cell r="C16">
            <v>235729562</v>
          </cell>
        </row>
        <row r="17">
          <cell r="A17" t="str">
            <v>Samson</v>
          </cell>
          <cell r="C17">
            <v>237985412</v>
          </cell>
        </row>
        <row r="18">
          <cell r="A18" t="str">
            <v>Stevens</v>
          </cell>
          <cell r="C18">
            <v>251412632</v>
          </cell>
        </row>
        <row r="19">
          <cell r="A19" t="str">
            <v>Douglas</v>
          </cell>
          <cell r="C19">
            <v>256301203</v>
          </cell>
        </row>
        <row r="20">
          <cell r="A20" t="str">
            <v>Evans</v>
          </cell>
          <cell r="C20">
            <v>256321014</v>
          </cell>
        </row>
        <row r="21">
          <cell r="A21" t="str">
            <v>Bliss</v>
          </cell>
          <cell r="C21">
            <v>264103596</v>
          </cell>
        </row>
        <row r="22">
          <cell r="A22" t="str">
            <v>Applegate</v>
          </cell>
          <cell r="C22">
            <v>283915649</v>
          </cell>
        </row>
        <row r="23">
          <cell r="A23" t="str">
            <v>Bush</v>
          </cell>
          <cell r="C23">
            <v>286254486</v>
          </cell>
        </row>
        <row r="24">
          <cell r="A24" t="str">
            <v>Cook</v>
          </cell>
          <cell r="C24">
            <v>302010205</v>
          </cell>
        </row>
        <row r="25">
          <cell r="A25" t="str">
            <v>Gore</v>
          </cell>
          <cell r="C25">
            <v>302010254</v>
          </cell>
        </row>
        <row r="26">
          <cell r="A26" t="str">
            <v>McDonalds</v>
          </cell>
          <cell r="C26">
            <v>302010452</v>
          </cell>
        </row>
        <row r="27">
          <cell r="A27" t="str">
            <v>Sapp</v>
          </cell>
          <cell r="C27">
            <v>302510249</v>
          </cell>
        </row>
        <row r="28">
          <cell r="A28" t="str">
            <v>McConald</v>
          </cell>
          <cell r="C28">
            <v>302563259</v>
          </cell>
        </row>
        <row r="29">
          <cell r="A29" t="str">
            <v>Harris</v>
          </cell>
          <cell r="C29">
            <v>316497283</v>
          </cell>
        </row>
        <row r="30">
          <cell r="A30" t="str">
            <v>Williams</v>
          </cell>
          <cell r="C30">
            <v>320230150</v>
          </cell>
        </row>
        <row r="31">
          <cell r="A31" t="str">
            <v>McCool</v>
          </cell>
          <cell r="C31">
            <v>323645863</v>
          </cell>
        </row>
        <row r="32">
          <cell r="A32" t="str">
            <v>Klee</v>
          </cell>
          <cell r="C32">
            <v>324785416</v>
          </cell>
        </row>
        <row r="33">
          <cell r="A33" t="str">
            <v>Jay</v>
          </cell>
          <cell r="C33">
            <v>325026533</v>
          </cell>
        </row>
        <row r="34">
          <cell r="A34" t="str">
            <v>Thomas</v>
          </cell>
          <cell r="C34">
            <v>325621214</v>
          </cell>
        </row>
        <row r="35">
          <cell r="A35" t="str">
            <v>Grant</v>
          </cell>
          <cell r="C35">
            <v>325646872</v>
          </cell>
        </row>
        <row r="36">
          <cell r="A36" t="str">
            <v>Futch</v>
          </cell>
          <cell r="C36">
            <v>325689453</v>
          </cell>
        </row>
        <row r="37">
          <cell r="A37" t="str">
            <v>Adams</v>
          </cell>
          <cell r="C37">
            <v>325698523</v>
          </cell>
        </row>
        <row r="38">
          <cell r="A38" t="str">
            <v>McGill</v>
          </cell>
          <cell r="C38">
            <v>326502154</v>
          </cell>
        </row>
        <row r="39">
          <cell r="A39" t="str">
            <v>Patterson</v>
          </cell>
          <cell r="C39">
            <v>326532584</v>
          </cell>
        </row>
        <row r="40">
          <cell r="A40" t="str">
            <v>Gremsley</v>
          </cell>
          <cell r="C40">
            <v>326532658</v>
          </cell>
        </row>
        <row r="41">
          <cell r="A41" t="str">
            <v>Oliver</v>
          </cell>
          <cell r="C41">
            <v>326545782</v>
          </cell>
        </row>
        <row r="42">
          <cell r="A42" t="str">
            <v xml:space="preserve">Jefferson </v>
          </cell>
          <cell r="C42">
            <v>354621321</v>
          </cell>
        </row>
        <row r="43">
          <cell r="A43" t="str">
            <v>Truman</v>
          </cell>
          <cell r="C43">
            <v>452632589</v>
          </cell>
        </row>
        <row r="44">
          <cell r="A44" t="str">
            <v>Lexington</v>
          </cell>
          <cell r="C44">
            <v>456258965</v>
          </cell>
        </row>
        <row r="45">
          <cell r="A45" t="str">
            <v>Kennedy</v>
          </cell>
          <cell r="C45">
            <v>469864364</v>
          </cell>
        </row>
        <row r="46">
          <cell r="A46" t="str">
            <v>Fox</v>
          </cell>
          <cell r="C46">
            <v>476465354</v>
          </cell>
        </row>
        <row r="47">
          <cell r="A47" t="str">
            <v>Daugherty</v>
          </cell>
          <cell r="C47">
            <v>502060809</v>
          </cell>
        </row>
        <row r="48">
          <cell r="A48" t="str">
            <v>Black</v>
          </cell>
          <cell r="C48">
            <v>520362012</v>
          </cell>
        </row>
        <row r="49">
          <cell r="A49" t="str">
            <v>Burd</v>
          </cell>
          <cell r="C49">
            <v>523154632</v>
          </cell>
        </row>
        <row r="50">
          <cell r="A50" t="str">
            <v>Washington</v>
          </cell>
          <cell r="C50">
            <v>525462149</v>
          </cell>
        </row>
        <row r="51">
          <cell r="A51" t="str">
            <v>Kerns</v>
          </cell>
          <cell r="C51">
            <v>526356230</v>
          </cell>
        </row>
        <row r="52">
          <cell r="A52" t="str">
            <v>Allen</v>
          </cell>
          <cell r="C52">
            <v>526478894</v>
          </cell>
        </row>
        <row r="53">
          <cell r="A53" t="str">
            <v>Fisk</v>
          </cell>
          <cell r="C53">
            <v>542103201</v>
          </cell>
        </row>
        <row r="54">
          <cell r="A54" t="str">
            <v>Jenkins</v>
          </cell>
          <cell r="C54">
            <v>542136814</v>
          </cell>
        </row>
        <row r="55">
          <cell r="A55" t="str">
            <v>Yale</v>
          </cell>
          <cell r="C55">
            <v>546554825</v>
          </cell>
        </row>
        <row r="56">
          <cell r="A56" t="str">
            <v>Doe</v>
          </cell>
          <cell r="C56">
            <v>554495456</v>
          </cell>
        </row>
        <row r="57">
          <cell r="A57" t="str">
            <v>O'Neal</v>
          </cell>
          <cell r="C57">
            <v>562315487</v>
          </cell>
        </row>
        <row r="58">
          <cell r="A58" t="str">
            <v>Oconner</v>
          </cell>
          <cell r="C58">
            <v>563254823</v>
          </cell>
        </row>
        <row r="59">
          <cell r="A59" t="str">
            <v>Ervin</v>
          </cell>
          <cell r="C59">
            <v>565473523</v>
          </cell>
        </row>
        <row r="60">
          <cell r="A60" t="str">
            <v>Mills</v>
          </cell>
          <cell r="C60">
            <v>623547852</v>
          </cell>
        </row>
        <row r="61">
          <cell r="A61" t="str">
            <v>Rice</v>
          </cell>
          <cell r="C61">
            <v>625132101</v>
          </cell>
        </row>
        <row r="62">
          <cell r="A62" t="str">
            <v>Perkins</v>
          </cell>
          <cell r="C62">
            <v>625308706</v>
          </cell>
        </row>
        <row r="63">
          <cell r="A63" t="str">
            <v>Pipkin</v>
          </cell>
          <cell r="C63">
            <v>632565479</v>
          </cell>
        </row>
        <row r="64">
          <cell r="A64" t="str">
            <v>Ward</v>
          </cell>
          <cell r="C64">
            <v>652325698</v>
          </cell>
        </row>
        <row r="65">
          <cell r="A65" t="str">
            <v>Starbucks</v>
          </cell>
          <cell r="C65">
            <v>653256893</v>
          </cell>
        </row>
        <row r="66">
          <cell r="A66" t="str">
            <v>Simms</v>
          </cell>
          <cell r="C66">
            <v>653265423</v>
          </cell>
        </row>
        <row r="67">
          <cell r="A67" t="str">
            <v>Sanchez</v>
          </cell>
          <cell r="C67">
            <v>654512353</v>
          </cell>
        </row>
        <row r="68">
          <cell r="A68" t="str">
            <v>Gonzales</v>
          </cell>
          <cell r="C68">
            <v>658548759</v>
          </cell>
        </row>
        <row r="69">
          <cell r="A69" t="str">
            <v>Martinez</v>
          </cell>
          <cell r="C69">
            <v>741286235</v>
          </cell>
        </row>
        <row r="70">
          <cell r="A70" t="str">
            <v>Simmons</v>
          </cell>
          <cell r="C70">
            <v>745896210</v>
          </cell>
        </row>
        <row r="71">
          <cell r="A71" t="str">
            <v>Standards</v>
          </cell>
          <cell r="C71">
            <v>745896215</v>
          </cell>
        </row>
        <row r="72">
          <cell r="A72" t="str">
            <v>Bills</v>
          </cell>
          <cell r="C72">
            <v>754123658</v>
          </cell>
        </row>
        <row r="73">
          <cell r="A73" t="str">
            <v>Zeller</v>
          </cell>
          <cell r="C73">
            <v>754526321</v>
          </cell>
        </row>
        <row r="74">
          <cell r="A74" t="str">
            <v>Binder</v>
          </cell>
          <cell r="C74">
            <v>755489622</v>
          </cell>
        </row>
        <row r="75">
          <cell r="A75" t="str">
            <v>McDel</v>
          </cell>
          <cell r="C75">
            <v>756535453</v>
          </cell>
        </row>
        <row r="76">
          <cell r="A76" t="str">
            <v>Monty</v>
          </cell>
          <cell r="C76">
            <v>785143545</v>
          </cell>
        </row>
        <row r="77">
          <cell r="A77" t="str">
            <v>Vershaci</v>
          </cell>
          <cell r="C77">
            <v>785143658</v>
          </cell>
        </row>
        <row r="78">
          <cell r="A78" t="str">
            <v>Walker</v>
          </cell>
          <cell r="C78">
            <v>789544623</v>
          </cell>
        </row>
        <row r="79">
          <cell r="A79" t="str">
            <v>Gaels</v>
          </cell>
          <cell r="C79">
            <v>794653258</v>
          </cell>
        </row>
        <row r="80">
          <cell r="A80" t="str">
            <v>Lewis</v>
          </cell>
          <cell r="C80">
            <v>825242356</v>
          </cell>
        </row>
        <row r="81">
          <cell r="A81" t="str">
            <v>Robinson</v>
          </cell>
          <cell r="C81">
            <v>829341652</v>
          </cell>
        </row>
        <row r="82">
          <cell r="A82" t="str">
            <v>Whitman</v>
          </cell>
          <cell r="C82">
            <v>852145291</v>
          </cell>
        </row>
        <row r="83">
          <cell r="A83" t="str">
            <v>Rushington</v>
          </cell>
          <cell r="C83">
            <v>852321101</v>
          </cell>
        </row>
        <row r="84">
          <cell r="A84" t="str">
            <v>First</v>
          </cell>
          <cell r="C84">
            <v>852354697</v>
          </cell>
        </row>
        <row r="85">
          <cell r="A85" t="str">
            <v>Hicks</v>
          </cell>
          <cell r="C85">
            <v>854752136</v>
          </cell>
        </row>
        <row r="86">
          <cell r="A86" t="str">
            <v>Ralley</v>
          </cell>
          <cell r="C86">
            <v>856132023</v>
          </cell>
        </row>
        <row r="87">
          <cell r="A87" t="str">
            <v>Green</v>
          </cell>
          <cell r="C87">
            <v>861320546</v>
          </cell>
        </row>
        <row r="88">
          <cell r="A88" t="str">
            <v>Greenwood</v>
          </cell>
          <cell r="C88">
            <v>907030164</v>
          </cell>
        </row>
        <row r="89">
          <cell r="A89" t="str">
            <v>Right</v>
          </cell>
          <cell r="C89">
            <v>913766491</v>
          </cell>
        </row>
        <row r="90">
          <cell r="A90" t="str">
            <v>White</v>
          </cell>
          <cell r="C90">
            <v>936352156</v>
          </cell>
        </row>
        <row r="91">
          <cell r="A91" t="str">
            <v>Chapman</v>
          </cell>
          <cell r="C91">
            <v>951236548</v>
          </cell>
        </row>
        <row r="92">
          <cell r="A92" t="str">
            <v>Harvard</v>
          </cell>
          <cell r="C92">
            <v>951846230</v>
          </cell>
        </row>
        <row r="93">
          <cell r="A93" t="str">
            <v>Brown</v>
          </cell>
          <cell r="C93">
            <v>956231325</v>
          </cell>
        </row>
        <row r="94">
          <cell r="A94" t="str">
            <v>Dale</v>
          </cell>
          <cell r="C94">
            <v>956233232</v>
          </cell>
        </row>
        <row r="95">
          <cell r="A95" t="str">
            <v>Vaduz</v>
          </cell>
          <cell r="C95">
            <v>963256320</v>
          </cell>
        </row>
        <row r="96">
          <cell r="A96" t="str">
            <v>Ezal</v>
          </cell>
          <cell r="C96">
            <v>963256359</v>
          </cell>
        </row>
        <row r="97">
          <cell r="A97" t="str">
            <v>Heffner</v>
          </cell>
          <cell r="C97">
            <v>965232569</v>
          </cell>
        </row>
        <row r="98">
          <cell r="A98" t="str">
            <v>Lawson</v>
          </cell>
          <cell r="C98">
            <v>965232569</v>
          </cell>
        </row>
        <row r="99">
          <cell r="A99" t="str">
            <v>Lovejoy</v>
          </cell>
          <cell r="C99">
            <v>985673214</v>
          </cell>
        </row>
        <row r="100">
          <cell r="A100" t="str">
            <v>McDottle</v>
          </cell>
          <cell r="C100">
            <v>986532125</v>
          </cell>
        </row>
        <row r="101">
          <cell r="A101" t="str">
            <v>Bonita</v>
          </cell>
          <cell r="C101" t="str">
            <v>112-25-4636</v>
          </cell>
        </row>
        <row r="102">
          <cell r="A102" t="str">
            <v>Fletcher</v>
          </cell>
          <cell r="C102" t="str">
            <v>123-44-4474</v>
          </cell>
        </row>
        <row r="103">
          <cell r="A103" t="str">
            <v>Tallgates</v>
          </cell>
          <cell r="C103" t="str">
            <v>124-45-5235</v>
          </cell>
        </row>
        <row r="104">
          <cell r="A104" t="str">
            <v>Armstrong</v>
          </cell>
          <cell r="C104" t="str">
            <v>213-25-9874</v>
          </cell>
        </row>
        <row r="105">
          <cell r="A105" t="str">
            <v>Stowe</v>
          </cell>
          <cell r="C105" t="str">
            <v>214-54-7852</v>
          </cell>
        </row>
        <row r="106">
          <cell r="A106" t="str">
            <v>Barclay</v>
          </cell>
          <cell r="C106" t="str">
            <v>231-56-9879</v>
          </cell>
        </row>
        <row r="107">
          <cell r="A107" t="str">
            <v>Emins</v>
          </cell>
          <cell r="C107" t="str">
            <v>235-23-2547</v>
          </cell>
        </row>
        <row r="108">
          <cell r="A108" t="str">
            <v>Waters</v>
          </cell>
          <cell r="C108" t="str">
            <v>235-25-3698</v>
          </cell>
        </row>
        <row r="109">
          <cell r="A109" t="str">
            <v>Gates</v>
          </cell>
          <cell r="C109" t="str">
            <v>235-26-5689</v>
          </cell>
        </row>
        <row r="110">
          <cell r="A110" t="str">
            <v>Welch</v>
          </cell>
          <cell r="C110" t="str">
            <v>235-36-9632</v>
          </cell>
        </row>
        <row r="111">
          <cell r="A111" t="str">
            <v>Warier</v>
          </cell>
          <cell r="C111" t="str">
            <v>235-56-8999</v>
          </cell>
        </row>
        <row r="112">
          <cell r="A112" t="str">
            <v>Harpy</v>
          </cell>
          <cell r="C112" t="str">
            <v>235-63-3656</v>
          </cell>
        </row>
        <row r="113">
          <cell r="A113" t="str">
            <v>Harper</v>
          </cell>
          <cell r="C113" t="str">
            <v>235-65-6325</v>
          </cell>
        </row>
        <row r="114">
          <cell r="A114" t="str">
            <v>Edwards</v>
          </cell>
          <cell r="C114" t="str">
            <v>258-23-2589</v>
          </cell>
        </row>
        <row r="115">
          <cell r="A115" t="str">
            <v>Caesar</v>
          </cell>
          <cell r="C115" t="str">
            <v>286-56-8899</v>
          </cell>
        </row>
        <row r="116">
          <cell r="A116" t="str">
            <v>Kilapatick</v>
          </cell>
          <cell r="C116" t="str">
            <v>286-80-9752</v>
          </cell>
        </row>
        <row r="117">
          <cell r="A117" t="str">
            <v>Patron</v>
          </cell>
          <cell r="C117" t="str">
            <v>321-36-6633</v>
          </cell>
        </row>
        <row r="118">
          <cell r="A118" t="str">
            <v>Mackintas</v>
          </cell>
          <cell r="C118" t="str">
            <v>325-32-0022</v>
          </cell>
        </row>
        <row r="119">
          <cell r="A119" t="str">
            <v>Witfield</v>
          </cell>
          <cell r="C119" t="str">
            <v>325-33-6687</v>
          </cell>
        </row>
        <row r="120">
          <cell r="A120" t="str">
            <v>James</v>
          </cell>
          <cell r="C120" t="str">
            <v>325-45-8537</v>
          </cell>
        </row>
        <row r="121">
          <cell r="A121" t="str">
            <v>Webster</v>
          </cell>
          <cell r="C121" t="str">
            <v>389-25-9563</v>
          </cell>
        </row>
        <row r="122">
          <cell r="A122" t="str">
            <v>Hemal</v>
          </cell>
          <cell r="C122" t="str">
            <v>425-00-2313</v>
          </cell>
        </row>
        <row r="123">
          <cell r="A123" t="str">
            <v>Newton</v>
          </cell>
          <cell r="C123" t="str">
            <v>445-88-9003</v>
          </cell>
        </row>
        <row r="124">
          <cell r="A124" t="str">
            <v>Taylor</v>
          </cell>
          <cell r="C124" t="str">
            <v>452-25-0012</v>
          </cell>
        </row>
        <row r="125">
          <cell r="A125" t="str">
            <v>Young</v>
          </cell>
          <cell r="C125" t="str">
            <v>456-65-6589</v>
          </cell>
        </row>
        <row r="126">
          <cell r="A126" t="str">
            <v>Bensons</v>
          </cell>
          <cell r="C126" t="str">
            <v>458-00-7852</v>
          </cell>
        </row>
        <row r="127">
          <cell r="A127" t="str">
            <v>Franklin</v>
          </cell>
          <cell r="C127" t="str">
            <v>458-45-7536</v>
          </cell>
        </row>
        <row r="128">
          <cell r="A128" t="str">
            <v>Gowens</v>
          </cell>
          <cell r="C128" t="str">
            <v>546-56-5566</v>
          </cell>
        </row>
        <row r="129">
          <cell r="A129" t="str">
            <v>McCallister</v>
          </cell>
          <cell r="C129" t="str">
            <v>548-58-5421</v>
          </cell>
        </row>
        <row r="130">
          <cell r="A130" t="str">
            <v>Buster</v>
          </cell>
          <cell r="C130" t="str">
            <v>555-56-5656</v>
          </cell>
        </row>
        <row r="131">
          <cell r="A131" t="str">
            <v>Nelson</v>
          </cell>
          <cell r="C131" t="str">
            <v>562-56-3302</v>
          </cell>
        </row>
        <row r="132">
          <cell r="A132" t="str">
            <v>Flanders</v>
          </cell>
          <cell r="C132" t="str">
            <v>563-56-6669</v>
          </cell>
        </row>
        <row r="133">
          <cell r="A133" t="str">
            <v>Sanchez</v>
          </cell>
          <cell r="C133" t="str">
            <v>568-54-0011</v>
          </cell>
        </row>
        <row r="134">
          <cell r="A134" t="str">
            <v>DiAngelo</v>
          </cell>
          <cell r="C134" t="str">
            <v>568-55-6632</v>
          </cell>
        </row>
        <row r="135">
          <cell r="A135" t="str">
            <v>Mattingly</v>
          </cell>
          <cell r="C135" t="str">
            <v>568-56-5544</v>
          </cell>
        </row>
        <row r="136">
          <cell r="A136" t="str">
            <v>Lynn</v>
          </cell>
          <cell r="C136" t="str">
            <v>568-56-8989</v>
          </cell>
        </row>
        <row r="137">
          <cell r="A137" t="str">
            <v>King</v>
          </cell>
          <cell r="C137" t="str">
            <v>569-58-9853</v>
          </cell>
        </row>
        <row r="138">
          <cell r="A138" t="str">
            <v>Bennet</v>
          </cell>
          <cell r="C138" t="str">
            <v>586-56-6323</v>
          </cell>
        </row>
        <row r="139">
          <cell r="A139" t="str">
            <v>Phillips</v>
          </cell>
          <cell r="C139" t="str">
            <v>657-78-7700</v>
          </cell>
        </row>
        <row r="140">
          <cell r="A140" t="str">
            <v>DeLong</v>
          </cell>
          <cell r="C140" t="str">
            <v>741-78-7845</v>
          </cell>
        </row>
        <row r="141">
          <cell r="A141" t="str">
            <v>DePre</v>
          </cell>
          <cell r="C141" t="str">
            <v>745-75-7855</v>
          </cell>
        </row>
        <row r="142">
          <cell r="A142" t="str">
            <v>Bradley</v>
          </cell>
          <cell r="C142" t="str">
            <v>784-78-7811</v>
          </cell>
        </row>
        <row r="143">
          <cell r="A143" t="str">
            <v>Martinez</v>
          </cell>
          <cell r="C143" t="str">
            <v>785-85-0022</v>
          </cell>
        </row>
        <row r="144">
          <cell r="A144" t="str">
            <v>Madison</v>
          </cell>
          <cell r="C144" t="str">
            <v>789-85-0023</v>
          </cell>
        </row>
        <row r="145">
          <cell r="A145" t="str">
            <v>Shakepere</v>
          </cell>
          <cell r="C145" t="str">
            <v>789-89-9875</v>
          </cell>
        </row>
        <row r="146">
          <cell r="A146" t="str">
            <v>Bundy</v>
          </cell>
          <cell r="C146" t="str">
            <v>854-89-8520</v>
          </cell>
        </row>
        <row r="147">
          <cell r="A147" t="str">
            <v>Tesla</v>
          </cell>
          <cell r="C147" t="str">
            <v>895-89-9984</v>
          </cell>
        </row>
        <row r="148">
          <cell r="A148" t="str">
            <v>Dawson</v>
          </cell>
          <cell r="C148" t="str">
            <v>895-99-5623</v>
          </cell>
        </row>
        <row r="149">
          <cell r="A149" t="str">
            <v>Harrison</v>
          </cell>
          <cell r="C149" t="str">
            <v>951-52-2563</v>
          </cell>
        </row>
        <row r="150">
          <cell r="A150" t="str">
            <v>Jennings</v>
          </cell>
          <cell r="C150" t="str">
            <v>987-99-6932</v>
          </cell>
        </row>
      </sheetData>
      <sheetData sheetId="7"/>
      <sheetData sheetId="8"/>
      <sheetData sheetId="9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UNTIF AND SUMIF"/>
      <sheetName val="Assumptions for DV"/>
      <sheetName val="Data Validation"/>
      <sheetName val="Grades"/>
      <sheetName val="VLOOKUP-Journal Entry"/>
      <sheetName val="Assumptions &amp; Lists for CT"/>
      <sheetName val="Consignment Tables (2)"/>
      <sheetName val="Tax Table VLOOKUP"/>
    </sheetNames>
    <sheetDataSet>
      <sheetData sheetId="0" refreshError="1"/>
      <sheetData sheetId="1">
        <row r="2">
          <cell r="A2">
            <v>101</v>
          </cell>
        </row>
        <row r="3">
          <cell r="A3">
            <v>102</v>
          </cell>
        </row>
        <row r="4">
          <cell r="A4">
            <v>103</v>
          </cell>
        </row>
        <row r="5">
          <cell r="A5">
            <v>104</v>
          </cell>
        </row>
        <row r="6">
          <cell r="A6">
            <v>105</v>
          </cell>
        </row>
        <row r="7">
          <cell r="A7">
            <v>106</v>
          </cell>
        </row>
        <row r="8">
          <cell r="A8">
            <v>107</v>
          </cell>
        </row>
        <row r="9">
          <cell r="A9">
            <v>108</v>
          </cell>
        </row>
        <row r="10">
          <cell r="A10">
            <v>109</v>
          </cell>
        </row>
        <row r="11">
          <cell r="A11">
            <v>110</v>
          </cell>
        </row>
        <row r="12">
          <cell r="A12">
            <v>111</v>
          </cell>
        </row>
        <row r="13">
          <cell r="A13">
            <v>112</v>
          </cell>
        </row>
        <row r="14">
          <cell r="A14">
            <v>113</v>
          </cell>
        </row>
        <row r="15">
          <cell r="A15">
            <v>114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roduction"/>
      <sheetName val="Index"/>
      <sheetName val="Referencing"/>
      <sheetName val="Scenario"/>
      <sheetName val="DataTables"/>
      <sheetName val="Offset"/>
      <sheetName val="Arrays"/>
      <sheetName val="ConditionalFormat"/>
    </sheetNames>
    <sheetDataSet>
      <sheetData sheetId="0" refreshError="1"/>
      <sheetData sheetId="1" refreshError="1"/>
      <sheetData sheetId="2"/>
      <sheetData sheetId="3" refreshError="1"/>
      <sheetData sheetId="4"/>
      <sheetData sheetId="5">
        <row r="11">
          <cell r="J11">
            <v>2</v>
          </cell>
        </row>
      </sheetData>
      <sheetData sheetId="6" refreshError="1"/>
      <sheetData sheetId="7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orksheet 2"/>
      <sheetName val="Worksheet 1"/>
      <sheetName val="Worksheet 3"/>
      <sheetName val="Worksheet 4"/>
      <sheetName val="Worksheet 5"/>
      <sheetName val="Worksheet 6"/>
      <sheetName val="Scenario Summary"/>
      <sheetName val="Worksheet 7"/>
      <sheetName val="Chart1"/>
      <sheetName val="Worksheet 8"/>
    </sheetNames>
    <sheetDataSet>
      <sheetData sheetId="0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dex"/>
      <sheetName val="Sum(if,ifs)"/>
      <sheetName val="Sum Ex1"/>
      <sheetName val="Count(if,ifs)"/>
      <sheetName val="Sum,Count,Avg Ex"/>
      <sheetName val="Wildcards"/>
      <sheetName val="Text Functions"/>
      <sheetName val="Text Ex"/>
      <sheetName val="IF Functionality"/>
      <sheetName val="IF Ex1"/>
      <sheetName val="IF Ex2"/>
      <sheetName val="IF Ex3"/>
      <sheetName val="IF Ex4"/>
      <sheetName val="IF Ex5"/>
      <sheetName val="Ref Ex1"/>
      <sheetName val="Ref Ex2"/>
      <sheetName val="Ref Ex3"/>
      <sheetName val="References"/>
      <sheetName val="Vlookup(False)"/>
      <sheetName val="Vlookup Ex1"/>
      <sheetName val="Vlookup Ex2"/>
      <sheetName val="Vlookup Ex3"/>
      <sheetName val="Vlookup(True)"/>
      <sheetName val="Vlookup Ex4"/>
      <sheetName val="Vlookup Ex5"/>
      <sheetName val="Double Vlookup Ex1(a)"/>
      <sheetName val="Double Vlookup Ex1(b)"/>
      <sheetName val="Double Vlookup Ex1(c)"/>
      <sheetName val="Double Vlookup Ex1(d)"/>
      <sheetName val="Vlookup &amp; IF"/>
      <sheetName val="Vlookup &amp; Match Ex1 (a)"/>
      <sheetName val="Vlookup &amp; Match Ex1 (b)"/>
      <sheetName val="Vlookup &amp; Match Ex2 (a)"/>
      <sheetName val="Vlookup &amp; Match Ex2 (b)"/>
      <sheetName val="Hlookup(False)"/>
      <sheetName val="Hlookup(True)"/>
      <sheetName val="Lookup"/>
      <sheetName val="Index &amp; Match"/>
      <sheetName val="Index &amp; Match Ex1"/>
      <sheetName val="Index &amp; Match Ex2"/>
      <sheetName val="Index &amp; Match Ex3"/>
      <sheetName val="Lookup, Index &amp; Match"/>
      <sheetName val="Fin Functions"/>
      <sheetName val="Loan Table"/>
      <sheetName val="Simple Int"/>
      <sheetName val="Compound Int"/>
      <sheetName val="Depreciation"/>
      <sheetName val="Misc Ex1"/>
      <sheetName val="Sort &amp; Filter"/>
      <sheetName val="Filter Ex1"/>
      <sheetName val="Date &amp; Time"/>
      <sheetName val="Date Ex1"/>
      <sheetName val="Date Ex2"/>
      <sheetName val="Date Ex3"/>
      <sheetName val="Pivot Table Ex1 (a)"/>
      <sheetName val="Pivot Table Ex1 (b)"/>
      <sheetName val="Pivot Table Ex2"/>
      <sheetName val="Pivot Table Ex3"/>
      <sheetName val="Data Validation"/>
      <sheetName val="Data Validation Ex1"/>
      <sheetName val="Data Validation Ex2"/>
      <sheetName val="Data Validation Ex3 (a)"/>
      <sheetName val="Data Validation Ex3 (b)"/>
      <sheetName val="Data Validation Ex4"/>
      <sheetName val="Data Validation Ex5"/>
      <sheetName val="Data Validation Ex6"/>
      <sheetName val="Data Validation Ex7"/>
      <sheetName val="Data Validation Ex8"/>
      <sheetName val="Data Validation Ex9"/>
      <sheetName val="Data Validation Ex10"/>
      <sheetName val="Data Validation Ex11"/>
      <sheetName val="Protection Ex1"/>
      <sheetName val="Protection Ex2"/>
      <sheetName val="Protection Ex3"/>
      <sheetName val="Protection Ex4(a)"/>
      <sheetName val="Protection Ex4(b)"/>
      <sheetName val="Dashboard Ex1"/>
      <sheetName val="Dashboard Ex2(a)"/>
      <sheetName val="Dashboard Ex2(b)"/>
      <sheetName val="Dashboard Ex2(c)"/>
      <sheetName val="Column Chart Ex1"/>
      <sheetName val="Column Chart Ex2"/>
      <sheetName val="Bar Chart"/>
      <sheetName val="Line Chart"/>
      <sheetName val="Secondary Axis"/>
      <sheetName val="3D Line chart"/>
      <sheetName val="Area Chart"/>
      <sheetName val="Pie Chart"/>
      <sheetName val="Bar of Pie Chart"/>
      <sheetName val="Stock Chart Ex1"/>
      <sheetName val="Stock Chart Ex2"/>
      <sheetName val="Log Scale"/>
      <sheetName val="Thermometer Chart"/>
      <sheetName val="Gauge Chart"/>
      <sheetName val="Timeline (Gantt) Chart"/>
      <sheetName val="In-cell Chart"/>
      <sheetName val="Waterfall Chart"/>
      <sheetName val="Min-Max Chart"/>
      <sheetName val="Bullet Chart"/>
      <sheetName val="ARRAY Ex1"/>
      <sheetName val="ARRAY Ex2"/>
      <sheetName val="ARRAY Ex3"/>
      <sheetName val="ARRAY Ex4"/>
      <sheetName val="Consolidate Ex1(a)"/>
      <sheetName val="Consolidate Ex1(b)"/>
      <sheetName val="Consolidate Ex1(c)"/>
      <sheetName val="Consolidate Ex1(d)"/>
      <sheetName val="Goal Seek Ex1"/>
      <sheetName val="Goal Seek Ex2"/>
      <sheetName val="Data Table Ex1"/>
      <sheetName val="Data Table Ex2"/>
      <sheetName val="Scenario Mgr."/>
      <sheetName val="Indirect"/>
      <sheetName val="Assam"/>
      <sheetName val="Bihar"/>
      <sheetName val="Chhattisgarh"/>
      <sheetName val="Goa"/>
      <sheetName val="Gujrat"/>
      <sheetName val="Haryana"/>
      <sheetName val="Himachal Pradesh"/>
      <sheetName val="Kerala"/>
      <sheetName val="Madhya Pradesh"/>
      <sheetName val="Error Main"/>
      <sheetName val="Error Ex1"/>
      <sheetName val="Error Ex2"/>
      <sheetName val="Error Ex3"/>
      <sheetName val="Conditional Formatting Ex1"/>
      <sheetName val="Conditional Formatting Ex2"/>
      <sheetName val="Conditional Formatting Ex3"/>
      <sheetName val="Conditional Formatting Ex4"/>
      <sheetName val="Solv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dex"/>
      <sheetName val="Sum(if,ifs)"/>
      <sheetName val="Sum Ex1"/>
      <sheetName val="Count(if,ifs)"/>
      <sheetName val="Sum,Count,Avg Ex"/>
      <sheetName val="Wildcards"/>
      <sheetName val="Text Functions"/>
      <sheetName val="Text Ex"/>
      <sheetName val="IF Functionality"/>
      <sheetName val="IF Ex1"/>
      <sheetName val="IF Ex2"/>
      <sheetName val="IF Ex3"/>
      <sheetName val="IF Ex4"/>
      <sheetName val="IF Ex5"/>
      <sheetName val="Ref Ex1"/>
      <sheetName val="Ref Ex2"/>
      <sheetName val="Ref Ex3"/>
      <sheetName val="References"/>
      <sheetName val="Vlookup(False)"/>
      <sheetName val="Vlookup Ex1"/>
      <sheetName val="Vlookup Ex2"/>
      <sheetName val="Vlookup Ex3"/>
      <sheetName val="Vlookup(True)"/>
      <sheetName val="Vlookup Ex4"/>
      <sheetName val="Vlookup Ex5"/>
      <sheetName val="Double Vlookup Ex1(a)"/>
      <sheetName val="Double Vlookup Ex1(b)"/>
      <sheetName val="Double Vlookup Ex1(c)"/>
      <sheetName val="Double Vlookup Ex1(d)"/>
      <sheetName val="Vlookup &amp; IF"/>
      <sheetName val="Vlookup &amp; Match Ex1 (a)"/>
      <sheetName val="Vlookup &amp; Match Ex1 (b)"/>
      <sheetName val="Sheet 1"/>
      <sheetName val="Sheet 2"/>
      <sheetName val="Hlookup(False)"/>
      <sheetName val="Hlookup(True)"/>
      <sheetName val="Lookup"/>
      <sheetName val="Index &amp; Match"/>
      <sheetName val="Index &amp; Match Ex1"/>
      <sheetName val="Index &amp; Match Ex2"/>
      <sheetName val="Index &amp; Match Ex3"/>
      <sheetName val="Lookup, Index &amp; Match"/>
      <sheetName val="Fin Functions"/>
      <sheetName val="Loan Table"/>
      <sheetName val="Simple Int"/>
      <sheetName val="Compound Int"/>
      <sheetName val="Depreciation"/>
      <sheetName val="Misc Ex1"/>
      <sheetName val="Sort &amp; Filter"/>
      <sheetName val="Filter Ex1"/>
      <sheetName val="Date &amp; Time"/>
      <sheetName val="Date Ex1"/>
      <sheetName val="Date Ex2"/>
      <sheetName val="Date Ex3"/>
      <sheetName val="Pivot Table Ex1 (a)"/>
      <sheetName val="Pivot Table Ex1 (b)"/>
      <sheetName val="Pivot Table Ex2"/>
      <sheetName val="Pivot Table Ex3"/>
      <sheetName val="Data Validation"/>
      <sheetName val="Data Validation Ex1"/>
      <sheetName val="Data Validation Ex2"/>
      <sheetName val="Data Validation Ex3 (a)"/>
      <sheetName val="Data Validation Ex3 (b)"/>
      <sheetName val="Data Validation Ex4"/>
      <sheetName val="Data Validation Ex5"/>
      <sheetName val="Data Validation Ex6"/>
      <sheetName val="Data Validation Ex7"/>
      <sheetName val="Data Validation Ex8"/>
      <sheetName val="Data Validation Ex9"/>
      <sheetName val="Data Validation Ex10"/>
      <sheetName val="Data Validation Ex11"/>
      <sheetName val="Protection Ex1"/>
      <sheetName val="Protection Ex2"/>
      <sheetName val="Protection Ex3"/>
      <sheetName val="Protection Ex4(a)"/>
      <sheetName val="Protection Ex4(b)"/>
      <sheetName val="Dashboard Ex1"/>
      <sheetName val="Dashboard Ex2(a)"/>
      <sheetName val="Dashboard Ex2(b)"/>
      <sheetName val="Dashboard Ex2(c)"/>
      <sheetName val="Column Chart Ex1"/>
      <sheetName val="Column Chart Ex2"/>
      <sheetName val="Bar Chart"/>
      <sheetName val="Line Chart"/>
      <sheetName val="Secondary Axis"/>
      <sheetName val="3D Line chart"/>
      <sheetName val="Area Chart"/>
      <sheetName val="Pie Chart"/>
      <sheetName val="Bar of Pie Chart"/>
      <sheetName val="Stock Chart Ex1"/>
      <sheetName val="Stock Chart Ex2"/>
      <sheetName val="Log Scale"/>
      <sheetName val="Thermometer Chart"/>
      <sheetName val="Gauge Chart"/>
      <sheetName val="Timeline (Gantt) Chart"/>
      <sheetName val="In-cell Chart"/>
      <sheetName val="Waterfall Chart"/>
      <sheetName val="Min-Max Chart"/>
      <sheetName val="Bullet Chart"/>
      <sheetName val="ARRAY Ex1"/>
      <sheetName val="ARRAY Ex2"/>
      <sheetName val="ARRAY Ex3"/>
      <sheetName val="ARRAY Ex4"/>
      <sheetName val="Consolidate Ex1(a)"/>
      <sheetName val="Consolidate Ex1(b)"/>
      <sheetName val="Consolidate Ex1(c)"/>
      <sheetName val="Consolidate Ex1(d)"/>
      <sheetName val="Goal Seek Ex1"/>
      <sheetName val="Goal Seek Ex2"/>
      <sheetName val="Data Table Ex1"/>
      <sheetName val="Data Table Ex2"/>
      <sheetName val="Scenario Mgr."/>
      <sheetName val="Indirect"/>
      <sheetName val="Assam"/>
      <sheetName val="Bihar"/>
      <sheetName val="Chhattisgarh"/>
      <sheetName val="Goa"/>
      <sheetName val="Gujrat"/>
      <sheetName val="Haryana"/>
      <sheetName val="Himachal Pradesh"/>
      <sheetName val="Kerala"/>
      <sheetName val="Madhya Pradesh"/>
      <sheetName val="Error Main"/>
      <sheetName val="Error Ex1"/>
      <sheetName val="Error Ex2"/>
      <sheetName val="Error Ex3"/>
      <sheetName val="Conditional Formatting Ex1"/>
      <sheetName val="Conditional Formatting Ex2"/>
      <sheetName val="Conditional Formatting Ex3"/>
      <sheetName val="Conditional Formatting Ex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ame Cell"/>
      <sheetName val="MultiCell"/>
      <sheetName val="Errors"/>
      <sheetName val="Hide Dups"/>
      <sheetName val="In List"/>
      <sheetName val="Duplicates"/>
      <sheetName val="Expiry"/>
      <sheetName val="Lottery"/>
      <sheetName val="Printing"/>
      <sheetName val="Shade Alt"/>
      <sheetName val="Shade Band"/>
      <sheetName val="Shade Filtered"/>
      <sheetName val="Color Shapes"/>
      <sheetName val="MyLinks"/>
    </sheetNames>
    <sheetDataSet>
      <sheetData sheetId="0"/>
      <sheetData sheetId="1"/>
      <sheetData sheetId="2"/>
      <sheetData sheetId="3"/>
      <sheetData sheetId="4">
        <row r="2">
          <cell r="C2" t="str">
            <v>AA</v>
          </cell>
        </row>
        <row r="3">
          <cell r="C3" t="str">
            <v>BB</v>
          </cell>
        </row>
        <row r="4">
          <cell r="C4" t="str">
            <v>CC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s (2)"/>
      <sheetName val="Contents"/>
      <sheetName val="Excel 2007"/>
      <sheetName val="Conditional format Q1"/>
      <sheetName val="Conditional format  A1"/>
      <sheetName val="Conditional format Q2"/>
      <sheetName val="Conditional format A2"/>
      <sheetName val="Conditional format  Q3"/>
      <sheetName val="Conditional format A3"/>
      <sheetName val="Custom list Q"/>
      <sheetName val="Custom list A"/>
      <sheetName val="Remove duplicate"/>
      <sheetName val="Delimit Q"/>
      <sheetName val="Delimit A"/>
      <sheetName val="Protection"/>
      <sheetName val="Paste Special"/>
      <sheetName val="List Q"/>
      <sheetName val="List A"/>
      <sheetName val="Troubleshoot"/>
      <sheetName val="Iserror"/>
      <sheetName val="DSum - Arvind"/>
      <sheetName val="Nested function Q"/>
      <sheetName val="Nested function A"/>
      <sheetName val="Multiple Functions Q"/>
      <sheetName val="Multiple Functions A"/>
      <sheetName val="Waterfall Q"/>
      <sheetName val="Waterfall A"/>
      <sheetName val="Chart and List Q"/>
      <sheetName val="Chart and List A"/>
      <sheetName val="MACROS"/>
      <sheetName val="Macros-old"/>
      <sheetName val="Functions - Others"/>
      <sheetName val="Keyboard Shortcu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s (2)"/>
      <sheetName val="Contents"/>
      <sheetName val="Excel 2007"/>
      <sheetName val="Conditional format Q1"/>
      <sheetName val="Conditional format  A1"/>
      <sheetName val="Conditional format Q2"/>
      <sheetName val="Conditional format A2"/>
      <sheetName val="Conditional format  Q3"/>
      <sheetName val="Conditional format A3"/>
      <sheetName val="Custom list Q"/>
      <sheetName val="Custom list A"/>
      <sheetName val="Remove duplicate"/>
      <sheetName val="Delimit Q"/>
      <sheetName val="Delimit A"/>
      <sheetName val="Protection"/>
      <sheetName val="Paste Special"/>
      <sheetName val="List Q"/>
      <sheetName val="List A"/>
      <sheetName val="Troubleshoot"/>
      <sheetName val="Iserror"/>
      <sheetName val="DSum - Arvind"/>
      <sheetName val="Nested function Q"/>
      <sheetName val="Nested function A"/>
      <sheetName val="Multiple Functions Q"/>
      <sheetName val="Multiple Functions A"/>
      <sheetName val="Waterfall Q"/>
      <sheetName val="Waterfall A"/>
      <sheetName val="Chart and List Q"/>
      <sheetName val="Chart and List A"/>
      <sheetName val="MACROS"/>
      <sheetName val="Macros-old"/>
      <sheetName val="Functions - Others"/>
      <sheetName val="Keyboard Shortcu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oal Seek 1"/>
      <sheetName val="Goal Seek 2"/>
      <sheetName val="Scenario Manager"/>
      <sheetName val="Data Tables"/>
      <sheetName val="Solver"/>
      <sheetName val="Sampling"/>
      <sheetName val="Histogram"/>
      <sheetName val="Scenario Summary"/>
    </sheetNames>
    <sheetDataSet>
      <sheetData sheetId="0"/>
      <sheetData sheetId="1"/>
      <sheetData sheetId="2">
        <row r="3">
          <cell r="B3">
            <v>39.020000000000003</v>
          </cell>
        </row>
        <row r="4">
          <cell r="B4">
            <v>15.19</v>
          </cell>
        </row>
        <row r="5">
          <cell r="B5">
            <v>6.8407</v>
          </cell>
        </row>
        <row r="6">
          <cell r="B6">
            <v>6.6062000000000003</v>
          </cell>
        </row>
        <row r="7">
          <cell r="B7">
            <v>10.383100000000006</v>
          </cell>
        </row>
        <row r="9">
          <cell r="B9">
            <v>3.7098013999999999</v>
          </cell>
        </row>
        <row r="10">
          <cell r="B10">
            <v>6.6732986000000061</v>
          </cell>
        </row>
        <row r="12">
          <cell r="B12">
            <v>3.0920000000000001</v>
          </cell>
        </row>
      </sheetData>
      <sheetData sheetId="3"/>
      <sheetData sheetId="4"/>
      <sheetData sheetId="5"/>
      <sheetData sheetId="6"/>
      <sheetData sheetId="7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raining Log"/>
      <sheetName val="Course List"/>
      <sheetName val="Personnel Info"/>
      <sheetName val="2013 Table Slicer - Employee tr"/>
    </sheetNames>
    <sheetDataSet>
      <sheetData sheetId="0"/>
      <sheetData sheetId="1"/>
      <sheetData sheetId="2"/>
      <sheetData sheetId="3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s"/>
      <sheetName val="Nested function"/>
      <sheetName val="Multiple selection"/>
      <sheetName val="VLookup errors"/>
      <sheetName val="Marco"/>
      <sheetName val="Functions"/>
      <sheetName val="List"/>
      <sheetName val="Subtotal"/>
      <sheetName val="Advanced Filter"/>
      <sheetName val="Conditional format"/>
      <sheetName val="Auto fill"/>
      <sheetName val="Paste Special"/>
      <sheetName val="Protection"/>
      <sheetName val="Keyboard Shortcuts"/>
      <sheetName val="Totals"/>
      <sheetName val="Illustration"/>
    </sheetNames>
    <sheetDataSet>
      <sheetData sheetId="0"/>
      <sheetData sheetId="1"/>
      <sheetData sheetId="2"/>
      <sheetData sheetId="3"/>
      <sheetData sheetId="4"/>
      <sheetData sheetId="5"/>
      <sheetData sheetId="6">
        <row r="11">
          <cell r="B11" t="str">
            <v>Resident</v>
          </cell>
        </row>
        <row r="12">
          <cell r="B12" t="str">
            <v>Resident but Not Ordinarily Resident</v>
          </cell>
        </row>
        <row r="13">
          <cell r="B13" t="str">
            <v>Non Resident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enario"/>
      <sheetName val="Scenarios"/>
      <sheetName val="Worksheet 5"/>
    </sheetNames>
    <sheetDataSet>
      <sheetData sheetId="0"/>
      <sheetData sheetId="1">
        <row r="2">
          <cell r="B2">
            <v>32</v>
          </cell>
        </row>
        <row r="3">
          <cell r="B3">
            <v>52</v>
          </cell>
        </row>
        <row r="12">
          <cell r="B12">
            <v>3564</v>
          </cell>
          <cell r="C12">
            <v>6822</v>
          </cell>
          <cell r="D12">
            <v>8388</v>
          </cell>
        </row>
        <row r="14">
          <cell r="B14">
            <v>18774</v>
          </cell>
        </row>
      </sheetData>
      <sheetData sheetId="2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xcelTips"/>
      <sheetName val="formulas"/>
      <sheetName val="Review"/>
      <sheetName val="Data"/>
      <sheetName val="queries"/>
      <sheetName val="VLOOKUP"/>
      <sheetName val="VL-Dtext"/>
      <sheetName val="Financial"/>
      <sheetName val="RawList1"/>
      <sheetName val="RawList2"/>
      <sheetName val="RawList3"/>
      <sheetName val="Text"/>
      <sheetName val="acme"/>
      <sheetName val="aircrash"/>
      <sheetName val="crashcntrl"/>
      <sheetName val="timeline"/>
      <sheetName val="Analyze"/>
      <sheetName val="RollEm"/>
    </sheetNames>
    <sheetDataSet>
      <sheetData sheetId="0" refreshError="1"/>
      <sheetData sheetId="1" refreshError="1"/>
      <sheetData sheetId="2" refreshError="1"/>
      <sheetData sheetId="3">
        <row r="7">
          <cell r="B7" t="str">
            <v>ID#</v>
          </cell>
          <cell r="C7" t="str">
            <v>LAST NAME</v>
          </cell>
          <cell r="D7" t="str">
            <v>FIRST NAME</v>
          </cell>
          <cell r="E7" t="str">
            <v>GENDER</v>
          </cell>
          <cell r="F7" t="str">
            <v>AGE</v>
          </cell>
          <cell r="G7" t="str">
            <v>PARTY</v>
          </cell>
          <cell r="H7" t="str">
            <v>EDUCATION</v>
          </cell>
          <cell r="I7" t="str">
            <v>STATE</v>
          </cell>
          <cell r="J7" t="str">
            <v>HOME?</v>
          </cell>
          <cell r="K7" t="str">
            <v>SALARY</v>
          </cell>
        </row>
        <row r="8">
          <cell r="B8">
            <v>1000</v>
          </cell>
          <cell r="C8" t="str">
            <v>Allen</v>
          </cell>
          <cell r="D8" t="str">
            <v>Ernest M.</v>
          </cell>
          <cell r="E8" t="str">
            <v>M</v>
          </cell>
          <cell r="F8">
            <v>59</v>
          </cell>
          <cell r="G8" t="str">
            <v>U</v>
          </cell>
          <cell r="H8" t="str">
            <v>Bachelors</v>
          </cell>
          <cell r="I8" t="str">
            <v>ME</v>
          </cell>
          <cell r="J8" t="str">
            <v>Y</v>
          </cell>
          <cell r="K8">
            <v>66000</v>
          </cell>
        </row>
        <row r="9">
          <cell r="B9">
            <v>1001</v>
          </cell>
          <cell r="C9" t="str">
            <v>Anderson</v>
          </cell>
          <cell r="D9" t="str">
            <v>Robert D.</v>
          </cell>
          <cell r="E9" t="str">
            <v>M</v>
          </cell>
          <cell r="F9">
            <v>80</v>
          </cell>
          <cell r="G9" t="str">
            <v>U</v>
          </cell>
          <cell r="H9" t="str">
            <v>Bachelors</v>
          </cell>
          <cell r="I9" t="str">
            <v>MA</v>
          </cell>
          <cell r="J9" t="str">
            <v>N</v>
          </cell>
          <cell r="K9">
            <v>39000</v>
          </cell>
        </row>
        <row r="10">
          <cell r="B10">
            <v>1002</v>
          </cell>
          <cell r="C10" t="str">
            <v>Armstrong</v>
          </cell>
          <cell r="D10" t="str">
            <v>Jack B.</v>
          </cell>
          <cell r="E10" t="str">
            <v>M</v>
          </cell>
          <cell r="F10">
            <v>31</v>
          </cell>
          <cell r="G10" t="str">
            <v>R</v>
          </cell>
          <cell r="H10" t="str">
            <v>Post Grad</v>
          </cell>
          <cell r="I10" t="str">
            <v>RI</v>
          </cell>
          <cell r="J10" t="str">
            <v>Y</v>
          </cell>
          <cell r="K10">
            <v>45000</v>
          </cell>
        </row>
        <row r="11">
          <cell r="B11">
            <v>1003</v>
          </cell>
          <cell r="C11" t="str">
            <v>Bailow</v>
          </cell>
          <cell r="D11" t="str">
            <v>Brian E.</v>
          </cell>
          <cell r="E11" t="str">
            <v>M</v>
          </cell>
          <cell r="F11">
            <v>55</v>
          </cell>
          <cell r="G11" t="str">
            <v>U</v>
          </cell>
          <cell r="H11" t="str">
            <v>Bachelors</v>
          </cell>
          <cell r="I11" t="str">
            <v>VT</v>
          </cell>
          <cell r="J11" t="str">
            <v>Y</v>
          </cell>
          <cell r="K11">
            <v>44000</v>
          </cell>
        </row>
        <row r="12">
          <cell r="B12">
            <v>1004</v>
          </cell>
          <cell r="C12" t="str">
            <v>Best</v>
          </cell>
          <cell r="D12" t="str">
            <v>Lucien L.</v>
          </cell>
          <cell r="E12" t="str">
            <v>M</v>
          </cell>
          <cell r="F12">
            <v>21</v>
          </cell>
          <cell r="G12" t="str">
            <v>U</v>
          </cell>
          <cell r="H12" t="str">
            <v>High School</v>
          </cell>
          <cell r="I12" t="str">
            <v>VT</v>
          </cell>
          <cell r="J12" t="str">
            <v>N</v>
          </cell>
          <cell r="K12">
            <v>23000</v>
          </cell>
        </row>
        <row r="13">
          <cell r="B13">
            <v>1005</v>
          </cell>
          <cell r="C13" t="str">
            <v>Bigelow</v>
          </cell>
          <cell r="D13" t="str">
            <v>C. David</v>
          </cell>
          <cell r="E13" t="str">
            <v>M</v>
          </cell>
          <cell r="F13">
            <v>41</v>
          </cell>
          <cell r="G13" t="str">
            <v>U</v>
          </cell>
          <cell r="H13" t="str">
            <v>High School</v>
          </cell>
          <cell r="I13" t="str">
            <v>MA</v>
          </cell>
          <cell r="J13" t="str">
            <v>Y</v>
          </cell>
          <cell r="K13">
            <v>38000</v>
          </cell>
        </row>
        <row r="14">
          <cell r="B14">
            <v>1006</v>
          </cell>
          <cell r="C14" t="str">
            <v>Blackstone</v>
          </cell>
          <cell r="D14" t="str">
            <v>Alice B.</v>
          </cell>
          <cell r="E14" t="str">
            <v>F</v>
          </cell>
          <cell r="F14">
            <v>72</v>
          </cell>
          <cell r="G14" t="str">
            <v>U</v>
          </cell>
          <cell r="H14" t="str">
            <v>Associates</v>
          </cell>
          <cell r="I14" t="str">
            <v>CT</v>
          </cell>
          <cell r="J14" t="str">
            <v>Y</v>
          </cell>
          <cell r="K14">
            <v>67000</v>
          </cell>
        </row>
        <row r="15">
          <cell r="B15">
            <v>1007</v>
          </cell>
          <cell r="C15" t="str">
            <v>Blackstone</v>
          </cell>
          <cell r="D15" t="str">
            <v>Marylee C.</v>
          </cell>
          <cell r="E15" t="str">
            <v>F</v>
          </cell>
          <cell r="F15">
            <v>78</v>
          </cell>
          <cell r="G15" t="str">
            <v>D</v>
          </cell>
          <cell r="H15" t="str">
            <v>High School</v>
          </cell>
          <cell r="I15" t="str">
            <v>ME</v>
          </cell>
          <cell r="J15" t="str">
            <v>N</v>
          </cell>
          <cell r="K15">
            <v>21000</v>
          </cell>
        </row>
        <row r="16">
          <cell r="B16">
            <v>1008</v>
          </cell>
          <cell r="C16" t="str">
            <v>Blaisdell</v>
          </cell>
          <cell r="D16" t="str">
            <v>Toby Anne</v>
          </cell>
          <cell r="E16" t="str">
            <v>F</v>
          </cell>
          <cell r="F16">
            <v>79</v>
          </cell>
          <cell r="G16" t="str">
            <v>D</v>
          </cell>
          <cell r="H16" t="str">
            <v>Associates</v>
          </cell>
          <cell r="I16" t="str">
            <v>ME</v>
          </cell>
          <cell r="J16" t="str">
            <v>Y</v>
          </cell>
          <cell r="K16">
            <v>44000</v>
          </cell>
        </row>
        <row r="17">
          <cell r="B17">
            <v>1009</v>
          </cell>
          <cell r="C17" t="str">
            <v>Brown</v>
          </cell>
          <cell r="D17" t="str">
            <v>Harriet I.</v>
          </cell>
          <cell r="E17" t="str">
            <v>F</v>
          </cell>
          <cell r="F17">
            <v>56</v>
          </cell>
          <cell r="G17" t="str">
            <v>R</v>
          </cell>
          <cell r="H17" t="str">
            <v>Bachelors</v>
          </cell>
          <cell r="I17" t="str">
            <v>MA</v>
          </cell>
          <cell r="J17" t="str">
            <v>N</v>
          </cell>
          <cell r="K17">
            <v>51000</v>
          </cell>
        </row>
        <row r="18">
          <cell r="B18">
            <v>1010</v>
          </cell>
          <cell r="C18" t="str">
            <v>Brown</v>
          </cell>
          <cell r="D18" t="str">
            <v>Judith M.</v>
          </cell>
          <cell r="E18" t="str">
            <v>F</v>
          </cell>
          <cell r="F18">
            <v>23</v>
          </cell>
          <cell r="G18" t="str">
            <v>R</v>
          </cell>
          <cell r="H18" t="str">
            <v>Bachelors</v>
          </cell>
          <cell r="I18" t="str">
            <v>MA</v>
          </cell>
          <cell r="J18" t="str">
            <v>Y</v>
          </cell>
          <cell r="K18">
            <v>83000</v>
          </cell>
        </row>
        <row r="19">
          <cell r="B19">
            <v>1011</v>
          </cell>
          <cell r="C19" t="str">
            <v>Brown</v>
          </cell>
          <cell r="D19" t="str">
            <v>George W. Sr</v>
          </cell>
          <cell r="E19" t="str">
            <v>M</v>
          </cell>
          <cell r="F19">
            <v>22</v>
          </cell>
          <cell r="G19" t="str">
            <v>U</v>
          </cell>
          <cell r="H19" t="str">
            <v>Post Grad</v>
          </cell>
          <cell r="I19" t="str">
            <v>RI</v>
          </cell>
          <cell r="J19" t="str">
            <v>Y</v>
          </cell>
          <cell r="K19">
            <v>59000</v>
          </cell>
        </row>
        <row r="20">
          <cell r="B20">
            <v>1012</v>
          </cell>
          <cell r="C20" t="str">
            <v>Brown</v>
          </cell>
          <cell r="D20" t="str">
            <v>Louis J.</v>
          </cell>
          <cell r="E20" t="str">
            <v>M</v>
          </cell>
          <cell r="F20">
            <v>84</v>
          </cell>
          <cell r="G20" t="str">
            <v>R</v>
          </cell>
          <cell r="H20" t="str">
            <v>Associates</v>
          </cell>
          <cell r="I20" t="str">
            <v>VT</v>
          </cell>
          <cell r="J20" t="str">
            <v>N</v>
          </cell>
          <cell r="K20">
            <v>29000</v>
          </cell>
        </row>
        <row r="21">
          <cell r="B21">
            <v>1013</v>
          </cell>
          <cell r="C21" t="str">
            <v>Brown</v>
          </cell>
          <cell r="D21" t="str">
            <v>Helen C.</v>
          </cell>
          <cell r="E21" t="str">
            <v>F</v>
          </cell>
          <cell r="F21">
            <v>29</v>
          </cell>
          <cell r="G21" t="str">
            <v>R</v>
          </cell>
          <cell r="H21" t="str">
            <v>High School</v>
          </cell>
          <cell r="I21" t="str">
            <v>VT</v>
          </cell>
          <cell r="J21" t="str">
            <v>Y</v>
          </cell>
          <cell r="K21">
            <v>50000</v>
          </cell>
        </row>
        <row r="22">
          <cell r="B22">
            <v>1014</v>
          </cell>
          <cell r="C22" t="str">
            <v>Chesley</v>
          </cell>
          <cell r="D22" t="str">
            <v>Roy L.</v>
          </cell>
          <cell r="E22" t="str">
            <v>M</v>
          </cell>
          <cell r="F22">
            <v>29</v>
          </cell>
          <cell r="G22" t="str">
            <v>D</v>
          </cell>
          <cell r="H22" t="str">
            <v>High School</v>
          </cell>
          <cell r="I22" t="str">
            <v>CT</v>
          </cell>
          <cell r="J22" t="str">
            <v>Y</v>
          </cell>
          <cell r="K22">
            <v>84000</v>
          </cell>
        </row>
        <row r="23">
          <cell r="B23">
            <v>1015</v>
          </cell>
          <cell r="C23" t="str">
            <v>Coffin</v>
          </cell>
          <cell r="D23" t="str">
            <v>A. Earl</v>
          </cell>
          <cell r="E23" t="str">
            <v>M</v>
          </cell>
          <cell r="F23">
            <v>67</v>
          </cell>
          <cell r="G23" t="str">
            <v>U</v>
          </cell>
          <cell r="H23" t="str">
            <v>Bachelors</v>
          </cell>
          <cell r="I23" t="str">
            <v>ME</v>
          </cell>
          <cell r="J23" t="str">
            <v>Y</v>
          </cell>
          <cell r="K23">
            <v>73000</v>
          </cell>
        </row>
        <row r="24">
          <cell r="B24">
            <v>1016</v>
          </cell>
          <cell r="C24" t="str">
            <v>Coffin</v>
          </cell>
          <cell r="D24" t="str">
            <v>William R.</v>
          </cell>
          <cell r="E24" t="str">
            <v>M</v>
          </cell>
          <cell r="F24">
            <v>34</v>
          </cell>
          <cell r="G24" t="str">
            <v>D</v>
          </cell>
          <cell r="H24" t="str">
            <v>Bachelors</v>
          </cell>
          <cell r="I24" t="str">
            <v>ME</v>
          </cell>
          <cell r="J24" t="str">
            <v>Y</v>
          </cell>
          <cell r="K24">
            <v>29000</v>
          </cell>
        </row>
        <row r="25">
          <cell r="B25">
            <v>1017</v>
          </cell>
          <cell r="C25" t="str">
            <v>Cookson</v>
          </cell>
          <cell r="D25" t="str">
            <v>Beverly K.</v>
          </cell>
          <cell r="E25" t="str">
            <v>F</v>
          </cell>
          <cell r="F25">
            <v>38</v>
          </cell>
          <cell r="G25" t="str">
            <v>U</v>
          </cell>
          <cell r="H25" t="str">
            <v>Associates</v>
          </cell>
          <cell r="I25" t="str">
            <v>CT</v>
          </cell>
          <cell r="J25" t="str">
            <v>Y</v>
          </cell>
          <cell r="K25">
            <v>54000</v>
          </cell>
        </row>
        <row r="26">
          <cell r="B26">
            <v>1018</v>
          </cell>
          <cell r="C26" t="str">
            <v>Coulombe</v>
          </cell>
          <cell r="D26" t="str">
            <v>Anne F.</v>
          </cell>
          <cell r="E26" t="str">
            <v>F</v>
          </cell>
          <cell r="F26">
            <v>58</v>
          </cell>
          <cell r="G26" t="str">
            <v>U</v>
          </cell>
          <cell r="H26" t="str">
            <v>Bachelors</v>
          </cell>
          <cell r="I26" t="str">
            <v>ME</v>
          </cell>
          <cell r="J26" t="str">
            <v>N</v>
          </cell>
          <cell r="K26">
            <v>34000</v>
          </cell>
        </row>
        <row r="27">
          <cell r="B27">
            <v>1019</v>
          </cell>
          <cell r="C27" t="str">
            <v>Coulombe</v>
          </cell>
          <cell r="D27" t="str">
            <v>Brewster H.</v>
          </cell>
          <cell r="E27" t="str">
            <v>M</v>
          </cell>
          <cell r="F27">
            <v>62</v>
          </cell>
          <cell r="G27" t="str">
            <v>U</v>
          </cell>
          <cell r="H27" t="str">
            <v>High School</v>
          </cell>
          <cell r="I27" t="str">
            <v>NH</v>
          </cell>
          <cell r="J27" t="str">
            <v>Y</v>
          </cell>
          <cell r="K27">
            <v>51000</v>
          </cell>
        </row>
        <row r="28">
          <cell r="B28">
            <v>1020</v>
          </cell>
          <cell r="C28" t="str">
            <v>Crain</v>
          </cell>
          <cell r="D28" t="str">
            <v>Robert J.</v>
          </cell>
          <cell r="E28" t="str">
            <v>M</v>
          </cell>
          <cell r="F28">
            <v>47</v>
          </cell>
          <cell r="G28" t="str">
            <v>D</v>
          </cell>
          <cell r="H28" t="str">
            <v>High School</v>
          </cell>
          <cell r="I28" t="str">
            <v>VT</v>
          </cell>
          <cell r="J28" t="str">
            <v>Y</v>
          </cell>
          <cell r="K28">
            <v>26000</v>
          </cell>
        </row>
        <row r="29">
          <cell r="B29">
            <v>1021</v>
          </cell>
          <cell r="C29" t="str">
            <v>Daly</v>
          </cell>
          <cell r="D29" t="str">
            <v>Judith S.</v>
          </cell>
          <cell r="E29" t="str">
            <v>F</v>
          </cell>
          <cell r="F29">
            <v>38</v>
          </cell>
          <cell r="G29" t="str">
            <v>R</v>
          </cell>
          <cell r="H29" t="str">
            <v>High School</v>
          </cell>
          <cell r="I29" t="str">
            <v>CT</v>
          </cell>
          <cell r="J29" t="str">
            <v>Y</v>
          </cell>
          <cell r="K29">
            <v>58000</v>
          </cell>
        </row>
        <row r="30">
          <cell r="B30">
            <v>1022</v>
          </cell>
          <cell r="C30" t="str">
            <v>Daly</v>
          </cell>
          <cell r="D30" t="str">
            <v>Joan A.</v>
          </cell>
          <cell r="E30" t="str">
            <v>F</v>
          </cell>
          <cell r="F30">
            <v>63</v>
          </cell>
          <cell r="G30" t="str">
            <v>R</v>
          </cell>
          <cell r="H30" t="str">
            <v>Bachelors</v>
          </cell>
          <cell r="I30" t="str">
            <v>MA</v>
          </cell>
          <cell r="J30" t="str">
            <v>N</v>
          </cell>
          <cell r="K30">
            <v>26000</v>
          </cell>
        </row>
        <row r="31">
          <cell r="B31">
            <v>1023</v>
          </cell>
          <cell r="C31" t="str">
            <v>Dewitt</v>
          </cell>
          <cell r="D31" t="str">
            <v>Beatrice D.</v>
          </cell>
          <cell r="E31" t="str">
            <v>F</v>
          </cell>
          <cell r="F31">
            <v>47</v>
          </cell>
          <cell r="G31" t="str">
            <v>U</v>
          </cell>
          <cell r="H31" t="str">
            <v>Post Grad</v>
          </cell>
          <cell r="I31" t="str">
            <v>NH</v>
          </cell>
          <cell r="J31" t="str">
            <v>Y</v>
          </cell>
          <cell r="K31">
            <v>90000</v>
          </cell>
        </row>
        <row r="32">
          <cell r="B32">
            <v>1024</v>
          </cell>
          <cell r="C32" t="str">
            <v>Dewitt</v>
          </cell>
          <cell r="D32" t="str">
            <v>Joan F.</v>
          </cell>
          <cell r="E32" t="str">
            <v>F</v>
          </cell>
          <cell r="F32">
            <v>44</v>
          </cell>
          <cell r="G32" t="str">
            <v>R</v>
          </cell>
          <cell r="H32" t="str">
            <v>Bachelors</v>
          </cell>
          <cell r="I32" t="str">
            <v>NH</v>
          </cell>
          <cell r="J32" t="str">
            <v>N</v>
          </cell>
          <cell r="K32">
            <v>24000</v>
          </cell>
        </row>
        <row r="33">
          <cell r="B33">
            <v>1025</v>
          </cell>
          <cell r="C33" t="str">
            <v>Dobson</v>
          </cell>
          <cell r="D33" t="str">
            <v>Beverly J.</v>
          </cell>
          <cell r="E33" t="str">
            <v>F</v>
          </cell>
          <cell r="F33">
            <v>62</v>
          </cell>
          <cell r="G33" t="str">
            <v>U</v>
          </cell>
          <cell r="H33" t="str">
            <v>High School</v>
          </cell>
          <cell r="I33" t="str">
            <v>RI</v>
          </cell>
          <cell r="J33" t="str">
            <v>Y</v>
          </cell>
          <cell r="K33">
            <v>32000</v>
          </cell>
        </row>
        <row r="34">
          <cell r="B34">
            <v>1026</v>
          </cell>
          <cell r="C34" t="str">
            <v>Dumont</v>
          </cell>
          <cell r="D34" t="str">
            <v>George L.</v>
          </cell>
          <cell r="E34" t="str">
            <v>M</v>
          </cell>
          <cell r="F34">
            <v>31</v>
          </cell>
          <cell r="G34" t="str">
            <v>U</v>
          </cell>
          <cell r="H34" t="str">
            <v>High School</v>
          </cell>
          <cell r="I34" t="str">
            <v>CT</v>
          </cell>
          <cell r="J34" t="str">
            <v>Y</v>
          </cell>
          <cell r="K34">
            <v>61000</v>
          </cell>
        </row>
        <row r="35">
          <cell r="B35">
            <v>1027</v>
          </cell>
          <cell r="C35" t="str">
            <v>Dumont</v>
          </cell>
          <cell r="D35" t="str">
            <v>Judith K.</v>
          </cell>
          <cell r="E35" t="str">
            <v>F</v>
          </cell>
          <cell r="F35">
            <v>86</v>
          </cell>
          <cell r="G35" t="str">
            <v>R</v>
          </cell>
          <cell r="H35" t="str">
            <v>Bachelors</v>
          </cell>
          <cell r="I35" t="str">
            <v>NH</v>
          </cell>
          <cell r="J35" t="str">
            <v>Y</v>
          </cell>
          <cell r="K35">
            <v>84000</v>
          </cell>
        </row>
        <row r="36">
          <cell r="B36">
            <v>1028</v>
          </cell>
          <cell r="C36" t="str">
            <v>Dyer</v>
          </cell>
          <cell r="D36" t="str">
            <v>Arlene J.</v>
          </cell>
          <cell r="E36" t="str">
            <v>F</v>
          </cell>
          <cell r="F36">
            <v>45</v>
          </cell>
          <cell r="G36" t="str">
            <v>U</v>
          </cell>
          <cell r="H36" t="str">
            <v>High School</v>
          </cell>
          <cell r="I36" t="str">
            <v>ME</v>
          </cell>
          <cell r="J36" t="str">
            <v>N</v>
          </cell>
          <cell r="K36">
            <v>19000</v>
          </cell>
        </row>
        <row r="37">
          <cell r="B37">
            <v>1029</v>
          </cell>
          <cell r="C37" t="str">
            <v>Eggleston</v>
          </cell>
          <cell r="D37" t="str">
            <v>James N. Jr.</v>
          </cell>
          <cell r="E37" t="str">
            <v>M</v>
          </cell>
          <cell r="F37">
            <v>47</v>
          </cell>
          <cell r="G37" t="str">
            <v>R</v>
          </cell>
          <cell r="H37" t="str">
            <v>Bachelors</v>
          </cell>
          <cell r="I37" t="str">
            <v>MA</v>
          </cell>
          <cell r="J37" t="str">
            <v>N</v>
          </cell>
          <cell r="K37">
            <v>40000</v>
          </cell>
        </row>
        <row r="38">
          <cell r="B38">
            <v>1030</v>
          </cell>
          <cell r="C38" t="str">
            <v>Eggleston</v>
          </cell>
          <cell r="D38" t="str">
            <v>Margaret</v>
          </cell>
          <cell r="E38" t="str">
            <v>F</v>
          </cell>
          <cell r="F38">
            <v>72</v>
          </cell>
          <cell r="G38" t="str">
            <v>D</v>
          </cell>
          <cell r="H38" t="str">
            <v>Associates</v>
          </cell>
          <cell r="I38" t="str">
            <v>NH</v>
          </cell>
          <cell r="J38" t="str">
            <v>N</v>
          </cell>
          <cell r="K38">
            <v>18000</v>
          </cell>
        </row>
        <row r="39">
          <cell r="B39">
            <v>1031</v>
          </cell>
          <cell r="C39" t="str">
            <v>Fata</v>
          </cell>
          <cell r="D39" t="str">
            <v>Herbert J.</v>
          </cell>
          <cell r="E39" t="str">
            <v>M</v>
          </cell>
          <cell r="F39">
            <v>65</v>
          </cell>
          <cell r="G39" t="str">
            <v>R</v>
          </cell>
          <cell r="H39" t="str">
            <v>Bachelors</v>
          </cell>
          <cell r="I39" t="str">
            <v>RI</v>
          </cell>
          <cell r="J39" t="str">
            <v>Y</v>
          </cell>
          <cell r="K39">
            <v>48000</v>
          </cell>
        </row>
        <row r="40">
          <cell r="B40">
            <v>1032</v>
          </cell>
          <cell r="C40" t="str">
            <v>Fowler</v>
          </cell>
          <cell r="D40" t="str">
            <v>Ronald R.</v>
          </cell>
          <cell r="E40" t="str">
            <v>M</v>
          </cell>
          <cell r="F40">
            <v>28</v>
          </cell>
          <cell r="G40" t="str">
            <v>D</v>
          </cell>
          <cell r="H40" t="str">
            <v>High School</v>
          </cell>
          <cell r="I40" t="str">
            <v>MA</v>
          </cell>
          <cell r="J40" t="str">
            <v>N</v>
          </cell>
          <cell r="K40">
            <v>28000</v>
          </cell>
        </row>
        <row r="41">
          <cell r="B41">
            <v>1033</v>
          </cell>
          <cell r="C41" t="str">
            <v>Godfrey</v>
          </cell>
          <cell r="D41" t="str">
            <v>Rita C.</v>
          </cell>
          <cell r="E41" t="str">
            <v>F</v>
          </cell>
          <cell r="F41">
            <v>35</v>
          </cell>
          <cell r="G41" t="str">
            <v>D</v>
          </cell>
          <cell r="H41" t="str">
            <v>Associates</v>
          </cell>
          <cell r="I41" t="str">
            <v>NH</v>
          </cell>
          <cell r="J41" t="str">
            <v>Y</v>
          </cell>
          <cell r="K41">
            <v>48000</v>
          </cell>
        </row>
        <row r="42">
          <cell r="B42">
            <v>1034</v>
          </cell>
          <cell r="C42" t="str">
            <v>Gray</v>
          </cell>
          <cell r="D42" t="str">
            <v>John P.</v>
          </cell>
          <cell r="E42" t="str">
            <v>M</v>
          </cell>
          <cell r="F42">
            <v>41</v>
          </cell>
          <cell r="G42" t="str">
            <v>R</v>
          </cell>
          <cell r="H42" t="str">
            <v>High School</v>
          </cell>
          <cell r="I42" t="str">
            <v>NH</v>
          </cell>
          <cell r="J42" t="str">
            <v>N</v>
          </cell>
          <cell r="K42">
            <v>40000</v>
          </cell>
        </row>
        <row r="43">
          <cell r="B43">
            <v>1035</v>
          </cell>
          <cell r="C43" t="str">
            <v>Hagar</v>
          </cell>
          <cell r="D43" t="str">
            <v>Kent L.</v>
          </cell>
          <cell r="E43" t="str">
            <v>M</v>
          </cell>
          <cell r="F43">
            <v>29</v>
          </cell>
          <cell r="G43" t="str">
            <v>R</v>
          </cell>
          <cell r="H43" t="str">
            <v>Post Grad</v>
          </cell>
          <cell r="I43" t="str">
            <v>MA</v>
          </cell>
          <cell r="J43" t="str">
            <v>Y</v>
          </cell>
          <cell r="K43">
            <v>62000</v>
          </cell>
        </row>
        <row r="44">
          <cell r="B44">
            <v>1036</v>
          </cell>
          <cell r="C44" t="str">
            <v>Haines</v>
          </cell>
          <cell r="D44" t="str">
            <v>William E.</v>
          </cell>
          <cell r="E44" t="str">
            <v>M</v>
          </cell>
          <cell r="F44">
            <v>64</v>
          </cell>
          <cell r="G44" t="str">
            <v>D</v>
          </cell>
          <cell r="H44" t="str">
            <v>Bachelors</v>
          </cell>
          <cell r="I44" t="str">
            <v>ME</v>
          </cell>
          <cell r="J44" t="str">
            <v>Y</v>
          </cell>
          <cell r="K44">
            <v>41000</v>
          </cell>
        </row>
        <row r="45">
          <cell r="B45">
            <v>1037</v>
          </cell>
          <cell r="C45" t="str">
            <v>Hanson</v>
          </cell>
          <cell r="D45" t="str">
            <v>Alice A.</v>
          </cell>
          <cell r="E45" t="str">
            <v>F</v>
          </cell>
          <cell r="F45">
            <v>24</v>
          </cell>
          <cell r="G45" t="str">
            <v>U</v>
          </cell>
          <cell r="H45" t="str">
            <v>High School</v>
          </cell>
          <cell r="I45" t="str">
            <v>ME</v>
          </cell>
          <cell r="J45" t="str">
            <v>Y</v>
          </cell>
          <cell r="K45">
            <v>68000</v>
          </cell>
        </row>
        <row r="46">
          <cell r="B46">
            <v>1038</v>
          </cell>
          <cell r="C46" t="str">
            <v>Hanson</v>
          </cell>
          <cell r="D46" t="str">
            <v>Constance</v>
          </cell>
          <cell r="E46" t="str">
            <v>F</v>
          </cell>
          <cell r="F46">
            <v>82</v>
          </cell>
          <cell r="G46" t="str">
            <v>U</v>
          </cell>
          <cell r="H46" t="str">
            <v>High School</v>
          </cell>
          <cell r="I46" t="str">
            <v>RI</v>
          </cell>
          <cell r="J46" t="str">
            <v>N</v>
          </cell>
          <cell r="K46">
            <v>22000</v>
          </cell>
        </row>
        <row r="47">
          <cell r="B47">
            <v>1039</v>
          </cell>
          <cell r="C47" t="str">
            <v>Hanson</v>
          </cell>
          <cell r="D47" t="str">
            <v>Richard R.</v>
          </cell>
          <cell r="E47" t="str">
            <v>M</v>
          </cell>
          <cell r="F47">
            <v>36</v>
          </cell>
          <cell r="G47" t="str">
            <v>D</v>
          </cell>
          <cell r="H47" t="str">
            <v>Associates</v>
          </cell>
          <cell r="I47" t="str">
            <v>RI</v>
          </cell>
          <cell r="J47" t="str">
            <v>Y</v>
          </cell>
          <cell r="K47">
            <v>54000</v>
          </cell>
        </row>
        <row r="48">
          <cell r="B48">
            <v>1040</v>
          </cell>
          <cell r="C48" t="str">
            <v>Harvey</v>
          </cell>
          <cell r="D48" t="str">
            <v>Lewis D.</v>
          </cell>
          <cell r="E48" t="str">
            <v>M</v>
          </cell>
          <cell r="F48">
            <v>29</v>
          </cell>
          <cell r="G48" t="str">
            <v>R</v>
          </cell>
          <cell r="H48" t="str">
            <v>Bachelors</v>
          </cell>
          <cell r="I48" t="str">
            <v>MA</v>
          </cell>
          <cell r="J48" t="str">
            <v>Y</v>
          </cell>
          <cell r="K48">
            <v>48000</v>
          </cell>
        </row>
        <row r="49">
          <cell r="B49">
            <v>1041</v>
          </cell>
          <cell r="C49" t="str">
            <v>Harvey</v>
          </cell>
          <cell r="D49" t="str">
            <v>Joan</v>
          </cell>
          <cell r="E49" t="str">
            <v>F</v>
          </cell>
          <cell r="F49">
            <v>29</v>
          </cell>
          <cell r="G49" t="str">
            <v>R</v>
          </cell>
          <cell r="H49" t="str">
            <v>Bachelors</v>
          </cell>
          <cell r="I49" t="str">
            <v>RI</v>
          </cell>
          <cell r="J49" t="str">
            <v>Y</v>
          </cell>
          <cell r="K49">
            <v>29000</v>
          </cell>
        </row>
        <row r="50">
          <cell r="B50">
            <v>1042</v>
          </cell>
          <cell r="C50" t="str">
            <v>Herrick</v>
          </cell>
          <cell r="D50" t="str">
            <v>Judith H.</v>
          </cell>
          <cell r="E50" t="str">
            <v>F</v>
          </cell>
          <cell r="F50">
            <v>29</v>
          </cell>
          <cell r="G50" t="str">
            <v>R</v>
          </cell>
          <cell r="H50" t="str">
            <v>Associates</v>
          </cell>
          <cell r="I50" t="str">
            <v>ME</v>
          </cell>
          <cell r="J50" t="str">
            <v>Y</v>
          </cell>
          <cell r="K50">
            <v>88000</v>
          </cell>
        </row>
        <row r="51">
          <cell r="B51">
            <v>1043</v>
          </cell>
          <cell r="C51" t="str">
            <v>Hilton</v>
          </cell>
          <cell r="D51" t="str">
            <v>Mary G.</v>
          </cell>
          <cell r="E51" t="str">
            <v>F</v>
          </cell>
          <cell r="F51">
            <v>37</v>
          </cell>
          <cell r="G51" t="str">
            <v>R</v>
          </cell>
          <cell r="H51" t="str">
            <v>High School</v>
          </cell>
          <cell r="I51" t="str">
            <v>MA</v>
          </cell>
          <cell r="J51" t="str">
            <v>N</v>
          </cell>
          <cell r="K51">
            <v>21000</v>
          </cell>
        </row>
        <row r="52">
          <cell r="B52">
            <v>1044</v>
          </cell>
          <cell r="C52" t="str">
            <v>Hilton</v>
          </cell>
          <cell r="D52" t="str">
            <v>Mary A.</v>
          </cell>
          <cell r="E52" t="str">
            <v>F</v>
          </cell>
          <cell r="F52">
            <v>62</v>
          </cell>
          <cell r="G52" t="str">
            <v>D</v>
          </cell>
          <cell r="H52" t="str">
            <v>Bachelors</v>
          </cell>
          <cell r="I52" t="str">
            <v>VT</v>
          </cell>
          <cell r="J52" t="str">
            <v>N</v>
          </cell>
          <cell r="K52">
            <v>22000</v>
          </cell>
        </row>
        <row r="53">
          <cell r="B53">
            <v>1045</v>
          </cell>
          <cell r="C53" t="str">
            <v>Himmelfarb</v>
          </cell>
          <cell r="D53" t="str">
            <v>Rosemarie</v>
          </cell>
          <cell r="E53" t="str">
            <v>F</v>
          </cell>
          <cell r="F53">
            <v>57</v>
          </cell>
          <cell r="G53" t="str">
            <v>D</v>
          </cell>
          <cell r="H53" t="str">
            <v>Post Grad</v>
          </cell>
          <cell r="I53" t="str">
            <v>RI</v>
          </cell>
          <cell r="J53" t="str">
            <v>Y</v>
          </cell>
          <cell r="K53">
            <v>90000</v>
          </cell>
        </row>
        <row r="54">
          <cell r="B54">
            <v>1046</v>
          </cell>
          <cell r="C54" t="str">
            <v>Hodsdon</v>
          </cell>
          <cell r="D54" t="str">
            <v>Gerald H.</v>
          </cell>
          <cell r="E54" t="str">
            <v>M</v>
          </cell>
          <cell r="F54">
            <v>18</v>
          </cell>
          <cell r="G54" t="str">
            <v>U</v>
          </cell>
          <cell r="H54" t="str">
            <v>High School</v>
          </cell>
          <cell r="I54" t="str">
            <v>NH</v>
          </cell>
          <cell r="J54" t="str">
            <v>Y</v>
          </cell>
          <cell r="K54">
            <v>55000</v>
          </cell>
        </row>
        <row r="55">
          <cell r="B55">
            <v>1047</v>
          </cell>
          <cell r="C55" t="str">
            <v>Hodsdon</v>
          </cell>
          <cell r="D55" t="str">
            <v>Leroy A.</v>
          </cell>
          <cell r="E55" t="str">
            <v>M</v>
          </cell>
          <cell r="F55">
            <v>46</v>
          </cell>
          <cell r="G55" t="str">
            <v>R</v>
          </cell>
          <cell r="H55" t="str">
            <v>Bachelors</v>
          </cell>
          <cell r="I55" t="str">
            <v>VT</v>
          </cell>
          <cell r="J55" t="str">
            <v>Y</v>
          </cell>
          <cell r="K55">
            <v>52000</v>
          </cell>
        </row>
        <row r="56">
          <cell r="B56">
            <v>1048</v>
          </cell>
          <cell r="C56" t="str">
            <v>Johnston</v>
          </cell>
          <cell r="D56" t="str">
            <v>Paul A.</v>
          </cell>
          <cell r="E56" t="str">
            <v>M</v>
          </cell>
          <cell r="F56">
            <v>39</v>
          </cell>
          <cell r="G56" t="str">
            <v>D</v>
          </cell>
          <cell r="H56" t="str">
            <v>Bachelors</v>
          </cell>
          <cell r="I56" t="str">
            <v>RI</v>
          </cell>
          <cell r="J56" t="str">
            <v>Y</v>
          </cell>
          <cell r="K56">
            <v>69000</v>
          </cell>
        </row>
        <row r="57">
          <cell r="B57">
            <v>1049</v>
          </cell>
          <cell r="C57" t="str">
            <v>Kane</v>
          </cell>
          <cell r="D57" t="str">
            <v>Jane H.</v>
          </cell>
          <cell r="E57" t="str">
            <v>F</v>
          </cell>
          <cell r="F57">
            <v>40</v>
          </cell>
          <cell r="G57" t="str">
            <v>R</v>
          </cell>
          <cell r="H57" t="str">
            <v>High School</v>
          </cell>
          <cell r="I57" t="str">
            <v>RI</v>
          </cell>
          <cell r="J57" t="str">
            <v>Y</v>
          </cell>
          <cell r="K57">
            <v>29000</v>
          </cell>
        </row>
        <row r="58">
          <cell r="B58">
            <v>1050</v>
          </cell>
          <cell r="C58" t="str">
            <v>Lambert</v>
          </cell>
          <cell r="D58" t="str">
            <v>Pauline</v>
          </cell>
          <cell r="E58" t="str">
            <v>F</v>
          </cell>
          <cell r="F58">
            <v>55</v>
          </cell>
          <cell r="G58" t="str">
            <v>D</v>
          </cell>
          <cell r="H58" t="str">
            <v>High School</v>
          </cell>
          <cell r="I58" t="str">
            <v>CT</v>
          </cell>
          <cell r="J58" t="str">
            <v>Y</v>
          </cell>
          <cell r="K58">
            <v>64000</v>
          </cell>
        </row>
        <row r="59">
          <cell r="B59">
            <v>1051</v>
          </cell>
          <cell r="C59" t="str">
            <v>Leighton</v>
          </cell>
          <cell r="D59" t="str">
            <v>Martha B.</v>
          </cell>
          <cell r="E59" t="str">
            <v>F</v>
          </cell>
          <cell r="F59">
            <v>20</v>
          </cell>
          <cell r="G59" t="str">
            <v>D</v>
          </cell>
          <cell r="H59" t="str">
            <v>Bachelors</v>
          </cell>
          <cell r="I59" t="str">
            <v>RI</v>
          </cell>
          <cell r="J59" t="str">
            <v>N</v>
          </cell>
          <cell r="K59">
            <v>18000</v>
          </cell>
        </row>
        <row r="60">
          <cell r="B60">
            <v>1052</v>
          </cell>
          <cell r="C60" t="str">
            <v>Martens</v>
          </cell>
          <cell r="D60" t="str">
            <v>Fay A.</v>
          </cell>
          <cell r="E60" t="str">
            <v>F</v>
          </cell>
          <cell r="F60">
            <v>34</v>
          </cell>
          <cell r="G60" t="str">
            <v>U</v>
          </cell>
          <cell r="H60" t="str">
            <v>Post Grad</v>
          </cell>
          <cell r="I60" t="str">
            <v>ME</v>
          </cell>
          <cell r="J60" t="str">
            <v>Y</v>
          </cell>
          <cell r="K60">
            <v>65000</v>
          </cell>
        </row>
        <row r="61">
          <cell r="B61">
            <v>1053</v>
          </cell>
          <cell r="C61" t="str">
            <v>Mason</v>
          </cell>
          <cell r="D61" t="str">
            <v>Anne</v>
          </cell>
          <cell r="E61" t="str">
            <v>F</v>
          </cell>
          <cell r="F61">
            <v>24</v>
          </cell>
          <cell r="G61" t="str">
            <v>U</v>
          </cell>
          <cell r="H61" t="str">
            <v>High School</v>
          </cell>
          <cell r="I61" t="str">
            <v>CT</v>
          </cell>
          <cell r="J61" t="str">
            <v>Y</v>
          </cell>
          <cell r="K61">
            <v>47000</v>
          </cell>
        </row>
        <row r="62">
          <cell r="B62">
            <v>1054</v>
          </cell>
          <cell r="C62" t="str">
            <v>Mathews</v>
          </cell>
          <cell r="D62" t="str">
            <v>Robert R.</v>
          </cell>
          <cell r="E62" t="str">
            <v>M</v>
          </cell>
          <cell r="F62">
            <v>51</v>
          </cell>
          <cell r="G62" t="str">
            <v>D</v>
          </cell>
          <cell r="H62" t="str">
            <v>Associates</v>
          </cell>
          <cell r="I62" t="str">
            <v>CT</v>
          </cell>
          <cell r="J62" t="str">
            <v>N</v>
          </cell>
          <cell r="K62">
            <v>20000</v>
          </cell>
        </row>
        <row r="63">
          <cell r="B63">
            <v>1055</v>
          </cell>
          <cell r="C63" t="str">
            <v>Mathews</v>
          </cell>
          <cell r="D63" t="str">
            <v>Judith L.</v>
          </cell>
          <cell r="E63" t="str">
            <v>F</v>
          </cell>
          <cell r="F63">
            <v>68</v>
          </cell>
          <cell r="G63" t="str">
            <v>R</v>
          </cell>
          <cell r="H63" t="str">
            <v>Bachelors</v>
          </cell>
          <cell r="I63" t="str">
            <v>ME</v>
          </cell>
          <cell r="J63" t="str">
            <v>Y</v>
          </cell>
          <cell r="K63">
            <v>84000</v>
          </cell>
        </row>
        <row r="64">
          <cell r="B64">
            <v>1056</v>
          </cell>
          <cell r="C64" t="str">
            <v>Mckenzie</v>
          </cell>
          <cell r="D64" t="str">
            <v>Joan S.</v>
          </cell>
          <cell r="E64" t="str">
            <v>F</v>
          </cell>
          <cell r="F64">
            <v>21</v>
          </cell>
          <cell r="G64" t="str">
            <v>R</v>
          </cell>
          <cell r="H64" t="str">
            <v>High School</v>
          </cell>
          <cell r="I64" t="str">
            <v>MA</v>
          </cell>
          <cell r="J64" t="str">
            <v>N</v>
          </cell>
          <cell r="K64">
            <v>19000</v>
          </cell>
        </row>
        <row r="65">
          <cell r="B65">
            <v>1057</v>
          </cell>
          <cell r="C65" t="str">
            <v>Mckenzie</v>
          </cell>
          <cell r="D65" t="str">
            <v>Patricia R.</v>
          </cell>
          <cell r="E65" t="str">
            <v>F</v>
          </cell>
          <cell r="F65">
            <v>75</v>
          </cell>
          <cell r="G65" t="str">
            <v>D</v>
          </cell>
          <cell r="H65" t="str">
            <v>Associates</v>
          </cell>
          <cell r="I65" t="str">
            <v>NH</v>
          </cell>
          <cell r="J65" t="str">
            <v>Y</v>
          </cell>
          <cell r="K65">
            <v>31000</v>
          </cell>
        </row>
        <row r="66">
          <cell r="B66">
            <v>1058</v>
          </cell>
          <cell r="C66" t="str">
            <v>Mittel</v>
          </cell>
          <cell r="D66" t="str">
            <v>Susan M.</v>
          </cell>
          <cell r="E66" t="str">
            <v>F</v>
          </cell>
          <cell r="F66">
            <v>34</v>
          </cell>
          <cell r="G66" t="str">
            <v>D</v>
          </cell>
          <cell r="H66" t="str">
            <v>High School</v>
          </cell>
          <cell r="I66" t="str">
            <v>MA</v>
          </cell>
          <cell r="J66" t="str">
            <v>Y</v>
          </cell>
          <cell r="K66">
            <v>63000</v>
          </cell>
        </row>
        <row r="67">
          <cell r="B67">
            <v>1059</v>
          </cell>
          <cell r="C67" t="str">
            <v>Montague</v>
          </cell>
          <cell r="D67" t="str">
            <v>Beverly J.</v>
          </cell>
          <cell r="E67" t="str">
            <v>F</v>
          </cell>
          <cell r="F67">
            <v>55</v>
          </cell>
          <cell r="G67" t="str">
            <v>U</v>
          </cell>
          <cell r="H67" t="str">
            <v>Post Grad</v>
          </cell>
          <cell r="I67" t="str">
            <v>MA</v>
          </cell>
          <cell r="J67" t="str">
            <v>Y</v>
          </cell>
          <cell r="K67">
            <v>54000</v>
          </cell>
        </row>
        <row r="68">
          <cell r="B68">
            <v>1060</v>
          </cell>
          <cell r="C68" t="str">
            <v>Nazzaro</v>
          </cell>
          <cell r="D68" t="str">
            <v>Arthur G. Jr</v>
          </cell>
          <cell r="E68" t="str">
            <v>M</v>
          </cell>
          <cell r="F68">
            <v>65</v>
          </cell>
          <cell r="G68" t="str">
            <v>U</v>
          </cell>
          <cell r="H68" t="str">
            <v>Bachelors</v>
          </cell>
          <cell r="I68" t="str">
            <v>CT</v>
          </cell>
          <cell r="J68" t="str">
            <v>N</v>
          </cell>
          <cell r="K68">
            <v>16000</v>
          </cell>
        </row>
        <row r="69">
          <cell r="B69">
            <v>1061</v>
          </cell>
          <cell r="C69" t="str">
            <v>Nazzaro</v>
          </cell>
          <cell r="D69" t="str">
            <v>Christine M.</v>
          </cell>
          <cell r="E69" t="str">
            <v>F</v>
          </cell>
          <cell r="F69">
            <v>51</v>
          </cell>
          <cell r="G69" t="str">
            <v>U</v>
          </cell>
          <cell r="H69" t="str">
            <v>Bachelors</v>
          </cell>
          <cell r="I69" t="str">
            <v>NH</v>
          </cell>
          <cell r="J69" t="str">
            <v>Y</v>
          </cell>
          <cell r="K69">
            <v>25000</v>
          </cell>
        </row>
        <row r="70">
          <cell r="B70">
            <v>1062</v>
          </cell>
          <cell r="C70" t="str">
            <v>Norton</v>
          </cell>
          <cell r="D70" t="str">
            <v>Judith I.</v>
          </cell>
          <cell r="E70" t="str">
            <v>F</v>
          </cell>
          <cell r="F70">
            <v>28</v>
          </cell>
          <cell r="G70" t="str">
            <v>R</v>
          </cell>
          <cell r="H70" t="str">
            <v>Associates</v>
          </cell>
          <cell r="I70" t="str">
            <v>ME</v>
          </cell>
          <cell r="J70" t="str">
            <v>Y</v>
          </cell>
          <cell r="K70">
            <v>85000</v>
          </cell>
        </row>
        <row r="71">
          <cell r="B71">
            <v>1063</v>
          </cell>
          <cell r="C71" t="str">
            <v>O'Brien</v>
          </cell>
          <cell r="D71" t="str">
            <v>Joseph A.</v>
          </cell>
          <cell r="E71" t="str">
            <v>M</v>
          </cell>
          <cell r="F71">
            <v>84</v>
          </cell>
          <cell r="G71" t="str">
            <v>R</v>
          </cell>
          <cell r="H71" t="str">
            <v>Bachelors</v>
          </cell>
          <cell r="I71" t="str">
            <v>NH</v>
          </cell>
          <cell r="J71" t="str">
            <v>N</v>
          </cell>
          <cell r="K71">
            <v>97000</v>
          </cell>
        </row>
        <row r="72">
          <cell r="B72">
            <v>1064</v>
          </cell>
          <cell r="C72" t="str">
            <v>O'Brien</v>
          </cell>
          <cell r="D72" t="str">
            <v>Doris E.</v>
          </cell>
          <cell r="E72" t="str">
            <v>F</v>
          </cell>
          <cell r="F72">
            <v>40</v>
          </cell>
          <cell r="G72" t="str">
            <v>U</v>
          </cell>
          <cell r="H72" t="str">
            <v>High School</v>
          </cell>
          <cell r="I72" t="str">
            <v>RI</v>
          </cell>
          <cell r="J72" t="str">
            <v>Y</v>
          </cell>
          <cell r="K72">
            <v>30000</v>
          </cell>
        </row>
        <row r="73">
          <cell r="B73">
            <v>1065</v>
          </cell>
          <cell r="C73" t="str">
            <v>Oliver</v>
          </cell>
          <cell r="D73" t="str">
            <v>Ann P.</v>
          </cell>
          <cell r="E73" t="str">
            <v>F</v>
          </cell>
          <cell r="F73">
            <v>20</v>
          </cell>
          <cell r="G73" t="str">
            <v>U</v>
          </cell>
          <cell r="H73" t="str">
            <v>Bachelors</v>
          </cell>
          <cell r="I73" t="str">
            <v>MA</v>
          </cell>
          <cell r="J73" t="str">
            <v>Y</v>
          </cell>
          <cell r="K73">
            <v>54000</v>
          </cell>
        </row>
        <row r="74">
          <cell r="B74">
            <v>1066</v>
          </cell>
          <cell r="C74" t="str">
            <v>Payson</v>
          </cell>
          <cell r="D74" t="str">
            <v>Richard A.</v>
          </cell>
          <cell r="E74" t="str">
            <v>M</v>
          </cell>
          <cell r="F74">
            <v>69</v>
          </cell>
          <cell r="G74" t="str">
            <v>D</v>
          </cell>
          <cell r="H74" t="str">
            <v>Associates</v>
          </cell>
          <cell r="I74" t="str">
            <v>ME</v>
          </cell>
          <cell r="J74" t="str">
            <v>Y</v>
          </cell>
          <cell r="K74">
            <v>58000</v>
          </cell>
        </row>
        <row r="75">
          <cell r="B75">
            <v>1067</v>
          </cell>
          <cell r="C75" t="str">
            <v>Payson</v>
          </cell>
          <cell r="D75" t="str">
            <v>William H.</v>
          </cell>
          <cell r="E75" t="str">
            <v>M</v>
          </cell>
          <cell r="F75">
            <v>78</v>
          </cell>
          <cell r="G75" t="str">
            <v>D</v>
          </cell>
          <cell r="H75" t="str">
            <v>High School</v>
          </cell>
          <cell r="I75" t="str">
            <v>NH</v>
          </cell>
          <cell r="J75" t="str">
            <v>Y</v>
          </cell>
          <cell r="K75">
            <v>36000</v>
          </cell>
        </row>
        <row r="76">
          <cell r="B76">
            <v>1068</v>
          </cell>
          <cell r="C76" t="str">
            <v>Peaslee</v>
          </cell>
          <cell r="D76" t="str">
            <v>Thomas B.A. Jr</v>
          </cell>
          <cell r="E76" t="str">
            <v>M</v>
          </cell>
          <cell r="F76">
            <v>30</v>
          </cell>
          <cell r="G76" t="str">
            <v>D</v>
          </cell>
          <cell r="H76" t="str">
            <v>Bachelors</v>
          </cell>
          <cell r="I76" t="str">
            <v>MA</v>
          </cell>
          <cell r="J76" t="str">
            <v>Y</v>
          </cell>
          <cell r="K76">
            <v>55000</v>
          </cell>
        </row>
        <row r="77">
          <cell r="B77">
            <v>1069</v>
          </cell>
          <cell r="C77" t="str">
            <v>Ramee</v>
          </cell>
          <cell r="D77" t="str">
            <v>Kathryn L.</v>
          </cell>
          <cell r="E77" t="str">
            <v>F</v>
          </cell>
          <cell r="F77">
            <v>43</v>
          </cell>
          <cell r="G77" t="str">
            <v>R</v>
          </cell>
          <cell r="H77" t="str">
            <v>Bachelors</v>
          </cell>
          <cell r="I77" t="str">
            <v>NH</v>
          </cell>
          <cell r="J77" t="str">
            <v>Y</v>
          </cell>
          <cell r="K77">
            <v>67000</v>
          </cell>
        </row>
        <row r="78">
          <cell r="B78">
            <v>1070</v>
          </cell>
          <cell r="C78" t="str">
            <v>Ramee</v>
          </cell>
          <cell r="D78" t="str">
            <v>Ernest E. Sr</v>
          </cell>
          <cell r="E78" t="str">
            <v>M</v>
          </cell>
          <cell r="F78">
            <v>40</v>
          </cell>
          <cell r="G78" t="str">
            <v>U</v>
          </cell>
          <cell r="H78" t="str">
            <v>Post Grad</v>
          </cell>
          <cell r="I78" t="str">
            <v>RI</v>
          </cell>
          <cell r="J78" t="str">
            <v>N</v>
          </cell>
          <cell r="K78">
            <v>68000</v>
          </cell>
        </row>
        <row r="79">
          <cell r="B79">
            <v>1071</v>
          </cell>
          <cell r="C79" t="str">
            <v>Raymond</v>
          </cell>
          <cell r="D79" t="str">
            <v>Arnold F.</v>
          </cell>
          <cell r="E79" t="str">
            <v>M</v>
          </cell>
          <cell r="F79">
            <v>73</v>
          </cell>
          <cell r="G79" t="str">
            <v>U</v>
          </cell>
          <cell r="H79" t="str">
            <v>Post Grad</v>
          </cell>
          <cell r="I79" t="str">
            <v>CT</v>
          </cell>
          <cell r="J79" t="str">
            <v>N</v>
          </cell>
          <cell r="K79">
            <v>19000</v>
          </cell>
        </row>
        <row r="80">
          <cell r="B80">
            <v>1072</v>
          </cell>
          <cell r="C80" t="str">
            <v>Raymond</v>
          </cell>
          <cell r="D80" t="str">
            <v>Charles R.</v>
          </cell>
          <cell r="E80" t="str">
            <v>M</v>
          </cell>
          <cell r="F80">
            <v>25</v>
          </cell>
          <cell r="G80" t="str">
            <v>U</v>
          </cell>
          <cell r="H80" t="str">
            <v>Bachelors</v>
          </cell>
          <cell r="I80" t="str">
            <v>MA</v>
          </cell>
          <cell r="J80" t="str">
            <v>Y</v>
          </cell>
          <cell r="K80">
            <v>36000</v>
          </cell>
        </row>
        <row r="81">
          <cell r="B81">
            <v>1073</v>
          </cell>
          <cell r="C81" t="str">
            <v>Rolfe</v>
          </cell>
          <cell r="D81" t="str">
            <v>Laurence D.</v>
          </cell>
          <cell r="E81" t="str">
            <v>M</v>
          </cell>
          <cell r="F81">
            <v>47</v>
          </cell>
          <cell r="G81" t="str">
            <v>R</v>
          </cell>
          <cell r="H81" t="str">
            <v>High School</v>
          </cell>
          <cell r="I81" t="str">
            <v>CT</v>
          </cell>
          <cell r="J81" t="str">
            <v>Y</v>
          </cell>
          <cell r="K81">
            <v>56000</v>
          </cell>
        </row>
        <row r="82">
          <cell r="B82">
            <v>1074</v>
          </cell>
          <cell r="C82" t="str">
            <v>Rolfe</v>
          </cell>
          <cell r="D82" t="str">
            <v>James H.</v>
          </cell>
          <cell r="E82" t="str">
            <v>M</v>
          </cell>
          <cell r="F82">
            <v>20</v>
          </cell>
          <cell r="G82" t="str">
            <v>R</v>
          </cell>
          <cell r="H82" t="str">
            <v>Associates</v>
          </cell>
          <cell r="I82" t="str">
            <v>NH</v>
          </cell>
          <cell r="J82" t="str">
            <v>Y</v>
          </cell>
          <cell r="K82">
            <v>43000</v>
          </cell>
        </row>
        <row r="83">
          <cell r="B83">
            <v>1075</v>
          </cell>
          <cell r="C83" t="str">
            <v>Rowen</v>
          </cell>
          <cell r="D83" t="str">
            <v>William I.</v>
          </cell>
          <cell r="E83" t="str">
            <v>M</v>
          </cell>
          <cell r="F83">
            <v>52</v>
          </cell>
          <cell r="G83" t="str">
            <v>D</v>
          </cell>
          <cell r="H83" t="str">
            <v>Bachelors</v>
          </cell>
          <cell r="I83" t="str">
            <v>ME</v>
          </cell>
          <cell r="J83" t="str">
            <v>N</v>
          </cell>
          <cell r="K83">
            <v>36000</v>
          </cell>
        </row>
        <row r="84">
          <cell r="B84">
            <v>1076</v>
          </cell>
          <cell r="C84" t="str">
            <v>Rowen</v>
          </cell>
          <cell r="D84" t="str">
            <v>Robert E.</v>
          </cell>
          <cell r="E84" t="str">
            <v>M</v>
          </cell>
          <cell r="F84">
            <v>35</v>
          </cell>
          <cell r="G84" t="str">
            <v>D</v>
          </cell>
          <cell r="H84" t="str">
            <v>High School</v>
          </cell>
          <cell r="I84" t="str">
            <v>NH</v>
          </cell>
          <cell r="J84" t="str">
            <v>N</v>
          </cell>
          <cell r="K84">
            <v>38000</v>
          </cell>
        </row>
        <row r="85">
          <cell r="B85">
            <v>1077</v>
          </cell>
          <cell r="C85" t="str">
            <v>Seely</v>
          </cell>
          <cell r="D85" t="str">
            <v>I.Benjamin</v>
          </cell>
          <cell r="E85" t="str">
            <v>M</v>
          </cell>
          <cell r="F85">
            <v>18</v>
          </cell>
          <cell r="G85" t="str">
            <v>R</v>
          </cell>
          <cell r="H85" t="str">
            <v>Associates</v>
          </cell>
          <cell r="I85" t="str">
            <v>ME</v>
          </cell>
          <cell r="J85" t="str">
            <v>N</v>
          </cell>
          <cell r="K85">
            <v>47000</v>
          </cell>
        </row>
        <row r="86">
          <cell r="B86">
            <v>1078</v>
          </cell>
          <cell r="C86" t="str">
            <v>Snow</v>
          </cell>
          <cell r="D86" t="str">
            <v>William T.</v>
          </cell>
          <cell r="E86" t="str">
            <v>M</v>
          </cell>
          <cell r="F86">
            <v>57</v>
          </cell>
          <cell r="G86" t="str">
            <v>D</v>
          </cell>
          <cell r="H86" t="str">
            <v>High School</v>
          </cell>
          <cell r="I86" t="str">
            <v>NH</v>
          </cell>
          <cell r="J86" t="str">
            <v>N</v>
          </cell>
          <cell r="K86">
            <v>13000</v>
          </cell>
        </row>
        <row r="87">
          <cell r="B87">
            <v>1079</v>
          </cell>
          <cell r="C87" t="str">
            <v>Spaulding</v>
          </cell>
          <cell r="D87" t="str">
            <v>Susan J.M.</v>
          </cell>
          <cell r="E87" t="str">
            <v>F</v>
          </cell>
          <cell r="F87">
            <v>36</v>
          </cell>
          <cell r="G87" t="str">
            <v>D</v>
          </cell>
          <cell r="H87" t="str">
            <v>Post Grad</v>
          </cell>
          <cell r="I87" t="str">
            <v>CT</v>
          </cell>
          <cell r="J87" t="str">
            <v>Y</v>
          </cell>
          <cell r="K87">
            <v>71000</v>
          </cell>
        </row>
        <row r="88">
          <cell r="B88">
            <v>1080</v>
          </cell>
          <cell r="C88" t="str">
            <v>St.Pierre</v>
          </cell>
          <cell r="D88" t="str">
            <v>Edward L. Jr</v>
          </cell>
          <cell r="E88" t="str">
            <v>M</v>
          </cell>
          <cell r="F88">
            <v>41</v>
          </cell>
          <cell r="G88" t="str">
            <v>U</v>
          </cell>
          <cell r="H88" t="str">
            <v>High School</v>
          </cell>
          <cell r="I88" t="str">
            <v>CT</v>
          </cell>
          <cell r="J88" t="str">
            <v>N</v>
          </cell>
          <cell r="K88">
            <v>40000</v>
          </cell>
        </row>
        <row r="89">
          <cell r="B89">
            <v>1081</v>
          </cell>
          <cell r="C89" t="str">
            <v>St.Pierre</v>
          </cell>
          <cell r="D89" t="str">
            <v>Mavis N.</v>
          </cell>
          <cell r="E89" t="str">
            <v>F</v>
          </cell>
          <cell r="F89">
            <v>72</v>
          </cell>
          <cell r="G89" t="str">
            <v>D</v>
          </cell>
          <cell r="H89" t="str">
            <v>Bachelors</v>
          </cell>
          <cell r="I89" t="str">
            <v>MA</v>
          </cell>
          <cell r="J89" t="str">
            <v>N</v>
          </cell>
          <cell r="K89">
            <v>31000</v>
          </cell>
        </row>
        <row r="90">
          <cell r="B90">
            <v>1082</v>
          </cell>
          <cell r="C90" t="str">
            <v>Stackhouse</v>
          </cell>
          <cell r="D90" t="str">
            <v>Jane H.</v>
          </cell>
          <cell r="E90" t="str">
            <v>F</v>
          </cell>
          <cell r="F90">
            <v>40</v>
          </cell>
          <cell r="G90" t="str">
            <v>R</v>
          </cell>
          <cell r="H90" t="str">
            <v>Associates</v>
          </cell>
          <cell r="I90" t="str">
            <v>CT</v>
          </cell>
          <cell r="J90" t="str">
            <v>Y</v>
          </cell>
          <cell r="K90">
            <v>50000</v>
          </cell>
        </row>
        <row r="91">
          <cell r="B91">
            <v>1083</v>
          </cell>
          <cell r="C91" t="str">
            <v>Stackhouse</v>
          </cell>
          <cell r="D91" t="str">
            <v>William S.</v>
          </cell>
          <cell r="E91" t="str">
            <v>M</v>
          </cell>
          <cell r="F91">
            <v>48</v>
          </cell>
          <cell r="G91" t="str">
            <v>D</v>
          </cell>
          <cell r="H91" t="str">
            <v>High School</v>
          </cell>
          <cell r="I91" t="str">
            <v>RI</v>
          </cell>
          <cell r="J91" t="str">
            <v>N</v>
          </cell>
          <cell r="K91">
            <v>21000</v>
          </cell>
        </row>
        <row r="92">
          <cell r="B92">
            <v>1084</v>
          </cell>
          <cell r="C92" t="str">
            <v>Staples</v>
          </cell>
          <cell r="D92" t="str">
            <v>Edmund F. Jr</v>
          </cell>
          <cell r="E92" t="str">
            <v>M</v>
          </cell>
          <cell r="F92">
            <v>25</v>
          </cell>
          <cell r="G92" t="str">
            <v>U</v>
          </cell>
          <cell r="H92" t="str">
            <v>Bachelors</v>
          </cell>
          <cell r="I92" t="str">
            <v>CT</v>
          </cell>
          <cell r="J92" t="str">
            <v>Y</v>
          </cell>
          <cell r="K92">
            <v>79000</v>
          </cell>
        </row>
        <row r="93">
          <cell r="B93">
            <v>1085</v>
          </cell>
          <cell r="C93" t="str">
            <v>Staples</v>
          </cell>
          <cell r="D93" t="str">
            <v>Louise G.</v>
          </cell>
          <cell r="E93" t="str">
            <v>F</v>
          </cell>
          <cell r="F93">
            <v>35</v>
          </cell>
          <cell r="G93" t="str">
            <v>R</v>
          </cell>
          <cell r="H93" t="str">
            <v>Bachelors</v>
          </cell>
          <cell r="I93" t="str">
            <v>VT</v>
          </cell>
          <cell r="J93" t="str">
            <v>Y</v>
          </cell>
          <cell r="K93">
            <v>41000</v>
          </cell>
        </row>
        <row r="94">
          <cell r="B94">
            <v>1086</v>
          </cell>
          <cell r="C94" t="str">
            <v>Swayze</v>
          </cell>
          <cell r="D94" t="str">
            <v>Marie E.</v>
          </cell>
          <cell r="E94" t="str">
            <v>F</v>
          </cell>
          <cell r="F94">
            <v>48</v>
          </cell>
          <cell r="G94" t="str">
            <v>D</v>
          </cell>
          <cell r="H94" t="str">
            <v>Associates</v>
          </cell>
          <cell r="I94" t="str">
            <v>NH</v>
          </cell>
          <cell r="J94" t="str">
            <v>N</v>
          </cell>
          <cell r="K94">
            <v>18000</v>
          </cell>
        </row>
        <row r="95">
          <cell r="B95">
            <v>1087</v>
          </cell>
          <cell r="C95" t="str">
            <v>Trask</v>
          </cell>
          <cell r="D95" t="str">
            <v>John R.</v>
          </cell>
          <cell r="E95" t="str">
            <v>M</v>
          </cell>
          <cell r="F95">
            <v>80</v>
          </cell>
          <cell r="G95" t="str">
            <v>R</v>
          </cell>
          <cell r="H95" t="str">
            <v>Bachelors</v>
          </cell>
          <cell r="I95" t="str">
            <v>CT</v>
          </cell>
          <cell r="J95" t="str">
            <v>Y</v>
          </cell>
          <cell r="K95">
            <v>46000</v>
          </cell>
        </row>
        <row r="96">
          <cell r="B96">
            <v>1088</v>
          </cell>
          <cell r="C96" t="str">
            <v>Tukey</v>
          </cell>
          <cell r="D96" t="str">
            <v>Arthur P.</v>
          </cell>
          <cell r="E96" t="str">
            <v>M</v>
          </cell>
          <cell r="F96">
            <v>72</v>
          </cell>
          <cell r="G96" t="str">
            <v>U</v>
          </cell>
          <cell r="H96" t="str">
            <v>Bachelors</v>
          </cell>
          <cell r="I96" t="str">
            <v>VT</v>
          </cell>
          <cell r="J96" t="str">
            <v>Y</v>
          </cell>
          <cell r="K96">
            <v>29000</v>
          </cell>
        </row>
        <row r="97">
          <cell r="B97">
            <v>1089</v>
          </cell>
          <cell r="C97" t="str">
            <v>Twomey</v>
          </cell>
          <cell r="D97" t="str">
            <v>Donald H. Sr</v>
          </cell>
          <cell r="E97" t="str">
            <v>M</v>
          </cell>
          <cell r="F97">
            <v>54</v>
          </cell>
          <cell r="G97" t="str">
            <v>U</v>
          </cell>
          <cell r="H97" t="str">
            <v>Post Grad</v>
          </cell>
          <cell r="I97" t="str">
            <v>MA</v>
          </cell>
          <cell r="J97" t="str">
            <v>Y</v>
          </cell>
          <cell r="K97">
            <v>89000</v>
          </cell>
        </row>
        <row r="98">
          <cell r="B98">
            <v>1090</v>
          </cell>
          <cell r="C98" t="str">
            <v>Wallach</v>
          </cell>
          <cell r="D98" t="str">
            <v>Patricia V.</v>
          </cell>
          <cell r="E98" t="str">
            <v>F</v>
          </cell>
          <cell r="F98">
            <v>47</v>
          </cell>
          <cell r="G98" t="str">
            <v>D</v>
          </cell>
          <cell r="H98" t="str">
            <v>Bachelors</v>
          </cell>
          <cell r="I98" t="str">
            <v>CT</v>
          </cell>
          <cell r="J98" t="str">
            <v>Y</v>
          </cell>
          <cell r="K98">
            <v>72000</v>
          </cell>
        </row>
        <row r="99">
          <cell r="B99">
            <v>1091</v>
          </cell>
          <cell r="C99" t="str">
            <v>Wallach</v>
          </cell>
          <cell r="D99" t="str">
            <v>Ruth A.</v>
          </cell>
          <cell r="E99" t="str">
            <v>F</v>
          </cell>
          <cell r="F99">
            <v>36</v>
          </cell>
          <cell r="G99" t="str">
            <v>D</v>
          </cell>
          <cell r="H99" t="str">
            <v>Associates</v>
          </cell>
          <cell r="I99" t="str">
            <v>RI</v>
          </cell>
          <cell r="J99" t="str">
            <v>Y</v>
          </cell>
          <cell r="K99">
            <v>48000</v>
          </cell>
        </row>
        <row r="100">
          <cell r="B100">
            <v>1092</v>
          </cell>
          <cell r="C100" t="str">
            <v>Ward</v>
          </cell>
          <cell r="D100" t="str">
            <v>Jacqueline J.</v>
          </cell>
          <cell r="E100" t="str">
            <v>F</v>
          </cell>
          <cell r="F100">
            <v>39</v>
          </cell>
          <cell r="G100" t="str">
            <v>R</v>
          </cell>
          <cell r="H100" t="str">
            <v>Bachelors</v>
          </cell>
          <cell r="I100" t="str">
            <v>MA</v>
          </cell>
          <cell r="J100" t="str">
            <v>N</v>
          </cell>
          <cell r="K100">
            <v>43000</v>
          </cell>
        </row>
        <row r="101">
          <cell r="B101">
            <v>1093</v>
          </cell>
          <cell r="C101" t="str">
            <v>Weir</v>
          </cell>
          <cell r="D101" t="str">
            <v>David G.</v>
          </cell>
          <cell r="E101" t="str">
            <v>M</v>
          </cell>
          <cell r="F101">
            <v>44</v>
          </cell>
          <cell r="G101" t="str">
            <v>U</v>
          </cell>
          <cell r="H101" t="str">
            <v>High School</v>
          </cell>
          <cell r="I101" t="str">
            <v>RI</v>
          </cell>
          <cell r="J101" t="str">
            <v>N</v>
          </cell>
          <cell r="K101">
            <v>21000</v>
          </cell>
        </row>
        <row r="102">
          <cell r="B102">
            <v>1094</v>
          </cell>
          <cell r="C102" t="str">
            <v>Whitney</v>
          </cell>
          <cell r="D102" t="str">
            <v>Ann M.</v>
          </cell>
          <cell r="E102" t="str">
            <v>F</v>
          </cell>
          <cell r="F102">
            <v>69</v>
          </cell>
          <cell r="G102" t="str">
            <v>U</v>
          </cell>
          <cell r="H102" t="str">
            <v>Bachelors</v>
          </cell>
          <cell r="I102" t="str">
            <v>MA</v>
          </cell>
          <cell r="J102" t="str">
            <v>Y</v>
          </cell>
          <cell r="K102">
            <v>60000</v>
          </cell>
        </row>
        <row r="103">
          <cell r="B103">
            <v>1095</v>
          </cell>
          <cell r="C103" t="str">
            <v>Wood</v>
          </cell>
          <cell r="D103" t="str">
            <v>Annie D.</v>
          </cell>
          <cell r="E103" t="str">
            <v>F</v>
          </cell>
          <cell r="F103">
            <v>64</v>
          </cell>
          <cell r="G103" t="str">
            <v>U</v>
          </cell>
          <cell r="H103" t="str">
            <v>High School</v>
          </cell>
          <cell r="I103" t="str">
            <v>MA</v>
          </cell>
          <cell r="J103" t="str">
            <v>N</v>
          </cell>
          <cell r="K103">
            <v>32000</v>
          </cell>
        </row>
        <row r="104">
          <cell r="B104">
            <v>1096</v>
          </cell>
          <cell r="C104" t="str">
            <v>Wood</v>
          </cell>
          <cell r="D104" t="str">
            <v>Delores A.</v>
          </cell>
          <cell r="E104" t="str">
            <v>F</v>
          </cell>
          <cell r="F104">
            <v>72</v>
          </cell>
          <cell r="G104" t="str">
            <v>U</v>
          </cell>
          <cell r="H104" t="str">
            <v>High School</v>
          </cell>
          <cell r="I104" t="str">
            <v>VT</v>
          </cell>
          <cell r="J104" t="str">
            <v>N</v>
          </cell>
          <cell r="K104">
            <v>12000</v>
          </cell>
        </row>
        <row r="105">
          <cell r="B105">
            <v>1097</v>
          </cell>
          <cell r="C105" t="str">
            <v>York</v>
          </cell>
          <cell r="D105" t="str">
            <v>Thelma M.</v>
          </cell>
          <cell r="E105" t="str">
            <v>F</v>
          </cell>
          <cell r="F105">
            <v>57</v>
          </cell>
          <cell r="G105" t="str">
            <v>D</v>
          </cell>
          <cell r="H105" t="str">
            <v>High School</v>
          </cell>
          <cell r="I105" t="str">
            <v>MA</v>
          </cell>
          <cell r="J105" t="str">
            <v>Y</v>
          </cell>
          <cell r="K105">
            <v>59000</v>
          </cell>
        </row>
        <row r="106">
          <cell r="B106">
            <v>1098</v>
          </cell>
          <cell r="C106" t="str">
            <v>Young</v>
          </cell>
          <cell r="D106" t="str">
            <v>Robert H</v>
          </cell>
          <cell r="E106" t="str">
            <v>M</v>
          </cell>
          <cell r="F106">
            <v>45</v>
          </cell>
          <cell r="G106" t="str">
            <v>D</v>
          </cell>
          <cell r="H106" t="str">
            <v>Associates</v>
          </cell>
          <cell r="I106" t="str">
            <v>MA</v>
          </cell>
          <cell r="J106" t="str">
            <v>N</v>
          </cell>
          <cell r="K106">
            <v>19000</v>
          </cell>
        </row>
        <row r="107">
          <cell r="B107">
            <v>1099</v>
          </cell>
          <cell r="C107" t="str">
            <v>Zimmerman</v>
          </cell>
          <cell r="D107" t="str">
            <v>Thelonius</v>
          </cell>
          <cell r="E107" t="str">
            <v>M</v>
          </cell>
          <cell r="F107">
            <v>52</v>
          </cell>
          <cell r="G107" t="str">
            <v>D</v>
          </cell>
          <cell r="H107" t="str">
            <v>Post Grad</v>
          </cell>
          <cell r="I107" t="str">
            <v>ME</v>
          </cell>
          <cell r="J107" t="str">
            <v>Y</v>
          </cell>
          <cell r="K107">
            <v>51000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3"/>
  <sheetViews>
    <sheetView showGridLines="0" tabSelected="1" workbookViewId="0">
      <selection activeCell="C7" sqref="C7:C20"/>
    </sheetView>
  </sheetViews>
  <sheetFormatPr defaultColWidth="9.109375" defaultRowHeight="13.2"/>
  <cols>
    <col min="1" max="1" width="14.6640625" style="11" customWidth="1"/>
    <col min="2" max="2" width="11.88671875" style="11" customWidth="1"/>
    <col min="3" max="3" width="23.109375" style="11" customWidth="1"/>
    <col min="4" max="16384" width="9.109375" style="11"/>
  </cols>
  <sheetData>
    <row r="1" spans="1:6" ht="6" customHeight="1"/>
    <row r="2" spans="1:6" s="3" customFormat="1" ht="38.25" customHeight="1" thickBot="1">
      <c r="B2" s="1" t="s">
        <v>30</v>
      </c>
      <c r="C2" s="2"/>
      <c r="D2" s="2"/>
      <c r="E2" s="2"/>
    </row>
    <row r="3" spans="1:6" s="3" customFormat="1" ht="17.25" customHeight="1">
      <c r="B3" s="4"/>
      <c r="D3"/>
    </row>
    <row r="4" spans="1:6" s="3" customFormat="1" ht="17.25" customHeight="1">
      <c r="B4" s="4"/>
      <c r="D4"/>
    </row>
    <row r="6" spans="1:6" ht="19.5" customHeight="1">
      <c r="B6" s="15" t="s">
        <v>0</v>
      </c>
      <c r="C6" s="16" t="s">
        <v>7</v>
      </c>
    </row>
    <row r="7" spans="1:6" ht="19.5" customHeight="1">
      <c r="A7" s="11" t="str">
        <f t="shared" ref="A7:A20" si="0">F7</f>
        <v>3786-1</v>
      </c>
      <c r="B7" s="18">
        <v>3786</v>
      </c>
      <c r="C7" s="46">
        <f>VLOOKUP(A7,Data!$A$5:$I$67,9,0)</f>
        <v>600</v>
      </c>
      <c r="E7" s="11">
        <f>COUNTIF($B$7:B7,B7)</f>
        <v>1</v>
      </c>
      <c r="F7" s="11" t="str">
        <f>B7&amp;"-"&amp;E7</f>
        <v>3786-1</v>
      </c>
    </row>
    <row r="8" spans="1:6" ht="19.5" customHeight="1">
      <c r="A8" s="11" t="str">
        <f t="shared" si="0"/>
        <v>2538-1</v>
      </c>
      <c r="B8" s="21">
        <v>2538</v>
      </c>
      <c r="C8" s="46">
        <f>VLOOKUP(A8,Data!$A$5:$I$67,9,0)</f>
        <v>200</v>
      </c>
      <c r="E8" s="11">
        <f>COUNTIF($B$7:B8,B8)</f>
        <v>1</v>
      </c>
      <c r="F8" s="11" t="str">
        <f t="shared" ref="F8:F19" si="1">B8&amp;"-"&amp;E8</f>
        <v>2538-1</v>
      </c>
    </row>
    <row r="9" spans="1:6" ht="19.5" customHeight="1">
      <c r="A9" s="11" t="str">
        <f t="shared" si="0"/>
        <v>2577-1</v>
      </c>
      <c r="B9" s="21">
        <v>2577</v>
      </c>
      <c r="C9" s="46">
        <f>VLOOKUP(A9,Data!$A$5:$I$67,9,0)</f>
        <v>24</v>
      </c>
      <c r="E9" s="11">
        <f>COUNTIF($B$7:B9,B9)</f>
        <v>1</v>
      </c>
      <c r="F9" s="11" t="str">
        <f t="shared" si="1"/>
        <v>2577-1</v>
      </c>
    </row>
    <row r="10" spans="1:6" ht="19.5" customHeight="1">
      <c r="A10" s="11" t="str">
        <f t="shared" si="0"/>
        <v>3786-2</v>
      </c>
      <c r="B10" s="18">
        <v>3786</v>
      </c>
      <c r="C10" s="46">
        <f>VLOOKUP(A10,Data!$A$5:$I$67,9,0)</f>
        <v>100</v>
      </c>
      <c r="E10" s="11">
        <f>COUNTIF($B$7:B10,B10)</f>
        <v>2</v>
      </c>
      <c r="F10" s="11" t="str">
        <f t="shared" si="1"/>
        <v>3786-2</v>
      </c>
    </row>
    <row r="11" spans="1:6" ht="19.5" customHeight="1">
      <c r="A11" s="11" t="str">
        <f t="shared" si="0"/>
        <v>3915-1</v>
      </c>
      <c r="B11" s="21">
        <v>3915</v>
      </c>
      <c r="C11" s="46">
        <f>VLOOKUP(A11,Data!$A$5:$I$67,9,0)</f>
        <v>120</v>
      </c>
      <c r="E11" s="11">
        <f>COUNTIF($B$7:B11,B11)</f>
        <v>1</v>
      </c>
      <c r="F11" s="11" t="str">
        <f t="shared" si="1"/>
        <v>3915-1</v>
      </c>
    </row>
    <row r="12" spans="1:6" ht="19.5" customHeight="1">
      <c r="A12" s="11" t="str">
        <f t="shared" si="0"/>
        <v>3161-1</v>
      </c>
      <c r="B12" s="21">
        <v>3161</v>
      </c>
      <c r="C12" s="46">
        <f>VLOOKUP(A12,Data!$A$5:$I$67,9,0)</f>
        <v>400</v>
      </c>
      <c r="E12" s="11">
        <f>COUNTIF($B$7:B12,B12)</f>
        <v>1</v>
      </c>
      <c r="F12" s="11" t="str">
        <f t="shared" si="1"/>
        <v>3161-1</v>
      </c>
    </row>
    <row r="13" spans="1:6" ht="19.5" customHeight="1">
      <c r="A13" s="11" t="str">
        <f t="shared" si="0"/>
        <v>2415-1</v>
      </c>
      <c r="B13" s="19">
        <v>2415</v>
      </c>
      <c r="C13" s="46">
        <f>VLOOKUP(A13,Data!$A$5:$I$67,9,0)</f>
        <v>60</v>
      </c>
      <c r="E13" s="11">
        <f>COUNTIF($B$7:B13,B13)</f>
        <v>1</v>
      </c>
      <c r="F13" s="11" t="str">
        <f t="shared" si="1"/>
        <v>2415-1</v>
      </c>
    </row>
    <row r="14" spans="1:6" ht="19.5" customHeight="1">
      <c r="A14" s="11" t="str">
        <f t="shared" si="0"/>
        <v>3160-1</v>
      </c>
      <c r="B14" s="21">
        <v>3160</v>
      </c>
      <c r="C14" s="46">
        <f>VLOOKUP(A14,Data!$A$5:$I$67,9,0)</f>
        <v>400</v>
      </c>
      <c r="E14" s="11">
        <f>COUNTIF($B$7:B14,B14)</f>
        <v>1</v>
      </c>
      <c r="F14" s="11" t="str">
        <f t="shared" si="1"/>
        <v>3160-1</v>
      </c>
    </row>
    <row r="15" spans="1:6" ht="19.5" customHeight="1">
      <c r="A15" s="11" t="str">
        <f t="shared" si="0"/>
        <v>3786-3</v>
      </c>
      <c r="B15" s="18">
        <v>3786</v>
      </c>
      <c r="C15" s="46">
        <f>VLOOKUP(A15,Data!$A$5:$I$67,9,0)</f>
        <v>400</v>
      </c>
      <c r="E15" s="11">
        <f>COUNTIF($B$7:B15,B15)</f>
        <v>3</v>
      </c>
      <c r="F15" s="11" t="str">
        <f t="shared" si="1"/>
        <v>3786-3</v>
      </c>
    </row>
    <row r="16" spans="1:6" ht="19.5" customHeight="1">
      <c r="A16" s="11" t="str">
        <f t="shared" si="0"/>
        <v>4230-1</v>
      </c>
      <c r="B16" s="21">
        <v>4230</v>
      </c>
      <c r="C16" s="46">
        <f>VLOOKUP(A16,Data!$A$5:$I$67,9,0)</f>
        <v>400</v>
      </c>
      <c r="E16" s="11">
        <f>COUNTIF($B$7:B16,B16)</f>
        <v>1</v>
      </c>
      <c r="F16" s="11" t="str">
        <f t="shared" si="1"/>
        <v>4230-1</v>
      </c>
    </row>
    <row r="17" spans="1:6" ht="19.5" customHeight="1">
      <c r="A17" s="11" t="str">
        <f t="shared" si="0"/>
        <v>2672-1</v>
      </c>
      <c r="B17" s="21">
        <v>2672</v>
      </c>
      <c r="C17" s="46">
        <f>VLOOKUP(A17,Data!$A$5:$I$67,9,0)</f>
        <v>108</v>
      </c>
      <c r="E17" s="11">
        <f>COUNTIF($B$7:B17,B17)</f>
        <v>1</v>
      </c>
      <c r="F17" s="11" t="str">
        <f t="shared" si="1"/>
        <v>2672-1</v>
      </c>
    </row>
    <row r="18" spans="1:6" ht="19.5" customHeight="1">
      <c r="A18" s="11" t="str">
        <f t="shared" si="0"/>
        <v>2415-2</v>
      </c>
      <c r="B18" s="19">
        <v>2415</v>
      </c>
      <c r="C18" s="46">
        <f>VLOOKUP(A18,Data!$A$5:$I$67,9,0)</f>
        <v>300</v>
      </c>
      <c r="E18" s="11">
        <f>COUNTIF($B$7:B18,B18)</f>
        <v>2</v>
      </c>
      <c r="F18" s="11" t="str">
        <f t="shared" si="1"/>
        <v>2415-2</v>
      </c>
    </row>
    <row r="19" spans="1:6" ht="19.5" customHeight="1">
      <c r="A19" s="11" t="str">
        <f t="shared" si="0"/>
        <v>2743-1</v>
      </c>
      <c r="B19" s="21">
        <v>2743</v>
      </c>
      <c r="C19" s="46">
        <f>VLOOKUP(A19,Data!$A$5:$I$67,9,0)</f>
        <v>220</v>
      </c>
      <c r="E19" s="11">
        <f>COUNTIF($B$7:B19,B19)</f>
        <v>1</v>
      </c>
      <c r="F19" s="11" t="str">
        <f t="shared" si="1"/>
        <v>2743-1</v>
      </c>
    </row>
    <row r="20" spans="1:6" ht="19.5" customHeight="1">
      <c r="A20" s="11" t="str">
        <f t="shared" si="0"/>
        <v>2415-3</v>
      </c>
      <c r="B20" s="20">
        <v>2415</v>
      </c>
      <c r="C20" s="46">
        <f>VLOOKUP(A20,Data!$A$5:$I$67,9,0)</f>
        <v>90</v>
      </c>
      <c r="E20" s="11">
        <f>COUNTIF($B$7:B20,B20)</f>
        <v>3</v>
      </c>
      <c r="F20" s="11" t="str">
        <f>B20&amp;"-"&amp;E20</f>
        <v>2415-3</v>
      </c>
    </row>
    <row r="21" spans="1:6" ht="14.4">
      <c r="B21" s="17"/>
    </row>
    <row r="22" spans="1:6" ht="14.4">
      <c r="B22" s="17"/>
    </row>
    <row r="23" spans="1:6" ht="14.4">
      <c r="B23" s="17"/>
    </row>
    <row r="24" spans="1:6" ht="14.4">
      <c r="B24" s="17"/>
    </row>
    <row r="25" spans="1:6" ht="14.4">
      <c r="B25" s="17"/>
    </row>
    <row r="26" spans="1:6" ht="14.4">
      <c r="B26" s="17"/>
    </row>
    <row r="27" spans="1:6" ht="14.4">
      <c r="B27" s="17"/>
    </row>
    <row r="28" spans="1:6" ht="14.4">
      <c r="B28" s="17"/>
    </row>
    <row r="29" spans="1:6" ht="14.4">
      <c r="B29" s="17"/>
    </row>
    <row r="30" spans="1:6" ht="14.4">
      <c r="B30" s="17"/>
    </row>
    <row r="31" spans="1:6" ht="14.4">
      <c r="B31" s="17"/>
    </row>
    <row r="32" spans="1:6" ht="14.4">
      <c r="B32" s="17"/>
    </row>
    <row r="33" spans="2:2" ht="14.4">
      <c r="B33" s="1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67"/>
  <sheetViews>
    <sheetView showGridLines="0" topLeftCell="A54" workbookViewId="0">
      <selection activeCell="L10" sqref="L10"/>
    </sheetView>
  </sheetViews>
  <sheetFormatPr defaultColWidth="9.109375" defaultRowHeight="13.2"/>
  <cols>
    <col min="1" max="1" width="13" style="11" customWidth="1"/>
    <col min="2" max="2" width="18.44140625" style="11" bestFit="1" customWidth="1"/>
    <col min="3" max="3" width="18.6640625" style="11" customWidth="1"/>
    <col min="4" max="4" width="16.5546875" style="12" customWidth="1"/>
    <col min="5" max="6" width="14" style="13" customWidth="1"/>
    <col min="7" max="7" width="14.44140625" style="13" customWidth="1"/>
    <col min="8" max="8" width="15.5546875" style="14" bestFit="1" customWidth="1"/>
    <col min="9" max="9" width="17.33203125" style="11" customWidth="1"/>
    <col min="10" max="16384" width="9.109375" style="11"/>
  </cols>
  <sheetData>
    <row r="1" spans="1:9" s="3" customFormat="1" ht="38.25" customHeight="1" thickBot="1">
      <c r="B1" s="1" t="s">
        <v>30</v>
      </c>
      <c r="C1" s="2"/>
      <c r="D1" s="2"/>
      <c r="E1" s="2"/>
    </row>
    <row r="2" spans="1:9" s="3" customFormat="1" ht="17.25" customHeight="1">
      <c r="B2" s="4"/>
      <c r="C2"/>
      <c r="D2"/>
      <c r="E2"/>
      <c r="H2"/>
    </row>
    <row r="3" spans="1:9" s="3" customFormat="1" ht="17.25" customHeight="1">
      <c r="B3" s="4"/>
      <c r="C3"/>
      <c r="D3"/>
      <c r="E3"/>
      <c r="H3"/>
    </row>
    <row r="4" spans="1:9" s="10" customFormat="1" ht="16.5" customHeight="1">
      <c r="B4" s="5" t="s">
        <v>0</v>
      </c>
      <c r="C4" s="6" t="s">
        <v>1</v>
      </c>
      <c r="D4" s="7" t="s">
        <v>2</v>
      </c>
      <c r="E4" s="7" t="s">
        <v>3</v>
      </c>
      <c r="F4" s="8" t="s">
        <v>4</v>
      </c>
      <c r="G4" s="7" t="s">
        <v>5</v>
      </c>
      <c r="H4" s="7" t="s">
        <v>6</v>
      </c>
      <c r="I4" s="9" t="s">
        <v>7</v>
      </c>
    </row>
    <row r="5" spans="1:9" s="10" customFormat="1" ht="16.5" customHeight="1">
      <c r="A5" s="10" t="str">
        <f>B5&amp;"-"&amp;COUNTIF($B$5:B5,B5)</f>
        <v>2348-1</v>
      </c>
      <c r="B5" s="22">
        <v>2348</v>
      </c>
      <c r="C5" s="23" t="s">
        <v>8</v>
      </c>
      <c r="D5" s="23" t="s">
        <v>21</v>
      </c>
      <c r="E5" s="24" t="s">
        <v>9</v>
      </c>
      <c r="F5" s="25">
        <v>40240</v>
      </c>
      <c r="G5" s="26">
        <v>10</v>
      </c>
      <c r="H5" s="26">
        <v>2</v>
      </c>
      <c r="I5" s="27">
        <f t="shared" ref="I5:I67" si="0">G5*H5</f>
        <v>20</v>
      </c>
    </row>
    <row r="6" spans="1:9" s="10" customFormat="1" ht="16.5" customHeight="1">
      <c r="A6" s="10" t="str">
        <f>B6&amp;"-"&amp;COUNTIF($B$5:B6,B6)</f>
        <v>2415-1</v>
      </c>
      <c r="B6" s="40">
        <v>2415</v>
      </c>
      <c r="C6" s="41" t="s">
        <v>10</v>
      </c>
      <c r="D6" s="41" t="s">
        <v>22</v>
      </c>
      <c r="E6" s="42" t="s">
        <v>11</v>
      </c>
      <c r="F6" s="43">
        <v>40226</v>
      </c>
      <c r="G6" s="44">
        <v>6</v>
      </c>
      <c r="H6" s="44">
        <v>10</v>
      </c>
      <c r="I6" s="45">
        <f t="shared" si="0"/>
        <v>60</v>
      </c>
    </row>
    <row r="7" spans="1:9" s="10" customFormat="1" ht="16.5" customHeight="1">
      <c r="A7" s="10" t="str">
        <f>B7&amp;"-"&amp;COUNTIF($B$5:B7,B7)</f>
        <v>2419-1</v>
      </c>
      <c r="B7" s="22">
        <v>2419</v>
      </c>
      <c r="C7" s="23" t="s">
        <v>12</v>
      </c>
      <c r="D7" s="23" t="s">
        <v>23</v>
      </c>
      <c r="E7" s="24" t="s">
        <v>13</v>
      </c>
      <c r="F7" s="25">
        <v>40211</v>
      </c>
      <c r="G7" s="26">
        <v>110</v>
      </c>
      <c r="H7" s="26">
        <v>3</v>
      </c>
      <c r="I7" s="27">
        <f t="shared" si="0"/>
        <v>330</v>
      </c>
    </row>
    <row r="8" spans="1:9" s="10" customFormat="1" ht="16.5" customHeight="1">
      <c r="A8" s="10" t="str">
        <f>B8&amp;"-"&amp;COUNTIF($B$5:B8,B8)</f>
        <v>2483-1</v>
      </c>
      <c r="B8" s="22">
        <v>2483</v>
      </c>
      <c r="C8" s="23" t="s">
        <v>14</v>
      </c>
      <c r="D8" s="23" t="s">
        <v>23</v>
      </c>
      <c r="E8" s="24" t="s">
        <v>9</v>
      </c>
      <c r="F8" s="25">
        <v>40255</v>
      </c>
      <c r="G8" s="26">
        <v>20</v>
      </c>
      <c r="H8" s="26">
        <v>6</v>
      </c>
      <c r="I8" s="27">
        <f t="shared" si="0"/>
        <v>120</v>
      </c>
    </row>
    <row r="9" spans="1:9" s="10" customFormat="1" ht="16.5" customHeight="1">
      <c r="A9" s="10" t="str">
        <f>B9&amp;"-"&amp;COUNTIF($B$5:B9,B9)</f>
        <v>2501-1</v>
      </c>
      <c r="B9" s="22">
        <v>2501</v>
      </c>
      <c r="C9" s="23" t="s">
        <v>15</v>
      </c>
      <c r="D9" s="23" t="s">
        <v>24</v>
      </c>
      <c r="E9" s="24" t="s">
        <v>16</v>
      </c>
      <c r="F9" s="25">
        <v>40229</v>
      </c>
      <c r="G9" s="26">
        <v>195</v>
      </c>
      <c r="H9" s="26">
        <v>4</v>
      </c>
      <c r="I9" s="27">
        <f t="shared" si="0"/>
        <v>780</v>
      </c>
    </row>
    <row r="10" spans="1:9" s="10" customFormat="1" ht="16.5" customHeight="1">
      <c r="A10" s="10" t="str">
        <f>B10&amp;"-"&amp;COUNTIF($B$5:B10,B10)</f>
        <v>2538-1</v>
      </c>
      <c r="B10" s="22">
        <v>2538</v>
      </c>
      <c r="C10" s="23" t="s">
        <v>14</v>
      </c>
      <c r="D10" s="23" t="s">
        <v>25</v>
      </c>
      <c r="E10" s="24" t="s">
        <v>9</v>
      </c>
      <c r="F10" s="25">
        <v>40272</v>
      </c>
      <c r="G10" s="26">
        <v>20</v>
      </c>
      <c r="H10" s="26">
        <v>10</v>
      </c>
      <c r="I10" s="27">
        <f t="shared" si="0"/>
        <v>200</v>
      </c>
    </row>
    <row r="11" spans="1:9" s="10" customFormat="1" ht="16.5" customHeight="1">
      <c r="A11" s="10" t="str">
        <f>B11&amp;"-"&amp;COUNTIF($B$5:B11,B11)</f>
        <v>2559-1</v>
      </c>
      <c r="B11" s="22">
        <v>2559</v>
      </c>
      <c r="C11" s="23" t="s">
        <v>8</v>
      </c>
      <c r="D11" s="23" t="s">
        <v>24</v>
      </c>
      <c r="E11" s="24" t="s">
        <v>11</v>
      </c>
      <c r="F11" s="25">
        <v>40247</v>
      </c>
      <c r="G11" s="26">
        <v>10</v>
      </c>
      <c r="H11" s="26">
        <v>20</v>
      </c>
      <c r="I11" s="27">
        <f t="shared" si="0"/>
        <v>200</v>
      </c>
    </row>
    <row r="12" spans="1:9" s="10" customFormat="1" ht="16.5" customHeight="1">
      <c r="A12" s="10" t="str">
        <f>B12&amp;"-"&amp;COUNTIF($B$5:B12,B12)</f>
        <v>2577-1</v>
      </c>
      <c r="B12" s="22">
        <v>2577</v>
      </c>
      <c r="C12" s="23" t="s">
        <v>17</v>
      </c>
      <c r="D12" s="23" t="s">
        <v>26</v>
      </c>
      <c r="E12" s="24" t="s">
        <v>11</v>
      </c>
      <c r="F12" s="25">
        <v>40266</v>
      </c>
      <c r="G12" s="26">
        <v>12</v>
      </c>
      <c r="H12" s="26">
        <v>2</v>
      </c>
      <c r="I12" s="27">
        <f t="shared" si="0"/>
        <v>24</v>
      </c>
    </row>
    <row r="13" spans="1:9" s="10" customFormat="1" ht="16.5" customHeight="1">
      <c r="A13" s="10" t="str">
        <f>B13&amp;"-"&amp;COUNTIF($B$5:B13,B13)</f>
        <v>2584-1</v>
      </c>
      <c r="B13" s="22">
        <v>2584</v>
      </c>
      <c r="C13" s="23" t="s">
        <v>14</v>
      </c>
      <c r="D13" s="23" t="s">
        <v>27</v>
      </c>
      <c r="E13" s="24" t="s">
        <v>16</v>
      </c>
      <c r="F13" s="25">
        <v>40255</v>
      </c>
      <c r="G13" s="26">
        <v>20</v>
      </c>
      <c r="H13" s="26">
        <v>25</v>
      </c>
      <c r="I13" s="27">
        <f t="shared" si="0"/>
        <v>500</v>
      </c>
    </row>
    <row r="14" spans="1:9" s="10" customFormat="1" ht="16.5" customHeight="1">
      <c r="A14" s="10" t="str">
        <f>B14&amp;"-"&amp;COUNTIF($B$5:B14,B14)</f>
        <v>2672-1</v>
      </c>
      <c r="B14" s="22">
        <v>2672</v>
      </c>
      <c r="C14" s="23" t="s">
        <v>10</v>
      </c>
      <c r="D14" s="23" t="s">
        <v>22</v>
      </c>
      <c r="E14" s="24" t="s">
        <v>9</v>
      </c>
      <c r="F14" s="25">
        <v>40254</v>
      </c>
      <c r="G14" s="26">
        <v>6</v>
      </c>
      <c r="H14" s="26">
        <v>18</v>
      </c>
      <c r="I14" s="27">
        <f t="shared" si="0"/>
        <v>108</v>
      </c>
    </row>
    <row r="15" spans="1:9" s="10" customFormat="1" ht="16.5" customHeight="1">
      <c r="A15" s="10" t="str">
        <f>B15&amp;"-"&amp;COUNTIF($B$5:B15,B15)</f>
        <v>2694-1</v>
      </c>
      <c r="B15" s="22">
        <v>2694</v>
      </c>
      <c r="C15" s="23" t="s">
        <v>18</v>
      </c>
      <c r="D15" s="23" t="s">
        <v>28</v>
      </c>
      <c r="E15" s="24" t="s">
        <v>9</v>
      </c>
      <c r="F15" s="25">
        <v>40230</v>
      </c>
      <c r="G15" s="26">
        <v>400</v>
      </c>
      <c r="H15" s="26">
        <v>3</v>
      </c>
      <c r="I15" s="27">
        <f t="shared" si="0"/>
        <v>1200</v>
      </c>
    </row>
    <row r="16" spans="1:9" s="10" customFormat="1" ht="16.5" customHeight="1">
      <c r="A16" s="10" t="str">
        <f>B16&amp;"-"&amp;COUNTIF($B$5:B16,B16)</f>
        <v>2695-1</v>
      </c>
      <c r="B16" s="22">
        <v>2695</v>
      </c>
      <c r="C16" s="23" t="s">
        <v>15</v>
      </c>
      <c r="D16" s="23" t="s">
        <v>27</v>
      </c>
      <c r="E16" s="24" t="s">
        <v>16</v>
      </c>
      <c r="F16" s="25">
        <v>40251</v>
      </c>
      <c r="G16" s="26">
        <v>195</v>
      </c>
      <c r="H16" s="26">
        <v>2</v>
      </c>
      <c r="I16" s="27">
        <f t="shared" si="0"/>
        <v>390</v>
      </c>
    </row>
    <row r="17" spans="1:9" s="10" customFormat="1" ht="16.5" customHeight="1">
      <c r="A17" s="10" t="str">
        <f>B17&amp;"-"&amp;COUNTIF($B$5:B17,B17)</f>
        <v>2743-1</v>
      </c>
      <c r="B17" s="22">
        <v>2743</v>
      </c>
      <c r="C17" s="23" t="s">
        <v>14</v>
      </c>
      <c r="D17" s="23" t="s">
        <v>27</v>
      </c>
      <c r="E17" s="24" t="s">
        <v>11</v>
      </c>
      <c r="F17" s="25">
        <v>40239</v>
      </c>
      <c r="G17" s="26">
        <v>20</v>
      </c>
      <c r="H17" s="26">
        <v>11</v>
      </c>
      <c r="I17" s="27">
        <f t="shared" si="0"/>
        <v>220</v>
      </c>
    </row>
    <row r="18" spans="1:9" s="10" customFormat="1" ht="16.5" customHeight="1">
      <c r="A18" s="10" t="str">
        <f>B18&amp;"-"&amp;COUNTIF($B$5:B18,B18)</f>
        <v>2754-1</v>
      </c>
      <c r="B18" s="22">
        <v>2754</v>
      </c>
      <c r="C18" s="23" t="s">
        <v>15</v>
      </c>
      <c r="D18" s="23" t="s">
        <v>21</v>
      </c>
      <c r="E18" s="24" t="s">
        <v>11</v>
      </c>
      <c r="F18" s="25">
        <v>40254</v>
      </c>
      <c r="G18" s="26">
        <v>195</v>
      </c>
      <c r="H18" s="26">
        <v>6</v>
      </c>
      <c r="I18" s="27">
        <f t="shared" si="0"/>
        <v>1170</v>
      </c>
    </row>
    <row r="19" spans="1:9" s="10" customFormat="1" ht="16.5" customHeight="1">
      <c r="A19" s="10" t="str">
        <f>B19&amp;"-"&amp;COUNTIF($B$5:B19,B19)</f>
        <v>2770-1</v>
      </c>
      <c r="B19" s="22">
        <v>2770</v>
      </c>
      <c r="C19" s="23" t="s">
        <v>18</v>
      </c>
      <c r="D19" s="23" t="s">
        <v>21</v>
      </c>
      <c r="E19" s="24" t="s">
        <v>9</v>
      </c>
      <c r="F19" s="25">
        <v>40266</v>
      </c>
      <c r="G19" s="26">
        <v>400</v>
      </c>
      <c r="H19" s="26">
        <v>1</v>
      </c>
      <c r="I19" s="27">
        <f t="shared" si="0"/>
        <v>400</v>
      </c>
    </row>
    <row r="20" spans="1:9" s="10" customFormat="1" ht="16.5" customHeight="1">
      <c r="A20" s="10" t="str">
        <f>B20&amp;"-"&amp;COUNTIF($B$5:B20,B20)</f>
        <v>2792-1</v>
      </c>
      <c r="B20" s="22">
        <v>2792</v>
      </c>
      <c r="C20" s="23" t="s">
        <v>12</v>
      </c>
      <c r="D20" s="23" t="s">
        <v>29</v>
      </c>
      <c r="E20" s="24" t="s">
        <v>13</v>
      </c>
      <c r="F20" s="25">
        <v>40230</v>
      </c>
      <c r="G20" s="26">
        <v>110</v>
      </c>
      <c r="H20" s="26">
        <v>5</v>
      </c>
      <c r="I20" s="27">
        <f t="shared" si="0"/>
        <v>550</v>
      </c>
    </row>
    <row r="21" spans="1:9" s="10" customFormat="1" ht="16.5" customHeight="1">
      <c r="A21" s="10" t="str">
        <f>B21&amp;"-"&amp;COUNTIF($B$5:B21,B21)</f>
        <v>2824-1</v>
      </c>
      <c r="B21" s="22">
        <v>2824</v>
      </c>
      <c r="C21" s="23" t="s">
        <v>14</v>
      </c>
      <c r="D21" s="23" t="s">
        <v>27</v>
      </c>
      <c r="E21" s="24" t="s">
        <v>9</v>
      </c>
      <c r="F21" s="25">
        <v>40253</v>
      </c>
      <c r="G21" s="26">
        <v>20</v>
      </c>
      <c r="H21" s="26">
        <v>20</v>
      </c>
      <c r="I21" s="27">
        <f t="shared" si="0"/>
        <v>400</v>
      </c>
    </row>
    <row r="22" spans="1:9" s="10" customFormat="1" ht="16.5" customHeight="1">
      <c r="A22" s="10" t="str">
        <f>B22&amp;"-"&amp;COUNTIF($B$5:B22,B22)</f>
        <v>2874-1</v>
      </c>
      <c r="B22" s="22">
        <v>2874</v>
      </c>
      <c r="C22" s="23" t="s">
        <v>10</v>
      </c>
      <c r="D22" s="23" t="s">
        <v>27</v>
      </c>
      <c r="E22" s="24" t="s">
        <v>16</v>
      </c>
      <c r="F22" s="25">
        <v>40229</v>
      </c>
      <c r="G22" s="26">
        <v>6</v>
      </c>
      <c r="H22" s="26">
        <v>12</v>
      </c>
      <c r="I22" s="27">
        <f t="shared" si="0"/>
        <v>72</v>
      </c>
    </row>
    <row r="23" spans="1:9" s="10" customFormat="1" ht="16.5" customHeight="1">
      <c r="A23" s="10" t="str">
        <f>B23&amp;"-"&amp;COUNTIF($B$5:B23,B23)</f>
        <v>2889-1</v>
      </c>
      <c r="B23" s="22">
        <v>2889</v>
      </c>
      <c r="C23" s="23" t="s">
        <v>19</v>
      </c>
      <c r="D23" s="23" t="s">
        <v>29</v>
      </c>
      <c r="E23" s="24" t="s">
        <v>9</v>
      </c>
      <c r="F23" s="25">
        <v>40247</v>
      </c>
      <c r="G23" s="26">
        <v>15</v>
      </c>
      <c r="H23" s="26">
        <v>10</v>
      </c>
      <c r="I23" s="27">
        <f t="shared" si="0"/>
        <v>150</v>
      </c>
    </row>
    <row r="24" spans="1:9" s="10" customFormat="1" ht="16.5" customHeight="1">
      <c r="A24" s="10" t="str">
        <f>B24&amp;"-"&amp;COUNTIF($B$5:B24,B24)</f>
        <v>2415-2</v>
      </c>
      <c r="B24" s="40">
        <v>2415</v>
      </c>
      <c r="C24" s="41" t="s">
        <v>10</v>
      </c>
      <c r="D24" s="41" t="s">
        <v>22</v>
      </c>
      <c r="E24" s="42" t="s">
        <v>11</v>
      </c>
      <c r="F24" s="43">
        <v>40226</v>
      </c>
      <c r="G24" s="44">
        <v>6</v>
      </c>
      <c r="H24" s="44">
        <v>50</v>
      </c>
      <c r="I24" s="45">
        <f t="shared" ref="I24" si="1">G24*H24</f>
        <v>300</v>
      </c>
    </row>
    <row r="25" spans="1:9" s="10" customFormat="1" ht="16.5" customHeight="1">
      <c r="A25" s="10" t="str">
        <f>B25&amp;"-"&amp;COUNTIF($B$5:B25,B25)</f>
        <v>2936-1</v>
      </c>
      <c r="B25" s="22">
        <v>2936</v>
      </c>
      <c r="C25" s="23" t="s">
        <v>20</v>
      </c>
      <c r="D25" s="23" t="s">
        <v>27</v>
      </c>
      <c r="E25" s="24" t="s">
        <v>13</v>
      </c>
      <c r="F25" s="25">
        <v>40211</v>
      </c>
      <c r="G25" s="26">
        <v>12</v>
      </c>
      <c r="H25" s="26">
        <v>15</v>
      </c>
      <c r="I25" s="27">
        <f t="shared" si="0"/>
        <v>180</v>
      </c>
    </row>
    <row r="26" spans="1:9" s="10" customFormat="1" ht="16.5" customHeight="1">
      <c r="A26" s="10" t="str">
        <f>B26&amp;"-"&amp;COUNTIF($B$5:B26,B26)</f>
        <v>2995-1</v>
      </c>
      <c r="B26" s="22">
        <v>2995</v>
      </c>
      <c r="C26" s="23" t="s">
        <v>12</v>
      </c>
      <c r="D26" s="23" t="s">
        <v>24</v>
      </c>
      <c r="E26" s="24" t="s">
        <v>16</v>
      </c>
      <c r="F26" s="25">
        <v>40235</v>
      </c>
      <c r="G26" s="26">
        <v>110</v>
      </c>
      <c r="H26" s="26">
        <v>2</v>
      </c>
      <c r="I26" s="27">
        <f t="shared" si="0"/>
        <v>220</v>
      </c>
    </row>
    <row r="27" spans="1:9" s="10" customFormat="1" ht="16.5" customHeight="1">
      <c r="A27" s="10" t="str">
        <f>B27&amp;"-"&amp;COUNTIF($B$5:B27,B27)</f>
        <v>3025-1</v>
      </c>
      <c r="B27" s="22">
        <v>3025</v>
      </c>
      <c r="C27" s="23" t="s">
        <v>17</v>
      </c>
      <c r="D27" s="23" t="s">
        <v>27</v>
      </c>
      <c r="E27" s="24" t="s">
        <v>16</v>
      </c>
      <c r="F27" s="25">
        <v>40270</v>
      </c>
      <c r="G27" s="26">
        <v>12</v>
      </c>
      <c r="H27" s="26">
        <v>8</v>
      </c>
      <c r="I27" s="27">
        <f t="shared" si="0"/>
        <v>96</v>
      </c>
    </row>
    <row r="28" spans="1:9" s="10" customFormat="1" ht="16.5" customHeight="1">
      <c r="A28" s="10" t="str">
        <f>B28&amp;"-"&amp;COUNTIF($B$5:B28,B28)</f>
        <v>3029-1</v>
      </c>
      <c r="B28" s="22">
        <v>3029</v>
      </c>
      <c r="C28" s="23" t="s">
        <v>14</v>
      </c>
      <c r="D28" s="23" t="s">
        <v>21</v>
      </c>
      <c r="E28" s="24" t="s">
        <v>16</v>
      </c>
      <c r="F28" s="25">
        <v>40230</v>
      </c>
      <c r="G28" s="26">
        <v>20</v>
      </c>
      <c r="H28" s="26">
        <v>15</v>
      </c>
      <c r="I28" s="27">
        <f t="shared" si="0"/>
        <v>300</v>
      </c>
    </row>
    <row r="29" spans="1:9" s="10" customFormat="1" ht="16.5" customHeight="1">
      <c r="A29" s="10" t="str">
        <f>B29&amp;"-"&amp;COUNTIF($B$5:B29,B29)</f>
        <v>3114-1</v>
      </c>
      <c r="B29" s="22">
        <v>3114</v>
      </c>
      <c r="C29" s="23" t="s">
        <v>17</v>
      </c>
      <c r="D29" s="23" t="s">
        <v>21</v>
      </c>
      <c r="E29" s="24" t="s">
        <v>9</v>
      </c>
      <c r="F29" s="25">
        <v>40239</v>
      </c>
      <c r="G29" s="26">
        <v>12</v>
      </c>
      <c r="H29" s="26">
        <v>30</v>
      </c>
      <c r="I29" s="27">
        <f t="shared" si="0"/>
        <v>360</v>
      </c>
    </row>
    <row r="30" spans="1:9" s="10" customFormat="1" ht="16.5" customHeight="1">
      <c r="A30" s="10" t="str">
        <f>B30&amp;"-"&amp;COUNTIF($B$5:B30,B30)</f>
        <v>3138-1</v>
      </c>
      <c r="B30" s="22">
        <v>3138</v>
      </c>
      <c r="C30" s="23" t="s">
        <v>8</v>
      </c>
      <c r="D30" s="23" t="s">
        <v>25</v>
      </c>
      <c r="E30" s="24" t="s">
        <v>16</v>
      </c>
      <c r="F30" s="25">
        <v>40215</v>
      </c>
      <c r="G30" s="26">
        <v>10</v>
      </c>
      <c r="H30" s="26">
        <v>5</v>
      </c>
      <c r="I30" s="27">
        <f t="shared" si="0"/>
        <v>50</v>
      </c>
    </row>
    <row r="31" spans="1:9" s="10" customFormat="1" ht="16.5" customHeight="1">
      <c r="A31" s="10" t="str">
        <f>B31&amp;"-"&amp;COUNTIF($B$5:B31,B31)</f>
        <v>3160-1</v>
      </c>
      <c r="B31" s="22">
        <v>3160</v>
      </c>
      <c r="C31" s="23" t="s">
        <v>18</v>
      </c>
      <c r="D31" s="23" t="s">
        <v>22</v>
      </c>
      <c r="E31" s="24" t="s">
        <v>16</v>
      </c>
      <c r="F31" s="25">
        <v>40250</v>
      </c>
      <c r="G31" s="26">
        <v>400</v>
      </c>
      <c r="H31" s="26">
        <v>1</v>
      </c>
      <c r="I31" s="27">
        <f t="shared" si="0"/>
        <v>400</v>
      </c>
    </row>
    <row r="32" spans="1:9" s="10" customFormat="1" ht="16.5" customHeight="1">
      <c r="A32" s="10" t="str">
        <f>B32&amp;"-"&amp;COUNTIF($B$5:B32,B32)</f>
        <v>3161-1</v>
      </c>
      <c r="B32" s="22">
        <v>3161</v>
      </c>
      <c r="C32" s="23" t="s">
        <v>14</v>
      </c>
      <c r="D32" s="23" t="s">
        <v>22</v>
      </c>
      <c r="E32" s="24" t="s">
        <v>11</v>
      </c>
      <c r="F32" s="25">
        <v>40266</v>
      </c>
      <c r="G32" s="26">
        <v>20</v>
      </c>
      <c r="H32" s="26">
        <v>20</v>
      </c>
      <c r="I32" s="27">
        <f t="shared" si="0"/>
        <v>400</v>
      </c>
    </row>
    <row r="33" spans="1:9" s="10" customFormat="1" ht="16.5" customHeight="1">
      <c r="A33" s="10" t="str">
        <f>B33&amp;"-"&amp;COUNTIF($B$5:B33,B33)</f>
        <v>3170-1</v>
      </c>
      <c r="B33" s="22">
        <v>3170</v>
      </c>
      <c r="C33" s="23" t="s">
        <v>17</v>
      </c>
      <c r="D33" s="23" t="s">
        <v>23</v>
      </c>
      <c r="E33" s="24" t="s">
        <v>13</v>
      </c>
      <c r="F33" s="25">
        <v>40235</v>
      </c>
      <c r="G33" s="26">
        <v>12</v>
      </c>
      <c r="H33" s="26">
        <v>10</v>
      </c>
      <c r="I33" s="27">
        <f t="shared" si="0"/>
        <v>120</v>
      </c>
    </row>
    <row r="34" spans="1:9" s="10" customFormat="1" ht="16.5" customHeight="1">
      <c r="A34" s="10" t="str">
        <f>B34&amp;"-"&amp;COUNTIF($B$5:B34,B34)</f>
        <v>3189-1</v>
      </c>
      <c r="B34" s="22">
        <v>3189</v>
      </c>
      <c r="C34" s="23" t="s">
        <v>18</v>
      </c>
      <c r="D34" s="23" t="s">
        <v>27</v>
      </c>
      <c r="E34" s="24" t="s">
        <v>16</v>
      </c>
      <c r="F34" s="25">
        <v>40215</v>
      </c>
      <c r="G34" s="26">
        <v>400</v>
      </c>
      <c r="H34" s="26">
        <v>5</v>
      </c>
      <c r="I34" s="27">
        <f t="shared" si="0"/>
        <v>2000</v>
      </c>
    </row>
    <row r="35" spans="1:9" s="10" customFormat="1" ht="16.5" customHeight="1">
      <c r="A35" s="10" t="str">
        <f>B35&amp;"-"&amp;COUNTIF($B$5:B35,B35)</f>
        <v>3222-1</v>
      </c>
      <c r="B35" s="22">
        <v>3222</v>
      </c>
      <c r="C35" s="23" t="s">
        <v>8</v>
      </c>
      <c r="D35" s="23" t="s">
        <v>25</v>
      </c>
      <c r="E35" s="24" t="s">
        <v>11</v>
      </c>
      <c r="F35" s="25">
        <v>40257</v>
      </c>
      <c r="G35" s="26">
        <v>10</v>
      </c>
      <c r="H35" s="26">
        <v>10</v>
      </c>
      <c r="I35" s="27">
        <f t="shared" si="0"/>
        <v>100</v>
      </c>
    </row>
    <row r="36" spans="1:9" s="10" customFormat="1" ht="16.5" customHeight="1">
      <c r="A36" s="10" t="str">
        <f>B36&amp;"-"&amp;COUNTIF($B$5:B36,B36)</f>
        <v>3786-1</v>
      </c>
      <c r="B36" s="34">
        <v>3786</v>
      </c>
      <c r="C36" s="35" t="s">
        <v>14</v>
      </c>
      <c r="D36" s="35" t="s">
        <v>23</v>
      </c>
      <c r="E36" s="36" t="s">
        <v>11</v>
      </c>
      <c r="F36" s="37">
        <v>40211</v>
      </c>
      <c r="G36" s="38">
        <v>20</v>
      </c>
      <c r="H36" s="38">
        <v>30</v>
      </c>
      <c r="I36" s="39">
        <f t="shared" ref="I36" si="2">G36*H36</f>
        <v>600</v>
      </c>
    </row>
    <row r="37" spans="1:9" s="10" customFormat="1" ht="16.5" customHeight="1">
      <c r="A37" s="10" t="str">
        <f>B37&amp;"-"&amp;COUNTIF($B$5:B37,B37)</f>
        <v>3334-1</v>
      </c>
      <c r="B37" s="22">
        <v>3334</v>
      </c>
      <c r="C37" s="23" t="s">
        <v>14</v>
      </c>
      <c r="D37" s="23" t="s">
        <v>24</v>
      </c>
      <c r="E37" s="24" t="s">
        <v>13</v>
      </c>
      <c r="F37" s="25">
        <v>40251</v>
      </c>
      <c r="G37" s="26">
        <v>20</v>
      </c>
      <c r="H37" s="26">
        <v>5</v>
      </c>
      <c r="I37" s="27">
        <f t="shared" si="0"/>
        <v>100</v>
      </c>
    </row>
    <row r="38" spans="1:9" s="10" customFormat="1" ht="16.5" customHeight="1">
      <c r="A38" s="10" t="str">
        <f>B38&amp;"-"&amp;COUNTIF($B$5:B38,B38)</f>
        <v>3350-1</v>
      </c>
      <c r="B38" s="22">
        <v>3350</v>
      </c>
      <c r="C38" s="23" t="s">
        <v>15</v>
      </c>
      <c r="D38" s="23" t="s">
        <v>27</v>
      </c>
      <c r="E38" s="24" t="s">
        <v>13</v>
      </c>
      <c r="F38" s="25">
        <v>40238</v>
      </c>
      <c r="G38" s="26">
        <v>195</v>
      </c>
      <c r="H38" s="26">
        <v>4</v>
      </c>
      <c r="I38" s="27">
        <f t="shared" si="0"/>
        <v>780</v>
      </c>
    </row>
    <row r="39" spans="1:9" s="10" customFormat="1" ht="16.5" customHeight="1">
      <c r="A39" s="10" t="str">
        <f>B39&amp;"-"&amp;COUNTIF($B$5:B39,B39)</f>
        <v>3352-1</v>
      </c>
      <c r="B39" s="22">
        <v>3352</v>
      </c>
      <c r="C39" s="23" t="s">
        <v>19</v>
      </c>
      <c r="D39" s="23" t="s">
        <v>21</v>
      </c>
      <c r="E39" s="24" t="s">
        <v>16</v>
      </c>
      <c r="F39" s="25">
        <v>40222</v>
      </c>
      <c r="G39" s="26">
        <v>15</v>
      </c>
      <c r="H39" s="26">
        <v>10</v>
      </c>
      <c r="I39" s="27">
        <f t="shared" si="0"/>
        <v>150</v>
      </c>
    </row>
    <row r="40" spans="1:9" s="10" customFormat="1" ht="16.5" customHeight="1">
      <c r="A40" s="10" t="str">
        <f>B40&amp;"-"&amp;COUNTIF($B$5:B40,B40)</f>
        <v>3360-1</v>
      </c>
      <c r="B40" s="22">
        <v>3360</v>
      </c>
      <c r="C40" s="23" t="s">
        <v>10</v>
      </c>
      <c r="D40" s="23" t="s">
        <v>26</v>
      </c>
      <c r="E40" s="24" t="s">
        <v>11</v>
      </c>
      <c r="F40" s="25">
        <v>40241</v>
      </c>
      <c r="G40" s="26">
        <v>6</v>
      </c>
      <c r="H40" s="26">
        <v>2</v>
      </c>
      <c r="I40" s="27">
        <f t="shared" si="0"/>
        <v>12</v>
      </c>
    </row>
    <row r="41" spans="1:9" s="10" customFormat="1" ht="16.5" customHeight="1">
      <c r="A41" s="10" t="str">
        <f>B41&amp;"-"&amp;COUNTIF($B$5:B41,B41)</f>
        <v>3397-1</v>
      </c>
      <c r="B41" s="22">
        <v>3397</v>
      </c>
      <c r="C41" s="23" t="s">
        <v>8</v>
      </c>
      <c r="D41" s="23" t="s">
        <v>27</v>
      </c>
      <c r="E41" s="24" t="s">
        <v>13</v>
      </c>
      <c r="F41" s="25">
        <v>40270</v>
      </c>
      <c r="G41" s="26">
        <v>10</v>
      </c>
      <c r="H41" s="26">
        <v>3</v>
      </c>
      <c r="I41" s="27">
        <f t="shared" si="0"/>
        <v>30</v>
      </c>
    </row>
    <row r="42" spans="1:9" s="10" customFormat="1" ht="16.5" customHeight="1">
      <c r="A42" s="10" t="str">
        <f>B42&amp;"-"&amp;COUNTIF($B$5:B42,B42)</f>
        <v>3405-1</v>
      </c>
      <c r="B42" s="22">
        <v>3405</v>
      </c>
      <c r="C42" s="23" t="s">
        <v>19</v>
      </c>
      <c r="D42" s="23" t="s">
        <v>25</v>
      </c>
      <c r="E42" s="24" t="s">
        <v>13</v>
      </c>
      <c r="F42" s="25">
        <v>40272</v>
      </c>
      <c r="G42" s="26">
        <v>15</v>
      </c>
      <c r="H42" s="26">
        <v>5</v>
      </c>
      <c r="I42" s="27">
        <f t="shared" si="0"/>
        <v>75</v>
      </c>
    </row>
    <row r="43" spans="1:9" s="10" customFormat="1" ht="16.5" customHeight="1">
      <c r="A43" s="10" t="str">
        <f>B43&amp;"-"&amp;COUNTIF($B$5:B43,B43)</f>
        <v>3438-1</v>
      </c>
      <c r="B43" s="22">
        <v>3438</v>
      </c>
      <c r="C43" s="23" t="s">
        <v>17</v>
      </c>
      <c r="D43" s="23" t="s">
        <v>25</v>
      </c>
      <c r="E43" s="24" t="s">
        <v>9</v>
      </c>
      <c r="F43" s="25">
        <v>40254</v>
      </c>
      <c r="G43" s="26">
        <v>12</v>
      </c>
      <c r="H43" s="26">
        <v>20</v>
      </c>
      <c r="I43" s="27">
        <f t="shared" si="0"/>
        <v>240</v>
      </c>
    </row>
    <row r="44" spans="1:9" s="10" customFormat="1" ht="16.5" customHeight="1">
      <c r="A44" s="10" t="str">
        <f>B44&amp;"-"&amp;COUNTIF($B$5:B44,B44)</f>
        <v>3500-1</v>
      </c>
      <c r="B44" s="22">
        <v>3500</v>
      </c>
      <c r="C44" s="23" t="s">
        <v>20</v>
      </c>
      <c r="D44" s="23" t="s">
        <v>27</v>
      </c>
      <c r="E44" s="24" t="s">
        <v>9</v>
      </c>
      <c r="F44" s="25">
        <v>40255</v>
      </c>
      <c r="G44" s="26">
        <v>12</v>
      </c>
      <c r="H44" s="26">
        <v>10</v>
      </c>
      <c r="I44" s="27">
        <f t="shared" si="0"/>
        <v>120</v>
      </c>
    </row>
    <row r="45" spans="1:9" s="10" customFormat="1" ht="16.5" customHeight="1">
      <c r="A45" s="10" t="str">
        <f>B45&amp;"-"&amp;COUNTIF($B$5:B45,B45)</f>
        <v>3786-2</v>
      </c>
      <c r="B45" s="34">
        <v>3786</v>
      </c>
      <c r="C45" s="35" t="s">
        <v>14</v>
      </c>
      <c r="D45" s="35" t="s">
        <v>23</v>
      </c>
      <c r="E45" s="36" t="s">
        <v>11</v>
      </c>
      <c r="F45" s="37">
        <v>40211</v>
      </c>
      <c r="G45" s="38">
        <v>20</v>
      </c>
      <c r="H45" s="38">
        <v>5</v>
      </c>
      <c r="I45" s="39">
        <f t="shared" si="0"/>
        <v>100</v>
      </c>
    </row>
    <row r="46" spans="1:9" s="10" customFormat="1" ht="16.5" customHeight="1">
      <c r="A46" s="10" t="str">
        <f>B46&amp;"-"&amp;COUNTIF($B$5:B46,B46)</f>
        <v>3525-1</v>
      </c>
      <c r="B46" s="22">
        <v>3525</v>
      </c>
      <c r="C46" s="23" t="s">
        <v>8</v>
      </c>
      <c r="D46" s="23" t="s">
        <v>25</v>
      </c>
      <c r="E46" s="24" t="s">
        <v>16</v>
      </c>
      <c r="F46" s="25">
        <v>40253</v>
      </c>
      <c r="G46" s="26">
        <v>10</v>
      </c>
      <c r="H46" s="26">
        <v>2</v>
      </c>
      <c r="I46" s="27">
        <f t="shared" si="0"/>
        <v>20</v>
      </c>
    </row>
    <row r="47" spans="1:9" s="10" customFormat="1" ht="16.5" customHeight="1">
      <c r="A47" s="10" t="str">
        <f>B47&amp;"-"&amp;COUNTIF($B$5:B47,B47)</f>
        <v>3555-1</v>
      </c>
      <c r="B47" s="22">
        <v>3555</v>
      </c>
      <c r="C47" s="23" t="s">
        <v>17</v>
      </c>
      <c r="D47" s="23" t="s">
        <v>26</v>
      </c>
      <c r="E47" s="24" t="s">
        <v>13</v>
      </c>
      <c r="F47" s="25">
        <v>40228</v>
      </c>
      <c r="G47" s="26">
        <v>12</v>
      </c>
      <c r="H47" s="26">
        <v>10</v>
      </c>
      <c r="I47" s="27">
        <f t="shared" si="0"/>
        <v>120</v>
      </c>
    </row>
    <row r="48" spans="1:9" s="10" customFormat="1" ht="16.5" customHeight="1">
      <c r="A48" s="10" t="str">
        <f>B48&amp;"-"&amp;COUNTIF($B$5:B48,B48)</f>
        <v>3571-1</v>
      </c>
      <c r="B48" s="22">
        <v>3571</v>
      </c>
      <c r="C48" s="23" t="s">
        <v>14</v>
      </c>
      <c r="D48" s="23" t="s">
        <v>25</v>
      </c>
      <c r="E48" s="24" t="s">
        <v>13</v>
      </c>
      <c r="F48" s="25">
        <v>40247</v>
      </c>
      <c r="G48" s="26">
        <v>20</v>
      </c>
      <c r="H48" s="26">
        <v>1</v>
      </c>
      <c r="I48" s="27">
        <f t="shared" si="0"/>
        <v>20</v>
      </c>
    </row>
    <row r="49" spans="1:9" s="10" customFormat="1" ht="16.5" customHeight="1">
      <c r="A49" s="10" t="str">
        <f>B49&amp;"-"&amp;COUNTIF($B$5:B49,B49)</f>
        <v>3664-1</v>
      </c>
      <c r="B49" s="22">
        <v>3664</v>
      </c>
      <c r="C49" s="23" t="s">
        <v>19</v>
      </c>
      <c r="D49" s="23" t="s">
        <v>26</v>
      </c>
      <c r="E49" s="24" t="s">
        <v>16</v>
      </c>
      <c r="F49" s="25">
        <v>40228</v>
      </c>
      <c r="G49" s="26">
        <v>15</v>
      </c>
      <c r="H49" s="26">
        <v>9</v>
      </c>
      <c r="I49" s="27">
        <f t="shared" si="0"/>
        <v>135</v>
      </c>
    </row>
    <row r="50" spans="1:9" s="10" customFormat="1" ht="16.5" customHeight="1">
      <c r="A50" s="10" t="str">
        <f>B50&amp;"-"&amp;COUNTIF($B$5:B50,B50)</f>
        <v>3703-1</v>
      </c>
      <c r="B50" s="22">
        <v>3703</v>
      </c>
      <c r="C50" s="23" t="s">
        <v>17</v>
      </c>
      <c r="D50" s="23" t="s">
        <v>25</v>
      </c>
      <c r="E50" s="24" t="s">
        <v>11</v>
      </c>
      <c r="F50" s="25">
        <v>40230</v>
      </c>
      <c r="G50" s="26">
        <v>12</v>
      </c>
      <c r="H50" s="26">
        <v>3</v>
      </c>
      <c r="I50" s="27">
        <f t="shared" si="0"/>
        <v>36</v>
      </c>
    </row>
    <row r="51" spans="1:9" s="10" customFormat="1" ht="16.5" customHeight="1">
      <c r="A51" s="10" t="str">
        <f>B51&amp;"-"&amp;COUNTIF($B$5:B51,B51)</f>
        <v>3709-1</v>
      </c>
      <c r="B51" s="22">
        <v>3709</v>
      </c>
      <c r="C51" s="23" t="s">
        <v>20</v>
      </c>
      <c r="D51" s="23" t="s">
        <v>23</v>
      </c>
      <c r="E51" s="24" t="s">
        <v>13</v>
      </c>
      <c r="F51" s="25">
        <v>40266</v>
      </c>
      <c r="G51" s="26">
        <v>12</v>
      </c>
      <c r="H51" s="26">
        <v>12</v>
      </c>
      <c r="I51" s="27">
        <f t="shared" si="0"/>
        <v>144</v>
      </c>
    </row>
    <row r="52" spans="1:9" s="10" customFormat="1" ht="16.5" customHeight="1">
      <c r="A52" s="10" t="str">
        <f>B52&amp;"-"&amp;COUNTIF($B$5:B52,B52)</f>
        <v>3786-3</v>
      </c>
      <c r="B52" s="34">
        <v>3786</v>
      </c>
      <c r="C52" s="35" t="s">
        <v>14</v>
      </c>
      <c r="D52" s="35" t="s">
        <v>23</v>
      </c>
      <c r="E52" s="36" t="s">
        <v>11</v>
      </c>
      <c r="F52" s="37">
        <v>40211</v>
      </c>
      <c r="G52" s="38">
        <v>20</v>
      </c>
      <c r="H52" s="38">
        <v>20</v>
      </c>
      <c r="I52" s="39">
        <f t="shared" si="0"/>
        <v>400</v>
      </c>
    </row>
    <row r="53" spans="1:9" s="10" customFormat="1" ht="16.5" customHeight="1">
      <c r="A53" s="10" t="str">
        <f>B53&amp;"-"&amp;COUNTIF($B$5:B53,B53)</f>
        <v>3825-1</v>
      </c>
      <c r="B53" s="22">
        <v>3825</v>
      </c>
      <c r="C53" s="23" t="s">
        <v>17</v>
      </c>
      <c r="D53" s="23" t="s">
        <v>26</v>
      </c>
      <c r="E53" s="24" t="s">
        <v>9</v>
      </c>
      <c r="F53" s="25">
        <v>40255</v>
      </c>
      <c r="G53" s="26">
        <v>12</v>
      </c>
      <c r="H53" s="26">
        <v>4</v>
      </c>
      <c r="I53" s="27">
        <f t="shared" si="0"/>
        <v>48</v>
      </c>
    </row>
    <row r="54" spans="1:9" s="10" customFormat="1" ht="16.5" customHeight="1">
      <c r="A54" s="10" t="str">
        <f>B54&amp;"-"&amp;COUNTIF($B$5:B54,B54)</f>
        <v>3856-1</v>
      </c>
      <c r="B54" s="22">
        <v>3856</v>
      </c>
      <c r="C54" s="23" t="s">
        <v>20</v>
      </c>
      <c r="D54" s="23" t="s">
        <v>21</v>
      </c>
      <c r="E54" s="24" t="s">
        <v>9</v>
      </c>
      <c r="F54" s="25">
        <v>40222</v>
      </c>
      <c r="G54" s="26">
        <v>12</v>
      </c>
      <c r="H54" s="26">
        <v>8</v>
      </c>
      <c r="I54" s="27">
        <f t="shared" si="0"/>
        <v>96</v>
      </c>
    </row>
    <row r="55" spans="1:9" s="10" customFormat="1" ht="16.5" customHeight="1">
      <c r="A55" s="10" t="str">
        <f>B55&amp;"-"&amp;COUNTIF($B$5:B55,B55)</f>
        <v>3864-1</v>
      </c>
      <c r="B55" s="22">
        <v>3864</v>
      </c>
      <c r="C55" s="23" t="s">
        <v>8</v>
      </c>
      <c r="D55" s="23" t="s">
        <v>22</v>
      </c>
      <c r="E55" s="24" t="s">
        <v>13</v>
      </c>
      <c r="F55" s="25">
        <v>40226</v>
      </c>
      <c r="G55" s="26">
        <v>10</v>
      </c>
      <c r="H55" s="26">
        <v>6</v>
      </c>
      <c r="I55" s="27">
        <f t="shared" si="0"/>
        <v>60</v>
      </c>
    </row>
    <row r="56" spans="1:9" s="10" customFormat="1" ht="16.5" customHeight="1">
      <c r="A56" s="10" t="str">
        <f>B56&amp;"-"&amp;COUNTIF($B$5:B56,B56)</f>
        <v>3881-1</v>
      </c>
      <c r="B56" s="22">
        <v>3881</v>
      </c>
      <c r="C56" s="23" t="s">
        <v>18</v>
      </c>
      <c r="D56" s="23" t="s">
        <v>23</v>
      </c>
      <c r="E56" s="24" t="s">
        <v>13</v>
      </c>
      <c r="F56" s="25">
        <v>40238</v>
      </c>
      <c r="G56" s="26">
        <v>400</v>
      </c>
      <c r="H56" s="26">
        <v>1</v>
      </c>
      <c r="I56" s="27">
        <f t="shared" si="0"/>
        <v>400</v>
      </c>
    </row>
    <row r="57" spans="1:9" s="10" customFormat="1" ht="16.5" customHeight="1">
      <c r="A57" s="10" t="str">
        <f>B57&amp;"-"&amp;COUNTIF($B$5:B57,B57)</f>
        <v>3886-1</v>
      </c>
      <c r="B57" s="22">
        <v>3886</v>
      </c>
      <c r="C57" s="23" t="s">
        <v>20</v>
      </c>
      <c r="D57" s="23" t="s">
        <v>26</v>
      </c>
      <c r="E57" s="24" t="s">
        <v>16</v>
      </c>
      <c r="F57" s="25">
        <v>40241</v>
      </c>
      <c r="G57" s="26">
        <v>12</v>
      </c>
      <c r="H57" s="26">
        <v>10</v>
      </c>
      <c r="I57" s="27">
        <f t="shared" si="0"/>
        <v>120</v>
      </c>
    </row>
    <row r="58" spans="1:9" s="10" customFormat="1" ht="16.5" customHeight="1">
      <c r="A58" s="10" t="str">
        <f>B58&amp;"-"&amp;COUNTIF($B$5:B58,B58)</f>
        <v>3913-1</v>
      </c>
      <c r="B58" s="22">
        <v>3913</v>
      </c>
      <c r="C58" s="23" t="s">
        <v>12</v>
      </c>
      <c r="D58" s="23" t="s">
        <v>21</v>
      </c>
      <c r="E58" s="24" t="s">
        <v>13</v>
      </c>
      <c r="F58" s="25">
        <v>40250</v>
      </c>
      <c r="G58" s="26">
        <v>110</v>
      </c>
      <c r="H58" s="26">
        <v>2</v>
      </c>
      <c r="I58" s="27">
        <f t="shared" si="0"/>
        <v>220</v>
      </c>
    </row>
    <row r="59" spans="1:9" s="10" customFormat="1" ht="16.5" customHeight="1">
      <c r="A59" s="10" t="str">
        <f>B59&amp;"-"&amp;COUNTIF($B$5:B59,B59)</f>
        <v>3915-1</v>
      </c>
      <c r="B59" s="22">
        <v>3915</v>
      </c>
      <c r="C59" s="23" t="s">
        <v>19</v>
      </c>
      <c r="D59" s="23" t="s">
        <v>22</v>
      </c>
      <c r="E59" s="24" t="s">
        <v>11</v>
      </c>
      <c r="F59" s="25">
        <v>40241</v>
      </c>
      <c r="G59" s="26">
        <v>15</v>
      </c>
      <c r="H59" s="26">
        <v>8</v>
      </c>
      <c r="I59" s="27">
        <f t="shared" si="0"/>
        <v>120</v>
      </c>
    </row>
    <row r="60" spans="1:9" s="10" customFormat="1" ht="16.5" customHeight="1">
      <c r="A60" s="10" t="str">
        <f>B60&amp;"-"&amp;COUNTIF($B$5:B60,B60)</f>
        <v>3945-1</v>
      </c>
      <c r="B60" s="22">
        <v>3945</v>
      </c>
      <c r="C60" s="23" t="s">
        <v>14</v>
      </c>
      <c r="D60" s="23" t="s">
        <v>24</v>
      </c>
      <c r="E60" s="24" t="s">
        <v>9</v>
      </c>
      <c r="F60" s="25">
        <v>40215</v>
      </c>
      <c r="G60" s="26">
        <v>20</v>
      </c>
      <c r="H60" s="26">
        <v>35</v>
      </c>
      <c r="I60" s="27">
        <f t="shared" si="0"/>
        <v>700</v>
      </c>
    </row>
    <row r="61" spans="1:9" s="10" customFormat="1" ht="16.5" customHeight="1">
      <c r="A61" s="10" t="str">
        <f>B61&amp;"-"&amp;COUNTIF($B$5:B61,B61)</f>
        <v>3959-1</v>
      </c>
      <c r="B61" s="22">
        <v>3959</v>
      </c>
      <c r="C61" s="23" t="s">
        <v>12</v>
      </c>
      <c r="D61" s="23" t="s">
        <v>25</v>
      </c>
      <c r="E61" s="24" t="s">
        <v>11</v>
      </c>
      <c r="F61" s="25">
        <v>40239</v>
      </c>
      <c r="G61" s="26">
        <v>110</v>
      </c>
      <c r="H61" s="26">
        <v>6</v>
      </c>
      <c r="I61" s="27">
        <f t="shared" si="0"/>
        <v>660</v>
      </c>
    </row>
    <row r="62" spans="1:9" s="10" customFormat="1" ht="16.5" customHeight="1">
      <c r="A62" s="10" t="str">
        <f>B62&amp;"-"&amp;COUNTIF($B$5:B62,B62)</f>
        <v>3977-1</v>
      </c>
      <c r="B62" s="22">
        <v>3977</v>
      </c>
      <c r="C62" s="23" t="s">
        <v>20</v>
      </c>
      <c r="D62" s="23" t="s">
        <v>25</v>
      </c>
      <c r="E62" s="24" t="s">
        <v>11</v>
      </c>
      <c r="F62" s="25">
        <v>40239</v>
      </c>
      <c r="G62" s="26">
        <v>12</v>
      </c>
      <c r="H62" s="26">
        <v>7</v>
      </c>
      <c r="I62" s="27">
        <f t="shared" si="0"/>
        <v>84</v>
      </c>
    </row>
    <row r="63" spans="1:9" s="10" customFormat="1" ht="16.5" customHeight="1">
      <c r="A63" s="10" t="str">
        <f>B63&amp;"-"&amp;COUNTIF($B$5:B63,B63)</f>
        <v>4007-1</v>
      </c>
      <c r="B63" s="22">
        <v>4007</v>
      </c>
      <c r="C63" s="23" t="s">
        <v>17</v>
      </c>
      <c r="D63" s="23" t="s">
        <v>23</v>
      </c>
      <c r="E63" s="24" t="s">
        <v>11</v>
      </c>
      <c r="F63" s="25">
        <v>40251</v>
      </c>
      <c r="G63" s="26">
        <v>12</v>
      </c>
      <c r="H63" s="26">
        <v>10</v>
      </c>
      <c r="I63" s="27">
        <f t="shared" si="0"/>
        <v>120</v>
      </c>
    </row>
    <row r="64" spans="1:9" s="10" customFormat="1" ht="16.5" customHeight="1">
      <c r="A64" s="10" t="str">
        <f>B64&amp;"-"&amp;COUNTIF($B$5:B64,B64)</f>
        <v>4107-1</v>
      </c>
      <c r="B64" s="22">
        <v>4107</v>
      </c>
      <c r="C64" s="23" t="s">
        <v>19</v>
      </c>
      <c r="D64" s="23" t="s">
        <v>21</v>
      </c>
      <c r="E64" s="24" t="s">
        <v>16</v>
      </c>
      <c r="F64" s="25">
        <v>40254</v>
      </c>
      <c r="G64" s="26">
        <v>15</v>
      </c>
      <c r="H64" s="26">
        <v>2</v>
      </c>
      <c r="I64" s="27">
        <f t="shared" si="0"/>
        <v>30</v>
      </c>
    </row>
    <row r="65" spans="1:9" s="10" customFormat="1" ht="16.5" customHeight="1">
      <c r="A65" s="10" t="str">
        <f>B65&amp;"-"&amp;COUNTIF($B$5:B65,B65)</f>
        <v>2415-3</v>
      </c>
      <c r="B65" s="40">
        <v>2415</v>
      </c>
      <c r="C65" s="41" t="s">
        <v>10</v>
      </c>
      <c r="D65" s="41" t="s">
        <v>22</v>
      </c>
      <c r="E65" s="42" t="s">
        <v>11</v>
      </c>
      <c r="F65" s="43">
        <v>40226</v>
      </c>
      <c r="G65" s="44">
        <v>6</v>
      </c>
      <c r="H65" s="44">
        <v>15</v>
      </c>
      <c r="I65" s="45">
        <f t="shared" si="0"/>
        <v>90</v>
      </c>
    </row>
    <row r="66" spans="1:9" s="10" customFormat="1" ht="16.5" customHeight="1">
      <c r="A66" s="10" t="str">
        <f>B66&amp;"-"&amp;COUNTIF($B$5:B66,B66)</f>
        <v>4167-1</v>
      </c>
      <c r="B66" s="22">
        <v>4167</v>
      </c>
      <c r="C66" s="23" t="s">
        <v>12</v>
      </c>
      <c r="D66" s="23" t="s">
        <v>25</v>
      </c>
      <c r="E66" s="24" t="s">
        <v>16</v>
      </c>
      <c r="F66" s="25">
        <v>40255</v>
      </c>
      <c r="G66" s="26">
        <v>110</v>
      </c>
      <c r="H66" s="26">
        <v>1</v>
      </c>
      <c r="I66" s="27">
        <f t="shared" si="0"/>
        <v>110</v>
      </c>
    </row>
    <row r="67" spans="1:9" s="10" customFormat="1" ht="16.5" customHeight="1">
      <c r="A67" s="10" t="str">
        <f>B67&amp;"-"&amp;COUNTIF($B$5:B67,B67)</f>
        <v>4230-1</v>
      </c>
      <c r="B67" s="28">
        <v>4230</v>
      </c>
      <c r="C67" s="29" t="s">
        <v>14</v>
      </c>
      <c r="D67" s="29" t="s">
        <v>22</v>
      </c>
      <c r="E67" s="30" t="s">
        <v>13</v>
      </c>
      <c r="F67" s="31">
        <v>40240</v>
      </c>
      <c r="G67" s="32">
        <v>20</v>
      </c>
      <c r="H67" s="32">
        <v>20</v>
      </c>
      <c r="I67" s="33">
        <f t="shared" si="0"/>
        <v>400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Vlookup</vt:lpstr>
      <vt:lpstr>Data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</dc:creator>
  <cp:lastModifiedBy>TALASILA SAI KIRAN</cp:lastModifiedBy>
  <dcterms:created xsi:type="dcterms:W3CDTF">2015-11-22T04:16:18Z</dcterms:created>
  <dcterms:modified xsi:type="dcterms:W3CDTF">2025-03-29T09:33:16Z</dcterms:modified>
</cp:coreProperties>
</file>