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1560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4" i="1"/>
  <c r="D85"/>
  <c r="G80"/>
  <c r="G81"/>
  <c r="G82"/>
  <c r="G83"/>
  <c r="F80"/>
  <c r="F81"/>
  <c r="F82"/>
  <c r="F83"/>
  <c r="E80"/>
  <c r="E81"/>
  <c r="E82"/>
  <c r="E83"/>
  <c r="D83"/>
  <c r="D80"/>
  <c r="D81" s="1"/>
  <c r="D82" s="1"/>
  <c r="D15"/>
  <c r="E15"/>
  <c r="F15" s="1"/>
  <c r="G15"/>
  <c r="D16"/>
  <c r="E16"/>
  <c r="F16" s="1"/>
  <c r="G16"/>
  <c r="D17"/>
  <c r="E17"/>
  <c r="F17" s="1"/>
  <c r="G17"/>
  <c r="D18"/>
  <c r="E18"/>
  <c r="F18" s="1"/>
  <c r="G18"/>
  <c r="D19"/>
  <c r="E19"/>
  <c r="F19" s="1"/>
  <c r="G19"/>
  <c r="D20"/>
  <c r="E20"/>
  <c r="F20" s="1"/>
  <c r="G20"/>
  <c r="D21"/>
  <c r="E21"/>
  <c r="F21" s="1"/>
  <c r="G21"/>
  <c r="D22"/>
  <c r="E22"/>
  <c r="F22" s="1"/>
  <c r="G22"/>
  <c r="D23"/>
  <c r="E23"/>
  <c r="F23" s="1"/>
  <c r="G23"/>
  <c r="D24"/>
  <c r="E24"/>
  <c r="F24" s="1"/>
  <c r="G24"/>
  <c r="D25"/>
  <c r="E25"/>
  <c r="F25" s="1"/>
  <c r="G25"/>
  <c r="D26"/>
  <c r="E26"/>
  <c r="F26" s="1"/>
  <c r="G26"/>
  <c r="D27"/>
  <c r="E27"/>
  <c r="F27" s="1"/>
  <c r="G27"/>
  <c r="D28"/>
  <c r="E28"/>
  <c r="F28" s="1"/>
  <c r="G28"/>
  <c r="D29"/>
  <c r="E29"/>
  <c r="F29" s="1"/>
  <c r="G29"/>
  <c r="D30"/>
  <c r="E30"/>
  <c r="F30" s="1"/>
  <c r="G30"/>
  <c r="D31"/>
  <c r="E31"/>
  <c r="F31" s="1"/>
  <c r="G31"/>
  <c r="D32"/>
  <c r="E32"/>
  <c r="F32" s="1"/>
  <c r="G32"/>
  <c r="D33"/>
  <c r="E33"/>
  <c r="F33" s="1"/>
  <c r="G33"/>
  <c r="D34"/>
  <c r="E34"/>
  <c r="F34" s="1"/>
  <c r="G34"/>
  <c r="D35"/>
  <c r="E35"/>
  <c r="F35" s="1"/>
  <c r="G35"/>
  <c r="D36"/>
  <c r="E36"/>
  <c r="F36" s="1"/>
  <c r="G36"/>
  <c r="D37"/>
  <c r="E37"/>
  <c r="F37" s="1"/>
  <c r="G37"/>
  <c r="D38"/>
  <c r="E38"/>
  <c r="F38" s="1"/>
  <c r="G38"/>
  <c r="D39"/>
  <c r="E39"/>
  <c r="F39" s="1"/>
  <c r="G39"/>
  <c r="D40"/>
  <c r="E40"/>
  <c r="F40" s="1"/>
  <c r="G40"/>
  <c r="D41"/>
  <c r="E41"/>
  <c r="F41" s="1"/>
  <c r="G41"/>
  <c r="D42"/>
  <c r="E42"/>
  <c r="F42" s="1"/>
  <c r="G42"/>
  <c r="D43"/>
  <c r="E43"/>
  <c r="F43" s="1"/>
  <c r="G43"/>
  <c r="D44"/>
  <c r="E44"/>
  <c r="F44" s="1"/>
  <c r="G44"/>
  <c r="D45"/>
  <c r="E45"/>
  <c r="F45" s="1"/>
  <c r="G45"/>
  <c r="D46"/>
  <c r="E46"/>
  <c r="F46" s="1"/>
  <c r="G46"/>
  <c r="D47"/>
  <c r="E47"/>
  <c r="F47" s="1"/>
  <c r="G47"/>
  <c r="D48"/>
  <c r="E48"/>
  <c r="F48" s="1"/>
  <c r="G48"/>
  <c r="D49"/>
  <c r="E49"/>
  <c r="F49" s="1"/>
  <c r="G49"/>
  <c r="D50"/>
  <c r="E50"/>
  <c r="F50" s="1"/>
  <c r="G50"/>
  <c r="D51"/>
  <c r="E51"/>
  <c r="F51" s="1"/>
  <c r="G51"/>
  <c r="D52"/>
  <c r="E52"/>
  <c r="F52" s="1"/>
  <c r="G52"/>
  <c r="D53"/>
  <c r="E53"/>
  <c r="F53" s="1"/>
  <c r="G53"/>
  <c r="D54"/>
  <c r="E54"/>
  <c r="F54" s="1"/>
  <c r="G54"/>
  <c r="D55"/>
  <c r="E55"/>
  <c r="F55" s="1"/>
  <c r="G55"/>
  <c r="D56"/>
  <c r="E56"/>
  <c r="F56" s="1"/>
  <c r="G56"/>
  <c r="D57"/>
  <c r="E57"/>
  <c r="F57" s="1"/>
  <c r="G57"/>
  <c r="D58"/>
  <c r="E58"/>
  <c r="F58" s="1"/>
  <c r="G58"/>
  <c r="D59"/>
  <c r="E59"/>
  <c r="F59" s="1"/>
  <c r="G59"/>
  <c r="D60"/>
  <c r="E60"/>
  <c r="F60" s="1"/>
  <c r="G60"/>
  <c r="D61"/>
  <c r="E61"/>
  <c r="F61" s="1"/>
  <c r="G61"/>
  <c r="D62"/>
  <c r="E62"/>
  <c r="F62" s="1"/>
  <c r="G62"/>
  <c r="D63"/>
  <c r="E63"/>
  <c r="F63" s="1"/>
  <c r="G63"/>
  <c r="D64"/>
  <c r="E64"/>
  <c r="F64" s="1"/>
  <c r="G64"/>
  <c r="D65"/>
  <c r="E65"/>
  <c r="F65" s="1"/>
  <c r="G65"/>
  <c r="D66"/>
  <c r="E66"/>
  <c r="F66" s="1"/>
  <c r="G66"/>
  <c r="D67"/>
  <c r="E67"/>
  <c r="F67" s="1"/>
  <c r="G67"/>
  <c r="D68"/>
  <c r="E68"/>
  <c r="F68" s="1"/>
  <c r="G68"/>
  <c r="D69"/>
  <c r="E69"/>
  <c r="F69" s="1"/>
  <c r="G69"/>
  <c r="D70"/>
  <c r="E70"/>
  <c r="F70" s="1"/>
  <c r="G70"/>
  <c r="D71"/>
  <c r="E71"/>
  <c r="F71" s="1"/>
  <c r="G71"/>
  <c r="D72"/>
  <c r="E72"/>
  <c r="F72" s="1"/>
  <c r="G72"/>
  <c r="D73"/>
  <c r="E73"/>
  <c r="F73" s="1"/>
  <c r="G73"/>
  <c r="D74"/>
  <c r="E74"/>
  <c r="F74" s="1"/>
  <c r="G74"/>
  <c r="D75"/>
  <c r="E75"/>
  <c r="F75" s="1"/>
  <c r="G75"/>
  <c r="D76"/>
  <c r="E76"/>
  <c r="F76" s="1"/>
  <c r="G76"/>
  <c r="D77"/>
  <c r="E77"/>
  <c r="F77" s="1"/>
  <c r="G77"/>
  <c r="D78"/>
  <c r="E78"/>
  <c r="F78" s="1"/>
  <c r="G78"/>
  <c r="D79"/>
  <c r="E79"/>
  <c r="F79" s="1"/>
  <c r="G79"/>
  <c r="D14"/>
  <c r="G13"/>
  <c r="G14" l="1"/>
  <c r="E13"/>
  <c r="F13" s="1"/>
  <c r="E14" l="1"/>
  <c r="F14" s="1"/>
</calcChain>
</file>

<file path=xl/sharedStrings.xml><?xml version="1.0" encoding="utf-8"?>
<sst xmlns="http://schemas.openxmlformats.org/spreadsheetml/2006/main" count="9" uniqueCount="9">
  <si>
    <t>To find Pressure Bulb</t>
  </si>
  <si>
    <t>load,Q</t>
  </si>
  <si>
    <t>KN</t>
  </si>
  <si>
    <t>z</t>
  </si>
  <si>
    <t>r</t>
  </si>
  <si>
    <r>
      <rPr>
        <b/>
        <sz val="12"/>
        <color theme="1"/>
        <rFont val="Calibri"/>
        <family val="2"/>
        <scheme val="minor"/>
      </rPr>
      <t>I</t>
    </r>
    <r>
      <rPr>
        <b/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</si>
  <si>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</si>
  <si>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t>m</t>
  </si>
  <si>
    <t>Pressure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</si>
</sst>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tx>
        <c:rich>
          <a:bodyPr/>
          <a:lstStyle/>
          <a:p>
            <a:pPr>
              <a:defRPr lang="en-US"/>
            </a:pPr>
            <a:r>
              <a:rPr lang="en-IN"/>
              <a:t>STRESS</a:t>
            </a:r>
            <a:r>
              <a:rPr lang="en-IN" baseline="0"/>
              <a:t> ON HORIZONTAL PLANE</a:t>
            </a:r>
            <a:endParaRPr lang="en-IN"/>
          </a:p>
        </c:rich>
      </c:tx>
      <c:layout>
        <c:manualLayout>
          <c:xMode val="edge"/>
          <c:yMode val="edge"/>
          <c:x val="0.31417122040072853"/>
          <c:y val="2.3909644273189257E-3"/>
        </c:manualLayout>
      </c:layout>
    </c:title>
    <c:plotArea>
      <c:layout>
        <c:manualLayout>
          <c:layoutTarget val="inner"/>
          <c:xMode val="edge"/>
          <c:yMode val="edge"/>
          <c:x val="0.20399796579393775"/>
          <c:y val="0.23002786190187766"/>
          <c:w val="0.64111699152360035"/>
          <c:h val="0.5117378020055189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Sheet1!$D$13:$D$29</c:f>
              <c:numCache>
                <c:formatCode>General</c:formatCode>
                <c:ptCount val="1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</c:numCache>
            </c:numRef>
          </c:xVal>
          <c:yVal>
            <c:numRef>
              <c:f>Sheet1!$F$13:$F$29</c:f>
              <c:numCache>
                <c:formatCode>General</c:formatCode>
                <c:ptCount val="17"/>
                <c:pt idx="0">
                  <c:v>5.3051523639758935</c:v>
                </c:pt>
                <c:pt idx="1">
                  <c:v>5.214156786584514</c:v>
                </c:pt>
                <c:pt idx="2">
                  <c:v>4.9539292868159999</c:v>
                </c:pt>
                <c:pt idx="3">
                  <c:v>4.5590621701664693</c:v>
                </c:pt>
                <c:pt idx="4">
                  <c:v>4.0766566474668746</c:v>
                </c:pt>
                <c:pt idx="5">
                  <c:v>3.5553906834571332</c:v>
                </c:pt>
                <c:pt idx="6">
                  <c:v>3.036846417112014</c:v>
                </c:pt>
                <c:pt idx="7">
                  <c:v>2.5510021173219162</c:v>
                </c:pt>
                <c:pt idx="8">
                  <c:v>2.115659411019013</c:v>
                </c:pt>
                <c:pt idx="9">
                  <c:v>1.7383923266276211</c:v>
                </c:pt>
                <c:pt idx="10">
                  <c:v>1.4194808102704473</c:v>
                </c:pt>
                <c:pt idx="11">
                  <c:v>1.1547538177532797</c:v>
                </c:pt>
                <c:pt idx="12">
                  <c:v>0.93782730294879935</c:v>
                </c:pt>
                <c:pt idx="13">
                  <c:v>0.76162860666961518</c:v>
                </c:pt>
                <c:pt idx="14">
                  <c:v>0.61930815526300109</c:v>
                </c:pt>
                <c:pt idx="15">
                  <c:v>0.5047056612279186</c:v>
                </c:pt>
                <c:pt idx="16">
                  <c:v>0.41252864782276571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F11-4930-B51D-0E927FF3C2E0}"/>
            </c:ext>
          </c:extLst>
        </c:ser>
        <c:ser>
          <c:idx val="1"/>
          <c:order val="1"/>
          <c:marker>
            <c:symbol val="none"/>
          </c:marker>
          <c:xVal>
            <c:numRef>
              <c:f>Sheet1!$G$13:$G$29</c:f>
              <c:numCache>
                <c:formatCode>General</c:formatCode>
                <c:ptCount val="17"/>
                <c:pt idx="0">
                  <c:v>0</c:v>
                </c:pt>
                <c:pt idx="1">
                  <c:v>-0.25</c:v>
                </c:pt>
                <c:pt idx="2">
                  <c:v>-0.5</c:v>
                </c:pt>
                <c:pt idx="3">
                  <c:v>-0.75</c:v>
                </c:pt>
                <c:pt idx="4">
                  <c:v>-1</c:v>
                </c:pt>
                <c:pt idx="5">
                  <c:v>-1.25</c:v>
                </c:pt>
                <c:pt idx="6">
                  <c:v>-1.5</c:v>
                </c:pt>
                <c:pt idx="7">
                  <c:v>-1.75</c:v>
                </c:pt>
                <c:pt idx="8">
                  <c:v>-2</c:v>
                </c:pt>
                <c:pt idx="9">
                  <c:v>-2.25</c:v>
                </c:pt>
                <c:pt idx="10">
                  <c:v>-2.5</c:v>
                </c:pt>
                <c:pt idx="11">
                  <c:v>-2.75</c:v>
                </c:pt>
                <c:pt idx="12">
                  <c:v>-3</c:v>
                </c:pt>
                <c:pt idx="13">
                  <c:v>-3.25</c:v>
                </c:pt>
                <c:pt idx="14">
                  <c:v>-3.5</c:v>
                </c:pt>
                <c:pt idx="15">
                  <c:v>-3.75</c:v>
                </c:pt>
                <c:pt idx="16">
                  <c:v>-4</c:v>
                </c:pt>
              </c:numCache>
            </c:numRef>
          </c:xVal>
          <c:yVal>
            <c:numRef>
              <c:f>Sheet1!$F$13:$F$29</c:f>
              <c:numCache>
                <c:formatCode>General</c:formatCode>
                <c:ptCount val="17"/>
                <c:pt idx="0">
                  <c:v>5.3051523639758935</c:v>
                </c:pt>
                <c:pt idx="1">
                  <c:v>5.214156786584514</c:v>
                </c:pt>
                <c:pt idx="2">
                  <c:v>4.9539292868159999</c:v>
                </c:pt>
                <c:pt idx="3">
                  <c:v>4.5590621701664693</c:v>
                </c:pt>
                <c:pt idx="4">
                  <c:v>4.0766566474668746</c:v>
                </c:pt>
                <c:pt idx="5">
                  <c:v>3.5553906834571332</c:v>
                </c:pt>
                <c:pt idx="6">
                  <c:v>3.036846417112014</c:v>
                </c:pt>
                <c:pt idx="7">
                  <c:v>2.5510021173219162</c:v>
                </c:pt>
                <c:pt idx="8">
                  <c:v>2.115659411019013</c:v>
                </c:pt>
                <c:pt idx="9">
                  <c:v>1.7383923266276211</c:v>
                </c:pt>
                <c:pt idx="10">
                  <c:v>1.4194808102704473</c:v>
                </c:pt>
                <c:pt idx="11">
                  <c:v>1.1547538177532797</c:v>
                </c:pt>
                <c:pt idx="12">
                  <c:v>0.93782730294879935</c:v>
                </c:pt>
                <c:pt idx="13">
                  <c:v>0.76162860666961518</c:v>
                </c:pt>
                <c:pt idx="14">
                  <c:v>0.61930815526300109</c:v>
                </c:pt>
                <c:pt idx="15">
                  <c:v>0.5047056612279186</c:v>
                </c:pt>
                <c:pt idx="16">
                  <c:v>0.41252864782276571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41E-41B7-992A-7113FAC04A59}"/>
            </c:ext>
          </c:extLst>
        </c:ser>
        <c:axId val="47644032"/>
        <c:axId val="48260992"/>
      </c:scatterChart>
      <c:valAx>
        <c:axId val="476440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 sz="1200" baseline="0"/>
                </a:pPr>
                <a:r>
                  <a:rPr lang="en-IN" sz="1200" baseline="0"/>
                  <a:t>radial distance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US" sz="1200" baseline="0"/>
            </a:pPr>
            <a:endParaRPr lang="en-US"/>
          </a:p>
        </c:txPr>
        <c:crossAx val="48260992"/>
        <c:crosses val="autoZero"/>
        <c:crossBetween val="midCat"/>
      </c:valAx>
      <c:valAx>
        <c:axId val="482609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 sz="1200" baseline="0"/>
                </a:pPr>
                <a:r>
                  <a:rPr lang="en-IN" sz="1200" baseline="0"/>
                  <a:t>Pressure</a:t>
                </a:r>
              </a:p>
            </c:rich>
          </c:tx>
          <c:layout/>
        </c:title>
        <c:numFmt formatCode="General" sourceLinked="1"/>
        <c:majorTickMark val="none"/>
        <c:tickLblPos val="nextTo"/>
        <c:txPr>
          <a:bodyPr/>
          <a:lstStyle/>
          <a:p>
            <a:pPr>
              <a:defRPr lang="en-US" sz="1200" baseline="0"/>
            </a:pPr>
            <a:endParaRPr lang="en-US"/>
          </a:p>
        </c:txPr>
        <c:crossAx val="47644032"/>
        <c:crosses val="autoZero"/>
        <c:crossBetween val="midCat"/>
      </c:valAx>
      <c:spPr>
        <a:ln>
          <a:solidFill>
            <a:schemeClr val="accent1"/>
          </a:solidFill>
        </a:ln>
      </c:spPr>
    </c:plotArea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>
        <c:manualLayout>
          <c:layoutTarget val="inner"/>
          <c:xMode val="edge"/>
          <c:yMode val="edge"/>
          <c:x val="7.2791776027996496E-2"/>
          <c:y val="5.1400554097404488E-2"/>
          <c:w val="0.55447900262467187"/>
          <c:h val="0.79727580927384079"/>
        </c:manualLayout>
      </c:layout>
      <c:scatterChart>
        <c:scatterStyle val="smoothMarker"/>
        <c:ser>
          <c:idx val="0"/>
          <c:order val="0"/>
          <c:tx>
            <c:v>pressure distribution</c:v>
          </c:tx>
          <c:marker>
            <c:symbol val="none"/>
          </c:marker>
          <c:xVal>
            <c:numRef>
              <c:f>Sheet1!$G$13:$G$83</c:f>
              <c:numCache>
                <c:formatCode>General</c:formatCode>
                <c:ptCount val="71"/>
                <c:pt idx="0">
                  <c:v>0</c:v>
                </c:pt>
                <c:pt idx="1">
                  <c:v>-0.25</c:v>
                </c:pt>
                <c:pt idx="2">
                  <c:v>-0.5</c:v>
                </c:pt>
                <c:pt idx="3">
                  <c:v>-0.75</c:v>
                </c:pt>
                <c:pt idx="4">
                  <c:v>-1</c:v>
                </c:pt>
                <c:pt idx="5">
                  <c:v>-1.25</c:v>
                </c:pt>
                <c:pt idx="6">
                  <c:v>-1.5</c:v>
                </c:pt>
                <c:pt idx="7">
                  <c:v>-1.75</c:v>
                </c:pt>
                <c:pt idx="8">
                  <c:v>-2</c:v>
                </c:pt>
                <c:pt idx="9">
                  <c:v>-2.25</c:v>
                </c:pt>
                <c:pt idx="10">
                  <c:v>-2.5</c:v>
                </c:pt>
                <c:pt idx="11">
                  <c:v>-2.75</c:v>
                </c:pt>
                <c:pt idx="12">
                  <c:v>-3</c:v>
                </c:pt>
                <c:pt idx="13">
                  <c:v>-3.25</c:v>
                </c:pt>
                <c:pt idx="14">
                  <c:v>-3.5</c:v>
                </c:pt>
                <c:pt idx="15">
                  <c:v>-3.75</c:v>
                </c:pt>
                <c:pt idx="16">
                  <c:v>-4</c:v>
                </c:pt>
                <c:pt idx="17">
                  <c:v>-4.25</c:v>
                </c:pt>
                <c:pt idx="18">
                  <c:v>-4.5</c:v>
                </c:pt>
                <c:pt idx="19">
                  <c:v>-4.75</c:v>
                </c:pt>
                <c:pt idx="20">
                  <c:v>-5</c:v>
                </c:pt>
                <c:pt idx="21">
                  <c:v>-5.25</c:v>
                </c:pt>
                <c:pt idx="22">
                  <c:v>-5.5</c:v>
                </c:pt>
                <c:pt idx="23">
                  <c:v>-5.75</c:v>
                </c:pt>
                <c:pt idx="24">
                  <c:v>-6</c:v>
                </c:pt>
                <c:pt idx="25">
                  <c:v>-6.25</c:v>
                </c:pt>
                <c:pt idx="26">
                  <c:v>-6.5</c:v>
                </c:pt>
                <c:pt idx="27">
                  <c:v>-6.75</c:v>
                </c:pt>
                <c:pt idx="28">
                  <c:v>-7</c:v>
                </c:pt>
                <c:pt idx="29">
                  <c:v>-7.25</c:v>
                </c:pt>
                <c:pt idx="30">
                  <c:v>-7.5</c:v>
                </c:pt>
                <c:pt idx="31">
                  <c:v>-7.75</c:v>
                </c:pt>
                <c:pt idx="32">
                  <c:v>-8</c:v>
                </c:pt>
                <c:pt idx="33">
                  <c:v>-8.25</c:v>
                </c:pt>
                <c:pt idx="34">
                  <c:v>-8.5</c:v>
                </c:pt>
                <c:pt idx="35">
                  <c:v>-8.75</c:v>
                </c:pt>
                <c:pt idx="36">
                  <c:v>-9</c:v>
                </c:pt>
                <c:pt idx="37">
                  <c:v>-9.25</c:v>
                </c:pt>
                <c:pt idx="38">
                  <c:v>-9.5</c:v>
                </c:pt>
                <c:pt idx="39">
                  <c:v>-9.75</c:v>
                </c:pt>
                <c:pt idx="40">
                  <c:v>-10</c:v>
                </c:pt>
                <c:pt idx="41">
                  <c:v>-10.25</c:v>
                </c:pt>
                <c:pt idx="42">
                  <c:v>-10.5</c:v>
                </c:pt>
                <c:pt idx="43">
                  <c:v>-10.75</c:v>
                </c:pt>
                <c:pt idx="44">
                  <c:v>-11</c:v>
                </c:pt>
                <c:pt idx="45">
                  <c:v>-11.25</c:v>
                </c:pt>
                <c:pt idx="46">
                  <c:v>-11.5</c:v>
                </c:pt>
                <c:pt idx="47">
                  <c:v>-11.75</c:v>
                </c:pt>
                <c:pt idx="48">
                  <c:v>-12</c:v>
                </c:pt>
                <c:pt idx="49">
                  <c:v>-12.25</c:v>
                </c:pt>
                <c:pt idx="50">
                  <c:v>-12.5</c:v>
                </c:pt>
                <c:pt idx="51">
                  <c:v>-12.75</c:v>
                </c:pt>
                <c:pt idx="52">
                  <c:v>-13</c:v>
                </c:pt>
                <c:pt idx="53">
                  <c:v>-13.25</c:v>
                </c:pt>
                <c:pt idx="54">
                  <c:v>-13.5</c:v>
                </c:pt>
                <c:pt idx="55">
                  <c:v>-13.75</c:v>
                </c:pt>
                <c:pt idx="56">
                  <c:v>-14</c:v>
                </c:pt>
                <c:pt idx="57">
                  <c:v>-14.25</c:v>
                </c:pt>
                <c:pt idx="58">
                  <c:v>-14.5</c:v>
                </c:pt>
                <c:pt idx="59">
                  <c:v>-14.75</c:v>
                </c:pt>
                <c:pt idx="60">
                  <c:v>-15</c:v>
                </c:pt>
                <c:pt idx="61">
                  <c:v>-15.25</c:v>
                </c:pt>
                <c:pt idx="62">
                  <c:v>-15.5</c:v>
                </c:pt>
                <c:pt idx="63">
                  <c:v>-15.75</c:v>
                </c:pt>
                <c:pt idx="64">
                  <c:v>-16</c:v>
                </c:pt>
                <c:pt idx="65">
                  <c:v>-16.25</c:v>
                </c:pt>
                <c:pt idx="66">
                  <c:v>-16.5</c:v>
                </c:pt>
                <c:pt idx="67">
                  <c:v>-16.75</c:v>
                </c:pt>
                <c:pt idx="68">
                  <c:v>-17</c:v>
                </c:pt>
                <c:pt idx="69">
                  <c:v>-17.25</c:v>
                </c:pt>
                <c:pt idx="70">
                  <c:v>-17.5</c:v>
                </c:pt>
              </c:numCache>
            </c:numRef>
          </c:xVal>
          <c:yVal>
            <c:numRef>
              <c:f>Sheet1!$F$13:$F$83</c:f>
              <c:numCache>
                <c:formatCode>General</c:formatCode>
                <c:ptCount val="71"/>
                <c:pt idx="0">
                  <c:v>5.3051523639758935</c:v>
                </c:pt>
                <c:pt idx="1">
                  <c:v>5.214156786584514</c:v>
                </c:pt>
                <c:pt idx="2">
                  <c:v>4.9539292868159999</c:v>
                </c:pt>
                <c:pt idx="3">
                  <c:v>4.5590621701664693</c:v>
                </c:pt>
                <c:pt idx="4">
                  <c:v>4.0766566474668746</c:v>
                </c:pt>
                <c:pt idx="5">
                  <c:v>3.5553906834571332</c:v>
                </c:pt>
                <c:pt idx="6">
                  <c:v>3.036846417112014</c:v>
                </c:pt>
                <c:pt idx="7">
                  <c:v>2.5510021173219162</c:v>
                </c:pt>
                <c:pt idx="8">
                  <c:v>2.115659411019013</c:v>
                </c:pt>
                <c:pt idx="9">
                  <c:v>1.7383923266276211</c:v>
                </c:pt>
                <c:pt idx="10">
                  <c:v>1.4194808102704473</c:v>
                </c:pt>
                <c:pt idx="11">
                  <c:v>1.1547538177532797</c:v>
                </c:pt>
                <c:pt idx="12">
                  <c:v>0.93782730294879935</c:v>
                </c:pt>
                <c:pt idx="13">
                  <c:v>0.76162860666961518</c:v>
                </c:pt>
                <c:pt idx="14">
                  <c:v>0.61930815526300109</c:v>
                </c:pt>
                <c:pt idx="15">
                  <c:v>0.5047056612279186</c:v>
                </c:pt>
                <c:pt idx="16">
                  <c:v>0.41252864782276571</c:v>
                </c:pt>
                <c:pt idx="17">
                  <c:v>0.33836415608735371</c:v>
                </c:pt>
                <c:pt idx="18">
                  <c:v>0.27860535453748309</c:v>
                </c:pt>
                <c:pt idx="19">
                  <c:v>0.23034333280697228</c:v>
                </c:pt>
                <c:pt idx="20">
                  <c:v>0.19125237735823036</c:v>
                </c:pt>
                <c:pt idx="21">
                  <c:v>0.15948301098015791</c:v>
                </c:pt>
                <c:pt idx="22">
                  <c:v>0.13356878708852771</c:v>
                </c:pt>
                <c:pt idx="23">
                  <c:v>0.11234828079495769</c:v>
                </c:pt>
                <c:pt idx="24">
                  <c:v>9.4901450534750437E-2</c:v>
                </c:pt>
                <c:pt idx="25">
                  <c:v>8.0498584195507178E-2</c:v>
                </c:pt>
                <c:pt idx="26">
                  <c:v>6.8559787153427337E-2</c:v>
                </c:pt>
                <c:pt idx="27">
                  <c:v>5.8623059781162459E-2</c:v>
                </c:pt>
                <c:pt idx="28">
                  <c:v>5.0319249032078656E-2</c:v>
                </c:pt>
                <c:pt idx="29">
                  <c:v>4.3352436955961283E-2</c:v>
                </c:pt>
                <c:pt idx="30">
                  <c:v>3.7484596901185809E-2</c:v>
                </c:pt>
                <c:pt idx="31">
                  <c:v>3.2523583928830424E-2</c:v>
                </c:pt>
                <c:pt idx="32">
                  <c:v>2.8313723372375803E-2</c:v>
                </c:pt>
                <c:pt idx="33">
                  <c:v>2.4728421805409947E-2</c:v>
                </c:pt>
                <c:pt idx="34">
                  <c:v>2.1664352368834707E-2</c:v>
                </c:pt>
                <c:pt idx="35">
                  <c:v>1.9036866803445476E-2</c:v>
                </c:pt>
                <c:pt idx="36">
                  <c:v>1.6776364804390417E-2</c:v>
                </c:pt>
                <c:pt idx="37">
                  <c:v>1.4825412007979525E-2</c:v>
                </c:pt>
                <c:pt idx="38">
                  <c:v>1.3136444834168783E-2</c:v>
                </c:pt>
                <c:pt idx="39">
                  <c:v>1.166993660949873E-2</c:v>
                </c:pt>
                <c:pt idx="40">
                  <c:v>1.0392927318075717E-2</c:v>
                </c:pt>
                <c:pt idx="41">
                  <c:v>9.2778408746600951E-3</c:v>
                </c:pt>
                <c:pt idx="42">
                  <c:v>8.3015304583774954E-3</c:v>
                </c:pt>
                <c:pt idx="43">
                  <c:v>7.4445053239737251E-3</c:v>
                </c:pt>
                <c:pt idx="44">
                  <c:v>6.6903024919904141E-3</c:v>
                </c:pt>
                <c:pt idx="45">
                  <c:v>6.0249744778926202E-3</c:v>
                </c:pt>
                <c:pt idx="46">
                  <c:v>5.4366702644900499E-3</c:v>
                </c:pt>
                <c:pt idx="47">
                  <c:v>4.9152914434818082E-3</c:v>
                </c:pt>
                <c:pt idx="48">
                  <c:v>4.4522091505531936E-3</c:v>
                </c:pt>
                <c:pt idx="49">
                  <c:v>4.0400303242160264E-3</c:v>
                </c:pt>
                <c:pt idx="50">
                  <c:v>3.6724041082580139E-3</c:v>
                </c:pt>
                <c:pt idx="51">
                  <c:v>3.3438610273145183E-3</c:v>
                </c:pt>
                <c:pt idx="52">
                  <c:v>3.049678999670344E-3</c:v>
                </c:pt>
                <c:pt idx="53">
                  <c:v>2.7857713921229255E-3</c:v>
                </c:pt>
                <c:pt idx="54">
                  <c:v>2.5485932315349848E-3</c:v>
                </c:pt>
                <c:pt idx="55">
                  <c:v>2.3350624155064168E-3</c:v>
                </c:pt>
                <c:pt idx="56">
                  <c:v>2.1424933485446034E-3</c:v>
                </c:pt>
                <c:pt idx="57">
                  <c:v>1.9685409000247457E-3</c:v>
                </c:pt>
                <c:pt idx="58">
                  <c:v>1.811152959478971E-3</c:v>
                </c:pt>
                <c:pt idx="59">
                  <c:v>1.6685301717070449E-3</c:v>
                </c:pt>
                <c:pt idx="60">
                  <c:v>1.5390916833463799E-3</c:v>
                </c:pt>
                <c:pt idx="61">
                  <c:v>1.4214459353244276E-3</c:v>
                </c:pt>
                <c:pt idx="62">
                  <c:v>1.3143657011207227E-3</c:v>
                </c:pt>
                <c:pt idx="63">
                  <c:v>1.2167667062053769E-3</c:v>
                </c:pt>
                <c:pt idx="64">
                  <c:v>1.1276892751496872E-3</c:v>
                </c:pt>
                <c:pt idx="65">
                  <c:v>1.0462825443220377E-3</c:v>
                </c:pt>
                <c:pt idx="66">
                  <c:v>9.7179085347584354E-4</c:v>
                </c:pt>
                <c:pt idx="67">
                  <c:v>9.0354199186899666E-4</c:v>
                </c:pt>
                <c:pt idx="68">
                  <c:v>8.4093702621465104E-4</c:v>
                </c:pt>
                <c:pt idx="69">
                  <c:v>7.8344148068063381E-4</c:v>
                </c:pt>
                <c:pt idx="70">
                  <c:v>7.3057767489238194E-4</c:v>
                </c:pt>
              </c:numCache>
            </c:numRef>
          </c:yVal>
          <c:smooth val="1"/>
        </c:ser>
        <c:ser>
          <c:idx val="1"/>
          <c:order val="1"/>
          <c:tx>
            <c:v>pressure distribution 2</c:v>
          </c:tx>
          <c:marker>
            <c:symbol val="none"/>
          </c:marker>
          <c:xVal>
            <c:numRef>
              <c:f>Sheet1!$D$13:$D$83</c:f>
              <c:numCache>
                <c:formatCode>General</c:formatCode>
                <c:ptCount val="7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</c:numCache>
            </c:numRef>
          </c:xVal>
          <c:yVal>
            <c:numRef>
              <c:f>Sheet1!$F$13:$F$83</c:f>
              <c:numCache>
                <c:formatCode>General</c:formatCode>
                <c:ptCount val="71"/>
                <c:pt idx="0">
                  <c:v>5.3051523639758935</c:v>
                </c:pt>
                <c:pt idx="1">
                  <c:v>5.214156786584514</c:v>
                </c:pt>
                <c:pt idx="2">
                  <c:v>4.9539292868159999</c:v>
                </c:pt>
                <c:pt idx="3">
                  <c:v>4.5590621701664693</c:v>
                </c:pt>
                <c:pt idx="4">
                  <c:v>4.0766566474668746</c:v>
                </c:pt>
                <c:pt idx="5">
                  <c:v>3.5553906834571332</c:v>
                </c:pt>
                <c:pt idx="6">
                  <c:v>3.036846417112014</c:v>
                </c:pt>
                <c:pt idx="7">
                  <c:v>2.5510021173219162</c:v>
                </c:pt>
                <c:pt idx="8">
                  <c:v>2.115659411019013</c:v>
                </c:pt>
                <c:pt idx="9">
                  <c:v>1.7383923266276211</c:v>
                </c:pt>
                <c:pt idx="10">
                  <c:v>1.4194808102704473</c:v>
                </c:pt>
                <c:pt idx="11">
                  <c:v>1.1547538177532797</c:v>
                </c:pt>
                <c:pt idx="12">
                  <c:v>0.93782730294879935</c:v>
                </c:pt>
                <c:pt idx="13">
                  <c:v>0.76162860666961518</c:v>
                </c:pt>
                <c:pt idx="14">
                  <c:v>0.61930815526300109</c:v>
                </c:pt>
                <c:pt idx="15">
                  <c:v>0.5047056612279186</c:v>
                </c:pt>
                <c:pt idx="16">
                  <c:v>0.41252864782276571</c:v>
                </c:pt>
                <c:pt idx="17">
                  <c:v>0.33836415608735371</c:v>
                </c:pt>
                <c:pt idx="18">
                  <c:v>0.27860535453748309</c:v>
                </c:pt>
                <c:pt idx="19">
                  <c:v>0.23034333280697228</c:v>
                </c:pt>
                <c:pt idx="20">
                  <c:v>0.19125237735823036</c:v>
                </c:pt>
                <c:pt idx="21">
                  <c:v>0.15948301098015791</c:v>
                </c:pt>
                <c:pt idx="22">
                  <c:v>0.13356878708852771</c:v>
                </c:pt>
                <c:pt idx="23">
                  <c:v>0.11234828079495769</c:v>
                </c:pt>
                <c:pt idx="24">
                  <c:v>9.4901450534750437E-2</c:v>
                </c:pt>
                <c:pt idx="25">
                  <c:v>8.0498584195507178E-2</c:v>
                </c:pt>
                <c:pt idx="26">
                  <c:v>6.8559787153427337E-2</c:v>
                </c:pt>
                <c:pt idx="27">
                  <c:v>5.8623059781162459E-2</c:v>
                </c:pt>
                <c:pt idx="28">
                  <c:v>5.0319249032078656E-2</c:v>
                </c:pt>
                <c:pt idx="29">
                  <c:v>4.3352436955961283E-2</c:v>
                </c:pt>
                <c:pt idx="30">
                  <c:v>3.7484596901185809E-2</c:v>
                </c:pt>
                <c:pt idx="31">
                  <c:v>3.2523583928830424E-2</c:v>
                </c:pt>
                <c:pt idx="32">
                  <c:v>2.8313723372375803E-2</c:v>
                </c:pt>
                <c:pt idx="33">
                  <c:v>2.4728421805409947E-2</c:v>
                </c:pt>
                <c:pt idx="34">
                  <c:v>2.1664352368834707E-2</c:v>
                </c:pt>
                <c:pt idx="35">
                  <c:v>1.9036866803445476E-2</c:v>
                </c:pt>
                <c:pt idx="36">
                  <c:v>1.6776364804390417E-2</c:v>
                </c:pt>
                <c:pt idx="37">
                  <c:v>1.4825412007979525E-2</c:v>
                </c:pt>
                <c:pt idx="38">
                  <c:v>1.3136444834168783E-2</c:v>
                </c:pt>
                <c:pt idx="39">
                  <c:v>1.166993660949873E-2</c:v>
                </c:pt>
                <c:pt idx="40">
                  <c:v>1.0392927318075717E-2</c:v>
                </c:pt>
                <c:pt idx="41">
                  <c:v>9.2778408746600951E-3</c:v>
                </c:pt>
                <c:pt idx="42">
                  <c:v>8.3015304583774954E-3</c:v>
                </c:pt>
                <c:pt idx="43">
                  <c:v>7.4445053239737251E-3</c:v>
                </c:pt>
                <c:pt idx="44">
                  <c:v>6.6903024919904141E-3</c:v>
                </c:pt>
                <c:pt idx="45">
                  <c:v>6.0249744778926202E-3</c:v>
                </c:pt>
                <c:pt idx="46">
                  <c:v>5.4366702644900499E-3</c:v>
                </c:pt>
                <c:pt idx="47">
                  <c:v>4.9152914434818082E-3</c:v>
                </c:pt>
                <c:pt idx="48">
                  <c:v>4.4522091505531936E-3</c:v>
                </c:pt>
                <c:pt idx="49">
                  <c:v>4.0400303242160264E-3</c:v>
                </c:pt>
                <c:pt idx="50">
                  <c:v>3.6724041082580139E-3</c:v>
                </c:pt>
                <c:pt idx="51">
                  <c:v>3.3438610273145183E-3</c:v>
                </c:pt>
                <c:pt idx="52">
                  <c:v>3.049678999670344E-3</c:v>
                </c:pt>
                <c:pt idx="53">
                  <c:v>2.7857713921229255E-3</c:v>
                </c:pt>
                <c:pt idx="54">
                  <c:v>2.5485932315349848E-3</c:v>
                </c:pt>
                <c:pt idx="55">
                  <c:v>2.3350624155064168E-3</c:v>
                </c:pt>
                <c:pt idx="56">
                  <c:v>2.1424933485446034E-3</c:v>
                </c:pt>
                <c:pt idx="57">
                  <c:v>1.9685409000247457E-3</c:v>
                </c:pt>
                <c:pt idx="58">
                  <c:v>1.811152959478971E-3</c:v>
                </c:pt>
                <c:pt idx="59">
                  <c:v>1.6685301717070449E-3</c:v>
                </c:pt>
                <c:pt idx="60">
                  <c:v>1.5390916833463799E-3</c:v>
                </c:pt>
                <c:pt idx="61">
                  <c:v>1.4214459353244276E-3</c:v>
                </c:pt>
                <c:pt idx="62">
                  <c:v>1.3143657011207227E-3</c:v>
                </c:pt>
                <c:pt idx="63">
                  <c:v>1.2167667062053769E-3</c:v>
                </c:pt>
                <c:pt idx="64">
                  <c:v>1.1276892751496872E-3</c:v>
                </c:pt>
                <c:pt idx="65">
                  <c:v>1.0462825443220377E-3</c:v>
                </c:pt>
                <c:pt idx="66">
                  <c:v>9.7179085347584354E-4</c:v>
                </c:pt>
                <c:pt idx="67">
                  <c:v>9.0354199186899666E-4</c:v>
                </c:pt>
                <c:pt idx="68">
                  <c:v>8.4093702621465104E-4</c:v>
                </c:pt>
                <c:pt idx="69">
                  <c:v>7.8344148068063381E-4</c:v>
                </c:pt>
                <c:pt idx="70">
                  <c:v>7.3057767489238194E-4</c:v>
                </c:pt>
              </c:numCache>
            </c:numRef>
          </c:yVal>
          <c:smooth val="1"/>
        </c:ser>
        <c:dLbls/>
        <c:axId val="79737600"/>
        <c:axId val="78934784"/>
      </c:scatterChart>
      <c:valAx>
        <c:axId val="79737600"/>
        <c:scaling>
          <c:orientation val="minMax"/>
        </c:scaling>
        <c:axPos val="b"/>
        <c:title>
          <c:layout/>
        </c:title>
        <c:numFmt formatCode="General" sourceLinked="1"/>
        <c:tickLblPos val="nextTo"/>
        <c:crossAx val="78934784"/>
        <c:crosses val="autoZero"/>
        <c:crossBetween val="midCat"/>
      </c:valAx>
      <c:valAx>
        <c:axId val="78934784"/>
        <c:scaling>
          <c:orientation val="minMax"/>
        </c:scaling>
        <c:axPos val="l"/>
        <c:title>
          <c:layout/>
        </c:title>
        <c:numFmt formatCode="General" sourceLinked="1"/>
        <c:tickLblPos val="nextTo"/>
        <c:crossAx val="7973760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10</xdr:row>
      <xdr:rowOff>47625</xdr:rowOff>
    </xdr:from>
    <xdr:to>
      <xdr:col>19</xdr:col>
      <xdr:colOff>304799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65</xdr:row>
      <xdr:rowOff>104775</xdr:rowOff>
    </xdr:from>
    <xdr:to>
      <xdr:col>16</xdr:col>
      <xdr:colOff>200025</xdr:colOff>
      <xdr:row>79</xdr:row>
      <xdr:rowOff>47625</xdr:rowOff>
    </xdr:to>
    <xdr:graphicFrame macro="[0]!Chart4_Click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H85"/>
  <sheetViews>
    <sheetView tabSelected="1" topLeftCell="F64" workbookViewId="0">
      <selection activeCell="J21" sqref="J21"/>
    </sheetView>
  </sheetViews>
  <sheetFormatPr defaultRowHeight="15"/>
  <cols>
    <col min="3" max="3" width="12.140625" customWidth="1"/>
    <col min="4" max="4" width="10" customWidth="1"/>
    <col min="5" max="5" width="11.28515625" customWidth="1"/>
    <col min="6" max="6" width="11.42578125" customWidth="1"/>
    <col min="7" max="7" width="8.7109375" customWidth="1"/>
    <col min="8" max="8" width="13.140625" customWidth="1"/>
  </cols>
  <sheetData>
    <row r="3" spans="1:8" ht="18.75">
      <c r="C3" s="9" t="s">
        <v>0</v>
      </c>
      <c r="D3" s="9"/>
      <c r="E3" s="9"/>
      <c r="F3" s="9"/>
      <c r="G3" s="3"/>
      <c r="H3" s="3"/>
    </row>
    <row r="4" spans="1:8">
      <c r="C4" s="3"/>
      <c r="D4" s="3"/>
      <c r="E4" s="3"/>
      <c r="F4" s="3"/>
      <c r="G4" s="3"/>
      <c r="H4" s="3"/>
    </row>
    <row r="5" spans="1:8" ht="15.75">
      <c r="C5" s="3"/>
      <c r="D5" s="4" t="s">
        <v>1</v>
      </c>
      <c r="E5" s="5"/>
      <c r="F5" s="5"/>
      <c r="G5" s="5">
        <v>100</v>
      </c>
      <c r="H5" s="5" t="s">
        <v>2</v>
      </c>
    </row>
    <row r="6" spans="1:8" ht="15.75">
      <c r="C6" s="3"/>
      <c r="D6" s="4" t="s">
        <v>3</v>
      </c>
      <c r="E6" s="5"/>
      <c r="F6" s="5"/>
      <c r="G6" s="5">
        <v>3</v>
      </c>
      <c r="H6" s="5" t="s">
        <v>7</v>
      </c>
    </row>
    <row r="7" spans="1:8" ht="15.75">
      <c r="C7" s="3"/>
      <c r="D7" s="4"/>
      <c r="E7" s="5"/>
      <c r="F7" s="5"/>
      <c r="G7" s="5"/>
      <c r="H7" s="5"/>
    </row>
    <row r="8" spans="1:8" ht="18.75">
      <c r="C8" s="3"/>
      <c r="D8" s="4" t="s">
        <v>6</v>
      </c>
      <c r="E8" s="5"/>
      <c r="F8" s="5"/>
      <c r="G8" s="5">
        <v>18</v>
      </c>
      <c r="H8" s="5"/>
    </row>
    <row r="9" spans="1:8" ht="15.75">
      <c r="C9" s="1"/>
      <c r="D9" s="2"/>
      <c r="E9" s="2"/>
      <c r="F9" s="2"/>
      <c r="G9" s="2"/>
      <c r="H9" s="2"/>
    </row>
    <row r="10" spans="1:8" ht="15.75">
      <c r="C10" s="1"/>
      <c r="D10" s="2"/>
      <c r="E10" s="2"/>
      <c r="F10" s="2"/>
      <c r="G10" s="2"/>
      <c r="H10" s="2"/>
    </row>
    <row r="11" spans="1:8" ht="15.75">
      <c r="C11" s="1"/>
      <c r="D11" s="2"/>
      <c r="E11" s="2"/>
      <c r="F11" s="2"/>
      <c r="G11" s="2"/>
      <c r="H11" s="2"/>
    </row>
    <row r="12" spans="1:8" ht="18.75">
      <c r="C12" s="8"/>
      <c r="D12" s="4" t="s">
        <v>4</v>
      </c>
      <c r="E12" s="6" t="s">
        <v>5</v>
      </c>
      <c r="F12" s="4" t="s">
        <v>8</v>
      </c>
      <c r="G12" s="2"/>
      <c r="H12" s="2"/>
    </row>
    <row r="13" spans="1:8" ht="15.75">
      <c r="C13" s="7"/>
      <c r="D13" s="5">
        <v>0</v>
      </c>
      <c r="E13" s="5">
        <f>3/(2*3.1416)  *  (1/(1+(D13/$G$6)^2)^(5/2))</f>
        <v>0.47746371275783039</v>
      </c>
      <c r="F13" s="5">
        <f>E13*$G$5/$G$6^2</f>
        <v>5.3051523639758935</v>
      </c>
      <c r="G13" s="5">
        <f>-D13</f>
        <v>0</v>
      </c>
      <c r="H13" s="2"/>
    </row>
    <row r="14" spans="1:8" ht="15.75">
      <c r="A14" s="8"/>
      <c r="C14" s="7"/>
      <c r="D14" s="5">
        <f>D13+0.25</f>
        <v>0.25</v>
      </c>
      <c r="E14" s="5">
        <f t="shared" ref="E14" si="0">3/(2*3.1416)  *  (1/(1+(D14/$G$6)^2)^(5/2))</f>
        <v>0.46927411079260628</v>
      </c>
      <c r="F14" s="5">
        <f t="shared" ref="F14" si="1">E14*$G$5/$G$6^2</f>
        <v>5.214156786584514</v>
      </c>
      <c r="G14" s="5">
        <f>-D14</f>
        <v>-0.25</v>
      </c>
      <c r="H14" s="2"/>
    </row>
    <row r="15" spans="1:8" ht="15.75">
      <c r="C15" s="7"/>
      <c r="D15" s="5">
        <f t="shared" ref="D15:D80" si="2">D14+0.25</f>
        <v>0.5</v>
      </c>
      <c r="E15" s="5">
        <f t="shared" ref="E15:E80" si="3">3/(2*3.1416)  *  (1/(1+(D15/$G$6)^2)^(5/2))</f>
        <v>0.44585363581343995</v>
      </c>
      <c r="F15" s="5">
        <f t="shared" ref="F15:F80" si="4">E15*$G$5/$G$6^2</f>
        <v>4.9539292868159999</v>
      </c>
      <c r="G15" s="5">
        <f t="shared" ref="G15:G80" si="5">-D15</f>
        <v>-0.5</v>
      </c>
      <c r="H15" s="2"/>
    </row>
    <row r="16" spans="1:8" ht="15.75">
      <c r="C16" s="7"/>
      <c r="D16" s="5">
        <f t="shared" si="2"/>
        <v>0.75</v>
      </c>
      <c r="E16" s="5">
        <f t="shared" si="3"/>
        <v>0.41031559531498224</v>
      </c>
      <c r="F16" s="5">
        <f t="shared" si="4"/>
        <v>4.5590621701664693</v>
      </c>
      <c r="G16" s="5">
        <f t="shared" si="5"/>
        <v>-0.75</v>
      </c>
      <c r="H16" s="2"/>
    </row>
    <row r="17" spans="3:7" ht="15.75">
      <c r="C17" s="7"/>
      <c r="D17" s="5">
        <f t="shared" si="2"/>
        <v>1</v>
      </c>
      <c r="E17" s="5">
        <f t="shared" si="3"/>
        <v>0.36689909827201872</v>
      </c>
      <c r="F17" s="5">
        <f t="shared" si="4"/>
        <v>4.0766566474668746</v>
      </c>
      <c r="G17" s="5">
        <f t="shared" si="5"/>
        <v>-1</v>
      </c>
    </row>
    <row r="18" spans="3:7" ht="15.75">
      <c r="C18" s="7"/>
      <c r="D18" s="5">
        <f t="shared" si="2"/>
        <v>1.25</v>
      </c>
      <c r="E18" s="5">
        <f t="shared" si="3"/>
        <v>0.31998516151114198</v>
      </c>
      <c r="F18" s="5">
        <f t="shared" si="4"/>
        <v>3.5553906834571332</v>
      </c>
      <c r="G18" s="5">
        <f t="shared" si="5"/>
        <v>-1.25</v>
      </c>
    </row>
    <row r="19" spans="3:7" ht="15.75">
      <c r="C19" s="7"/>
      <c r="D19" s="5">
        <f t="shared" si="2"/>
        <v>1.5</v>
      </c>
      <c r="E19" s="5">
        <f t="shared" si="3"/>
        <v>0.27331617754008125</v>
      </c>
      <c r="F19" s="5">
        <f t="shared" si="4"/>
        <v>3.036846417112014</v>
      </c>
      <c r="G19" s="5">
        <f t="shared" si="5"/>
        <v>-1.5</v>
      </c>
    </row>
    <row r="20" spans="3:7" ht="15.75">
      <c r="C20" s="7"/>
      <c r="D20" s="5">
        <f t="shared" si="2"/>
        <v>1.75</v>
      </c>
      <c r="E20" s="5">
        <f t="shared" si="3"/>
        <v>0.22959019055897248</v>
      </c>
      <c r="F20" s="5">
        <f t="shared" si="4"/>
        <v>2.5510021173219162</v>
      </c>
      <c r="G20" s="5">
        <f t="shared" si="5"/>
        <v>-1.75</v>
      </c>
    </row>
    <row r="21" spans="3:7" ht="15.75">
      <c r="C21" s="7"/>
      <c r="D21" s="5">
        <f t="shared" si="2"/>
        <v>2</v>
      </c>
      <c r="E21" s="5">
        <f t="shared" si="3"/>
        <v>0.19040934699171119</v>
      </c>
      <c r="F21" s="5">
        <f t="shared" si="4"/>
        <v>2.115659411019013</v>
      </c>
      <c r="G21" s="5">
        <f t="shared" si="5"/>
        <v>-2</v>
      </c>
    </row>
    <row r="22" spans="3:7" ht="15.75">
      <c r="C22" s="7"/>
      <c r="D22" s="5">
        <f t="shared" si="2"/>
        <v>2.25</v>
      </c>
      <c r="E22" s="5">
        <f t="shared" si="3"/>
        <v>0.15645530939648589</v>
      </c>
      <c r="F22" s="5">
        <f t="shared" si="4"/>
        <v>1.7383923266276211</v>
      </c>
      <c r="G22" s="5">
        <f t="shared" si="5"/>
        <v>-2.25</v>
      </c>
    </row>
    <row r="23" spans="3:7" ht="15.75">
      <c r="C23" s="7"/>
      <c r="D23" s="5">
        <f t="shared" si="2"/>
        <v>2.5</v>
      </c>
      <c r="E23" s="5">
        <f t="shared" si="3"/>
        <v>0.12775327292434024</v>
      </c>
      <c r="F23" s="5">
        <f t="shared" si="4"/>
        <v>1.4194808102704473</v>
      </c>
      <c r="G23" s="5">
        <f t="shared" si="5"/>
        <v>-2.5</v>
      </c>
    </row>
    <row r="24" spans="3:7" ht="15.75">
      <c r="C24" s="7"/>
      <c r="D24" s="5">
        <f t="shared" si="2"/>
        <v>2.75</v>
      </c>
      <c r="E24" s="5">
        <f t="shared" si="3"/>
        <v>0.10392784359779517</v>
      </c>
      <c r="F24" s="5">
        <f t="shared" si="4"/>
        <v>1.1547538177532797</v>
      </c>
      <c r="G24" s="5">
        <f t="shared" si="5"/>
        <v>-2.75</v>
      </c>
    </row>
    <row r="25" spans="3:7" ht="15.75">
      <c r="C25" s="7"/>
      <c r="D25" s="5">
        <f t="shared" si="2"/>
        <v>3</v>
      </c>
      <c r="E25" s="5">
        <f t="shared" si="3"/>
        <v>8.4404457265391933E-2</v>
      </c>
      <c r="F25" s="5">
        <f t="shared" si="4"/>
        <v>0.93782730294879935</v>
      </c>
      <c r="G25" s="5">
        <f t="shared" si="5"/>
        <v>-3</v>
      </c>
    </row>
    <row r="26" spans="3:7" ht="15.75">
      <c r="C26" s="7"/>
      <c r="D26" s="5">
        <f t="shared" si="2"/>
        <v>3.25</v>
      </c>
      <c r="E26" s="5">
        <f t="shared" si="3"/>
        <v>6.8546574600265364E-2</v>
      </c>
      <c r="F26" s="5">
        <f t="shared" si="4"/>
        <v>0.76162860666961518</v>
      </c>
      <c r="G26" s="5">
        <f t="shared" si="5"/>
        <v>-3.25</v>
      </c>
    </row>
    <row r="27" spans="3:7" ht="15.75">
      <c r="C27" s="7"/>
      <c r="D27" s="5">
        <f t="shared" si="2"/>
        <v>3.5</v>
      </c>
      <c r="E27" s="5">
        <f t="shared" si="3"/>
        <v>5.5737733973670101E-2</v>
      </c>
      <c r="F27" s="5">
        <f t="shared" si="4"/>
        <v>0.61930815526300109</v>
      </c>
      <c r="G27" s="5">
        <f t="shared" si="5"/>
        <v>-3.5</v>
      </c>
    </row>
    <row r="28" spans="3:7" ht="15.75">
      <c r="C28" s="7"/>
      <c r="D28" s="5">
        <f t="shared" si="2"/>
        <v>3.75</v>
      </c>
      <c r="E28" s="5">
        <f t="shared" si="3"/>
        <v>4.5423509510512668E-2</v>
      </c>
      <c r="F28" s="5">
        <f t="shared" si="4"/>
        <v>0.5047056612279186</v>
      </c>
      <c r="G28" s="5">
        <f t="shared" si="5"/>
        <v>-3.75</v>
      </c>
    </row>
    <row r="29" spans="3:7" ht="15.75">
      <c r="C29" s="7"/>
      <c r="D29" s="5">
        <f t="shared" si="2"/>
        <v>4</v>
      </c>
      <c r="E29" s="5">
        <f t="shared" si="3"/>
        <v>3.7127578304048912E-2</v>
      </c>
      <c r="F29" s="5">
        <f t="shared" si="4"/>
        <v>0.41252864782276571</v>
      </c>
      <c r="G29" s="5">
        <f t="shared" si="5"/>
        <v>-4</v>
      </c>
    </row>
    <row r="30" spans="3:7" ht="15.75">
      <c r="C30" s="7"/>
      <c r="D30" s="5">
        <f t="shared" si="2"/>
        <v>4.25</v>
      </c>
      <c r="E30" s="5">
        <f t="shared" si="3"/>
        <v>3.0452774047861834E-2</v>
      </c>
      <c r="F30" s="5">
        <f t="shared" si="4"/>
        <v>0.33836415608735371</v>
      </c>
      <c r="G30" s="5">
        <f t="shared" si="5"/>
        <v>-4.25</v>
      </c>
    </row>
    <row r="31" spans="3:7" ht="15.75">
      <c r="C31" s="7"/>
      <c r="D31" s="5">
        <f t="shared" si="2"/>
        <v>4.5</v>
      </c>
      <c r="E31" s="5">
        <f t="shared" si="3"/>
        <v>2.507448190837348E-2</v>
      </c>
      <c r="F31" s="5">
        <f t="shared" si="4"/>
        <v>0.27860535453748309</v>
      </c>
      <c r="G31" s="5">
        <f t="shared" si="5"/>
        <v>-4.5</v>
      </c>
    </row>
    <row r="32" spans="3:7" ht="15.75">
      <c r="C32" s="7"/>
      <c r="D32" s="5">
        <f t="shared" si="2"/>
        <v>4.75</v>
      </c>
      <c r="E32" s="5">
        <f t="shared" si="3"/>
        <v>2.0730899952627505E-2</v>
      </c>
      <c r="F32" s="5">
        <f t="shared" si="4"/>
        <v>0.23034333280697228</v>
      </c>
      <c r="G32" s="5">
        <f t="shared" si="5"/>
        <v>-4.75</v>
      </c>
    </row>
    <row r="33" spans="3:7" ht="15.75">
      <c r="C33" s="8"/>
      <c r="D33" s="5">
        <f t="shared" si="2"/>
        <v>5</v>
      </c>
      <c r="E33" s="5">
        <f t="shared" si="3"/>
        <v>1.7212713962240733E-2</v>
      </c>
      <c r="F33" s="5">
        <f t="shared" si="4"/>
        <v>0.19125237735823036</v>
      </c>
      <c r="G33" s="5">
        <f t="shared" si="5"/>
        <v>-5</v>
      </c>
    </row>
    <row r="34" spans="3:7" ht="15.75">
      <c r="C34" s="1"/>
      <c r="D34" s="5">
        <f t="shared" si="2"/>
        <v>5.25</v>
      </c>
      <c r="E34" s="5">
        <f t="shared" si="3"/>
        <v>1.4353470988214212E-2</v>
      </c>
      <c r="F34" s="5">
        <f t="shared" si="4"/>
        <v>0.15948301098015791</v>
      </c>
      <c r="G34" s="5">
        <f t="shared" si="5"/>
        <v>-5.25</v>
      </c>
    </row>
    <row r="35" spans="3:7" ht="15.75">
      <c r="C35" s="1"/>
      <c r="D35" s="5">
        <f t="shared" si="2"/>
        <v>5.5</v>
      </c>
      <c r="E35" s="5">
        <f t="shared" si="3"/>
        <v>1.2021190837967492E-2</v>
      </c>
      <c r="F35" s="5">
        <f t="shared" si="4"/>
        <v>0.13356878708852771</v>
      </c>
      <c r="G35" s="5">
        <f t="shared" si="5"/>
        <v>-5.5</v>
      </c>
    </row>
    <row r="36" spans="3:7" ht="15.75">
      <c r="D36" s="5">
        <f t="shared" si="2"/>
        <v>5.75</v>
      </c>
      <c r="E36" s="5">
        <f t="shared" si="3"/>
        <v>1.0111345271546193E-2</v>
      </c>
      <c r="F36" s="5">
        <f t="shared" si="4"/>
        <v>0.11234828079495769</v>
      </c>
      <c r="G36" s="5">
        <f t="shared" si="5"/>
        <v>-5.75</v>
      </c>
    </row>
    <row r="37" spans="3:7" ht="15.75">
      <c r="D37" s="5">
        <f t="shared" si="2"/>
        <v>6</v>
      </c>
      <c r="E37" s="5">
        <f t="shared" si="3"/>
        <v>8.5411305481275391E-3</v>
      </c>
      <c r="F37" s="5">
        <f t="shared" si="4"/>
        <v>9.4901450534750437E-2</v>
      </c>
      <c r="G37" s="5">
        <f t="shared" si="5"/>
        <v>-6</v>
      </c>
    </row>
    <row r="38" spans="3:7" ht="15.75">
      <c r="D38" s="5">
        <f t="shared" si="2"/>
        <v>6.25</v>
      </c>
      <c r="E38" s="5">
        <f t="shared" si="3"/>
        <v>7.2448725775956461E-3</v>
      </c>
      <c r="F38" s="5">
        <f t="shared" si="4"/>
        <v>8.0498584195507178E-2</v>
      </c>
      <c r="G38" s="5">
        <f t="shared" si="5"/>
        <v>-6.25</v>
      </c>
    </row>
    <row r="39" spans="3:7" ht="15.75">
      <c r="D39" s="5">
        <f t="shared" si="2"/>
        <v>6.5</v>
      </c>
      <c r="E39" s="5">
        <f t="shared" si="3"/>
        <v>6.1703808438084602E-3</v>
      </c>
      <c r="F39" s="5">
        <f t="shared" si="4"/>
        <v>6.8559787153427337E-2</v>
      </c>
      <c r="G39" s="5">
        <f t="shared" si="5"/>
        <v>-6.5</v>
      </c>
    </row>
    <row r="40" spans="3:7" ht="15.75">
      <c r="D40" s="5">
        <f t="shared" si="2"/>
        <v>6.75</v>
      </c>
      <c r="E40" s="5">
        <f t="shared" si="3"/>
        <v>5.276075380304621E-3</v>
      </c>
      <c r="F40" s="5">
        <f t="shared" si="4"/>
        <v>5.8623059781162459E-2</v>
      </c>
      <c r="G40" s="5">
        <f t="shared" si="5"/>
        <v>-6.75</v>
      </c>
    </row>
    <row r="41" spans="3:7" ht="15.75">
      <c r="D41" s="5">
        <f t="shared" si="2"/>
        <v>7</v>
      </c>
      <c r="E41" s="5">
        <f t="shared" si="3"/>
        <v>4.5287324128870793E-3</v>
      </c>
      <c r="F41" s="5">
        <f t="shared" si="4"/>
        <v>5.0319249032078656E-2</v>
      </c>
      <c r="G41" s="5">
        <f t="shared" si="5"/>
        <v>-7</v>
      </c>
    </row>
    <row r="42" spans="3:7" ht="15.75">
      <c r="D42" s="5">
        <f t="shared" si="2"/>
        <v>7.25</v>
      </c>
      <c r="E42" s="5">
        <f t="shared" si="3"/>
        <v>3.9017193260365156E-3</v>
      </c>
      <c r="F42" s="5">
        <f t="shared" si="4"/>
        <v>4.3352436955961283E-2</v>
      </c>
      <c r="G42" s="5">
        <f t="shared" si="5"/>
        <v>-7.25</v>
      </c>
    </row>
    <row r="43" spans="3:7" ht="15.75">
      <c r="D43" s="5">
        <f t="shared" si="2"/>
        <v>7.5</v>
      </c>
      <c r="E43" s="5">
        <f t="shared" si="3"/>
        <v>3.3736137211067231E-3</v>
      </c>
      <c r="F43" s="5">
        <f t="shared" si="4"/>
        <v>3.7484596901185809E-2</v>
      </c>
      <c r="G43" s="5">
        <f t="shared" si="5"/>
        <v>-7.5</v>
      </c>
    </row>
    <row r="44" spans="3:7" ht="15.75">
      <c r="D44" s="5">
        <f t="shared" si="2"/>
        <v>7.75</v>
      </c>
      <c r="E44" s="5">
        <f t="shared" si="3"/>
        <v>2.9271225535947381E-3</v>
      </c>
      <c r="F44" s="5">
        <f t="shared" si="4"/>
        <v>3.2523583928830424E-2</v>
      </c>
      <c r="G44" s="5">
        <f t="shared" si="5"/>
        <v>-7.75</v>
      </c>
    </row>
    <row r="45" spans="3:7" ht="15.75">
      <c r="D45" s="5">
        <f t="shared" si="2"/>
        <v>8</v>
      </c>
      <c r="E45" s="5">
        <f t="shared" si="3"/>
        <v>2.5482351035138223E-3</v>
      </c>
      <c r="F45" s="5">
        <f t="shared" si="4"/>
        <v>2.8313723372375803E-2</v>
      </c>
      <c r="G45" s="5">
        <f t="shared" si="5"/>
        <v>-8</v>
      </c>
    </row>
    <row r="46" spans="3:7" ht="15.75">
      <c r="D46" s="5">
        <f t="shared" si="2"/>
        <v>8.25</v>
      </c>
      <c r="E46" s="5">
        <f t="shared" si="3"/>
        <v>2.2255579624868953E-3</v>
      </c>
      <c r="F46" s="5">
        <f t="shared" si="4"/>
        <v>2.4728421805409947E-2</v>
      </c>
      <c r="G46" s="5">
        <f t="shared" si="5"/>
        <v>-8.25</v>
      </c>
    </row>
    <row r="47" spans="3:7" ht="15.75">
      <c r="D47" s="5">
        <f t="shared" si="2"/>
        <v>8.5</v>
      </c>
      <c r="E47" s="5">
        <f t="shared" si="3"/>
        <v>1.9497917131951238E-3</v>
      </c>
      <c r="F47" s="5">
        <f t="shared" si="4"/>
        <v>2.1664352368834707E-2</v>
      </c>
      <c r="G47" s="5">
        <f t="shared" si="5"/>
        <v>-8.5</v>
      </c>
    </row>
    <row r="48" spans="3:7" ht="15.75">
      <c r="D48" s="5">
        <f t="shared" si="2"/>
        <v>8.75</v>
      </c>
      <c r="E48" s="5">
        <f t="shared" si="3"/>
        <v>1.7133180123100927E-3</v>
      </c>
      <c r="F48" s="5">
        <f t="shared" si="4"/>
        <v>1.9036866803445476E-2</v>
      </c>
      <c r="G48" s="5">
        <f t="shared" si="5"/>
        <v>-8.75</v>
      </c>
    </row>
    <row r="49" spans="4:7" ht="15.75">
      <c r="D49" s="5">
        <f t="shared" si="2"/>
        <v>9</v>
      </c>
      <c r="E49" s="5">
        <f t="shared" si="3"/>
        <v>1.5098728323951376E-3</v>
      </c>
      <c r="F49" s="5">
        <f t="shared" si="4"/>
        <v>1.6776364804390417E-2</v>
      </c>
      <c r="G49" s="5">
        <f t="shared" si="5"/>
        <v>-9</v>
      </c>
    </row>
    <row r="50" spans="4:7" ht="15.75">
      <c r="D50" s="5">
        <f t="shared" si="2"/>
        <v>9.25</v>
      </c>
      <c r="E50" s="5">
        <f t="shared" si="3"/>
        <v>1.3342870807181572E-3</v>
      </c>
      <c r="F50" s="5">
        <f t="shared" si="4"/>
        <v>1.4825412007979525E-2</v>
      </c>
      <c r="G50" s="5">
        <f t="shared" si="5"/>
        <v>-9.25</v>
      </c>
    </row>
    <row r="51" spans="4:7" ht="15.75">
      <c r="D51" s="5">
        <f t="shared" si="2"/>
        <v>9.5</v>
      </c>
      <c r="E51" s="5">
        <f t="shared" si="3"/>
        <v>1.1822800350751905E-3</v>
      </c>
      <c r="F51" s="5">
        <f t="shared" si="4"/>
        <v>1.3136444834168783E-2</v>
      </c>
      <c r="G51" s="5">
        <f t="shared" si="5"/>
        <v>-9.5</v>
      </c>
    </row>
    <row r="52" spans="4:7" ht="15.75">
      <c r="D52" s="5">
        <f t="shared" si="2"/>
        <v>9.75</v>
      </c>
      <c r="E52" s="5">
        <f t="shared" si="3"/>
        <v>1.0502942948548857E-3</v>
      </c>
      <c r="F52" s="5">
        <f t="shared" si="4"/>
        <v>1.166993660949873E-2</v>
      </c>
      <c r="G52" s="5">
        <f t="shared" si="5"/>
        <v>-9.75</v>
      </c>
    </row>
    <row r="53" spans="4:7" ht="15.75">
      <c r="D53" s="5">
        <f t="shared" si="2"/>
        <v>10</v>
      </c>
      <c r="E53" s="5">
        <f t="shared" si="3"/>
        <v>9.3536345862681441E-4</v>
      </c>
      <c r="F53" s="5">
        <f t="shared" si="4"/>
        <v>1.0392927318075717E-2</v>
      </c>
      <c r="G53" s="5">
        <f t="shared" si="5"/>
        <v>-10</v>
      </c>
    </row>
    <row r="54" spans="4:7" ht="15.75">
      <c r="D54" s="5">
        <f t="shared" si="2"/>
        <v>10.25</v>
      </c>
      <c r="E54" s="5">
        <f t="shared" si="3"/>
        <v>8.3500567871940858E-4</v>
      </c>
      <c r="F54" s="5">
        <f t="shared" si="4"/>
        <v>9.2778408746600951E-3</v>
      </c>
      <c r="G54" s="5">
        <f t="shared" si="5"/>
        <v>-10.25</v>
      </c>
    </row>
    <row r="55" spans="4:7" ht="15.75">
      <c r="D55" s="5">
        <f t="shared" si="2"/>
        <v>10.5</v>
      </c>
      <c r="E55" s="5">
        <f t="shared" si="3"/>
        <v>7.4713774125397447E-4</v>
      </c>
      <c r="F55" s="5">
        <f t="shared" si="4"/>
        <v>8.3015304583774954E-3</v>
      </c>
      <c r="G55" s="5">
        <f t="shared" si="5"/>
        <v>-10.5</v>
      </c>
    </row>
    <row r="56" spans="4:7" ht="15.75">
      <c r="D56" s="5">
        <f t="shared" si="2"/>
        <v>10.75</v>
      </c>
      <c r="E56" s="5">
        <f t="shared" si="3"/>
        <v>6.7000547915763522E-4</v>
      </c>
      <c r="F56" s="5">
        <f t="shared" si="4"/>
        <v>7.4445053239737251E-3</v>
      </c>
      <c r="G56" s="5">
        <f t="shared" si="5"/>
        <v>-10.75</v>
      </c>
    </row>
    <row r="57" spans="4:7" ht="15.75">
      <c r="D57" s="5">
        <f t="shared" si="2"/>
        <v>11</v>
      </c>
      <c r="E57" s="5">
        <f t="shared" si="3"/>
        <v>6.021272242791373E-4</v>
      </c>
      <c r="F57" s="5">
        <f t="shared" si="4"/>
        <v>6.6903024919904141E-3</v>
      </c>
      <c r="G57" s="5">
        <f t="shared" si="5"/>
        <v>-11</v>
      </c>
    </row>
    <row r="58" spans="4:7" ht="15.75">
      <c r="D58" s="5">
        <f t="shared" si="2"/>
        <v>11.25</v>
      </c>
      <c r="E58" s="5">
        <f t="shared" si="3"/>
        <v>5.4224770301033586E-4</v>
      </c>
      <c r="F58" s="5">
        <f t="shared" si="4"/>
        <v>6.0249744778926202E-3</v>
      </c>
      <c r="G58" s="5">
        <f t="shared" si="5"/>
        <v>-11.25</v>
      </c>
    </row>
    <row r="59" spans="4:7" ht="15.75">
      <c r="D59" s="5">
        <f t="shared" si="2"/>
        <v>11.5</v>
      </c>
      <c r="E59" s="5">
        <f t="shared" si="3"/>
        <v>4.8930032380410454E-4</v>
      </c>
      <c r="F59" s="5">
        <f t="shared" si="4"/>
        <v>5.4366702644900499E-3</v>
      </c>
      <c r="G59" s="5">
        <f t="shared" si="5"/>
        <v>-11.5</v>
      </c>
    </row>
    <row r="60" spans="4:7" ht="15.75">
      <c r="D60" s="5">
        <f t="shared" si="2"/>
        <v>11.75</v>
      </c>
      <c r="E60" s="5">
        <f t="shared" si="3"/>
        <v>4.4237622991336273E-4</v>
      </c>
      <c r="F60" s="5">
        <f t="shared" si="4"/>
        <v>4.9152914434818082E-3</v>
      </c>
      <c r="G60" s="5">
        <f t="shared" si="5"/>
        <v>-11.75</v>
      </c>
    </row>
    <row r="61" spans="4:7" ht="15.75">
      <c r="D61" s="5">
        <f t="shared" si="2"/>
        <v>12</v>
      </c>
      <c r="E61" s="5">
        <f t="shared" si="3"/>
        <v>4.0069882354978745E-4</v>
      </c>
      <c r="F61" s="5">
        <f t="shared" si="4"/>
        <v>4.4522091505531936E-3</v>
      </c>
      <c r="G61" s="5">
        <f t="shared" si="5"/>
        <v>-12</v>
      </c>
    </row>
    <row r="62" spans="4:7" ht="15.75">
      <c r="D62" s="5">
        <f t="shared" si="2"/>
        <v>12.25</v>
      </c>
      <c r="E62" s="5">
        <f t="shared" si="3"/>
        <v>3.6360272917944239E-4</v>
      </c>
      <c r="F62" s="5">
        <f t="shared" si="4"/>
        <v>4.0400303242160264E-3</v>
      </c>
      <c r="G62" s="5">
        <f t="shared" si="5"/>
        <v>-12.25</v>
      </c>
    </row>
    <row r="63" spans="4:7" ht="15.75">
      <c r="D63" s="5">
        <f t="shared" si="2"/>
        <v>12.5</v>
      </c>
      <c r="E63" s="5">
        <f t="shared" si="3"/>
        <v>3.3051636974322127E-4</v>
      </c>
      <c r="F63" s="5">
        <f t="shared" si="4"/>
        <v>3.6724041082580139E-3</v>
      </c>
      <c r="G63" s="5">
        <f t="shared" si="5"/>
        <v>-12.5</v>
      </c>
    </row>
    <row r="64" spans="4:7" ht="15.75">
      <c r="D64" s="5">
        <f t="shared" si="2"/>
        <v>12.75</v>
      </c>
      <c r="E64" s="5">
        <f t="shared" si="3"/>
        <v>3.0094749245830664E-4</v>
      </c>
      <c r="F64" s="5">
        <f t="shared" si="4"/>
        <v>3.3438610273145183E-3</v>
      </c>
      <c r="G64" s="5">
        <f t="shared" si="5"/>
        <v>-12.75</v>
      </c>
    </row>
    <row r="65" spans="4:7" ht="15.75">
      <c r="D65" s="5">
        <f t="shared" si="2"/>
        <v>13</v>
      </c>
      <c r="E65" s="5">
        <f t="shared" si="3"/>
        <v>2.7447110997033095E-4</v>
      </c>
      <c r="F65" s="5">
        <f t="shared" si="4"/>
        <v>3.049678999670344E-3</v>
      </c>
      <c r="G65" s="5">
        <f t="shared" si="5"/>
        <v>-13</v>
      </c>
    </row>
    <row r="66" spans="4:7" ht="15.75">
      <c r="D66" s="5">
        <f t="shared" si="2"/>
        <v>13.25</v>
      </c>
      <c r="E66" s="5">
        <f t="shared" si="3"/>
        <v>2.5071942529106332E-4</v>
      </c>
      <c r="F66" s="5">
        <f t="shared" si="4"/>
        <v>2.7857713921229255E-3</v>
      </c>
      <c r="G66" s="5">
        <f t="shared" si="5"/>
        <v>-13.25</v>
      </c>
    </row>
    <row r="67" spans="4:7" ht="15.75">
      <c r="D67" s="5">
        <f t="shared" si="2"/>
        <v>13.5</v>
      </c>
      <c r="E67" s="5">
        <f t="shared" si="3"/>
        <v>2.2937339083814863E-4</v>
      </c>
      <c r="F67" s="5">
        <f t="shared" si="4"/>
        <v>2.5485932315349848E-3</v>
      </c>
      <c r="G67" s="5">
        <f t="shared" si="5"/>
        <v>-13.5</v>
      </c>
    </row>
    <row r="68" spans="4:7" ht="15.75">
      <c r="D68" s="5">
        <f t="shared" si="2"/>
        <v>13.75</v>
      </c>
      <c r="E68" s="5">
        <f t="shared" si="3"/>
        <v>2.1015561739557752E-4</v>
      </c>
      <c r="F68" s="5">
        <f t="shared" si="4"/>
        <v>2.3350624155064168E-3</v>
      </c>
      <c r="G68" s="5">
        <f t="shared" si="5"/>
        <v>-13.75</v>
      </c>
    </row>
    <row r="69" spans="4:7" ht="15.75">
      <c r="D69" s="5">
        <f t="shared" si="2"/>
        <v>14</v>
      </c>
      <c r="E69" s="5">
        <f t="shared" si="3"/>
        <v>1.928244013690143E-4</v>
      </c>
      <c r="F69" s="5">
        <f t="shared" si="4"/>
        <v>2.1424933485446034E-3</v>
      </c>
      <c r="G69" s="5">
        <f t="shared" si="5"/>
        <v>-14</v>
      </c>
    </row>
    <row r="70" spans="4:7" ht="15.75">
      <c r="D70" s="5">
        <f t="shared" si="2"/>
        <v>14.25</v>
      </c>
      <c r="E70" s="5">
        <f t="shared" si="3"/>
        <v>1.7716868100222714E-4</v>
      </c>
      <c r="F70" s="5">
        <f t="shared" si="4"/>
        <v>1.9685409000247457E-3</v>
      </c>
      <c r="G70" s="5">
        <f t="shared" si="5"/>
        <v>-14.25</v>
      </c>
    </row>
    <row r="71" spans="4:7" ht="15.75">
      <c r="D71" s="5">
        <f t="shared" si="2"/>
        <v>14.5</v>
      </c>
      <c r="E71" s="5">
        <f t="shared" si="3"/>
        <v>1.6300376635310738E-4</v>
      </c>
      <c r="F71" s="5">
        <f t="shared" si="4"/>
        <v>1.811152959478971E-3</v>
      </c>
      <c r="G71" s="5">
        <f t="shared" si="5"/>
        <v>-14.5</v>
      </c>
    </row>
    <row r="72" spans="4:7" ht="15.75">
      <c r="D72" s="5">
        <f t="shared" si="2"/>
        <v>14.75</v>
      </c>
      <c r="E72" s="5">
        <f t="shared" si="3"/>
        <v>1.5016771545363404E-4</v>
      </c>
      <c r="F72" s="5">
        <f t="shared" si="4"/>
        <v>1.6685301717070449E-3</v>
      </c>
      <c r="G72" s="5">
        <f t="shared" si="5"/>
        <v>-14.75</v>
      </c>
    </row>
    <row r="73" spans="4:7" ht="15.75">
      <c r="D73" s="5">
        <f t="shared" si="2"/>
        <v>15</v>
      </c>
      <c r="E73" s="5">
        <f t="shared" si="3"/>
        <v>1.3851825150117421E-4</v>
      </c>
      <c r="F73" s="5">
        <f t="shared" si="4"/>
        <v>1.5390916833463799E-3</v>
      </c>
      <c r="G73" s="5">
        <f t="shared" si="5"/>
        <v>-15</v>
      </c>
    </row>
    <row r="74" spans="4:7" ht="15.75">
      <c r="D74" s="5">
        <f t="shared" si="2"/>
        <v>15.25</v>
      </c>
      <c r="E74" s="5">
        <f t="shared" si="3"/>
        <v>1.2793013417919849E-4</v>
      </c>
      <c r="F74" s="5">
        <f t="shared" si="4"/>
        <v>1.4214459353244276E-3</v>
      </c>
      <c r="G74" s="5">
        <f t="shared" si="5"/>
        <v>-15.25</v>
      </c>
    </row>
    <row r="75" spans="4:7" ht="15.75">
      <c r="D75" s="5">
        <f t="shared" si="2"/>
        <v>15.5</v>
      </c>
      <c r="E75" s="5">
        <f t="shared" si="3"/>
        <v>1.1829291310086506E-4</v>
      </c>
      <c r="F75" s="5">
        <f t="shared" si="4"/>
        <v>1.3143657011207227E-3</v>
      </c>
      <c r="G75" s="5">
        <f t="shared" si="5"/>
        <v>-15.5</v>
      </c>
    </row>
    <row r="76" spans="4:7" ht="15.75">
      <c r="D76" s="5">
        <f t="shared" si="2"/>
        <v>15.75</v>
      </c>
      <c r="E76" s="5">
        <f t="shared" si="3"/>
        <v>1.0950900355848392E-4</v>
      </c>
      <c r="F76" s="5">
        <f t="shared" si="4"/>
        <v>1.2167667062053769E-3</v>
      </c>
      <c r="G76" s="5">
        <f t="shared" si="5"/>
        <v>-15.75</v>
      </c>
    </row>
    <row r="77" spans="4:7" ht="15.75">
      <c r="D77" s="5">
        <f t="shared" si="2"/>
        <v>16</v>
      </c>
      <c r="E77" s="5">
        <f t="shared" si="3"/>
        <v>1.0149203476347184E-4</v>
      </c>
      <c r="F77" s="5">
        <f t="shared" si="4"/>
        <v>1.1276892751496872E-3</v>
      </c>
      <c r="G77" s="5">
        <f t="shared" si="5"/>
        <v>-16</v>
      </c>
    </row>
    <row r="78" spans="4:7" ht="15.75">
      <c r="D78" s="5">
        <f t="shared" si="2"/>
        <v>16.25</v>
      </c>
      <c r="E78" s="5">
        <f t="shared" si="3"/>
        <v>9.4165428988983392E-5</v>
      </c>
      <c r="F78" s="5">
        <f t="shared" si="4"/>
        <v>1.0462825443220377E-3</v>
      </c>
      <c r="G78" s="5">
        <f t="shared" si="5"/>
        <v>-16.25</v>
      </c>
    </row>
    <row r="79" spans="4:7" ht="15.75">
      <c r="D79" s="5">
        <f t="shared" ref="D79" si="6">D78+0.25</f>
        <v>16.5</v>
      </c>
      <c r="E79" s="5">
        <f t="shared" ref="E79:E83" si="7">3/(2*3.1416)  *  (1/(1+(D79/$G$6)^2)^(5/2))</f>
        <v>8.7461176812825918E-5</v>
      </c>
      <c r="F79" s="5">
        <f t="shared" ref="F79:F83" si="8">E79*$G$5/$G$6^2</f>
        <v>9.7179085347584354E-4</v>
      </c>
      <c r="G79" s="5">
        <f t="shared" ref="G79:G83" si="9">-D79</f>
        <v>-16.5</v>
      </c>
    </row>
    <row r="80" spans="4:7" ht="15.75">
      <c r="D80" s="5">
        <f t="shared" si="2"/>
        <v>16.75</v>
      </c>
      <c r="E80" s="5">
        <f t="shared" si="3"/>
        <v>8.1318779268209704E-5</v>
      </c>
      <c r="F80" s="5">
        <f t="shared" si="4"/>
        <v>9.0354199186899666E-4</v>
      </c>
      <c r="G80" s="5">
        <f t="shared" si="5"/>
        <v>-16.75</v>
      </c>
    </row>
    <row r="81" spans="4:7" ht="15.75">
      <c r="D81" s="5">
        <f t="shared" ref="D81:D85" si="10">D80+0.25</f>
        <v>17</v>
      </c>
      <c r="E81" s="5">
        <f t="shared" si="7"/>
        <v>7.568433235931859E-5</v>
      </c>
      <c r="F81" s="5">
        <f t="shared" si="8"/>
        <v>8.4093702621465104E-4</v>
      </c>
      <c r="G81" s="5">
        <f t="shared" si="9"/>
        <v>-17</v>
      </c>
    </row>
    <row r="82" spans="4:7" ht="15.75">
      <c r="D82" s="5">
        <f t="shared" si="10"/>
        <v>17.25</v>
      </c>
      <c r="E82" s="5">
        <f t="shared" si="7"/>
        <v>7.0509733261257037E-5</v>
      </c>
      <c r="F82" s="5">
        <f t="shared" si="8"/>
        <v>7.8344148068063381E-4</v>
      </c>
      <c r="G82" s="5">
        <f t="shared" si="9"/>
        <v>-17.25</v>
      </c>
    </row>
    <row r="83" spans="4:7" ht="15.75">
      <c r="D83" s="5">
        <f t="shared" si="10"/>
        <v>17.5</v>
      </c>
      <c r="E83" s="5">
        <f t="shared" si="7"/>
        <v>6.5751990740314374E-5</v>
      </c>
      <c r="F83" s="5">
        <f t="shared" si="8"/>
        <v>7.3057767489238194E-4</v>
      </c>
      <c r="G83" s="5">
        <f t="shared" si="9"/>
        <v>-17.5</v>
      </c>
    </row>
    <row r="84" spans="4:7" ht="15.75">
      <c r="D84" s="5">
        <f t="shared" si="10"/>
        <v>17.75</v>
      </c>
    </row>
    <row r="85" spans="4:7" ht="15.75">
      <c r="D85" s="5">
        <f t="shared" si="10"/>
        <v>18</v>
      </c>
    </row>
  </sheetData>
  <mergeCells count="1">
    <mergeCell ref="C3:F3"/>
  </mergeCells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pegallapati</dc:creator>
  <cp:lastModifiedBy>MVSR</cp:lastModifiedBy>
  <cp:lastPrinted>2016-09-19T02:23:26Z</cp:lastPrinted>
  <dcterms:created xsi:type="dcterms:W3CDTF">2016-08-21T15:41:47Z</dcterms:created>
  <dcterms:modified xsi:type="dcterms:W3CDTF">2019-10-22T10:42:23Z</dcterms:modified>
</cp:coreProperties>
</file>