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9667\Desktop\"/>
    </mc:Choice>
  </mc:AlternateContent>
  <xr:revisionPtr revIDLastSave="0" documentId="13_ncr:1_{302C2EE8-52B5-4FDE-9382-B1EDA272379B}" xr6:coauthVersionLast="36" xr6:coauthVersionMax="36" xr10:uidLastSave="{00000000-0000-0000-0000-000000000000}"/>
  <bookViews>
    <workbookView xWindow="0" yWindow="0" windowWidth="20490" windowHeight="7335" tabRatio="500" activeTab="1" xr2:uid="{00000000-000D-0000-FFFF-FFFF00000000}"/>
  </bookViews>
  <sheets>
    <sheet name="PART - 1" sheetId="1" r:id="rId1"/>
    <sheet name="PART 2" sheetId="2" r:id="rId2"/>
  </sheets>
  <definedNames>
    <definedName name="_xlnm._FilterDatabase" localSheetId="0" hidden="1">'PART - 1'!$I$96:$L$96</definedName>
    <definedName name="_xlnm._FilterDatabase" localSheetId="1">'PART 2'!$Y$3:$AL$833</definedName>
    <definedName name="_xlnm.Criteria" localSheetId="0">'PART - 1'!$D$27:$J$27</definedName>
    <definedName name="EMP">'PART - 1'!$BL$15:$BX$30</definedName>
    <definedName name="_xlnm.Extract" localSheetId="0">'PART - 1'!$N$26:$T$26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27" i="1"/>
  <c r="F34" i="1"/>
  <c r="G34" i="1"/>
  <c r="H34" i="1"/>
  <c r="I34" i="1"/>
  <c r="J34" i="1"/>
  <c r="E34" i="1"/>
  <c r="G6" i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  <c r="L98" i="1" l="1"/>
  <c r="L99" i="1"/>
  <c r="L100" i="1"/>
  <c r="L101" i="1"/>
  <c r="L102" i="1"/>
  <c r="L103" i="1"/>
  <c r="L104" i="1"/>
  <c r="L105" i="1"/>
  <c r="L97" i="1"/>
  <c r="K98" i="1"/>
  <c r="K99" i="1"/>
  <c r="K100" i="1"/>
  <c r="K101" i="1"/>
  <c r="K102" i="1"/>
  <c r="K103" i="1"/>
  <c r="K104" i="1"/>
  <c r="K105" i="1"/>
  <c r="K97" i="1"/>
  <c r="AM833" i="2"/>
  <c r="AM832" i="2"/>
  <c r="AM831" i="2"/>
  <c r="AM830" i="2"/>
  <c r="AM829" i="2"/>
  <c r="AM828" i="2"/>
  <c r="AM827" i="2"/>
  <c r="AM826" i="2"/>
  <c r="AM825" i="2"/>
  <c r="AM824" i="2"/>
  <c r="AM823" i="2"/>
  <c r="AM822" i="2"/>
  <c r="AM821" i="2"/>
  <c r="AM820" i="2"/>
  <c r="AM819" i="2"/>
  <c r="AM818" i="2"/>
  <c r="AM817" i="2"/>
  <c r="AM816" i="2"/>
  <c r="AM815" i="2"/>
  <c r="AM814" i="2"/>
  <c r="AM813" i="2"/>
  <c r="AM812" i="2"/>
  <c r="AM811" i="2"/>
  <c r="AM810" i="2"/>
  <c r="AM809" i="2"/>
  <c r="AM808" i="2"/>
  <c r="AM807" i="2"/>
  <c r="AM806" i="2"/>
  <c r="AM805" i="2"/>
  <c r="AM804" i="2"/>
  <c r="AM803" i="2"/>
  <c r="AM802" i="2"/>
  <c r="AM801" i="2"/>
  <c r="AM800" i="2"/>
  <c r="AM799" i="2"/>
  <c r="AM798" i="2"/>
  <c r="AM797" i="2"/>
  <c r="AM796" i="2"/>
  <c r="AM795" i="2"/>
  <c r="AM794" i="2"/>
  <c r="AM793" i="2"/>
  <c r="AM792" i="2"/>
  <c r="AM791" i="2"/>
  <c r="AM790" i="2"/>
  <c r="AM789" i="2"/>
  <c r="AM788" i="2"/>
  <c r="AM787" i="2"/>
  <c r="AM786" i="2"/>
  <c r="AM785" i="2"/>
  <c r="AM784" i="2"/>
  <c r="AM783" i="2"/>
  <c r="AM782" i="2"/>
  <c r="AM781" i="2"/>
  <c r="AM780" i="2"/>
  <c r="AM779" i="2"/>
  <c r="AM778" i="2"/>
  <c r="AM777" i="2"/>
  <c r="AM776" i="2"/>
  <c r="AM775" i="2"/>
  <c r="AM774" i="2"/>
  <c r="AM773" i="2"/>
  <c r="AM772" i="2"/>
  <c r="AM771" i="2"/>
  <c r="AM770" i="2"/>
  <c r="AM769" i="2"/>
  <c r="AM768" i="2"/>
  <c r="AM767" i="2"/>
  <c r="AM766" i="2"/>
  <c r="AM765" i="2"/>
  <c r="AM764" i="2"/>
  <c r="AM763" i="2"/>
  <c r="AM762" i="2"/>
  <c r="AM761" i="2"/>
  <c r="AM760" i="2"/>
  <c r="AM759" i="2"/>
  <c r="AM758" i="2"/>
  <c r="AM757" i="2"/>
  <c r="AM756" i="2"/>
  <c r="AM755" i="2"/>
  <c r="AM754" i="2"/>
  <c r="AM753" i="2"/>
  <c r="AM752" i="2"/>
  <c r="AM751" i="2"/>
  <c r="AM750" i="2"/>
  <c r="AM749" i="2"/>
  <c r="AM748" i="2"/>
  <c r="AM747" i="2"/>
  <c r="AM746" i="2"/>
  <c r="AM745" i="2"/>
  <c r="AM744" i="2"/>
  <c r="AM743" i="2"/>
  <c r="AM742" i="2"/>
  <c r="AM741" i="2"/>
  <c r="AM740" i="2"/>
  <c r="AM739" i="2"/>
  <c r="AM738" i="2"/>
  <c r="AM737" i="2"/>
  <c r="AM736" i="2"/>
  <c r="AM735" i="2"/>
  <c r="AM734" i="2"/>
  <c r="AM733" i="2"/>
  <c r="AM732" i="2"/>
  <c r="AM731" i="2"/>
  <c r="AM730" i="2"/>
  <c r="AM729" i="2"/>
  <c r="AM728" i="2"/>
  <c r="AM727" i="2"/>
  <c r="AM726" i="2"/>
  <c r="AM725" i="2"/>
  <c r="AM724" i="2"/>
  <c r="AM723" i="2"/>
  <c r="AM722" i="2"/>
  <c r="AM721" i="2"/>
  <c r="AM720" i="2"/>
  <c r="AM719" i="2"/>
  <c r="AM718" i="2"/>
  <c r="AM717" i="2"/>
  <c r="AM716" i="2"/>
  <c r="AM715" i="2"/>
  <c r="AM714" i="2"/>
  <c r="AM713" i="2"/>
  <c r="AM712" i="2"/>
  <c r="AM711" i="2"/>
  <c r="AM710" i="2"/>
  <c r="AM709" i="2"/>
  <c r="AM708" i="2"/>
  <c r="AM707" i="2"/>
  <c r="AM706" i="2"/>
  <c r="AM705" i="2"/>
  <c r="AM704" i="2"/>
  <c r="AM703" i="2"/>
  <c r="AM702" i="2"/>
  <c r="AM701" i="2"/>
  <c r="AM700" i="2"/>
  <c r="AM699" i="2"/>
  <c r="AM698" i="2"/>
  <c r="AM697" i="2"/>
  <c r="AM696" i="2"/>
  <c r="AM695" i="2"/>
  <c r="AM694" i="2"/>
  <c r="AM693" i="2"/>
  <c r="AM692" i="2"/>
  <c r="AM691" i="2"/>
  <c r="AM690" i="2"/>
  <c r="AM689" i="2"/>
  <c r="AM688" i="2"/>
  <c r="AM687" i="2"/>
  <c r="AM686" i="2"/>
  <c r="AM685" i="2"/>
  <c r="AM684" i="2"/>
  <c r="AM683" i="2"/>
  <c r="AM682" i="2"/>
  <c r="AM681" i="2"/>
  <c r="AM680" i="2"/>
  <c r="AM679" i="2"/>
  <c r="AM678" i="2"/>
  <c r="AM677" i="2"/>
  <c r="AM676" i="2"/>
  <c r="AM675" i="2"/>
  <c r="AM674" i="2"/>
  <c r="AM673" i="2"/>
  <c r="AM672" i="2"/>
  <c r="AM671" i="2"/>
  <c r="AM670" i="2"/>
  <c r="AM669" i="2"/>
  <c r="AM668" i="2"/>
  <c r="AM667" i="2"/>
  <c r="AM666" i="2"/>
  <c r="AM665" i="2"/>
  <c r="AM664" i="2"/>
  <c r="AM663" i="2"/>
  <c r="AM662" i="2"/>
  <c r="AM661" i="2"/>
  <c r="AM660" i="2"/>
  <c r="AM659" i="2"/>
  <c r="AM658" i="2"/>
  <c r="AM657" i="2"/>
  <c r="AM656" i="2"/>
  <c r="AM655" i="2"/>
  <c r="AM654" i="2"/>
  <c r="AM653" i="2"/>
  <c r="AM652" i="2"/>
  <c r="AM651" i="2"/>
  <c r="AM650" i="2"/>
  <c r="AM649" i="2"/>
  <c r="AM648" i="2"/>
  <c r="AM647" i="2"/>
  <c r="AM646" i="2"/>
  <c r="AM645" i="2"/>
  <c r="AM644" i="2"/>
  <c r="AM643" i="2"/>
  <c r="AM642" i="2"/>
  <c r="AM641" i="2"/>
  <c r="AM640" i="2"/>
  <c r="AM639" i="2"/>
  <c r="AM638" i="2"/>
  <c r="AM637" i="2"/>
  <c r="AM636" i="2"/>
  <c r="AM635" i="2"/>
  <c r="AM634" i="2"/>
  <c r="AM633" i="2"/>
  <c r="AM632" i="2"/>
  <c r="AM631" i="2"/>
  <c r="AM630" i="2"/>
  <c r="AM629" i="2"/>
  <c r="AM628" i="2"/>
  <c r="AM627" i="2"/>
  <c r="AM626" i="2"/>
  <c r="AM625" i="2"/>
  <c r="AM624" i="2"/>
  <c r="AM623" i="2"/>
  <c r="AM622" i="2"/>
  <c r="AM621" i="2"/>
  <c r="AM620" i="2"/>
  <c r="AM619" i="2"/>
  <c r="AM618" i="2"/>
  <c r="AM617" i="2"/>
  <c r="AM616" i="2"/>
  <c r="AM615" i="2"/>
  <c r="AM614" i="2"/>
  <c r="AM613" i="2"/>
  <c r="AM612" i="2"/>
  <c r="AM611" i="2"/>
  <c r="AM610" i="2"/>
  <c r="AM609" i="2"/>
  <c r="AM608" i="2"/>
  <c r="AM607" i="2"/>
  <c r="AM606" i="2"/>
  <c r="AM605" i="2"/>
  <c r="AM604" i="2"/>
  <c r="AM603" i="2"/>
  <c r="AM602" i="2"/>
  <c r="AM601" i="2"/>
  <c r="AM600" i="2"/>
  <c r="AM599" i="2"/>
  <c r="AM598" i="2"/>
  <c r="AM597" i="2"/>
  <c r="AM596" i="2"/>
  <c r="AM595" i="2"/>
  <c r="AM594" i="2"/>
  <c r="AM593" i="2"/>
  <c r="AM592" i="2"/>
  <c r="AM591" i="2"/>
  <c r="AM590" i="2"/>
  <c r="AM589" i="2"/>
  <c r="AM588" i="2"/>
  <c r="AM587" i="2"/>
  <c r="AM586" i="2"/>
  <c r="AM585" i="2"/>
  <c r="AM584" i="2"/>
  <c r="AM583" i="2"/>
  <c r="AM582" i="2"/>
  <c r="AM581" i="2"/>
  <c r="AM580" i="2"/>
  <c r="AM579" i="2"/>
  <c r="AM578" i="2"/>
  <c r="AM577" i="2"/>
  <c r="AM576" i="2"/>
  <c r="AM575" i="2"/>
  <c r="AM574" i="2"/>
  <c r="AM573" i="2"/>
  <c r="AM572" i="2"/>
  <c r="AM571" i="2"/>
  <c r="AM570" i="2"/>
  <c r="AM569" i="2"/>
  <c r="AM568" i="2"/>
  <c r="AM567" i="2"/>
  <c r="AM566" i="2"/>
  <c r="AM565" i="2"/>
  <c r="AM564" i="2"/>
  <c r="AM563" i="2"/>
  <c r="AM562" i="2"/>
  <c r="AM561" i="2"/>
  <c r="AM560" i="2"/>
  <c r="AM559" i="2"/>
  <c r="AM558" i="2"/>
  <c r="AM557" i="2"/>
  <c r="AM556" i="2"/>
  <c r="AM555" i="2"/>
  <c r="AM554" i="2"/>
  <c r="AM553" i="2"/>
  <c r="AM552" i="2"/>
  <c r="AM551" i="2"/>
  <c r="AM550" i="2"/>
  <c r="AM549" i="2"/>
  <c r="AM548" i="2"/>
  <c r="AM547" i="2"/>
  <c r="AM546" i="2"/>
  <c r="AM545" i="2"/>
  <c r="AM544" i="2"/>
  <c r="AM543" i="2"/>
  <c r="AM542" i="2"/>
  <c r="AM541" i="2"/>
  <c r="AM540" i="2"/>
  <c r="AM539" i="2"/>
  <c r="AM538" i="2"/>
  <c r="AM537" i="2"/>
  <c r="AM536" i="2"/>
  <c r="AM535" i="2"/>
  <c r="AM534" i="2"/>
  <c r="AM533" i="2"/>
  <c r="AM532" i="2"/>
  <c r="AM531" i="2"/>
  <c r="AM530" i="2"/>
  <c r="AM529" i="2"/>
  <c r="AM528" i="2"/>
  <c r="AM527" i="2"/>
  <c r="AM526" i="2"/>
  <c r="AM525" i="2"/>
  <c r="AM524" i="2"/>
  <c r="AM523" i="2"/>
  <c r="AM522" i="2"/>
  <c r="AM521" i="2"/>
  <c r="AM520" i="2"/>
  <c r="AM519" i="2"/>
  <c r="AM518" i="2"/>
  <c r="AM517" i="2"/>
  <c r="AM516" i="2"/>
  <c r="AM515" i="2"/>
  <c r="AM514" i="2"/>
  <c r="AM513" i="2"/>
  <c r="AM512" i="2"/>
  <c r="AM511" i="2"/>
  <c r="AM510" i="2"/>
  <c r="AM509" i="2"/>
  <c r="AM508" i="2"/>
  <c r="AM507" i="2"/>
  <c r="AM506" i="2"/>
  <c r="AM505" i="2"/>
  <c r="AM504" i="2"/>
  <c r="AM503" i="2"/>
  <c r="AM502" i="2"/>
  <c r="AM501" i="2"/>
  <c r="AM500" i="2"/>
  <c r="AM499" i="2"/>
  <c r="AM498" i="2"/>
  <c r="AM497" i="2"/>
  <c r="AM496" i="2"/>
  <c r="AM495" i="2"/>
  <c r="AM494" i="2"/>
  <c r="AM493" i="2"/>
  <c r="AM492" i="2"/>
  <c r="AM491" i="2"/>
  <c r="AM490" i="2"/>
  <c r="AM489" i="2"/>
  <c r="AM488" i="2"/>
  <c r="AM487" i="2"/>
  <c r="AM486" i="2"/>
  <c r="AM485" i="2"/>
  <c r="AM484" i="2"/>
  <c r="AM483" i="2"/>
  <c r="AM482" i="2"/>
  <c r="AM481" i="2"/>
  <c r="AM480" i="2"/>
  <c r="AM479" i="2"/>
  <c r="AM478" i="2"/>
  <c r="AM477" i="2"/>
  <c r="AM476" i="2"/>
  <c r="AM475" i="2"/>
  <c r="AM474" i="2"/>
  <c r="AM473" i="2"/>
  <c r="AM472" i="2"/>
  <c r="AM471" i="2"/>
  <c r="AM470" i="2"/>
  <c r="AM469" i="2"/>
  <c r="AM468" i="2"/>
  <c r="AM467" i="2"/>
  <c r="AM466" i="2"/>
  <c r="AM465" i="2"/>
  <c r="AM464" i="2"/>
  <c r="AM463" i="2"/>
  <c r="AM462" i="2"/>
  <c r="AM461" i="2"/>
  <c r="AM460" i="2"/>
  <c r="AM459" i="2"/>
  <c r="AM458" i="2"/>
  <c r="AM457" i="2"/>
  <c r="AM456" i="2"/>
  <c r="AM455" i="2"/>
  <c r="AM454" i="2"/>
  <c r="AM453" i="2"/>
  <c r="AM452" i="2"/>
  <c r="AM451" i="2"/>
  <c r="AM450" i="2"/>
  <c r="AM449" i="2"/>
  <c r="AM448" i="2"/>
  <c r="AM447" i="2"/>
  <c r="AM446" i="2"/>
  <c r="AM445" i="2"/>
  <c r="AM444" i="2"/>
  <c r="AM443" i="2"/>
  <c r="AM442" i="2"/>
  <c r="AM441" i="2"/>
  <c r="AM440" i="2"/>
  <c r="AM439" i="2"/>
  <c r="AM438" i="2"/>
  <c r="AM437" i="2"/>
  <c r="AM436" i="2"/>
  <c r="AM435" i="2"/>
  <c r="AM434" i="2"/>
  <c r="AM433" i="2"/>
  <c r="AM432" i="2"/>
  <c r="AM431" i="2"/>
  <c r="AM430" i="2"/>
  <c r="AM429" i="2"/>
  <c r="AM428" i="2"/>
  <c r="AM427" i="2"/>
  <c r="AM426" i="2"/>
  <c r="AM425" i="2"/>
  <c r="AM424" i="2"/>
  <c r="AM423" i="2"/>
  <c r="AM422" i="2"/>
  <c r="AM421" i="2"/>
  <c r="AM420" i="2"/>
  <c r="AM419" i="2"/>
  <c r="AM418" i="2"/>
  <c r="AM417" i="2"/>
  <c r="AM416" i="2"/>
  <c r="AM415" i="2"/>
  <c r="AM414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L80" i="2"/>
  <c r="AM79" i="2"/>
  <c r="L79" i="2"/>
  <c r="AM78" i="2"/>
  <c r="L78" i="2"/>
  <c r="AM77" i="2"/>
  <c r="L77" i="2"/>
  <c r="AM76" i="2"/>
  <c r="L76" i="2"/>
  <c r="AM75" i="2"/>
  <c r="L75" i="2"/>
  <c r="AM74" i="2"/>
  <c r="L74" i="2"/>
  <c r="AM73" i="2"/>
  <c r="L73" i="2"/>
  <c r="AM72" i="2"/>
  <c r="L72" i="2"/>
  <c r="AM71" i="2"/>
  <c r="L71" i="2"/>
  <c r="AM70" i="2"/>
  <c r="L70" i="2"/>
  <c r="AM69" i="2"/>
  <c r="L69" i="2"/>
  <c r="AM68" i="2"/>
  <c r="L68" i="2"/>
  <c r="AM67" i="2"/>
  <c r="L67" i="2"/>
  <c r="AM66" i="2"/>
  <c r="L66" i="2"/>
  <c r="AM65" i="2"/>
  <c r="L65" i="2"/>
  <c r="AM64" i="2"/>
  <c r="L64" i="2"/>
  <c r="AM63" i="2"/>
  <c r="L63" i="2"/>
  <c r="AM62" i="2"/>
  <c r="L62" i="2"/>
  <c r="AM61" i="2"/>
  <c r="L61" i="2"/>
  <c r="AM60" i="2"/>
  <c r="L60" i="2"/>
  <c r="AM59" i="2"/>
  <c r="L59" i="2"/>
  <c r="AM58" i="2"/>
  <c r="L58" i="2"/>
  <c r="AM57" i="2"/>
  <c r="L57" i="2"/>
  <c r="AM56" i="2"/>
  <c r="L56" i="2"/>
  <c r="AM55" i="2"/>
  <c r="L55" i="2"/>
  <c r="AM54" i="2"/>
  <c r="L54" i="2"/>
  <c r="AM53" i="2"/>
  <c r="L53" i="2"/>
  <c r="AM52" i="2"/>
  <c r="L52" i="2"/>
  <c r="AM51" i="2"/>
  <c r="L51" i="2"/>
  <c r="AM50" i="2"/>
  <c r="L50" i="2"/>
  <c r="AM49" i="2"/>
  <c r="L49" i="2"/>
  <c r="AM48" i="2"/>
  <c r="L48" i="2"/>
  <c r="AM47" i="2"/>
  <c r="L47" i="2"/>
  <c r="AM46" i="2"/>
  <c r="L46" i="2"/>
  <c r="AM45" i="2"/>
  <c r="L45" i="2"/>
  <c r="AM44" i="2"/>
  <c r="L44" i="2"/>
  <c r="AM43" i="2"/>
  <c r="L43" i="2"/>
  <c r="AM42" i="2"/>
  <c r="L42" i="2"/>
  <c r="AM41" i="2"/>
  <c r="L41" i="2"/>
  <c r="AM40" i="2"/>
  <c r="L40" i="2"/>
  <c r="AM39" i="2"/>
  <c r="L39" i="2"/>
  <c r="AM38" i="2"/>
  <c r="L38" i="2"/>
  <c r="AM37" i="2"/>
  <c r="L37" i="2"/>
  <c r="AM36" i="2"/>
  <c r="L36" i="2"/>
  <c r="AM35" i="2"/>
  <c r="L35" i="2"/>
  <c r="AM34" i="2"/>
  <c r="L34" i="2"/>
  <c r="AM33" i="2"/>
  <c r="L33" i="2"/>
  <c r="AM32" i="2"/>
  <c r="L32" i="2"/>
  <c r="AM31" i="2"/>
  <c r="L31" i="2"/>
  <c r="AM30" i="2"/>
  <c r="L30" i="2"/>
  <c r="AM29" i="2"/>
  <c r="L29" i="2"/>
  <c r="AM28" i="2"/>
  <c r="L28" i="2"/>
  <c r="AM27" i="2"/>
  <c r="L27" i="2"/>
  <c r="AM26" i="2"/>
  <c r="L26" i="2"/>
  <c r="AM25" i="2"/>
  <c r="L25" i="2"/>
  <c r="AM24" i="2"/>
  <c r="L24" i="2"/>
  <c r="AM23" i="2"/>
  <c r="L23" i="2"/>
  <c r="AM22" i="2"/>
  <c r="L22" i="2"/>
  <c r="AM21" i="2"/>
  <c r="L21" i="2"/>
  <c r="AM20" i="2"/>
  <c r="L20" i="2"/>
  <c r="AM19" i="2"/>
  <c r="L19" i="2"/>
  <c r="AM18" i="2"/>
  <c r="L18" i="2"/>
  <c r="AM17" i="2"/>
  <c r="L17" i="2"/>
  <c r="AM16" i="2"/>
  <c r="L16" i="2"/>
  <c r="AM15" i="2"/>
  <c r="L15" i="2"/>
  <c r="AM14" i="2"/>
  <c r="L14" i="2"/>
  <c r="AM13" i="2"/>
  <c r="L13" i="2"/>
  <c r="AM12" i="2"/>
  <c r="L12" i="2"/>
  <c r="AM11" i="2"/>
  <c r="L11" i="2"/>
  <c r="AM10" i="2"/>
  <c r="L10" i="2"/>
  <c r="AM9" i="2"/>
  <c r="L9" i="2"/>
  <c r="AM8" i="2"/>
  <c r="L8" i="2"/>
  <c r="AM7" i="2"/>
  <c r="L7" i="2"/>
  <c r="AM6" i="2"/>
  <c r="L6" i="2"/>
  <c r="AM5" i="2"/>
  <c r="L5" i="2"/>
  <c r="AM4" i="2"/>
  <c r="L4" i="2"/>
</calcChain>
</file>

<file path=xl/sharedStrings.xml><?xml version="1.0" encoding="utf-8"?>
<sst xmlns="http://schemas.openxmlformats.org/spreadsheetml/2006/main" count="5682" uniqueCount="799">
  <si>
    <t>Tel no</t>
  </si>
  <si>
    <t>Calls</t>
  </si>
  <si>
    <t>Amount</t>
  </si>
  <si>
    <t>SOLUTION</t>
  </si>
  <si>
    <t>Charges</t>
  </si>
  <si>
    <t>&lt;=200</t>
  </si>
  <si>
    <t>&gt;200, &lt;=300</t>
  </si>
  <si>
    <t>&gt;300, &lt;=400</t>
  </si>
  <si>
    <t>&gt;400, &lt;=500</t>
  </si>
  <si>
    <t>&gt;500</t>
  </si>
  <si>
    <t>Read the comments</t>
  </si>
  <si>
    <t>Players</t>
  </si>
  <si>
    <t>England</t>
  </si>
  <si>
    <t>WI</t>
  </si>
  <si>
    <t>SA</t>
  </si>
  <si>
    <t>PAK</t>
  </si>
  <si>
    <t>Sri</t>
  </si>
  <si>
    <t>Aus</t>
  </si>
  <si>
    <t>Dhoni</t>
  </si>
  <si>
    <t>Kholi</t>
  </si>
  <si>
    <t>Yuvraj</t>
  </si>
  <si>
    <t>Raina</t>
  </si>
  <si>
    <t>Rohit</t>
  </si>
  <si>
    <t>Dhawan</t>
  </si>
  <si>
    <t>Year</t>
  </si>
  <si>
    <t>Sales</t>
  </si>
  <si>
    <t>2015-h1</t>
  </si>
  <si>
    <t>2015-h2</t>
  </si>
  <si>
    <t>plot a graph like this</t>
  </si>
  <si>
    <t>Empid</t>
  </si>
  <si>
    <t>Empname</t>
  </si>
  <si>
    <t>Salary</t>
  </si>
  <si>
    <t>Desig</t>
  </si>
  <si>
    <t>Dob</t>
  </si>
  <si>
    <t>Doj</t>
  </si>
  <si>
    <t>MGR</t>
  </si>
  <si>
    <t>Contact No</t>
  </si>
  <si>
    <t>Address</t>
  </si>
  <si>
    <t>Gender</t>
  </si>
  <si>
    <t>Marital status</t>
  </si>
  <si>
    <t>Deptid</t>
  </si>
  <si>
    <t>Apr</t>
  </si>
  <si>
    <t>Aug</t>
  </si>
  <si>
    <t>Dec</t>
  </si>
  <si>
    <t>Feb</t>
  </si>
  <si>
    <t>Jan</t>
  </si>
  <si>
    <t>Jul</t>
  </si>
  <si>
    <t>Jun</t>
  </si>
  <si>
    <t>Mar</t>
  </si>
  <si>
    <t>DeptName</t>
  </si>
  <si>
    <t>Location</t>
  </si>
  <si>
    <t>May</t>
  </si>
  <si>
    <t>HR</t>
  </si>
  <si>
    <t>BLR</t>
  </si>
  <si>
    <t>Mon</t>
  </si>
  <si>
    <t>Finance</t>
  </si>
  <si>
    <t>CHE</t>
  </si>
  <si>
    <t>Nov</t>
  </si>
  <si>
    <t>MKT</t>
  </si>
  <si>
    <t>MUM</t>
  </si>
  <si>
    <t>Oct</t>
  </si>
  <si>
    <t>IT</t>
  </si>
  <si>
    <t>DEL</t>
  </si>
  <si>
    <t>Sep</t>
  </si>
  <si>
    <t>Procurement</t>
  </si>
  <si>
    <t>HYD</t>
  </si>
  <si>
    <t>Tue</t>
  </si>
  <si>
    <t>Wed</t>
  </si>
  <si>
    <t>Emailid</t>
  </si>
  <si>
    <t>Deptname</t>
  </si>
  <si>
    <t>Jan@harman.com</t>
  </si>
  <si>
    <t>Mon@harman.com</t>
  </si>
  <si>
    <t>Oct@harman.com</t>
  </si>
  <si>
    <t>Tue@harman.com</t>
  </si>
  <si>
    <t>Wed@harman.com</t>
  </si>
  <si>
    <t>Aug@harman.com</t>
  </si>
  <si>
    <t>Apr@harman.com</t>
  </si>
  <si>
    <t>a. split the names into firstname and lastname</t>
  </si>
  <si>
    <t>b. display the age  (58 years)</t>
  </si>
  <si>
    <t>c. display the experience as (14 years, six months and 12 days)</t>
  </si>
  <si>
    <t>Name</t>
  </si>
  <si>
    <t>BirthDate</t>
  </si>
  <si>
    <t>HireDate</t>
  </si>
  <si>
    <t>FirstName</t>
  </si>
  <si>
    <t>Lastname</t>
  </si>
  <si>
    <t>Age</t>
  </si>
  <si>
    <t>Experience</t>
  </si>
  <si>
    <t>Davolio, Nancy</t>
  </si>
  <si>
    <t>Fuller, Andrew</t>
  </si>
  <si>
    <t>Leverling, Janet</t>
  </si>
  <si>
    <t>Peacock, Margaret</t>
  </si>
  <si>
    <t>Buchanan, Steven</t>
  </si>
  <si>
    <t>Suyama, Michael</t>
  </si>
  <si>
    <t>King, Robert</t>
  </si>
  <si>
    <t>Callahan, Laura</t>
  </si>
  <si>
    <t>Dodsworth, Anne</t>
  </si>
  <si>
    <t>ProductID</t>
  </si>
  <si>
    <t>ProductName</t>
  </si>
  <si>
    <t>SupplierID</t>
  </si>
  <si>
    <t>CategoryID</t>
  </si>
  <si>
    <t>QuantityPerUnit</t>
  </si>
  <si>
    <t>UnitPrice</t>
  </si>
  <si>
    <t>UnitsInStock</t>
  </si>
  <si>
    <t>UnitsOnOrder</t>
  </si>
  <si>
    <t>ReorderLevel</t>
  </si>
  <si>
    <t>Discontinued</t>
  </si>
  <si>
    <t>OrderID</t>
  </si>
  <si>
    <t>CustomerID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</si>
  <si>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</si>
  <si>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</si>
  <si>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</si>
  <si>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</si>
  <si>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</si>
  <si>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</si>
  <si>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</si>
  <si>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</si>
  <si>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</si>
  <si>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</si>
  <si>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</si>
  <si>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</si>
  <si>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Chai</t>
  </si>
  <si>
    <t>10 boxes x 20 bags</t>
  </si>
  <si>
    <t>LILAS</t>
  </si>
  <si>
    <t>LILA-Supermercado</t>
  </si>
  <si>
    <t>Carrera 52 con Ave. Bolívar #65-98 Llano Largo</t>
  </si>
  <si>
    <t>Barquisimeto</t>
  </si>
  <si>
    <t>Lara</t>
  </si>
  <si>
    <t>3508</t>
  </si>
  <si>
    <t>Venezuela</t>
  </si>
  <si>
    <t>Questions</t>
  </si>
  <si>
    <t>Chang</t>
  </si>
  <si>
    <t>24 - 12 oz bottles</t>
  </si>
  <si>
    <t>Question</t>
  </si>
  <si>
    <t>BONAP</t>
  </si>
  <si>
    <t>Bon app'</t>
  </si>
  <si>
    <t>12, rue des Bouchers</t>
  </si>
  <si>
    <t>Marseille</t>
  </si>
  <si>
    <t>13008</t>
  </si>
  <si>
    <t>France</t>
  </si>
  <si>
    <t>Aniseed Syrup</t>
  </si>
  <si>
    <t>12 - 550 ml bottles</t>
  </si>
  <si>
    <t>MEREP</t>
  </si>
  <si>
    <t>Mère Paillarde</t>
  </si>
  <si>
    <t>43 rue St. Laurent</t>
  </si>
  <si>
    <t>Montréal</t>
  </si>
  <si>
    <t>Québec</t>
  </si>
  <si>
    <t>H1J 1C3</t>
  </si>
  <si>
    <t>Canada</t>
  </si>
  <si>
    <t>create a pivot table which displays the total no of orders catered by each employee</t>
  </si>
  <si>
    <t>Chef Anton's Cajun Seasoning</t>
  </si>
  <si>
    <t>48 - 6 oz jars</t>
  </si>
  <si>
    <t>Change the foreground colour of entire row based on the unit price column</t>
  </si>
  <si>
    <t>WARTH</t>
  </si>
  <si>
    <t>Wartian Herkku</t>
  </si>
  <si>
    <t>Torikatu 38</t>
  </si>
  <si>
    <t>Oulu</t>
  </si>
  <si>
    <t>90110</t>
  </si>
  <si>
    <t>Finland</t>
  </si>
  <si>
    <t>pivot table which shows total freight charges of each shipper(shipvia) for every year</t>
  </si>
  <si>
    <t>Chef Anton's Gumbo Mix</t>
  </si>
  <si>
    <t>36 boxes</t>
  </si>
  <si>
    <t>VICTE</t>
  </si>
  <si>
    <t>Victuailles en stock</t>
  </si>
  <si>
    <t>2, rue du Commerce</t>
  </si>
  <si>
    <t>Lyon</t>
  </si>
  <si>
    <t>69004</t>
  </si>
  <si>
    <t>Pivot table which displays late delivery of products to the customers and group it by shipper(shipvia)</t>
  </si>
  <si>
    <t>Grandma's Boysenberry Spread</t>
  </si>
  <si>
    <t>12 - 8 oz jars</t>
  </si>
  <si>
    <t>Formatting FG colour</t>
  </si>
  <si>
    <t>HUNGO</t>
  </si>
  <si>
    <t>Hungry Owl All-Night Grocers</t>
  </si>
  <si>
    <t>8 Johnstown Road</t>
  </si>
  <si>
    <t>Cork</t>
  </si>
  <si>
    <t>Co. Cork</t>
  </si>
  <si>
    <t>Ireland</t>
  </si>
  <si>
    <t>Uncle Bob's Organic Dried Pears</t>
  </si>
  <si>
    <t>12 - 1 lb pkgs.</t>
  </si>
  <si>
    <t>&lt;=10</t>
  </si>
  <si>
    <t>Red and Bold</t>
  </si>
  <si>
    <t>PRINI</t>
  </si>
  <si>
    <t>Princesa Isabel Vinhos</t>
  </si>
  <si>
    <t>Estrada da saúde n. 58</t>
  </si>
  <si>
    <t>Lisboa</t>
  </si>
  <si>
    <t>1756</t>
  </si>
  <si>
    <t>Portugal</t>
  </si>
  <si>
    <t>Northwoods Cranberry Sauce</t>
  </si>
  <si>
    <t>12 - 12 oz jars</t>
  </si>
  <si>
    <t>&gt;10, &lt;=25</t>
  </si>
  <si>
    <t>Orange and Bold</t>
  </si>
  <si>
    <t>FRANK</t>
  </si>
  <si>
    <t>Frankenversand</t>
  </si>
  <si>
    <t>Berliner Platz 43</t>
  </si>
  <si>
    <t>München</t>
  </si>
  <si>
    <t>80805</t>
  </si>
  <si>
    <t>Germany</t>
  </si>
  <si>
    <t>Mishi Kobe Niku</t>
  </si>
  <si>
    <t>18 - 500 g pkgs.</t>
  </si>
  <si>
    <t>&gt;25, &lt;=35</t>
  </si>
  <si>
    <t>Yellow and Bold</t>
  </si>
  <si>
    <t>OLDWO</t>
  </si>
  <si>
    <t>Old World Delicatessen</t>
  </si>
  <si>
    <t>2743 Bering St.</t>
  </si>
  <si>
    <t>Anchorage</t>
  </si>
  <si>
    <t>AK</t>
  </si>
  <si>
    <t>99508</t>
  </si>
  <si>
    <t>USA</t>
  </si>
  <si>
    <t>Ikura</t>
  </si>
  <si>
    <t>12 - 200 ml jars</t>
  </si>
  <si>
    <t>&gt;35, &lt;=50</t>
  </si>
  <si>
    <t>Green and Bold</t>
  </si>
  <si>
    <t>Queso Cabrales</t>
  </si>
  <si>
    <t>1 kg pkg.</t>
  </si>
  <si>
    <t>&gt;50</t>
  </si>
  <si>
    <t>Blue and Bold</t>
  </si>
  <si>
    <t>Queso Manchego La Pastora</t>
  </si>
  <si>
    <t>10 - 500 g pkgs.</t>
  </si>
  <si>
    <t>SIMOB</t>
  </si>
  <si>
    <t>Simons bistro</t>
  </si>
  <si>
    <t>Vinbæltet 34</t>
  </si>
  <si>
    <t>København</t>
  </si>
  <si>
    <t>1734</t>
  </si>
  <si>
    <t>Denmark</t>
  </si>
  <si>
    <t>Konbu</t>
  </si>
  <si>
    <t>2 kg box</t>
  </si>
  <si>
    <t>Tofu</t>
  </si>
  <si>
    <t>40 - 100 g pkgs.</t>
  </si>
  <si>
    <t>LEHMS</t>
  </si>
  <si>
    <t>Lehmanns Marktstand</t>
  </si>
  <si>
    <t>Magazinweg 7</t>
  </si>
  <si>
    <t xml:space="preserve">Frankfurt a.M. </t>
  </si>
  <si>
    <t>60528</t>
  </si>
  <si>
    <t>Genen Shouyu</t>
  </si>
  <si>
    <t>24 - 250 ml bottles</t>
  </si>
  <si>
    <t>WHITC</t>
  </si>
  <si>
    <t>White Clover Markets</t>
  </si>
  <si>
    <t>1029 - 12th Ave. S.</t>
  </si>
  <si>
    <t>Seattle</t>
  </si>
  <si>
    <t>WA</t>
  </si>
  <si>
    <t>98124</t>
  </si>
  <si>
    <t>Pavlova</t>
  </si>
  <si>
    <t>32 - 500 g boxes</t>
  </si>
  <si>
    <t>QUICK</t>
  </si>
  <si>
    <t>QUICK-Stop</t>
  </si>
  <si>
    <t>Taucherstraße 10</t>
  </si>
  <si>
    <t>Cunewalde</t>
  </si>
  <si>
    <t>01307</t>
  </si>
  <si>
    <t>Alice Mutton</t>
  </si>
  <si>
    <t>20 - 1 kg tins</t>
  </si>
  <si>
    <t>RATTC</t>
  </si>
  <si>
    <t>Rattlesnake Canyon Grocery</t>
  </si>
  <si>
    <t>2817 Milton Dr.</t>
  </si>
  <si>
    <t>Albuquerque</t>
  </si>
  <si>
    <t>NM</t>
  </si>
  <si>
    <t>87110</t>
  </si>
  <si>
    <t>Carnarvon Tigers</t>
  </si>
  <si>
    <t>16 kg pkg.</t>
  </si>
  <si>
    <t>VINET</t>
  </si>
  <si>
    <t>Vins et alcools Chevalier</t>
  </si>
  <si>
    <t>59 rue de l'Abbaye</t>
  </si>
  <si>
    <t>Reims</t>
  </si>
  <si>
    <t>51100</t>
  </si>
  <si>
    <t>Teatime Chocolate Biscuits</t>
  </si>
  <si>
    <t>10 boxes x 12 pieces</t>
  </si>
  <si>
    <t>TOMSP</t>
  </si>
  <si>
    <t>Toms Spezialitäten</t>
  </si>
  <si>
    <t>Luisenstr. 48</t>
  </si>
  <si>
    <t>Münster</t>
  </si>
  <si>
    <t>44087</t>
  </si>
  <si>
    <t>Sir Rodney's Marmalade</t>
  </si>
  <si>
    <t>30 gift boxes</t>
  </si>
  <si>
    <t>HANAR</t>
  </si>
  <si>
    <t>Hanari Carnes</t>
  </si>
  <si>
    <t>Rua do Paço, 67</t>
  </si>
  <si>
    <t>Rio de Janeiro</t>
  </si>
  <si>
    <t>RJ</t>
  </si>
  <si>
    <t>05454-876</t>
  </si>
  <si>
    <t>Brazil</t>
  </si>
  <si>
    <t>Sir Rodney's Scones</t>
  </si>
  <si>
    <t>24 pkgs. x 4 pieces</t>
  </si>
  <si>
    <t>Gustaf's Knäckebröd</t>
  </si>
  <si>
    <t>24 - 500 g pkgs.</t>
  </si>
  <si>
    <t>SUPRD</t>
  </si>
  <si>
    <t>Suprêmes délices</t>
  </si>
  <si>
    <t>Boulevard Tirou, 255</t>
  </si>
  <si>
    <t>Charleroi</t>
  </si>
  <si>
    <t>B-6000</t>
  </si>
  <si>
    <t>Belgium</t>
  </si>
  <si>
    <t>Tunnbröd</t>
  </si>
  <si>
    <t>12 - 250 g pkgs.</t>
  </si>
  <si>
    <t>Guaraná Fantástica</t>
  </si>
  <si>
    <t>12 - 355 ml cans</t>
  </si>
  <si>
    <t>CHOPS</t>
  </si>
  <si>
    <t>Chop-suey Chinese</t>
  </si>
  <si>
    <t>Hauptstr. 31</t>
  </si>
  <si>
    <t>Bern</t>
  </si>
  <si>
    <t>3012</t>
  </si>
  <si>
    <t>Switzerland</t>
  </si>
  <si>
    <t>NuNuCa Nuß-Nougat-Creme</t>
  </si>
  <si>
    <t>20 - 450 g glasses</t>
  </si>
  <si>
    <t>RICSU</t>
  </si>
  <si>
    <t>Richter Supermarkt</t>
  </si>
  <si>
    <t>Starenweg 5</t>
  </si>
  <si>
    <t>Genève</t>
  </si>
  <si>
    <t>1204</t>
  </si>
  <si>
    <t>Gumbär Gummibärchen</t>
  </si>
  <si>
    <t>100 - 250 g bags</t>
  </si>
  <si>
    <t>WELLI</t>
  </si>
  <si>
    <t>Wellington Importadora</t>
  </si>
  <si>
    <t>Rua do Mercado, 12</t>
  </si>
  <si>
    <t>Resende</t>
  </si>
  <si>
    <t>SP</t>
  </si>
  <si>
    <t>08737-363</t>
  </si>
  <si>
    <t>Schoggi Schokolade</t>
  </si>
  <si>
    <t>100 - 100 g pieces</t>
  </si>
  <si>
    <t>HILAA</t>
  </si>
  <si>
    <t>HILARIÓN-Abastos</t>
  </si>
  <si>
    <t>Carrera 22 con Ave. Carlos Soublette #8-35</t>
  </si>
  <si>
    <t>San Cristóbal</t>
  </si>
  <si>
    <t>Táchira</t>
  </si>
  <si>
    <t>5022</t>
  </si>
  <si>
    <t>Rössle Sauerkraut</t>
  </si>
  <si>
    <t>25 - 825 g cans</t>
  </si>
  <si>
    <t>ERNSH</t>
  </si>
  <si>
    <t>Ernst Handel</t>
  </si>
  <si>
    <t>Kirchgasse 6</t>
  </si>
  <si>
    <t>Graz</t>
  </si>
  <si>
    <t>8010</t>
  </si>
  <si>
    <t>Austria</t>
  </si>
  <si>
    <t>Thüringer Rostbratwurst</t>
  </si>
  <si>
    <t>50 bags x 30 sausgs.</t>
  </si>
  <si>
    <t>CENTC</t>
  </si>
  <si>
    <t>Centro comercial Moctezuma</t>
  </si>
  <si>
    <t>Sierras de Granada 9993</t>
  </si>
  <si>
    <t>México D.F.</t>
  </si>
  <si>
    <t>05022</t>
  </si>
  <si>
    <t>Mexico</t>
  </si>
  <si>
    <t>Nord-Ost Matjeshering</t>
  </si>
  <si>
    <t>10 - 200 g glasses</t>
  </si>
  <si>
    <t>OTTIK</t>
  </si>
  <si>
    <t>Ottilies Käseladen</t>
  </si>
  <si>
    <t>Mehrheimerstr. 369</t>
  </si>
  <si>
    <t>Köln</t>
  </si>
  <si>
    <t>50739</t>
  </si>
  <si>
    <t>Gorgonzola Telino</t>
  </si>
  <si>
    <t>12 - 100 g pkgs</t>
  </si>
  <si>
    <t>QUEDE</t>
  </si>
  <si>
    <t>Que Delícia</t>
  </si>
  <si>
    <t>Rua da Panificadora, 12</t>
  </si>
  <si>
    <t>02389-673</t>
  </si>
  <si>
    <t>Mascarpone Fabioli</t>
  </si>
  <si>
    <t>24 - 200 g pkgs.</t>
  </si>
  <si>
    <t>Geitost</t>
  </si>
  <si>
    <t>500 g</t>
  </si>
  <si>
    <t>Sasquatch Ale</t>
  </si>
  <si>
    <t>FOLKO</t>
  </si>
  <si>
    <t>Folk och fä HB</t>
  </si>
  <si>
    <t>Åkergatan 24</t>
  </si>
  <si>
    <t>Bräcke</t>
  </si>
  <si>
    <t>S-844 67</t>
  </si>
  <si>
    <t>Sweden</t>
  </si>
  <si>
    <t>Steeleye Stout</t>
  </si>
  <si>
    <t>BLONP</t>
  </si>
  <si>
    <t>Blondel père et fils</t>
  </si>
  <si>
    <t>24, place Kléber</t>
  </si>
  <si>
    <t>Strasbourg</t>
  </si>
  <si>
    <t>67000</t>
  </si>
  <si>
    <t>Inlagd Sill</t>
  </si>
  <si>
    <t>24 - 250 g  jars</t>
  </si>
  <si>
    <t>Gravad lax</t>
  </si>
  <si>
    <t>12 - 500 g pkgs.</t>
  </si>
  <si>
    <t>Côte de Blaye</t>
  </si>
  <si>
    <t>12 - 75 cl bottles</t>
  </si>
  <si>
    <t>GROSR</t>
  </si>
  <si>
    <t>GROSELLA-Restaurante</t>
  </si>
  <si>
    <t>5ª Ave. Los Palos Grandes</t>
  </si>
  <si>
    <t>Caracas</t>
  </si>
  <si>
    <t>DF</t>
  </si>
  <si>
    <t>1081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</si>
  <si>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</si>
  <si>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</si>
  <si>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</si>
  <si>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</si>
  <si>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</si>
  <si>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</si>
  <si>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SPLIR</t>
  </si>
  <si>
    <t>Split Rail Beer &amp; Ale</t>
  </si>
  <si>
    <t>P.O. Box 555</t>
  </si>
  <si>
    <t>Lander</t>
  </si>
  <si>
    <t>WY</t>
  </si>
  <si>
    <t>82520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</si>
  <si>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</si>
  <si>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</si>
  <si>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</si>
  <si>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</si>
  <si>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</si>
  <si>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</si>
  <si>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</si>
  <si>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</si>
  <si>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MAGAA</t>
  </si>
  <si>
    <t>Magazzini Alimentari Riuniti</t>
  </si>
  <si>
    <t>Via Ludovico il Moro 22</t>
  </si>
  <si>
    <t>Bergamo</t>
  </si>
  <si>
    <t>24100</t>
  </si>
  <si>
    <t>Italy</t>
  </si>
  <si>
    <t>Spegesild</t>
  </si>
  <si>
    <t>4 - 450 g glasses</t>
  </si>
  <si>
    <t>TORTU</t>
  </si>
  <si>
    <t>Tortuga Restaurante</t>
  </si>
  <si>
    <t>Avda. Azteca 123</t>
  </si>
  <si>
    <t>05033</t>
  </si>
  <si>
    <t>Zaanse koeken</t>
  </si>
  <si>
    <t>10 - 4 oz boxes</t>
  </si>
  <si>
    <t>MORGK</t>
  </si>
  <si>
    <t>Morgenstern Gesundkost</t>
  </si>
  <si>
    <t>Heerstr. 22</t>
  </si>
  <si>
    <t>Leipzig</t>
  </si>
  <si>
    <t>04179</t>
  </si>
  <si>
    <t>Chocolade</t>
  </si>
  <si>
    <t>10 pkgs.</t>
  </si>
  <si>
    <t>BERGS</t>
  </si>
  <si>
    <t>Berglunds snabbköp</t>
  </si>
  <si>
    <t>Berguvsvägen  8</t>
  </si>
  <si>
    <t>Luleå</t>
  </si>
  <si>
    <t>S-958 22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</si>
  <si>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</si>
  <si>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</si>
  <si>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</si>
  <si>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</si>
  <si>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</si>
  <si>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</si>
  <si>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ROMEY</t>
  </si>
  <si>
    <t>Romero y tomillo</t>
  </si>
  <si>
    <t>Gran Vía, 1</t>
  </si>
  <si>
    <t>Madrid</t>
  </si>
  <si>
    <t>28001</t>
  </si>
  <si>
    <t>Spain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</si>
  <si>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</si>
  <si>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</si>
  <si>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</si>
  <si>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</si>
  <si>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</si>
  <si>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</si>
  <si>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</si>
  <si>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</si>
  <si>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</si>
  <si>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</si>
  <si>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</si>
  <si>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RICAR</t>
  </si>
  <si>
    <t>Ricardo Adocicados</t>
  </si>
  <si>
    <t>Av. Copacabana, 267</t>
  </si>
  <si>
    <t>02389-890</t>
  </si>
  <si>
    <t>Escargots de Bourgogne</t>
  </si>
  <si>
    <t>24 pieces</t>
  </si>
  <si>
    <t>REGGC</t>
  </si>
  <si>
    <t>Reggiani Caseifici</t>
  </si>
  <si>
    <t>Strada Provinciale 124</t>
  </si>
  <si>
    <t>Reggio Emilia</t>
  </si>
  <si>
    <t>42100</t>
  </si>
  <si>
    <t>Raclette Courdavault</t>
  </si>
  <si>
    <t>5 kg pkg.</t>
  </si>
  <si>
    <t>BSBEV</t>
  </si>
  <si>
    <t>B's Beverages</t>
  </si>
  <si>
    <t>Fauntleroy Circus</t>
  </si>
  <si>
    <t>London</t>
  </si>
  <si>
    <t>EC2 5NT</t>
  </si>
  <si>
    <t>UK</t>
  </si>
  <si>
    <t>Camembert Pierrot</t>
  </si>
  <si>
    <t>15 - 300 g rounds</t>
  </si>
  <si>
    <t>COMMI</t>
  </si>
  <si>
    <t>Comércio Mineiro</t>
  </si>
  <si>
    <t>Av. dos Lusíadas, 23</t>
  </si>
  <si>
    <t>São Paulo</t>
  </si>
  <si>
    <t>05432-043</t>
  </si>
  <si>
    <t>Sirop d'érable</t>
  </si>
  <si>
    <t>24 - 500 ml bottles</t>
  </si>
  <si>
    <t>Tarte au sucre</t>
  </si>
  <si>
    <t>48 pies</t>
  </si>
  <si>
    <t>TRADH</t>
  </si>
  <si>
    <t>Tradição Hipermercados</t>
  </si>
  <si>
    <t>Av. Inês de Castro, 414</t>
  </si>
  <si>
    <t>05634-030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</si>
  <si>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</si>
  <si>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</si>
  <si>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</si>
  <si>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</si>
  <si>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</si>
  <si>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</si>
  <si>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</si>
  <si>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</si>
  <si>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</si>
  <si>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</si>
  <si>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</si>
  <si>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</si>
  <si>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</si>
  <si>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</si>
  <si>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</si>
  <si>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</si>
  <si>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WANDK</t>
  </si>
  <si>
    <t>Die Wandernde Kuh</t>
  </si>
  <si>
    <t>Adenauerallee 900</t>
  </si>
  <si>
    <t>Stuttgart</t>
  </si>
  <si>
    <t>70563</t>
  </si>
  <si>
    <t>Mozzarella di Giovanni</t>
  </si>
  <si>
    <t>Röd Kaviar</t>
  </si>
  <si>
    <t>24 - 150 g jars</t>
  </si>
  <si>
    <t>GODOS</t>
  </si>
  <si>
    <t>Godos Cocina Típica</t>
  </si>
  <si>
    <t>C/ Romero, 33</t>
  </si>
  <si>
    <t>Sevilla</t>
  </si>
  <si>
    <t>41101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</si>
  <si>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</si>
  <si>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</si>
  <si>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</si>
  <si>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</si>
  <si>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</si>
  <si>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</si>
  <si>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</si>
  <si>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LONEP</t>
  </si>
  <si>
    <t>Lonesome Pine Restaurant</t>
  </si>
  <si>
    <t>89 Chiaroscuro Rd.</t>
  </si>
  <si>
    <t>Portland</t>
  </si>
  <si>
    <t>OR</t>
  </si>
  <si>
    <t>97219</t>
  </si>
  <si>
    <t>ANATR</t>
  </si>
  <si>
    <t>Ana Trujillo Emparedados y helados</t>
  </si>
  <si>
    <t>Avda. de la Constitución 2222</t>
  </si>
  <si>
    <t>05021</t>
  </si>
  <si>
    <t>THEBI</t>
  </si>
  <si>
    <t>The Big Cheese</t>
  </si>
  <si>
    <t>89 Jefferson Way_x005F_x005F_x005F_x000D_
Suite 2</t>
  </si>
  <si>
    <t>97201</t>
  </si>
  <si>
    <t>DUMON</t>
  </si>
  <si>
    <t>Du monde entier</t>
  </si>
  <si>
    <t>67, rue des Cinquante Otages</t>
  </si>
  <si>
    <t>Nantes</t>
  </si>
  <si>
    <t>44000</t>
  </si>
  <si>
    <t>ISLAT</t>
  </si>
  <si>
    <t>Island Trading</t>
  </si>
  <si>
    <t>Garden House_x005F_x005F_x005F_x000D_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</si>
  <si>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</si>
  <si>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</si>
  <si>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</si>
  <si>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</si>
  <si>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</si>
  <si>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</si>
  <si>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KOENE</t>
  </si>
  <si>
    <t>Königlich Essen</t>
  </si>
  <si>
    <t>Maubelstr. 90</t>
  </si>
  <si>
    <t>Brandenburg</t>
  </si>
  <si>
    <t>14776</t>
  </si>
  <si>
    <t>SAVEA</t>
  </si>
  <si>
    <t>Save-a-lot Markets</t>
  </si>
  <si>
    <t>187 Suffolk Ln.</t>
  </si>
  <si>
    <t>Boise</t>
  </si>
  <si>
    <t>ID</t>
  </si>
  <si>
    <t>83720</t>
  </si>
  <si>
    <t>BOLID</t>
  </si>
  <si>
    <t>Bólido Comidas preparadas</t>
  </si>
  <si>
    <t>C/ Araquil, 67</t>
  </si>
  <si>
    <t>28023</t>
  </si>
  <si>
    <t>FURIB</t>
  </si>
  <si>
    <t>Furia Bacalhau e Frutos do Mar</t>
  </si>
  <si>
    <t>Jardim das rosas n. 32</t>
  </si>
  <si>
    <t>1675</t>
  </si>
  <si>
    <t>FAMIA</t>
  </si>
  <si>
    <t>Familia Arquibaldo</t>
  </si>
  <si>
    <t>Rua Orós, 92</t>
  </si>
  <si>
    <t>05442-030</t>
  </si>
  <si>
    <t>LAMAI</t>
  </si>
  <si>
    <t>La maison d'Asie</t>
  </si>
  <si>
    <t>1 rue Alsace-Lorraine</t>
  </si>
  <si>
    <t>Toulouse</t>
  </si>
  <si>
    <t>31000</t>
  </si>
  <si>
    <t>PICCO</t>
  </si>
  <si>
    <t>Piccolo und mehr</t>
  </si>
  <si>
    <t>Geislweg 14</t>
  </si>
  <si>
    <t>Salzburg</t>
  </si>
  <si>
    <t>5020</t>
  </si>
  <si>
    <t>AROUT</t>
  </si>
  <si>
    <t>Around the Horn</t>
  </si>
  <si>
    <t>Brook Farm_x005F_x005F_x005F_x000D_
Stratford St. Mary</t>
  </si>
  <si>
    <t>Colchester</t>
  </si>
  <si>
    <t>Essex</t>
  </si>
  <si>
    <t>CO7 6JX</t>
  </si>
  <si>
    <t>SEVES</t>
  </si>
  <si>
    <t>Seven Seas Imports</t>
  </si>
  <si>
    <t>90 Wadhurst Rd.</t>
  </si>
  <si>
    <t>OX15 4NB</t>
  </si>
  <si>
    <t>DRACD</t>
  </si>
  <si>
    <t>Drachenblut Delikatessen</t>
  </si>
  <si>
    <t>Walserweg 21</t>
  </si>
  <si>
    <t>Aachen</t>
  </si>
  <si>
    <t>52066</t>
  </si>
  <si>
    <t>EASTC</t>
  </si>
  <si>
    <t>Eastern Connection</t>
  </si>
  <si>
    <t>35 King George</t>
  </si>
  <si>
    <t>WX3 6FW</t>
  </si>
  <si>
    <t>ANTON</t>
  </si>
  <si>
    <t>Antonio Moreno Taquería</t>
  </si>
  <si>
    <t>Mataderos  2312</t>
  </si>
  <si>
    <t>05023</t>
  </si>
  <si>
    <t>GALED</t>
  </si>
  <si>
    <t>Galería del gastronómo</t>
  </si>
  <si>
    <t>Rambla de Cataluña, 23</t>
  </si>
  <si>
    <t>Barcelona</t>
  </si>
  <si>
    <t>8022</t>
  </si>
  <si>
    <t>VAFFE</t>
  </si>
  <si>
    <t>Vaffeljernet</t>
  </si>
  <si>
    <t>Smagsløget 45</t>
  </si>
  <si>
    <t>Århus</t>
  </si>
  <si>
    <t>8200</t>
  </si>
  <si>
    <t>QUEEN</t>
  </si>
  <si>
    <t>Queen Cozinha</t>
  </si>
  <si>
    <t>Alameda dos Canàrios, 891</t>
  </si>
  <si>
    <t>05487-020</t>
  </si>
  <si>
    <t>WOLZA</t>
  </si>
  <si>
    <t>Wolski Zajazd</t>
  </si>
  <si>
    <t>ul. Filtrowa 68</t>
  </si>
  <si>
    <t>Warszawa</t>
  </si>
  <si>
    <t>01-012</t>
  </si>
  <si>
    <t>Poland</t>
  </si>
  <si>
    <t>HUNGC</t>
  </si>
  <si>
    <t>Hungry Coyote Import Store</t>
  </si>
  <si>
    <t>City Center Plaza_x005F_x005F_x005F_x000D_
516 Main St.</t>
  </si>
  <si>
    <t>Elgin</t>
  </si>
  <si>
    <t>97827</t>
  </si>
  <si>
    <t>SANTG</t>
  </si>
  <si>
    <t>Santé Gourmet</t>
  </si>
  <si>
    <t>Erling Skakkes gate 78</t>
  </si>
  <si>
    <t>Stavern</t>
  </si>
  <si>
    <t>4110</t>
  </si>
  <si>
    <t>Norway</t>
  </si>
  <si>
    <t>BOTTM</t>
  </si>
  <si>
    <t>Bottom-Dollar Markets</t>
  </si>
  <si>
    <t>23 Tsawassen Blvd.</t>
  </si>
  <si>
    <t>Tsawassen</t>
  </si>
  <si>
    <t>BC</t>
  </si>
  <si>
    <t>T2F 8M4</t>
  </si>
  <si>
    <t>LINOD</t>
  </si>
  <si>
    <t>LINO-Delicateses</t>
  </si>
  <si>
    <t>Ave. 5 de Mayo Porlamar</t>
  </si>
  <si>
    <t>I. de Margarita</t>
  </si>
  <si>
    <t>Nueva Esparta</t>
  </si>
  <si>
    <t>4980</t>
  </si>
  <si>
    <t>FOLIG</t>
  </si>
  <si>
    <t>Folies gourmandes</t>
  </si>
  <si>
    <t>184, chaussée de Tournai</t>
  </si>
  <si>
    <t>Lille</t>
  </si>
  <si>
    <t>59000</t>
  </si>
  <si>
    <t>OCEAN</t>
  </si>
  <si>
    <t>Océano Atlántico Ltda.</t>
  </si>
  <si>
    <t>Ing. Gustavo Moncada 8585_x005F_x005F_x005F_x000D_
Piso 20-A</t>
  </si>
  <si>
    <t>Buenos Aires</t>
  </si>
  <si>
    <t>1010</t>
  </si>
  <si>
    <t>Argentina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</si>
  <si>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</si>
  <si>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</si>
  <si>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</si>
  <si>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</si>
  <si>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</si>
  <si>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</si>
  <si>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</si>
  <si>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</si>
  <si>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</si>
  <si>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</si>
  <si>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CONSH</t>
  </si>
  <si>
    <t>Consolidated Holdings</t>
  </si>
  <si>
    <t xml:space="preserve">Berkeley Gardens_x005F_x005F_x005F_x000D_
12  Brewery </t>
  </si>
  <si>
    <t>WX1 6LT</t>
  </si>
  <si>
    <t>RANCH</t>
  </si>
  <si>
    <t>Rancho grande</t>
  </si>
  <si>
    <t>Av. del Libertador 900</t>
  </si>
  <si>
    <t>LAZYK</t>
  </si>
  <si>
    <t>Lazy K Kountry Store</t>
  </si>
  <si>
    <t>12 Orchestra Terrace</t>
  </si>
  <si>
    <t>Walla Walla</t>
  </si>
  <si>
    <t>99362</t>
  </si>
  <si>
    <t>LAUGB</t>
  </si>
  <si>
    <t>Laughing Bacchus Wine Cellars</t>
  </si>
  <si>
    <t>2319 Elm St.</t>
  </si>
  <si>
    <t>Vancouver</t>
  </si>
  <si>
    <t>V3F 2K1</t>
  </si>
  <si>
    <t>BLAUS</t>
  </si>
  <si>
    <t>Blauer See Delikatessen</t>
  </si>
  <si>
    <t>Forsterstr. 57</t>
  </si>
  <si>
    <t>Mannheim</t>
  </si>
  <si>
    <t>68306</t>
  </si>
  <si>
    <t>NORTS</t>
  </si>
  <si>
    <t>North/South</t>
  </si>
  <si>
    <t>South House_x005F_x005F_x005F_x000D_
300 Queensbridge</t>
  </si>
  <si>
    <t>SW7 1RZ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</si>
  <si>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</si>
  <si>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</si>
  <si>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</si>
  <si>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</si>
  <si>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</si>
  <si>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</si>
  <si>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</si>
  <si>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</si>
  <si>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</si>
  <si>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</si>
  <si>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</si>
  <si>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</si>
  <si>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</si>
  <si>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TRAIH</t>
  </si>
  <si>
    <t>Trail's Head Gourmet Provisioners</t>
  </si>
  <si>
    <t>722 DaVinci Blvd.</t>
  </si>
  <si>
    <t>Kirkland</t>
  </si>
  <si>
    <t>98034</t>
  </si>
  <si>
    <t>LETSS</t>
  </si>
  <si>
    <t>Let's Stop N Shop</t>
  </si>
  <si>
    <t>87 Polk St._x005F_x005F_x005F_x000D_
Suite 5</t>
  </si>
  <si>
    <t>San Francisco</t>
  </si>
  <si>
    <t>CA</t>
  </si>
  <si>
    <t>94117</t>
  </si>
  <si>
    <t>WILMK</t>
  </si>
  <si>
    <t>Wilman Kala</t>
  </si>
  <si>
    <t>Keskuskatu 45</t>
  </si>
  <si>
    <t>Helsinki</t>
  </si>
  <si>
    <t>21240</t>
  </si>
  <si>
    <t>THECR</t>
  </si>
  <si>
    <t>The Cracker Box</t>
  </si>
  <si>
    <t>55 Grizzly Peak Rd.</t>
  </si>
  <si>
    <t>Butte</t>
  </si>
  <si>
    <t>MT</t>
  </si>
  <si>
    <t>59801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</si>
  <si>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</si>
  <si>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</si>
  <si>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</si>
  <si>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</si>
  <si>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</si>
  <si>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</si>
  <si>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</si>
  <si>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</si>
  <si>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Alfred's Futterkiste</t>
  </si>
  <si>
    <t>SPECD</t>
  </si>
  <si>
    <t>Spécialités du monde</t>
  </si>
  <si>
    <t>25, rue Lauriston</t>
  </si>
  <si>
    <t>Paris</t>
  </si>
  <si>
    <t>75016</t>
  </si>
  <si>
    <t>LACOR</t>
  </si>
  <si>
    <t>La corne d'abondance</t>
  </si>
  <si>
    <t>67, avenue de l'Europe</t>
  </si>
  <si>
    <t>Versailles</t>
  </si>
  <si>
    <t>78000</t>
  </si>
  <si>
    <t>Davolio</t>
  </si>
  <si>
    <t xml:space="preserve"> Nancy</t>
  </si>
  <si>
    <t>Fuller</t>
  </si>
  <si>
    <t xml:space="preserve"> Andrew</t>
  </si>
  <si>
    <t>Leverling</t>
  </si>
  <si>
    <t xml:space="preserve"> Janet</t>
  </si>
  <si>
    <t>Peacock</t>
  </si>
  <si>
    <t xml:space="preserve"> Margaret</t>
  </si>
  <si>
    <t>Buchanan</t>
  </si>
  <si>
    <t xml:space="preserve"> Steven</t>
  </si>
  <si>
    <t>Suyama</t>
  </si>
  <si>
    <t xml:space="preserve"> Michael</t>
  </si>
  <si>
    <t>King</t>
  </si>
  <si>
    <t xml:space="preserve"> Robert</t>
  </si>
  <si>
    <t>Callahan</t>
  </si>
  <si>
    <t xml:space="preserve"> Laura</t>
  </si>
  <si>
    <t>Dodsworth</t>
  </si>
  <si>
    <t xml:space="preserve"> Anne</t>
  </si>
  <si>
    <t>Solution</t>
  </si>
  <si>
    <t>- apply text to columns- delimiter functions in order to split first &amp; last name</t>
  </si>
  <si>
    <t>-apply datedif formula(the difference between two date values in years, months, or days)</t>
  </si>
  <si>
    <t>-no values can be displayed as none satifies the condition</t>
  </si>
  <si>
    <t>Total</t>
  </si>
  <si>
    <t>H1</t>
  </si>
  <si>
    <t>H2</t>
  </si>
  <si>
    <t>Junior Assoc.</t>
  </si>
  <si>
    <t>Senior Assoc.</t>
  </si>
  <si>
    <t>Fresher</t>
  </si>
  <si>
    <t>Vice President</t>
  </si>
  <si>
    <t>Manager</t>
  </si>
  <si>
    <t>M</t>
  </si>
  <si>
    <t>F</t>
  </si>
  <si>
    <t>Single</t>
  </si>
  <si>
    <t>Married</t>
  </si>
  <si>
    <t>Aug@harfan.cof</t>
  </si>
  <si>
    <t>Dec@harman.com</t>
  </si>
  <si>
    <t>Feb@harfan.cof</t>
  </si>
  <si>
    <t>Jul@harfan.cof</t>
  </si>
  <si>
    <t>Jun@harman.com</t>
  </si>
  <si>
    <t>Mar@harfan.cof</t>
  </si>
  <si>
    <t>May@harman.com</t>
  </si>
  <si>
    <t>Mon@harfan.cof</t>
  </si>
  <si>
    <t>Nov@harman.com</t>
  </si>
  <si>
    <t>Oct@harfan.cof</t>
  </si>
  <si>
    <t>Sep@harman.com</t>
  </si>
  <si>
    <t>Tue@harfan.cof</t>
  </si>
  <si>
    <t>EmpID</t>
  </si>
  <si>
    <t>solution</t>
  </si>
  <si>
    <t>IF(E5&lt;200,$H$16,IF(E5&lt;=300,$H$17,IF(E5&lt;=400,$H$18,IF(E5&lt;=500,$H$19,IF(E5&gt;500,$H$20)))))</t>
  </si>
  <si>
    <t>E5*F5</t>
  </si>
  <si>
    <t>sol:</t>
  </si>
  <si>
    <t>INDEX($D$27:$D$32,MATCH(MAX(E27:E32),E27:E32,FALSE),)&amp;" Scored "&amp;MAX(E27:E32)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</si>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</sst>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A9D18E"/>
        <bgColor rgb="FF9DC3E6"/>
      </patternFill>
    </fill>
    <fill>
      <patternFill patternType="solid">
        <fgColor rgb="FFE2F0D9"/>
        <bgColor rgb="FFDEEBF7"/>
      </patternFill>
    </fill>
    <fill>
      <patternFill patternType="solid">
        <fgColor rgb="FFED7D31"/>
        <bgColor rgb="FFFF8080"/>
      </patternFill>
    </fill>
    <fill>
      <patternFill patternType="solid">
        <fgColor rgb="FFF8CBAD"/>
        <bgColor rgb="FFFBE5D6"/>
      </patternFill>
    </fill>
    <fill>
      <patternFill patternType="solid">
        <fgColor rgb="FF9DC3E6"/>
        <bgColor rgb="FFA9D18E"/>
      </patternFill>
    </fill>
    <fill>
      <patternFill patternType="solid">
        <fgColor rgb="FFDEEBF7"/>
        <bgColor rgb="FFE2F0D9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BE5D6"/>
      </patternFill>
    </fill>
    <fill>
      <patternFill patternType="solid">
        <fgColor rgb="FFFFFF99"/>
        <bgColor rgb="FFFFF2CC"/>
      </patternFill>
    </fill>
    <fill>
      <patternFill patternType="solid">
        <fgColor rgb="FF70AD47"/>
        <bgColor rgb="FF99CC00"/>
      </patternFill>
    </fill>
    <fill>
      <patternFill patternType="solid">
        <fgColor rgb="FFFBE5D6"/>
        <bgColor rgb="FFFFF2CC"/>
      </patternFill>
    </fill>
    <fill>
      <patternFill patternType="solid">
        <fgColor rgb="FF5B9BD5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C000"/>
      </patternFill>
    </fill>
    <fill>
      <patternFill patternType="solid">
        <fgColor theme="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E2F0D9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rgb="FF9DC3E6"/>
      </top>
      <bottom style="thin">
        <color rgb="FF9DC3E6"/>
      </bottom>
      <diagonal/>
    </border>
  </borders>
  <cellStyleXfs count="8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0" fillId="0" borderId="0" xfId="0" applyAlignment="1"/>
    <xf numFmtId="0" fontId="1" fillId="4" borderId="1" xfId="0" applyFont="1" applyFill="1" applyBorder="1"/>
    <xf numFmtId="0" fontId="0" fillId="5" borderId="1" xfId="0" applyFont="1" applyFill="1" applyBorder="1"/>
    <xf numFmtId="0" fontId="1" fillId="0" borderId="0" xfId="0" applyFont="1"/>
    <xf numFmtId="0" fontId="1" fillId="6" borderId="1" xfId="0" applyFont="1" applyFill="1" applyBorder="1" applyAlignment="1">
      <alignment horizontal="center"/>
    </xf>
    <xf numFmtId="0" fontId="0" fillId="7" borderId="1" xfId="0" applyFill="1" applyBorder="1"/>
    <xf numFmtId="0" fontId="1" fillId="6" borderId="1" xfId="0" applyFont="1" applyFill="1" applyBorder="1"/>
    <xf numFmtId="0" fontId="1" fillId="8" borderId="1" xfId="0" applyFont="1" applyFill="1" applyBorder="1" applyAlignment="1">
      <alignment horizontal="center"/>
    </xf>
    <xf numFmtId="0" fontId="0" fillId="9" borderId="1" xfId="0" applyFill="1" applyBorder="1"/>
    <xf numFmtId="0" fontId="0" fillId="2" borderId="2" xfId="0" applyFill="1" applyBorder="1"/>
    <xf numFmtId="0" fontId="0" fillId="5" borderId="3" xfId="0" applyFill="1" applyBorder="1"/>
    <xf numFmtId="0" fontId="0" fillId="2" borderId="4" xfId="0" applyFill="1" applyBorder="1"/>
    <xf numFmtId="0" fontId="0" fillId="10" borderId="3" xfId="0" applyFill="1" applyBorder="1"/>
    <xf numFmtId="0" fontId="0" fillId="5" borderId="5" xfId="0" applyFill="1" applyBorder="1"/>
    <xf numFmtId="0" fontId="0" fillId="10" borderId="5" xfId="0" applyFill="1" applyBorder="1"/>
    <xf numFmtId="0" fontId="0" fillId="5" borderId="5" xfId="0" applyFill="1" applyBorder="1" applyAlignment="1">
      <alignment horizontal="center"/>
    </xf>
    <xf numFmtId="0" fontId="0" fillId="2" borderId="6" xfId="0" applyFill="1" applyBorder="1"/>
    <xf numFmtId="0" fontId="0" fillId="7" borderId="3" xfId="0" applyFill="1" applyBorder="1"/>
    <xf numFmtId="0" fontId="0" fillId="10" borderId="5" xfId="0" applyFill="1" applyBorder="1" applyAlignment="1">
      <alignment horizontal="center"/>
    </xf>
    <xf numFmtId="0" fontId="0" fillId="8" borderId="2" xfId="0" applyFill="1" applyBorder="1"/>
    <xf numFmtId="0" fontId="0" fillId="7" borderId="5" xfId="0" applyFill="1" applyBorder="1"/>
    <xf numFmtId="0" fontId="0" fillId="8" borderId="4" xfId="0" applyFill="1" applyBorder="1"/>
    <xf numFmtId="0" fontId="0" fillId="7" borderId="5" xfId="0" applyFill="1" applyBorder="1" applyAlignment="1">
      <alignment horizontal="center"/>
    </xf>
    <xf numFmtId="0" fontId="0" fillId="7" borderId="7" xfId="0" applyFill="1" applyBorder="1"/>
    <xf numFmtId="0" fontId="0" fillId="10" borderId="7" xfId="0" applyFill="1" applyBorder="1"/>
    <xf numFmtId="0" fontId="0" fillId="5" borderId="7" xfId="0" applyFill="1" applyBorder="1"/>
    <xf numFmtId="0" fontId="0" fillId="8" borderId="6" xfId="0" applyFill="1" applyBorder="1"/>
    <xf numFmtId="0" fontId="1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ont="1" applyFill="1" applyBorder="1"/>
    <xf numFmtId="0" fontId="1" fillId="13" borderId="1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13" borderId="8" xfId="0" applyFont="1" applyFill="1" applyBorder="1"/>
    <xf numFmtId="0" fontId="2" fillId="13" borderId="0" xfId="0" applyFont="1" applyFill="1" applyBorder="1"/>
    <xf numFmtId="0" fontId="0" fillId="7" borderId="8" xfId="0" applyFont="1" applyFill="1" applyBorder="1"/>
    <xf numFmtId="164" fontId="0" fillId="7" borderId="8" xfId="0" applyNumberFormat="1" applyFont="1" applyFill="1" applyBorder="1"/>
    <xf numFmtId="0" fontId="0" fillId="0" borderId="8" xfId="0" applyFont="1" applyBorder="1"/>
    <xf numFmtId="164" fontId="0" fillId="0" borderId="8" xfId="0" applyNumberFormat="1" applyFont="1" applyBorder="1"/>
    <xf numFmtId="164" fontId="0" fillId="0" borderId="0" xfId="0" applyNumberFormat="1"/>
    <xf numFmtId="0" fontId="2" fillId="14" borderId="0" xfId="0" applyFont="1" applyFill="1"/>
    <xf numFmtId="0" fontId="1" fillId="15" borderId="0" xfId="0" applyFont="1" applyFill="1"/>
    <xf numFmtId="0" fontId="1" fillId="15" borderId="1" xfId="0" applyFont="1" applyFill="1" applyBorder="1"/>
    <xf numFmtId="0" fontId="0" fillId="15" borderId="1" xfId="0" applyFont="1" applyFill="1" applyBorder="1"/>
    <xf numFmtId="0" fontId="0" fillId="0" borderId="0" xfId="0" applyFont="1" applyAlignment="1">
      <alignment wrapText="1"/>
    </xf>
    <xf numFmtId="0" fontId="0" fillId="7" borderId="0" xfId="0" applyFill="1" applyBorder="1"/>
    <xf numFmtId="0" fontId="0" fillId="16" borderId="1" xfId="0" quotePrefix="1" applyFill="1" applyBorder="1"/>
    <xf numFmtId="0" fontId="0" fillId="0" borderId="1" xfId="0" quotePrefix="1" applyBorder="1"/>
    <xf numFmtId="0" fontId="0" fillId="9" borderId="1" xfId="0" applyFill="1" applyBorder="1" applyAlignment="1">
      <alignment horizontal="right"/>
    </xf>
    <xf numFmtId="0" fontId="0" fillId="0" borderId="1" xfId="0" applyBorder="1"/>
    <xf numFmtId="0" fontId="0" fillId="17" borderId="0" xfId="0" applyFill="1"/>
    <xf numFmtId="0" fontId="4" fillId="0" borderId="1" xfId="0" applyFont="1" applyBorder="1"/>
    <xf numFmtId="0" fontId="0" fillId="3" borderId="1" xfId="0" applyFill="1" applyBorder="1" applyAlignment="1">
      <alignment horizontal="left" vertical="top"/>
    </xf>
    <xf numFmtId="0" fontId="0" fillId="3" borderId="1" xfId="0" quotePrefix="1" applyFill="1" applyBorder="1"/>
    <xf numFmtId="0" fontId="5" fillId="3" borderId="1" xfId="7" applyFill="1" applyBorder="1"/>
    <xf numFmtId="0" fontId="0" fillId="18" borderId="1" xfId="0" applyFill="1" applyBorder="1"/>
    <xf numFmtId="0" fontId="0" fillId="19" borderId="1" xfId="0" applyFill="1" applyBorder="1"/>
    <xf numFmtId="0" fontId="0" fillId="15" borderId="0" xfId="0" applyFont="1" applyFill="1" applyBorder="1"/>
  </cellXfs>
  <cellStyles count="8">
    <cellStyle name="Hyperlink" xfId="7" builtinId="8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4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000"/>
      <rgbColor rgb="FFFFBF00"/>
      <rgbColor rgb="FFED7D31"/>
      <rgbColor rgb="FF666699"/>
      <rgbColor rgb="FF70AD47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Exercise</a:t>
            </a:r>
            <a:r>
              <a:rPr lang="en-GB" baseline="0"/>
              <a:t>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- 1'!$I$38</c:f>
              <c:strCache>
                <c:ptCount val="1"/>
                <c:pt idx="0">
                  <c:v>H1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'PART - 1'!$H$39:$H$43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'PART - 1'!$I$39:$I$43</c:f>
              <c:numCache>
                <c:formatCode>General</c:formatCode>
                <c:ptCount val="5"/>
                <c:pt idx="0">
                  <c:v>120</c:v>
                </c:pt>
                <c:pt idx="1">
                  <c:v>230</c:v>
                </c:pt>
                <c:pt idx="2">
                  <c:v>285</c:v>
                </c:pt>
                <c:pt idx="3">
                  <c:v>312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6-4B68-97A8-B2313D3142F2}"/>
            </c:ext>
          </c:extLst>
        </c:ser>
        <c:ser>
          <c:idx val="1"/>
          <c:order val="1"/>
          <c:tx>
            <c:strRef>
              <c:f>'PART - 1'!$J$38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'PART - 1'!$H$39:$H$43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'PART - 1'!$J$39:$J$43</c:f>
              <c:numCache>
                <c:formatCode>General</c:formatCode>
                <c:ptCount val="5"/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6-4B68-97A8-B2313D3142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6800287"/>
        <c:axId val="1385449839"/>
      </c:barChart>
      <c:catAx>
        <c:axId val="13768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49839"/>
        <c:crosses val="autoZero"/>
        <c:auto val="1"/>
        <c:lblAlgn val="ctr"/>
        <c:lblOffset val="100"/>
        <c:noMultiLvlLbl val="0"/>
      </c:catAx>
      <c:valAx>
        <c:axId val="13854498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768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227880</xdr:colOff>
      <xdr:row>48</xdr:row>
      <xdr:rowOff>0</xdr:rowOff>
    </xdr:from>
    <xdr:to>
      <xdr:col>10</xdr:col>
      <xdr:colOff>549720</xdr:colOff>
      <xdr:row>49</xdr:row>
      <xdr:rowOff>54000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286640" y="8587440"/>
          <a:ext cx="321840" cy="229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78</a:t>
          </a:r>
          <a:endParaRPr lang="en-IN" sz="11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202680</xdr:colOff>
      <xdr:row>51</xdr:row>
      <xdr:rowOff>9360</xdr:rowOff>
    </xdr:from>
    <xdr:to>
      <xdr:col>10</xdr:col>
      <xdr:colOff>524520</xdr:colOff>
      <xdr:row>52</xdr:row>
      <xdr:rowOff>63360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261440" y="9122760"/>
          <a:ext cx="321840" cy="229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85</a:t>
          </a:r>
          <a:endParaRPr lang="en-IN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675360</xdr:colOff>
      <xdr:row>49</xdr:row>
      <xdr:rowOff>174960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0734120" cy="876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675360</xdr:colOff>
      <xdr:row>49</xdr:row>
      <xdr:rowOff>174960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0734120" cy="876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285750</xdr:colOff>
      <xdr:row>40</xdr:row>
      <xdr:rowOff>84665</xdr:rowOff>
    </xdr:from>
    <xdr:to>
      <xdr:col>3</xdr:col>
      <xdr:colOff>3561292</xdr:colOff>
      <xdr:row>53</xdr:row>
      <xdr:rowOff>112182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803E4C-837E-464B-B3F4-4B659DA68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17</xdr:row>
      <xdr:rowOff>0</xdr:rowOff>
    </xdr:from>
    <xdr:to>
      <xdr:col>16</xdr:col>
      <xdr:colOff>441654</xdr:colOff>
      <xdr:row>29</xdr:row>
      <xdr:rowOff>123524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2FFFA-DFA7-4D6D-9B1A-C6B847622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9833" y="3238500"/>
          <a:ext cx="5828571" cy="2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@harfan.cof" TargetMode="External"/><Relationship Id="rId13" Type="http://schemas.openxmlformats.org/officeDocument/2006/relationships/hyperlink" Target="mailto:Sep@harman.com" TargetMode="External"/><Relationship Id="rId3" Type="http://schemas.openxmlformats.org/officeDocument/2006/relationships/hyperlink" Target="mailto:Dec@harman.com" TargetMode="External"/><Relationship Id="rId7" Type="http://schemas.openxmlformats.org/officeDocument/2006/relationships/hyperlink" Target="mailto:Jun@harman.com" TargetMode="External"/><Relationship Id="rId12" Type="http://schemas.openxmlformats.org/officeDocument/2006/relationships/hyperlink" Target="mailto:Oct@harfan.cof" TargetMode="External"/><Relationship Id="rId2" Type="http://schemas.openxmlformats.org/officeDocument/2006/relationships/hyperlink" Target="mailto:Aug@harfan.cof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Apr@harman.com" TargetMode="External"/><Relationship Id="rId6" Type="http://schemas.openxmlformats.org/officeDocument/2006/relationships/hyperlink" Target="mailto:Jul@harfan.cof" TargetMode="External"/><Relationship Id="rId11" Type="http://schemas.openxmlformats.org/officeDocument/2006/relationships/hyperlink" Target="mailto:Nov@harman.com" TargetMode="External"/><Relationship Id="rId5" Type="http://schemas.openxmlformats.org/officeDocument/2006/relationships/hyperlink" Target="mailto:Jan@harman.com" TargetMode="External"/><Relationship Id="rId15" Type="http://schemas.openxmlformats.org/officeDocument/2006/relationships/hyperlink" Target="mailto:Wed@harman.com" TargetMode="External"/><Relationship Id="rId10" Type="http://schemas.openxmlformats.org/officeDocument/2006/relationships/hyperlink" Target="mailto:Mon@harfan.cof" TargetMode="External"/><Relationship Id="rId4" Type="http://schemas.openxmlformats.org/officeDocument/2006/relationships/hyperlink" Target="mailto:Feb@harfan.cof" TargetMode="External"/><Relationship Id="rId9" Type="http://schemas.openxmlformats.org/officeDocument/2006/relationships/hyperlink" Target="mailto:May@harman.com" TargetMode="External"/><Relationship Id="rId14" Type="http://schemas.openxmlformats.org/officeDocument/2006/relationships/hyperlink" Target="mailto:Tue@harfan.co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T111"/>
  <sheetViews>
    <sheetView zoomScale="90" zoomScaleNormal="90" workbookViewId="0">
      <selection activeCell="B1" sqref="B1"/>
    </sheetView>
  </sheetViews>
  <sheetFormatPr defaultRowHeight="15" x14ac:dyDescent="0.25"/>
  <cols>
    <col min="1" max="1" width="8.5703125" customWidth="1"/>
    <col min="2" max="3" width="2.140625" customWidth="1"/>
    <col min="4" max="4" width="57.42578125" customWidth="1"/>
    <col min="5" max="5" width="20.140625" bestFit="1" customWidth="1"/>
    <col min="6" max="6" width="19.140625" customWidth="1"/>
    <col min="7" max="7" width="20.28515625" customWidth="1"/>
    <col min="8" max="8" width="20" customWidth="1"/>
    <col min="9" max="9" width="19.42578125" customWidth="1"/>
    <col min="10" max="10" width="20" customWidth="1"/>
    <col min="11" max="11" width="12.140625" bestFit="1" customWidth="1"/>
    <col min="12" max="12" width="27.28515625" bestFit="1" customWidth="1"/>
    <col min="13" max="13" width="8.5703125" customWidth="1"/>
    <col min="14" max="14" width="13.28515625" customWidth="1"/>
    <col min="15" max="15" width="10.85546875" bestFit="1" customWidth="1"/>
    <col min="16" max="17" width="8.5703125" customWidth="1"/>
    <col min="18" max="18" width="7" customWidth="1"/>
    <col min="19" max="19" width="12.5703125" customWidth="1"/>
    <col min="20" max="20" width="8.42578125" customWidth="1"/>
    <col min="21" max="22" width="8.5703125" customWidth="1"/>
    <col min="23" max="23" width="12.5703125" customWidth="1"/>
    <col min="24" max="1023" width="8.5703125" customWidth="1"/>
    <col min="1024" max="1025" width="11.5703125"/>
  </cols>
  <sheetData>
    <row r="4" spans="2:12" x14ac:dyDescent="0.25">
      <c r="B4">
        <v>1</v>
      </c>
      <c r="D4" s="1" t="s">
        <v>0</v>
      </c>
      <c r="E4" s="1" t="s">
        <v>1</v>
      </c>
      <c r="F4" s="1" t="s">
        <v>2</v>
      </c>
      <c r="G4" s="2" t="s">
        <v>3</v>
      </c>
    </row>
    <row r="5" spans="2:12" x14ac:dyDescent="0.25">
      <c r="D5" s="3">
        <v>3453</v>
      </c>
      <c r="E5" s="3">
        <v>450</v>
      </c>
      <c r="F5" s="57">
        <f>IF(E5&lt;200,$H$16,IF(E5&lt;=300,$H$17,IF(E5&lt;=400,$H$18,IF(E5&lt;=500,$H$19,IF(E5&gt;500,$H$20)))))</f>
        <v>1</v>
      </c>
      <c r="G5" s="3">
        <f>E5*F5</f>
        <v>450</v>
      </c>
      <c r="I5" s="4" t="s">
        <v>793</v>
      </c>
    </row>
    <row r="6" spans="2:12" x14ac:dyDescent="0.25">
      <c r="D6" s="3">
        <v>6734</v>
      </c>
      <c r="E6" s="3">
        <v>367</v>
      </c>
      <c r="F6" s="57">
        <f t="shared" ref="F6:F12" si="0">IF(E6&lt;200,$H$16,IF(E6&lt;=300,$H$17,IF(E6&lt;=400,$H$18,IF(E6&lt;=500,$H$19,IF(E6&gt;500,$H$20)))))</f>
        <v>1.25</v>
      </c>
      <c r="G6" s="3">
        <f t="shared" ref="G6:G12" si="1">E6*F6</f>
        <v>458.75</v>
      </c>
      <c r="I6" t="s">
        <v>794</v>
      </c>
    </row>
    <row r="7" spans="2:12" x14ac:dyDescent="0.25">
      <c r="D7" s="3">
        <v>5235</v>
      </c>
      <c r="E7" s="3">
        <v>180</v>
      </c>
      <c r="F7" s="57">
        <f t="shared" si="0"/>
        <v>250</v>
      </c>
      <c r="G7" s="3">
        <f t="shared" si="1"/>
        <v>45000</v>
      </c>
      <c r="I7" t="s">
        <v>795</v>
      </c>
    </row>
    <row r="8" spans="2:12" x14ac:dyDescent="0.25">
      <c r="D8" s="3">
        <v>1326</v>
      </c>
      <c r="E8" s="3">
        <v>675</v>
      </c>
      <c r="F8" s="57">
        <f t="shared" si="0"/>
        <v>0.8</v>
      </c>
      <c r="G8" s="3">
        <f t="shared" si="1"/>
        <v>540</v>
      </c>
    </row>
    <row r="9" spans="2:12" x14ac:dyDescent="0.25">
      <c r="D9" s="3">
        <v>5873</v>
      </c>
      <c r="E9" s="3">
        <v>26</v>
      </c>
      <c r="F9" s="57">
        <f t="shared" si="0"/>
        <v>250</v>
      </c>
      <c r="G9" s="3">
        <f t="shared" si="1"/>
        <v>6500</v>
      </c>
    </row>
    <row r="10" spans="2:12" x14ac:dyDescent="0.25">
      <c r="D10" s="3">
        <v>2347</v>
      </c>
      <c r="E10" s="3">
        <v>420</v>
      </c>
      <c r="F10" s="57">
        <f t="shared" si="0"/>
        <v>1</v>
      </c>
      <c r="G10" s="3">
        <f t="shared" si="1"/>
        <v>420</v>
      </c>
    </row>
    <row r="11" spans="2:12" x14ac:dyDescent="0.25">
      <c r="D11" s="3">
        <v>9674</v>
      </c>
      <c r="E11" s="3">
        <v>550</v>
      </c>
      <c r="F11" s="57">
        <f t="shared" si="0"/>
        <v>0.8</v>
      </c>
      <c r="G11" s="3">
        <f t="shared" si="1"/>
        <v>440</v>
      </c>
    </row>
    <row r="12" spans="2:12" x14ac:dyDescent="0.25">
      <c r="D12" s="3">
        <v>8453</v>
      </c>
      <c r="E12" s="3">
        <v>318</v>
      </c>
      <c r="F12" s="57">
        <f t="shared" si="0"/>
        <v>1.25</v>
      </c>
      <c r="G12" s="3">
        <f t="shared" si="1"/>
        <v>397.5</v>
      </c>
      <c r="L12" s="5"/>
    </row>
    <row r="15" spans="2:12" x14ac:dyDescent="0.25">
      <c r="G15" s="6" t="s">
        <v>1</v>
      </c>
      <c r="H15" s="6" t="s">
        <v>4</v>
      </c>
    </row>
    <row r="16" spans="2:12" x14ac:dyDescent="0.25">
      <c r="G16" s="7" t="s">
        <v>5</v>
      </c>
      <c r="H16" s="7">
        <v>250</v>
      </c>
    </row>
    <row r="17" spans="2:12" x14ac:dyDescent="0.25">
      <c r="G17" s="7" t="s">
        <v>6</v>
      </c>
      <c r="H17" s="7">
        <v>1.5</v>
      </c>
    </row>
    <row r="18" spans="2:12" x14ac:dyDescent="0.25">
      <c r="G18" s="7" t="s">
        <v>7</v>
      </c>
      <c r="H18" s="7">
        <v>1.25</v>
      </c>
    </row>
    <row r="19" spans="2:12" x14ac:dyDescent="0.25">
      <c r="G19" s="7" t="s">
        <v>8</v>
      </c>
      <c r="H19" s="7">
        <v>1</v>
      </c>
    </row>
    <row r="20" spans="2:12" x14ac:dyDescent="0.25">
      <c r="G20" s="7" t="s">
        <v>9</v>
      </c>
      <c r="H20" s="7">
        <v>0.8</v>
      </c>
    </row>
    <row r="23" spans="2:12" x14ac:dyDescent="0.25">
      <c r="I23" t="s">
        <v>796</v>
      </c>
    </row>
    <row r="24" spans="2:12" x14ac:dyDescent="0.25">
      <c r="B24">
        <v>2</v>
      </c>
      <c r="D24" s="8" t="s">
        <v>10</v>
      </c>
      <c r="I24" t="s">
        <v>797</v>
      </c>
    </row>
    <row r="26" spans="2:12" x14ac:dyDescent="0.25">
      <c r="D26" s="9" t="s">
        <v>11</v>
      </c>
      <c r="E26" s="9" t="s">
        <v>12</v>
      </c>
      <c r="F26" s="9" t="s">
        <v>13</v>
      </c>
      <c r="G26" s="9" t="s">
        <v>14</v>
      </c>
      <c r="H26" s="9" t="s">
        <v>15</v>
      </c>
      <c r="I26" s="9" t="s">
        <v>16</v>
      </c>
      <c r="J26" s="9" t="s">
        <v>17</v>
      </c>
      <c r="L26" s="10"/>
    </row>
    <row r="27" spans="2:12" x14ac:dyDescent="0.25">
      <c r="D27" s="11" t="s">
        <v>18</v>
      </c>
      <c r="E27" s="10">
        <v>122</v>
      </c>
      <c r="F27" s="10">
        <v>114</v>
      </c>
      <c r="G27" s="10">
        <v>77</v>
      </c>
      <c r="H27" s="10">
        <v>148</v>
      </c>
      <c r="I27" s="10">
        <v>131</v>
      </c>
      <c r="J27" s="10">
        <v>26</v>
      </c>
      <c r="L27" s="10">
        <f>MAX(E27:J27)</f>
        <v>148</v>
      </c>
    </row>
    <row r="28" spans="2:12" x14ac:dyDescent="0.25">
      <c r="D28" s="11" t="s">
        <v>19</v>
      </c>
      <c r="E28" s="10">
        <v>37</v>
      </c>
      <c r="F28" s="10">
        <v>117</v>
      </c>
      <c r="G28" s="10">
        <v>119</v>
      </c>
      <c r="H28" s="10">
        <v>39</v>
      </c>
      <c r="I28" s="10">
        <v>141</v>
      </c>
      <c r="J28" s="10">
        <v>119</v>
      </c>
      <c r="L28" s="10">
        <f t="shared" ref="L28:L32" si="2">MAX(E28:J28)</f>
        <v>141</v>
      </c>
    </row>
    <row r="29" spans="2:12" x14ac:dyDescent="0.25">
      <c r="D29" s="11" t="s">
        <v>20</v>
      </c>
      <c r="E29" s="10">
        <v>63</v>
      </c>
      <c r="F29" s="10">
        <v>23</v>
      </c>
      <c r="G29" s="10">
        <v>144</v>
      </c>
      <c r="H29" s="10">
        <v>20</v>
      </c>
      <c r="I29" s="10">
        <v>57</v>
      </c>
      <c r="J29" s="10">
        <v>95</v>
      </c>
      <c r="L29" s="10">
        <f t="shared" si="2"/>
        <v>144</v>
      </c>
    </row>
    <row r="30" spans="2:12" x14ac:dyDescent="0.25">
      <c r="D30" s="11" t="s">
        <v>21</v>
      </c>
      <c r="E30" s="10">
        <v>108</v>
      </c>
      <c r="F30" s="10">
        <v>62</v>
      </c>
      <c r="G30" s="10">
        <v>107</v>
      </c>
      <c r="H30" s="10">
        <v>76</v>
      </c>
      <c r="I30" s="10">
        <v>127</v>
      </c>
      <c r="J30" s="10">
        <v>134</v>
      </c>
      <c r="L30" s="10">
        <f t="shared" si="2"/>
        <v>134</v>
      </c>
    </row>
    <row r="31" spans="2:12" x14ac:dyDescent="0.25">
      <c r="D31" s="11" t="s">
        <v>22</v>
      </c>
      <c r="E31" s="10">
        <v>102</v>
      </c>
      <c r="F31" s="10">
        <v>18</v>
      </c>
      <c r="G31" s="10">
        <v>29</v>
      </c>
      <c r="H31" s="10">
        <v>14</v>
      </c>
      <c r="I31" s="10">
        <v>126</v>
      </c>
      <c r="J31" s="10">
        <v>136</v>
      </c>
      <c r="L31" s="10">
        <f t="shared" si="2"/>
        <v>136</v>
      </c>
    </row>
    <row r="32" spans="2:12" x14ac:dyDescent="0.25">
      <c r="D32" s="11" t="s">
        <v>23</v>
      </c>
      <c r="E32" s="10">
        <v>50</v>
      </c>
      <c r="F32" s="10">
        <v>59</v>
      </c>
      <c r="G32" s="10">
        <v>133</v>
      </c>
      <c r="H32" s="10">
        <v>117</v>
      </c>
      <c r="I32" s="10">
        <v>134</v>
      </c>
      <c r="J32" s="10">
        <v>16</v>
      </c>
      <c r="L32" s="10">
        <f t="shared" si="2"/>
        <v>134</v>
      </c>
    </row>
    <row r="34" spans="2:11" x14ac:dyDescent="0.25">
      <c r="E34" s="61" t="str">
        <f>INDEX($D$27:$D$32,MATCH(MAX(E27:E32),E27:E32,FALSE),)&amp;" High Score "&amp;MAX(E27:E32)</f>
        <v>Dhoni High Score 122</v>
      </c>
      <c r="F34" s="61" t="str">
        <f t="shared" ref="F34:J34" si="3">INDEX($D$27:$D$32,MATCH(MAX(F27:F32),F27:F32,FALSE),)&amp;" High Score "&amp;MAX(F27:F32)</f>
        <v>Kholi High Score 117</v>
      </c>
      <c r="G34" s="61" t="str">
        <f t="shared" si="3"/>
        <v>Yuvraj High Score 144</v>
      </c>
      <c r="H34" s="61" t="str">
        <f t="shared" si="3"/>
        <v>Dhoni High Score 148</v>
      </c>
      <c r="I34" s="61" t="str">
        <f t="shared" si="3"/>
        <v>Kholi High Score 141</v>
      </c>
      <c r="J34" s="61" t="str">
        <f t="shared" si="3"/>
        <v>Rohit High Score 136</v>
      </c>
    </row>
    <row r="38" spans="2:11" x14ac:dyDescent="0.25">
      <c r="H38" s="56"/>
      <c r="I38" s="56" t="s">
        <v>769</v>
      </c>
      <c r="J38" s="56" t="s">
        <v>770</v>
      </c>
      <c r="K38" s="56" t="s">
        <v>768</v>
      </c>
    </row>
    <row r="39" spans="2:11" x14ac:dyDescent="0.25">
      <c r="B39">
        <v>3</v>
      </c>
      <c r="E39" s="12" t="s">
        <v>24</v>
      </c>
      <c r="F39" s="12" t="s">
        <v>25</v>
      </c>
      <c r="H39" s="56">
        <v>2011</v>
      </c>
      <c r="I39" s="54">
        <v>120</v>
      </c>
      <c r="J39" s="54"/>
      <c r="K39" s="54">
        <v>120</v>
      </c>
    </row>
    <row r="40" spans="2:11" x14ac:dyDescent="0.25">
      <c r="D40" s="55" t="s">
        <v>764</v>
      </c>
      <c r="E40" s="13">
        <v>2011</v>
      </c>
      <c r="F40" s="13">
        <v>120</v>
      </c>
      <c r="H40" s="56">
        <v>2012</v>
      </c>
      <c r="I40" s="54">
        <v>230</v>
      </c>
      <c r="J40" s="54"/>
      <c r="K40" s="54">
        <v>230</v>
      </c>
    </row>
    <row r="41" spans="2:11" x14ac:dyDescent="0.25">
      <c r="E41" s="13">
        <v>2012</v>
      </c>
      <c r="F41" s="13">
        <v>230</v>
      </c>
      <c r="H41" s="56">
        <v>2013</v>
      </c>
      <c r="I41" s="54">
        <v>285</v>
      </c>
      <c r="J41" s="54"/>
      <c r="K41" s="54">
        <v>285</v>
      </c>
    </row>
    <row r="42" spans="2:11" x14ac:dyDescent="0.25">
      <c r="E42" s="13">
        <v>2013</v>
      </c>
      <c r="F42" s="13">
        <v>285</v>
      </c>
      <c r="H42" s="56">
        <v>2014</v>
      </c>
      <c r="I42" s="54">
        <v>312</v>
      </c>
      <c r="J42" s="54"/>
      <c r="K42" s="54">
        <v>312</v>
      </c>
    </row>
    <row r="43" spans="2:11" x14ac:dyDescent="0.25">
      <c r="E43" s="13">
        <v>2014</v>
      </c>
      <c r="F43" s="13">
        <v>312</v>
      </c>
      <c r="H43" s="56">
        <v>2015</v>
      </c>
      <c r="I43" s="54">
        <v>85</v>
      </c>
      <c r="J43" s="54">
        <v>78</v>
      </c>
      <c r="K43" s="54">
        <v>163</v>
      </c>
    </row>
    <row r="44" spans="2:11" x14ac:dyDescent="0.25">
      <c r="E44" s="53" t="s">
        <v>26</v>
      </c>
      <c r="F44" s="13">
        <v>85</v>
      </c>
    </row>
    <row r="45" spans="2:11" x14ac:dyDescent="0.25">
      <c r="E45" s="53" t="s">
        <v>27</v>
      </c>
      <c r="F45" s="13">
        <v>78</v>
      </c>
    </row>
    <row r="47" spans="2:11" x14ac:dyDescent="0.25">
      <c r="K47" s="14"/>
    </row>
    <row r="48" spans="2:11" x14ac:dyDescent="0.25">
      <c r="F48" s="8" t="s">
        <v>28</v>
      </c>
      <c r="J48" s="15"/>
      <c r="K48" s="16"/>
    </row>
    <row r="49" spans="2:15" x14ac:dyDescent="0.25">
      <c r="I49" s="17"/>
      <c r="J49" s="18"/>
      <c r="K49" s="16"/>
    </row>
    <row r="50" spans="2:15" x14ac:dyDescent="0.25">
      <c r="I50" s="19"/>
      <c r="J50" s="20">
        <v>285</v>
      </c>
      <c r="K50" s="21"/>
    </row>
    <row r="51" spans="2:15" x14ac:dyDescent="0.25">
      <c r="H51" s="22"/>
      <c r="I51" s="23">
        <v>230</v>
      </c>
      <c r="J51" s="18"/>
      <c r="K51" s="24"/>
    </row>
    <row r="52" spans="2:15" x14ac:dyDescent="0.25">
      <c r="H52" s="25"/>
      <c r="I52" s="19"/>
      <c r="J52" s="18"/>
      <c r="K52" s="26"/>
    </row>
    <row r="53" spans="2:15" x14ac:dyDescent="0.25">
      <c r="H53" s="27">
        <v>120</v>
      </c>
      <c r="I53" s="19"/>
      <c r="J53" s="18"/>
      <c r="K53" s="26"/>
    </row>
    <row r="54" spans="2:15" x14ac:dyDescent="0.25">
      <c r="H54" s="28"/>
      <c r="I54" s="29"/>
      <c r="J54" s="30"/>
      <c r="K54" s="31"/>
    </row>
    <row r="55" spans="2:15" x14ac:dyDescent="0.25">
      <c r="H55">
        <v>2011</v>
      </c>
      <c r="I55">
        <v>2012</v>
      </c>
      <c r="J55">
        <v>2013</v>
      </c>
      <c r="K55">
        <v>2015</v>
      </c>
    </row>
    <row r="62" spans="2:15" x14ac:dyDescent="0.25">
      <c r="B62">
        <v>4</v>
      </c>
      <c r="D62" s="32" t="s">
        <v>29</v>
      </c>
      <c r="E62" s="32" t="s">
        <v>30</v>
      </c>
      <c r="F62" s="32" t="s">
        <v>31</v>
      </c>
      <c r="G62" s="32" t="s">
        <v>32</v>
      </c>
      <c r="H62" s="32" t="s">
        <v>33</v>
      </c>
      <c r="I62" s="32" t="s">
        <v>34</v>
      </c>
      <c r="J62" s="32" t="s">
        <v>35</v>
      </c>
      <c r="K62" s="32" t="s">
        <v>36</v>
      </c>
      <c r="L62" s="32" t="s">
        <v>37</v>
      </c>
      <c r="M62" s="32" t="s">
        <v>38</v>
      </c>
      <c r="N62" s="32" t="s">
        <v>39</v>
      </c>
      <c r="O62" s="32" t="s">
        <v>40</v>
      </c>
    </row>
    <row r="63" spans="2:15" x14ac:dyDescent="0.25">
      <c r="D63" s="3">
        <v>104</v>
      </c>
      <c r="E63" s="3" t="s">
        <v>41</v>
      </c>
      <c r="F63" s="3">
        <v>34000</v>
      </c>
      <c r="G63" s="3" t="s">
        <v>771</v>
      </c>
      <c r="H63" s="3"/>
      <c r="I63" s="3"/>
      <c r="J63" s="59" t="s">
        <v>76</v>
      </c>
      <c r="K63" s="58">
        <v>9003187630</v>
      </c>
      <c r="L63" s="3"/>
      <c r="M63" s="3" t="s">
        <v>776</v>
      </c>
      <c r="N63" s="3" t="s">
        <v>778</v>
      </c>
      <c r="O63" s="3">
        <v>3</v>
      </c>
    </row>
    <row r="64" spans="2:15" x14ac:dyDescent="0.25">
      <c r="D64" s="3">
        <v>108</v>
      </c>
      <c r="E64" s="3" t="s">
        <v>42</v>
      </c>
      <c r="F64" s="3">
        <v>32000</v>
      </c>
      <c r="G64" s="3" t="s">
        <v>771</v>
      </c>
      <c r="H64" s="3"/>
      <c r="I64" s="3"/>
      <c r="J64" s="59" t="s">
        <v>780</v>
      </c>
      <c r="K64" s="58">
        <v>9003187631</v>
      </c>
      <c r="L64" s="3"/>
      <c r="M64" s="3" t="s">
        <v>777</v>
      </c>
      <c r="N64" s="3" t="s">
        <v>779</v>
      </c>
      <c r="O64" s="3">
        <v>4</v>
      </c>
    </row>
    <row r="65" spans="4:20" x14ac:dyDescent="0.25">
      <c r="D65" s="3">
        <v>112</v>
      </c>
      <c r="E65" s="3" t="s">
        <v>43</v>
      </c>
      <c r="F65" s="3">
        <v>48000</v>
      </c>
      <c r="G65" s="3" t="s">
        <v>771</v>
      </c>
      <c r="H65" s="3"/>
      <c r="I65" s="3"/>
      <c r="J65" s="59" t="s">
        <v>781</v>
      </c>
      <c r="K65" s="58">
        <v>9003187211</v>
      </c>
      <c r="L65" s="3"/>
      <c r="M65" s="3" t="s">
        <v>776</v>
      </c>
      <c r="N65" s="3" t="s">
        <v>778</v>
      </c>
      <c r="O65" s="3">
        <v>4</v>
      </c>
    </row>
    <row r="66" spans="4:20" x14ac:dyDescent="0.25">
      <c r="D66" s="3">
        <v>102</v>
      </c>
      <c r="E66" s="3" t="s">
        <v>44</v>
      </c>
      <c r="F66" s="3">
        <v>52000</v>
      </c>
      <c r="G66" s="3" t="s">
        <v>772</v>
      </c>
      <c r="H66" s="3"/>
      <c r="I66" s="3"/>
      <c r="J66" s="59" t="s">
        <v>782</v>
      </c>
      <c r="K66" s="58">
        <v>9003187218</v>
      </c>
      <c r="L66" s="3"/>
      <c r="M66" s="3" t="s">
        <v>777</v>
      </c>
      <c r="N66" s="3" t="s">
        <v>779</v>
      </c>
      <c r="O66" s="3">
        <v>2</v>
      </c>
    </row>
    <row r="67" spans="4:20" x14ac:dyDescent="0.25">
      <c r="D67" s="3">
        <v>101</v>
      </c>
      <c r="E67" s="3" t="s">
        <v>45</v>
      </c>
      <c r="F67" s="3">
        <v>76000</v>
      </c>
      <c r="G67" s="3" t="s">
        <v>772</v>
      </c>
      <c r="H67" s="3"/>
      <c r="I67" s="3"/>
      <c r="J67" s="59" t="s">
        <v>70</v>
      </c>
      <c r="K67" s="58">
        <v>9003187217</v>
      </c>
      <c r="L67" s="3"/>
      <c r="M67" s="3" t="s">
        <v>776</v>
      </c>
      <c r="N67" s="3" t="s">
        <v>778</v>
      </c>
      <c r="O67" s="3">
        <v>1</v>
      </c>
    </row>
    <row r="68" spans="4:20" x14ac:dyDescent="0.25">
      <c r="D68" s="3">
        <v>107</v>
      </c>
      <c r="E68" s="3" t="s">
        <v>46</v>
      </c>
      <c r="F68" s="3">
        <v>29000</v>
      </c>
      <c r="G68" s="3" t="s">
        <v>773</v>
      </c>
      <c r="H68" s="3"/>
      <c r="I68" s="3"/>
      <c r="J68" s="59" t="s">
        <v>783</v>
      </c>
      <c r="K68" s="58">
        <v>9003187211</v>
      </c>
      <c r="L68" s="3"/>
      <c r="M68" s="3" t="s">
        <v>777</v>
      </c>
      <c r="N68" s="3" t="s">
        <v>779</v>
      </c>
      <c r="O68" s="3">
        <v>1</v>
      </c>
    </row>
    <row r="69" spans="4:20" x14ac:dyDescent="0.25">
      <c r="D69" s="3">
        <v>106</v>
      </c>
      <c r="E69" s="3" t="s">
        <v>47</v>
      </c>
      <c r="F69" s="3">
        <v>45000</v>
      </c>
      <c r="G69" s="3" t="s">
        <v>771</v>
      </c>
      <c r="H69" s="3"/>
      <c r="I69" s="3"/>
      <c r="J69" s="59" t="s">
        <v>784</v>
      </c>
      <c r="K69" s="58">
        <v>9003187216</v>
      </c>
      <c r="L69" s="3"/>
      <c r="M69" s="3" t="s">
        <v>776</v>
      </c>
      <c r="N69" s="3" t="s">
        <v>778</v>
      </c>
      <c r="O69" s="3">
        <v>3</v>
      </c>
    </row>
    <row r="70" spans="4:20" x14ac:dyDescent="0.25">
      <c r="D70" s="3">
        <v>103</v>
      </c>
      <c r="E70" s="3" t="s">
        <v>48</v>
      </c>
      <c r="F70" s="3">
        <v>89000</v>
      </c>
      <c r="G70" s="3" t="s">
        <v>774</v>
      </c>
      <c r="H70" s="3"/>
      <c r="I70" s="3"/>
      <c r="J70" s="59" t="s">
        <v>785</v>
      </c>
      <c r="K70" s="58">
        <v>9003187210</v>
      </c>
      <c r="L70" s="3"/>
      <c r="M70" s="3" t="s">
        <v>777</v>
      </c>
      <c r="N70" s="3" t="s">
        <v>779</v>
      </c>
      <c r="O70" s="3">
        <v>5</v>
      </c>
      <c r="R70" s="6" t="s">
        <v>40</v>
      </c>
      <c r="S70" s="6" t="s">
        <v>49</v>
      </c>
      <c r="T70" s="6" t="s">
        <v>50</v>
      </c>
    </row>
    <row r="71" spans="4:20" x14ac:dyDescent="0.25">
      <c r="D71" s="3">
        <v>105</v>
      </c>
      <c r="E71" s="3" t="s">
        <v>51</v>
      </c>
      <c r="F71" s="3">
        <v>23000</v>
      </c>
      <c r="G71" s="3" t="s">
        <v>773</v>
      </c>
      <c r="H71" s="3"/>
      <c r="I71" s="3"/>
      <c r="J71" s="59" t="s">
        <v>786</v>
      </c>
      <c r="K71" s="58">
        <v>9003187202</v>
      </c>
      <c r="L71" s="3"/>
      <c r="M71" s="3" t="s">
        <v>776</v>
      </c>
      <c r="N71" s="3" t="s">
        <v>778</v>
      </c>
      <c r="O71" s="3">
        <v>2</v>
      </c>
      <c r="R71" s="33">
        <v>1</v>
      </c>
      <c r="S71" s="34" t="s">
        <v>52</v>
      </c>
      <c r="T71" s="34" t="s">
        <v>53</v>
      </c>
    </row>
    <row r="72" spans="4:20" x14ac:dyDescent="0.25">
      <c r="D72" s="3">
        <v>113</v>
      </c>
      <c r="E72" s="3" t="s">
        <v>54</v>
      </c>
      <c r="F72" s="3">
        <v>79000</v>
      </c>
      <c r="G72" s="3" t="s">
        <v>775</v>
      </c>
      <c r="H72" s="3"/>
      <c r="I72" s="3"/>
      <c r="J72" s="59" t="s">
        <v>787</v>
      </c>
      <c r="K72" s="58">
        <v>9003187203</v>
      </c>
      <c r="L72" s="3"/>
      <c r="M72" s="3" t="s">
        <v>777</v>
      </c>
      <c r="N72" s="3" t="s">
        <v>779</v>
      </c>
      <c r="O72" s="3">
        <v>1</v>
      </c>
      <c r="R72" s="33">
        <v>2</v>
      </c>
      <c r="S72" s="34" t="s">
        <v>55</v>
      </c>
      <c r="T72" s="34" t="s">
        <v>56</v>
      </c>
    </row>
    <row r="73" spans="4:20" x14ac:dyDescent="0.25">
      <c r="D73" s="3">
        <v>111</v>
      </c>
      <c r="E73" s="3" t="s">
        <v>57</v>
      </c>
      <c r="F73" s="3">
        <v>87000</v>
      </c>
      <c r="G73" s="3" t="s">
        <v>774</v>
      </c>
      <c r="H73" s="3"/>
      <c r="I73" s="3"/>
      <c r="J73" s="59" t="s">
        <v>788</v>
      </c>
      <c r="K73" s="58">
        <v>9003187204</v>
      </c>
      <c r="L73" s="3"/>
      <c r="M73" s="3" t="s">
        <v>776</v>
      </c>
      <c r="N73" s="3" t="s">
        <v>778</v>
      </c>
      <c r="O73" s="3">
        <v>3</v>
      </c>
      <c r="R73" s="33">
        <v>3</v>
      </c>
      <c r="S73" s="34" t="s">
        <v>58</v>
      </c>
      <c r="T73" s="34" t="s">
        <v>59</v>
      </c>
    </row>
    <row r="74" spans="4:20" x14ac:dyDescent="0.25">
      <c r="D74" s="3">
        <v>110</v>
      </c>
      <c r="E74" s="3" t="s">
        <v>60</v>
      </c>
      <c r="F74" s="3">
        <v>98000</v>
      </c>
      <c r="G74" s="3" t="s">
        <v>774</v>
      </c>
      <c r="H74" s="3"/>
      <c r="I74" s="3"/>
      <c r="J74" s="59" t="s">
        <v>789</v>
      </c>
      <c r="K74" s="58">
        <v>9003187205</v>
      </c>
      <c r="L74" s="3"/>
      <c r="M74" s="3" t="s">
        <v>777</v>
      </c>
      <c r="N74" s="3" t="s">
        <v>779</v>
      </c>
      <c r="O74" s="3">
        <v>2</v>
      </c>
      <c r="R74" s="33">
        <v>4</v>
      </c>
      <c r="S74" s="34" t="s">
        <v>61</v>
      </c>
      <c r="T74" s="34" t="s">
        <v>62</v>
      </c>
    </row>
    <row r="75" spans="4:20" x14ac:dyDescent="0.25">
      <c r="D75" s="3">
        <v>109</v>
      </c>
      <c r="E75" s="3" t="s">
        <v>63</v>
      </c>
      <c r="F75" s="3">
        <v>120000</v>
      </c>
      <c r="G75" s="3" t="s">
        <v>774</v>
      </c>
      <c r="H75" s="3"/>
      <c r="I75" s="3"/>
      <c r="J75" s="59" t="s">
        <v>790</v>
      </c>
      <c r="K75" s="58">
        <v>9003187214</v>
      </c>
      <c r="L75" s="3"/>
      <c r="M75" s="3" t="s">
        <v>776</v>
      </c>
      <c r="N75" s="3" t="s">
        <v>778</v>
      </c>
      <c r="O75" s="3">
        <v>5</v>
      </c>
      <c r="R75" s="33">
        <v>5</v>
      </c>
      <c r="S75" s="34" t="s">
        <v>64</v>
      </c>
      <c r="T75" s="34" t="s">
        <v>65</v>
      </c>
    </row>
    <row r="76" spans="4:20" x14ac:dyDescent="0.25">
      <c r="D76" s="3">
        <v>114</v>
      </c>
      <c r="E76" s="3" t="s">
        <v>66</v>
      </c>
      <c r="F76" s="3">
        <v>110000</v>
      </c>
      <c r="G76" s="3" t="s">
        <v>774</v>
      </c>
      <c r="H76" s="3"/>
      <c r="I76" s="3"/>
      <c r="J76" s="59" t="s">
        <v>791</v>
      </c>
      <c r="K76" s="58">
        <v>9003187213</v>
      </c>
      <c r="L76" s="3"/>
      <c r="M76" s="3" t="s">
        <v>777</v>
      </c>
      <c r="N76" s="3" t="s">
        <v>779</v>
      </c>
      <c r="O76" s="3">
        <v>5</v>
      </c>
    </row>
    <row r="77" spans="4:20" x14ac:dyDescent="0.25">
      <c r="D77" s="3">
        <v>115</v>
      </c>
      <c r="E77" s="3" t="s">
        <v>67</v>
      </c>
      <c r="F77" s="3">
        <v>20000</v>
      </c>
      <c r="G77" s="3" t="s">
        <v>773</v>
      </c>
      <c r="H77" s="3"/>
      <c r="I77" s="3"/>
      <c r="J77" s="59" t="s">
        <v>74</v>
      </c>
      <c r="K77" s="58">
        <v>9003187212</v>
      </c>
      <c r="L77" s="3"/>
      <c r="M77" s="3" t="s">
        <v>776</v>
      </c>
      <c r="N77" s="3" t="s">
        <v>779</v>
      </c>
      <c r="O77" s="3">
        <v>2</v>
      </c>
    </row>
    <row r="81" spans="3:12" x14ac:dyDescent="0.25">
      <c r="J81" s="36"/>
    </row>
    <row r="82" spans="3:12" x14ac:dyDescent="0.25">
      <c r="D82" s="35" t="s">
        <v>30</v>
      </c>
      <c r="E82" s="35" t="s">
        <v>792</v>
      </c>
      <c r="F82" s="35" t="s">
        <v>68</v>
      </c>
      <c r="G82" s="35" t="s">
        <v>40</v>
      </c>
      <c r="H82" s="35" t="s">
        <v>69</v>
      </c>
      <c r="I82" s="35" t="s">
        <v>50</v>
      </c>
      <c r="J82" s="37"/>
    </row>
    <row r="83" spans="3:12" x14ac:dyDescent="0.25">
      <c r="D83" s="10" t="s">
        <v>45</v>
      </c>
      <c r="E83" s="60"/>
      <c r="F83" s="10" t="s">
        <v>70</v>
      </c>
      <c r="G83" s="10"/>
      <c r="H83" s="10"/>
      <c r="I83" s="10"/>
      <c r="J83" s="37"/>
    </row>
    <row r="84" spans="3:12" x14ac:dyDescent="0.25">
      <c r="D84" s="10" t="s">
        <v>54</v>
      </c>
      <c r="E84" s="60"/>
      <c r="F84" s="10" t="s">
        <v>71</v>
      </c>
      <c r="G84" s="10"/>
      <c r="H84" s="10"/>
      <c r="I84" s="10"/>
      <c r="J84" s="37"/>
    </row>
    <row r="85" spans="3:12" x14ac:dyDescent="0.25">
      <c r="D85" s="10" t="s">
        <v>60</v>
      </c>
      <c r="E85" s="60"/>
      <c r="F85" s="10" t="s">
        <v>72</v>
      </c>
      <c r="G85" s="10"/>
      <c r="H85" s="10"/>
      <c r="I85" s="10"/>
      <c r="J85" s="37"/>
    </row>
    <row r="86" spans="3:12" x14ac:dyDescent="0.25">
      <c r="D86" s="10" t="s">
        <v>66</v>
      </c>
      <c r="E86" s="60"/>
      <c r="F86" s="10" t="s">
        <v>73</v>
      </c>
      <c r="G86" s="10"/>
      <c r="H86" s="10"/>
      <c r="I86" s="10"/>
      <c r="J86" s="37"/>
    </row>
    <row r="87" spans="3:12" x14ac:dyDescent="0.25">
      <c r="D87" s="10" t="s">
        <v>67</v>
      </c>
      <c r="E87" s="60"/>
      <c r="F87" s="10" t="s">
        <v>74</v>
      </c>
      <c r="G87" s="10"/>
      <c r="H87" s="10"/>
      <c r="I87" s="10"/>
      <c r="J87" s="37"/>
    </row>
    <row r="88" spans="3:12" x14ac:dyDescent="0.25">
      <c r="D88" s="10" t="s">
        <v>42</v>
      </c>
      <c r="E88" s="60"/>
      <c r="F88" s="10" t="s">
        <v>75</v>
      </c>
      <c r="G88" s="10"/>
      <c r="H88" s="10"/>
      <c r="I88" s="10"/>
      <c r="J88" s="37"/>
    </row>
    <row r="89" spans="3:12" x14ac:dyDescent="0.25">
      <c r="D89" s="10" t="s">
        <v>41</v>
      </c>
      <c r="E89" s="60"/>
      <c r="F89" s="10" t="s">
        <v>76</v>
      </c>
      <c r="G89" s="10"/>
      <c r="H89" s="10"/>
      <c r="I89" s="10"/>
      <c r="J89" s="37"/>
    </row>
    <row r="90" spans="3:12" x14ac:dyDescent="0.25">
      <c r="E90" s="10"/>
      <c r="F90" s="10"/>
      <c r="G90" s="10"/>
      <c r="H90" s="10"/>
      <c r="I90" s="10"/>
      <c r="J90" s="37"/>
    </row>
    <row r="91" spans="3:12" x14ac:dyDescent="0.25">
      <c r="J91" s="37"/>
    </row>
    <row r="93" spans="3:12" x14ac:dyDescent="0.25">
      <c r="C93">
        <v>5</v>
      </c>
      <c r="D93" t="s">
        <v>77</v>
      </c>
    </row>
    <row r="94" spans="3:12" x14ac:dyDescent="0.25">
      <c r="D94" t="s">
        <v>78</v>
      </c>
    </row>
    <row r="95" spans="3:12" x14ac:dyDescent="0.25">
      <c r="D95" t="s">
        <v>79</v>
      </c>
    </row>
    <row r="96" spans="3:12" x14ac:dyDescent="0.25">
      <c r="I96" s="39" t="s">
        <v>83</v>
      </c>
      <c r="J96" s="39" t="s">
        <v>84</v>
      </c>
      <c r="K96" s="39" t="s">
        <v>85</v>
      </c>
      <c r="L96" s="39" t="s">
        <v>86</v>
      </c>
    </row>
    <row r="97" spans="4:12" x14ac:dyDescent="0.25">
      <c r="D97" s="38" t="s">
        <v>80</v>
      </c>
      <c r="E97" s="38" t="s">
        <v>81</v>
      </c>
      <c r="F97" s="38" t="s">
        <v>82</v>
      </c>
      <c r="I97" s="10" t="s">
        <v>746</v>
      </c>
      <c r="J97" s="10" t="s">
        <v>747</v>
      </c>
      <c r="K97" s="10">
        <f ca="1">DATEDIF(E98,NOW(),"y")</f>
        <v>70</v>
      </c>
      <c r="L97" s="10" t="str">
        <f ca="1">DATEDIF(F98,TODAY(),"Y") &amp; " Years, " &amp; DATEDIF(F98,TODAY(),"YM") &amp; " Months, " &amp; DATEDIF(F98,TODAY(),"MD") &amp; " Days"</f>
        <v>27 Years, 1 Months, 29 Days</v>
      </c>
    </row>
    <row r="98" spans="4:12" x14ac:dyDescent="0.25">
      <c r="D98" s="40" t="s">
        <v>87</v>
      </c>
      <c r="E98" s="41">
        <v>17875</v>
      </c>
      <c r="F98" s="41">
        <v>33725</v>
      </c>
      <c r="I98" s="10" t="s">
        <v>748</v>
      </c>
      <c r="J98" s="10" t="s">
        <v>749</v>
      </c>
      <c r="K98" s="10">
        <f t="shared" ref="K98:K105" ca="1" si="4">DATEDIF(E99,NOW(),"y")</f>
        <v>67</v>
      </c>
      <c r="L98" s="10" t="str">
        <f t="shared" ref="L98:L105" ca="1" si="5">DATEDIF(F99,TODAY(),"Y") &amp; " Years, " &amp; DATEDIF(F99,TODAY(),"YM") &amp; " Months, " &amp; DATEDIF(F99,TODAY(),"MD") &amp; " Days"</f>
        <v>26 Years, 10 Months, 16 Days</v>
      </c>
    </row>
    <row r="99" spans="4:12" x14ac:dyDescent="0.25">
      <c r="D99" s="42" t="s">
        <v>88</v>
      </c>
      <c r="E99" s="43">
        <v>19043</v>
      </c>
      <c r="F99" s="43">
        <v>33830</v>
      </c>
      <c r="I99" s="10" t="s">
        <v>750</v>
      </c>
      <c r="J99" s="10" t="s">
        <v>751</v>
      </c>
      <c r="K99" s="10">
        <f t="shared" ca="1" si="4"/>
        <v>55</v>
      </c>
      <c r="L99" s="10" t="str">
        <f t="shared" ca="1" si="5"/>
        <v>27 Years, 2 Months, 29 Days</v>
      </c>
    </row>
    <row r="100" spans="4:12" x14ac:dyDescent="0.25">
      <c r="D100" s="40" t="s">
        <v>89</v>
      </c>
      <c r="E100" s="41">
        <v>23253</v>
      </c>
      <c r="F100" s="41">
        <v>33695</v>
      </c>
      <c r="I100" s="10" t="s">
        <v>752</v>
      </c>
      <c r="J100" s="10" t="s">
        <v>753</v>
      </c>
      <c r="K100" s="10">
        <f t="shared" ca="1" si="4"/>
        <v>81</v>
      </c>
      <c r="L100" s="10" t="str">
        <f t="shared" ca="1" si="5"/>
        <v>26 Years, 1 Months, 27 Days</v>
      </c>
    </row>
    <row r="101" spans="4:12" x14ac:dyDescent="0.25">
      <c r="D101" s="42" t="s">
        <v>90</v>
      </c>
      <c r="E101" s="43">
        <v>13777</v>
      </c>
      <c r="F101" s="43">
        <v>34092</v>
      </c>
      <c r="I101" s="10" t="s">
        <v>754</v>
      </c>
      <c r="J101" s="10" t="s">
        <v>755</v>
      </c>
      <c r="K101" s="10">
        <f t="shared" ca="1" si="4"/>
        <v>64</v>
      </c>
      <c r="L101" s="10" t="str">
        <f t="shared" ca="1" si="5"/>
        <v>25 Years, 8 Months, 13 Days</v>
      </c>
    </row>
    <row r="102" spans="4:12" x14ac:dyDescent="0.25">
      <c r="D102" s="40" t="s">
        <v>91</v>
      </c>
      <c r="E102" s="41">
        <v>20152</v>
      </c>
      <c r="F102" s="41">
        <v>34259</v>
      </c>
      <c r="I102" s="10" t="s">
        <v>756</v>
      </c>
      <c r="J102" s="10" t="s">
        <v>757</v>
      </c>
      <c r="K102" s="10">
        <f t="shared" ca="1" si="4"/>
        <v>55</v>
      </c>
      <c r="L102" s="10" t="str">
        <f t="shared" ca="1" si="5"/>
        <v>25 Years, 8 Months, 13 Days</v>
      </c>
    </row>
    <row r="103" spans="4:12" x14ac:dyDescent="0.25">
      <c r="D103" s="40" t="s">
        <v>92</v>
      </c>
      <c r="E103" s="43">
        <v>23194</v>
      </c>
      <c r="F103" s="43">
        <v>34259</v>
      </c>
      <c r="I103" s="10" t="s">
        <v>758</v>
      </c>
      <c r="J103" s="10" t="s">
        <v>759</v>
      </c>
      <c r="K103" s="10">
        <f t="shared" ca="1" si="4"/>
        <v>59</v>
      </c>
      <c r="L103" s="10" t="str">
        <f t="shared" ca="1" si="5"/>
        <v>25 Years, 5 Months, 28 Days</v>
      </c>
    </row>
    <row r="104" spans="4:12" x14ac:dyDescent="0.25">
      <c r="D104" s="42" t="s">
        <v>93</v>
      </c>
      <c r="E104" s="41">
        <v>22065</v>
      </c>
      <c r="F104" s="41">
        <v>34336</v>
      </c>
      <c r="I104" s="10" t="s">
        <v>760</v>
      </c>
      <c r="J104" s="10" t="s">
        <v>761</v>
      </c>
      <c r="K104" s="10">
        <f t="shared" ca="1" si="4"/>
        <v>61</v>
      </c>
      <c r="L104" s="10" t="str">
        <f t="shared" ca="1" si="5"/>
        <v>25 Years, 3 Months, 25 Days</v>
      </c>
    </row>
    <row r="105" spans="4:12" x14ac:dyDescent="0.25">
      <c r="D105" s="40" t="s">
        <v>94</v>
      </c>
      <c r="E105" s="43">
        <v>21194</v>
      </c>
      <c r="F105" s="43">
        <v>34398</v>
      </c>
      <c r="I105" s="10" t="s">
        <v>762</v>
      </c>
      <c r="J105" s="10" t="s">
        <v>763</v>
      </c>
      <c r="K105" s="10">
        <f t="shared" ca="1" si="4"/>
        <v>53</v>
      </c>
      <c r="L105" s="10" t="str">
        <f t="shared" ca="1" si="5"/>
        <v>24 Years, 7 Months, 15 Days</v>
      </c>
    </row>
    <row r="106" spans="4:12" x14ac:dyDescent="0.25">
      <c r="D106" s="42" t="s">
        <v>95</v>
      </c>
      <c r="E106" s="41">
        <v>24134</v>
      </c>
      <c r="F106" s="41">
        <v>34653</v>
      </c>
    </row>
    <row r="107" spans="4:12" x14ac:dyDescent="0.25">
      <c r="I107" s="50" t="s">
        <v>764</v>
      </c>
    </row>
    <row r="108" spans="4:12" x14ac:dyDescent="0.25">
      <c r="I108" s="52" t="s">
        <v>765</v>
      </c>
    </row>
    <row r="109" spans="4:12" x14ac:dyDescent="0.25">
      <c r="I109" s="51" t="s">
        <v>766</v>
      </c>
    </row>
    <row r="110" spans="4:12" x14ac:dyDescent="0.25">
      <c r="I110" s="51" t="s">
        <v>766</v>
      </c>
    </row>
    <row r="111" spans="4:12" x14ac:dyDescent="0.25">
      <c r="I111" s="52" t="s">
        <v>767</v>
      </c>
    </row>
  </sheetData>
  <hyperlinks>
    <hyperlink ref="J63" r:id="rId1" xr:uid="{81074383-20F6-4BF0-835B-246199140679}"/>
    <hyperlink ref="J64" r:id="rId2" xr:uid="{E8BB0D58-F22D-4764-B7E4-FEA7CE5A3C74}"/>
    <hyperlink ref="J65" r:id="rId3" xr:uid="{D6D75561-1479-400A-B9C5-C4F4B5DB5034}"/>
    <hyperlink ref="J66" r:id="rId4" xr:uid="{4F860F30-8F86-4474-B7E8-01EAFF057891}"/>
    <hyperlink ref="J67" r:id="rId5" xr:uid="{B6D43B3B-9444-425B-A6C2-FEC5FB4FF17E}"/>
    <hyperlink ref="J68" r:id="rId6" xr:uid="{7ACF675B-7356-4331-925E-9533A493FC8F}"/>
    <hyperlink ref="J69" r:id="rId7" xr:uid="{5126BCF5-FDD1-4E88-8605-F179F657572B}"/>
    <hyperlink ref="J70" r:id="rId8" xr:uid="{8E37BD77-0BC6-40D4-93E5-3B8F61AFE6B4}"/>
    <hyperlink ref="J71" r:id="rId9" xr:uid="{CC199E15-9A4B-4FFC-A14F-9B9C52768D67}"/>
    <hyperlink ref="J72" r:id="rId10" xr:uid="{DC1829CC-FEF4-427B-819B-A9A8CDA4197D}"/>
    <hyperlink ref="J73" r:id="rId11" xr:uid="{C452B567-B64C-4DB3-AA8A-A036BD251184}"/>
    <hyperlink ref="J74" r:id="rId12" xr:uid="{448A7774-C756-4B50-9663-2B5047952318}"/>
    <hyperlink ref="J75" r:id="rId13" xr:uid="{83A74174-9206-4975-AE58-F00F2F1D8ED2}"/>
    <hyperlink ref="J76" r:id="rId14" xr:uid="{95A51099-9CBE-439A-A801-D9E5B32E9DE5}"/>
    <hyperlink ref="J77" r:id="rId15" xr:uid="{9C0EF684-0C91-4800-8302-090C4CB55F8C}"/>
  </hyperlinks>
  <pageMargins left="0.7" right="0.7" top="0.75" bottom="0.75" header="0.51180555555555496" footer="0.51180555555555496"/>
  <pageSetup firstPageNumber="0" orientation="portrait" horizontalDpi="300" verticalDpi="300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AR833"/>
  <sheetViews>
    <sheetView tabSelected="1" topLeftCell="E3" zoomScale="90" zoomScaleNormal="90" workbookViewId="0">
      <selection activeCell="O18" sqref="O18"/>
    </sheetView>
  </sheetViews>
  <sheetFormatPr defaultRowHeight="15" x14ac:dyDescent="0.25"/>
  <cols>
    <col min="1" max="2" width="8.5703125" customWidth="1"/>
    <col min="3" max="3" width="9.85546875" customWidth="1"/>
    <col min="4" max="4" width="31.85546875" customWidth="1"/>
    <col min="5" max="5" width="10.28515625" customWidth="1"/>
    <col min="6" max="6" width="10.7109375" customWidth="1"/>
    <col min="7" max="7" width="19.28515625" customWidth="1"/>
    <col min="8" max="8" width="9.140625" customWidth="1"/>
    <col min="9" max="9" width="12" customWidth="1"/>
    <col min="10" max="10" width="13.42578125" customWidth="1"/>
    <col min="11" max="11" width="12.85546875" customWidth="1"/>
    <col min="12" max="12" width="12.7109375" customWidth="1"/>
    <col min="13" max="14" width="8.5703125" customWidth="1"/>
    <col min="15" max="15" width="61" customWidth="1"/>
    <col min="16" max="16" width="19.85546875" customWidth="1"/>
    <col min="17" max="24" width="8.5703125" customWidth="1"/>
    <col min="25" max="25" width="8.140625" customWidth="1"/>
    <col min="26" max="26" width="11.42578125"/>
    <col min="27" max="27" width="11.7109375" customWidth="1"/>
    <col min="28" max="28" width="11.5703125" customWidth="1"/>
    <col min="29" max="29" width="13.42578125" customWidth="1"/>
    <col min="30" max="30" width="12.42578125" customWidth="1"/>
    <col min="31" max="31" width="7.7109375" customWidth="1"/>
    <col min="32" max="32" width="8.85546875" customWidth="1"/>
    <col min="33" max="33" width="33.42578125" customWidth="1"/>
    <col min="34" max="34" width="42.85546875" customWidth="1"/>
    <col min="35" max="35" width="14.140625" customWidth="1"/>
    <col min="36" max="36" width="13.7109375" customWidth="1"/>
    <col min="37" max="37" width="15" customWidth="1"/>
    <col min="38" max="38" width="11.85546875" customWidth="1"/>
    <col min="39" max="39" width="8.5703125" customWidth="1"/>
    <col min="40" max="43" width="10" customWidth="1"/>
    <col min="44" max="44" width="92.42578125" customWidth="1"/>
    <col min="45" max="1025" width="8.5703125" customWidth="1"/>
  </cols>
  <sheetData>
    <row r="3" spans="3:44" x14ac:dyDescent="0.25"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Y3" s="8" t="s">
        <v>106</v>
      </c>
      <c r="Z3" s="8" t="s">
        <v>107</v>
      </c>
      <c r="AA3" s="8" t="s">
        <v>108</v>
      </c>
      <c r="AB3" s="8" t="s">
        <v>109</v>
      </c>
      <c r="AC3" s="8" t="s">
        <v>110</v>
      </c>
      <c r="AD3" s="8" t="s">
        <v>111</v>
      </c>
      <c r="AE3" s="8" t="s">
        <v>112</v>
      </c>
      <c r="AF3" s="8" t="s">
        <v>113</v>
      </c>
      <c r="AG3" s="8" t="s">
        <v>114</v>
      </c>
      <c r="AH3" s="8" t="s">
        <v>115</v>
      </c>
      <c r="AI3" s="8" t="s">
        <v>116</v>
      </c>
      <c r="AJ3" s="8" t="s">
        <v>117</v>
      </c>
      <c r="AK3" s="8" t="s">
        <v>118</v>
      </c>
      <c r="AL3" s="8" t="s">
        <v>119</v>
      </c>
    </row>
    <row r="4" spans="3:44" x14ac:dyDescent="0.25">
      <c r="C4">
        <v>1</v>
      </c>
      <c r="D4" t="s">
        <v>120</v>
      </c>
      <c r="E4">
        <v>1</v>
      </c>
      <c r="F4">
        <v>1</v>
      </c>
      <c r="G4" t="s">
        <v>121</v>
      </c>
      <c r="H4">
        <v>18</v>
      </c>
      <c r="I4">
        <v>39</v>
      </c>
      <c r="J4">
        <v>0</v>
      </c>
      <c r="K4">
        <v>10</v>
      </c>
      <c r="L4" t="b">
        <f>FALSE()</f>
        <v>0</v>
      </c>
      <c r="Y4">
        <v>10330</v>
      </c>
      <c r="Z4" t="s">
        <v>122</v>
      </c>
      <c r="AA4">
        <v>4</v>
      </c>
      <c r="AB4" s="44">
        <v>34654</v>
      </c>
      <c r="AC4" s="44">
        <v>34682</v>
      </c>
      <c r="AD4" s="44">
        <v>34666</v>
      </c>
      <c r="AE4">
        <v>1</v>
      </c>
      <c r="AF4">
        <v>12.75</v>
      </c>
      <c r="AG4" t="s">
        <v>123</v>
      </c>
      <c r="AH4" t="s">
        <v>124</v>
      </c>
      <c r="AI4" t="s">
        <v>125</v>
      </c>
      <c r="AJ4" t="s">
        <v>126</v>
      </c>
      <c r="AK4" t="s">
        <v>127</v>
      </c>
      <c r="AL4" t="s">
        <v>128</v>
      </c>
      <c r="AM4" t="b">
        <f t="shared" ref="AM4:AM67" si="0">AD4&gt;AC4</f>
        <v>0</v>
      </c>
      <c r="AQ4" s="45" t="s">
        <v>129</v>
      </c>
      <c r="AR4" s="45"/>
    </row>
    <row r="5" spans="3:44" x14ac:dyDescent="0.25">
      <c r="C5">
        <v>2</v>
      </c>
      <c r="D5" t="s">
        <v>130</v>
      </c>
      <c r="E5">
        <v>1</v>
      </c>
      <c r="F5">
        <v>1</v>
      </c>
      <c r="G5" t="s">
        <v>131</v>
      </c>
      <c r="H5">
        <v>19</v>
      </c>
      <c r="I5">
        <v>17</v>
      </c>
      <c r="J5">
        <v>40</v>
      </c>
      <c r="K5">
        <v>25</v>
      </c>
      <c r="L5" t="b">
        <f>FALSE()</f>
        <v>0</v>
      </c>
      <c r="O5" s="46" t="s">
        <v>132</v>
      </c>
      <c r="P5" s="46"/>
      <c r="Y5">
        <v>10331</v>
      </c>
      <c r="Z5" t="s">
        <v>133</v>
      </c>
      <c r="AA5">
        <v>9</v>
      </c>
      <c r="AB5" s="44">
        <v>34654</v>
      </c>
      <c r="AC5" s="44">
        <v>34696</v>
      </c>
      <c r="AD5" s="44">
        <v>34659</v>
      </c>
      <c r="AE5">
        <v>1</v>
      </c>
      <c r="AF5">
        <v>10.19</v>
      </c>
      <c r="AG5" t="s">
        <v>134</v>
      </c>
      <c r="AH5" t="s">
        <v>135</v>
      </c>
      <c r="AI5" t="s">
        <v>136</v>
      </c>
      <c r="AK5" t="s">
        <v>137</v>
      </c>
      <c r="AL5" t="s">
        <v>138</v>
      </c>
      <c r="AM5" t="b">
        <f t="shared" si="0"/>
        <v>0</v>
      </c>
      <c r="AQ5" s="45"/>
      <c r="AR5" s="45"/>
    </row>
    <row r="6" spans="3:44" x14ac:dyDescent="0.25">
      <c r="C6">
        <v>3</v>
      </c>
      <c r="D6" t="s">
        <v>139</v>
      </c>
      <c r="E6">
        <v>1</v>
      </c>
      <c r="F6">
        <v>2</v>
      </c>
      <c r="G6" t="s">
        <v>140</v>
      </c>
      <c r="H6">
        <v>10</v>
      </c>
      <c r="I6">
        <v>13</v>
      </c>
      <c r="J6">
        <v>70</v>
      </c>
      <c r="K6">
        <v>25</v>
      </c>
      <c r="L6" t="b">
        <f>FALSE()</f>
        <v>0</v>
      </c>
      <c r="O6" s="46"/>
      <c r="P6" s="46"/>
      <c r="Y6">
        <v>10332</v>
      </c>
      <c r="Z6" t="s">
        <v>141</v>
      </c>
      <c r="AA6">
        <v>3</v>
      </c>
      <c r="AB6" s="44">
        <v>34655</v>
      </c>
      <c r="AC6" s="44">
        <v>34697</v>
      </c>
      <c r="AD6" s="44">
        <v>34659</v>
      </c>
      <c r="AE6">
        <v>2</v>
      </c>
      <c r="AF6">
        <v>52.84</v>
      </c>
      <c r="AG6" t="s">
        <v>142</v>
      </c>
      <c r="AH6" t="s">
        <v>143</v>
      </c>
      <c r="AI6" t="s">
        <v>144</v>
      </c>
      <c r="AJ6" t="s">
        <v>145</v>
      </c>
      <c r="AK6" t="s">
        <v>146</v>
      </c>
      <c r="AL6" t="s">
        <v>147</v>
      </c>
      <c r="AM6" t="b">
        <f t="shared" si="0"/>
        <v>0</v>
      </c>
      <c r="AQ6" s="45">
        <v>1</v>
      </c>
      <c r="AR6" s="45" t="s">
        <v>148</v>
      </c>
    </row>
    <row r="7" spans="3:44" x14ac:dyDescent="0.25">
      <c r="C7">
        <v>4</v>
      </c>
      <c r="D7" t="s">
        <v>149</v>
      </c>
      <c r="E7">
        <v>2</v>
      </c>
      <c r="F7">
        <v>2</v>
      </c>
      <c r="G7" t="s">
        <v>150</v>
      </c>
      <c r="H7">
        <v>22</v>
      </c>
      <c r="I7">
        <v>53</v>
      </c>
      <c r="J7">
        <v>0</v>
      </c>
      <c r="K7">
        <v>0</v>
      </c>
      <c r="L7" t="b">
        <f>FALSE()</f>
        <v>0</v>
      </c>
      <c r="O7" s="46" t="s">
        <v>151</v>
      </c>
      <c r="P7" s="46"/>
      <c r="Y7">
        <v>10333</v>
      </c>
      <c r="Z7" t="s">
        <v>152</v>
      </c>
      <c r="AA7">
        <v>5</v>
      </c>
      <c r="AB7" s="44">
        <v>34656</v>
      </c>
      <c r="AC7" s="44">
        <v>34684</v>
      </c>
      <c r="AD7" s="44">
        <v>34663</v>
      </c>
      <c r="AE7">
        <v>3</v>
      </c>
      <c r="AF7">
        <v>0.59</v>
      </c>
      <c r="AG7" t="s">
        <v>153</v>
      </c>
      <c r="AH7" t="s">
        <v>154</v>
      </c>
      <c r="AI7" t="s">
        <v>155</v>
      </c>
      <c r="AK7" t="s">
        <v>156</v>
      </c>
      <c r="AL7" t="s">
        <v>157</v>
      </c>
      <c r="AM7" t="b">
        <f t="shared" si="0"/>
        <v>0</v>
      </c>
      <c r="AQ7" s="45">
        <v>2</v>
      </c>
      <c r="AR7" s="45" t="s">
        <v>158</v>
      </c>
    </row>
    <row r="8" spans="3:44" x14ac:dyDescent="0.25">
      <c r="C8">
        <v>5</v>
      </c>
      <c r="D8" t="s">
        <v>159</v>
      </c>
      <c r="E8">
        <v>2</v>
      </c>
      <c r="F8">
        <v>2</v>
      </c>
      <c r="G8" t="s">
        <v>160</v>
      </c>
      <c r="H8">
        <v>21.35</v>
      </c>
      <c r="I8">
        <v>0</v>
      </c>
      <c r="J8">
        <v>0</v>
      </c>
      <c r="K8">
        <v>0</v>
      </c>
      <c r="L8" t="b">
        <f>TRUE()</f>
        <v>1</v>
      </c>
      <c r="O8" s="46"/>
      <c r="P8" s="46"/>
      <c r="Y8">
        <v>10334</v>
      </c>
      <c r="Z8" t="s">
        <v>161</v>
      </c>
      <c r="AA8">
        <v>8</v>
      </c>
      <c r="AB8" s="44">
        <v>34659</v>
      </c>
      <c r="AC8" s="44">
        <v>34687</v>
      </c>
      <c r="AD8" s="44">
        <v>34666</v>
      </c>
      <c r="AE8">
        <v>2</v>
      </c>
      <c r="AF8">
        <v>8.56</v>
      </c>
      <c r="AG8" t="s">
        <v>162</v>
      </c>
      <c r="AH8" t="s">
        <v>163</v>
      </c>
      <c r="AI8" t="s">
        <v>164</v>
      </c>
      <c r="AK8" t="s">
        <v>165</v>
      </c>
      <c r="AL8" t="s">
        <v>138</v>
      </c>
      <c r="AM8" t="b">
        <f t="shared" si="0"/>
        <v>0</v>
      </c>
      <c r="AQ8" s="45">
        <v>3</v>
      </c>
      <c r="AR8" s="45" t="s">
        <v>166</v>
      </c>
    </row>
    <row r="9" spans="3:44" x14ac:dyDescent="0.25">
      <c r="C9">
        <v>6</v>
      </c>
      <c r="D9" t="s">
        <v>167</v>
      </c>
      <c r="E9">
        <v>3</v>
      </c>
      <c r="F9">
        <v>2</v>
      </c>
      <c r="G9" t="s">
        <v>168</v>
      </c>
      <c r="H9">
        <v>25</v>
      </c>
      <c r="I9">
        <v>120</v>
      </c>
      <c r="J9">
        <v>0</v>
      </c>
      <c r="K9">
        <v>25</v>
      </c>
      <c r="L9" t="b">
        <f>FALSE()</f>
        <v>0</v>
      </c>
      <c r="O9" s="47" t="s">
        <v>101</v>
      </c>
      <c r="P9" s="47" t="s">
        <v>169</v>
      </c>
      <c r="Y9">
        <v>10335</v>
      </c>
      <c r="Z9" t="s">
        <v>170</v>
      </c>
      <c r="AA9">
        <v>7</v>
      </c>
      <c r="AB9" s="44">
        <v>34660</v>
      </c>
      <c r="AC9" s="44">
        <v>34688</v>
      </c>
      <c r="AD9" s="44">
        <v>34662</v>
      </c>
      <c r="AE9">
        <v>2</v>
      </c>
      <c r="AF9">
        <v>42.11</v>
      </c>
      <c r="AG9" t="s">
        <v>171</v>
      </c>
      <c r="AH9" t="s">
        <v>172</v>
      </c>
      <c r="AI9" t="s">
        <v>173</v>
      </c>
      <c r="AJ9" t="s">
        <v>174</v>
      </c>
      <c r="AL9" t="s">
        <v>175</v>
      </c>
      <c r="AM9" t="b">
        <f t="shared" si="0"/>
        <v>0</v>
      </c>
    </row>
    <row r="10" spans="3:44" x14ac:dyDescent="0.25">
      <c r="C10">
        <v>7</v>
      </c>
      <c r="D10" t="s">
        <v>176</v>
      </c>
      <c r="E10">
        <v>3</v>
      </c>
      <c r="F10">
        <v>7</v>
      </c>
      <c r="G10" t="s">
        <v>177</v>
      </c>
      <c r="H10">
        <v>30</v>
      </c>
      <c r="I10">
        <v>15</v>
      </c>
      <c r="J10">
        <v>0</v>
      </c>
      <c r="K10">
        <v>10</v>
      </c>
      <c r="L10" t="b">
        <f>FALSE()</f>
        <v>0</v>
      </c>
      <c r="O10" s="48" t="s">
        <v>178</v>
      </c>
      <c r="P10" s="48" t="s">
        <v>179</v>
      </c>
      <c r="Y10">
        <v>10336</v>
      </c>
      <c r="Z10" t="s">
        <v>180</v>
      </c>
      <c r="AA10">
        <v>7</v>
      </c>
      <c r="AB10" s="44">
        <v>34661</v>
      </c>
      <c r="AC10" s="44">
        <v>34689</v>
      </c>
      <c r="AD10" s="44">
        <v>34663</v>
      </c>
      <c r="AE10">
        <v>2</v>
      </c>
      <c r="AF10">
        <v>15.51</v>
      </c>
      <c r="AG10" t="s">
        <v>181</v>
      </c>
      <c r="AH10" t="s">
        <v>182</v>
      </c>
      <c r="AI10" t="s">
        <v>183</v>
      </c>
      <c r="AK10" t="s">
        <v>184</v>
      </c>
      <c r="AL10" t="s">
        <v>185</v>
      </c>
      <c r="AM10" t="b">
        <f t="shared" si="0"/>
        <v>0</v>
      </c>
    </row>
    <row r="11" spans="3:44" x14ac:dyDescent="0.25">
      <c r="C11">
        <v>8</v>
      </c>
      <c r="D11" t="s">
        <v>186</v>
      </c>
      <c r="E11">
        <v>3</v>
      </c>
      <c r="F11">
        <v>2</v>
      </c>
      <c r="G11" t="s">
        <v>187</v>
      </c>
      <c r="H11">
        <v>40</v>
      </c>
      <c r="I11">
        <v>6</v>
      </c>
      <c r="J11">
        <v>0</v>
      </c>
      <c r="K11">
        <v>0</v>
      </c>
      <c r="L11" t="b">
        <f>FALSE()</f>
        <v>0</v>
      </c>
      <c r="O11" s="48" t="s">
        <v>188</v>
      </c>
      <c r="P11" s="48" t="s">
        <v>189</v>
      </c>
      <c r="Y11">
        <v>10337</v>
      </c>
      <c r="Z11" t="s">
        <v>190</v>
      </c>
      <c r="AA11">
        <v>4</v>
      </c>
      <c r="AB11" s="44">
        <v>34662</v>
      </c>
      <c r="AC11" s="44">
        <v>34690</v>
      </c>
      <c r="AD11" s="44">
        <v>34667</v>
      </c>
      <c r="AE11">
        <v>3</v>
      </c>
      <c r="AF11">
        <v>108.26</v>
      </c>
      <c r="AG11" t="s">
        <v>191</v>
      </c>
      <c r="AH11" t="s">
        <v>192</v>
      </c>
      <c r="AI11" t="s">
        <v>193</v>
      </c>
      <c r="AK11" t="s">
        <v>194</v>
      </c>
      <c r="AL11" t="s">
        <v>195</v>
      </c>
      <c r="AM11" t="b">
        <f t="shared" si="0"/>
        <v>0</v>
      </c>
    </row>
    <row r="12" spans="3:44" x14ac:dyDescent="0.25">
      <c r="C12">
        <v>9</v>
      </c>
      <c r="D12" t="s">
        <v>196</v>
      </c>
      <c r="E12">
        <v>4</v>
      </c>
      <c r="F12">
        <v>6</v>
      </c>
      <c r="G12" t="s">
        <v>197</v>
      </c>
      <c r="H12">
        <v>97</v>
      </c>
      <c r="I12">
        <v>29</v>
      </c>
      <c r="J12">
        <v>0</v>
      </c>
      <c r="K12">
        <v>0</v>
      </c>
      <c r="L12" t="b">
        <f>TRUE()</f>
        <v>1</v>
      </c>
      <c r="O12" s="48" t="s">
        <v>198</v>
      </c>
      <c r="P12" s="48" t="s">
        <v>199</v>
      </c>
      <c r="Y12">
        <v>10338</v>
      </c>
      <c r="Z12" t="s">
        <v>200</v>
      </c>
      <c r="AA12">
        <v>4</v>
      </c>
      <c r="AB12" s="44">
        <v>34663</v>
      </c>
      <c r="AC12" s="44">
        <v>34691</v>
      </c>
      <c r="AD12" s="44">
        <v>34667</v>
      </c>
      <c r="AE12">
        <v>3</v>
      </c>
      <c r="AF12">
        <v>84.21</v>
      </c>
      <c r="AG12" t="s">
        <v>201</v>
      </c>
      <c r="AH12" t="s">
        <v>202</v>
      </c>
      <c r="AI12" t="s">
        <v>203</v>
      </c>
      <c r="AJ12" t="s">
        <v>204</v>
      </c>
      <c r="AK12" t="s">
        <v>205</v>
      </c>
      <c r="AL12" t="s">
        <v>206</v>
      </c>
      <c r="AM12" t="b">
        <f t="shared" si="0"/>
        <v>0</v>
      </c>
    </row>
    <row r="13" spans="3:44" x14ac:dyDescent="0.25">
      <c r="C13">
        <v>10</v>
      </c>
      <c r="D13" t="s">
        <v>207</v>
      </c>
      <c r="E13">
        <v>4</v>
      </c>
      <c r="F13">
        <v>8</v>
      </c>
      <c r="G13" t="s">
        <v>208</v>
      </c>
      <c r="H13">
        <v>31</v>
      </c>
      <c r="I13">
        <v>31</v>
      </c>
      <c r="J13">
        <v>0</v>
      </c>
      <c r="K13">
        <v>0</v>
      </c>
      <c r="L13" t="b">
        <f>FALSE()</f>
        <v>0</v>
      </c>
      <c r="O13" s="48" t="s">
        <v>209</v>
      </c>
      <c r="P13" s="48" t="s">
        <v>210</v>
      </c>
      <c r="Y13">
        <v>10339</v>
      </c>
      <c r="Z13" t="s">
        <v>141</v>
      </c>
      <c r="AA13">
        <v>2</v>
      </c>
      <c r="AB13" s="44">
        <v>34666</v>
      </c>
      <c r="AC13" s="44">
        <v>34694</v>
      </c>
      <c r="AD13" s="44">
        <v>34673</v>
      </c>
      <c r="AE13">
        <v>2</v>
      </c>
      <c r="AF13">
        <v>15.66</v>
      </c>
      <c r="AG13" t="s">
        <v>142</v>
      </c>
      <c r="AH13" t="s">
        <v>143</v>
      </c>
      <c r="AI13" t="s">
        <v>144</v>
      </c>
      <c r="AJ13" t="s">
        <v>145</v>
      </c>
      <c r="AK13" t="s">
        <v>146</v>
      </c>
      <c r="AL13" t="s">
        <v>147</v>
      </c>
      <c r="AM13" t="b">
        <f t="shared" si="0"/>
        <v>0</v>
      </c>
    </row>
    <row r="14" spans="3:44" x14ac:dyDescent="0.25">
      <c r="C14">
        <v>11</v>
      </c>
      <c r="D14" t="s">
        <v>211</v>
      </c>
      <c r="E14">
        <v>5</v>
      </c>
      <c r="F14">
        <v>4</v>
      </c>
      <c r="G14" t="s">
        <v>212</v>
      </c>
      <c r="H14">
        <v>21</v>
      </c>
      <c r="I14">
        <v>22</v>
      </c>
      <c r="J14">
        <v>30</v>
      </c>
      <c r="K14">
        <v>30</v>
      </c>
      <c r="L14" t="b">
        <f>FALSE()</f>
        <v>0</v>
      </c>
      <c r="O14" s="48" t="s">
        <v>213</v>
      </c>
      <c r="P14" s="48" t="s">
        <v>214</v>
      </c>
      <c r="Y14">
        <v>10340</v>
      </c>
      <c r="Z14" t="s">
        <v>133</v>
      </c>
      <c r="AA14">
        <v>1</v>
      </c>
      <c r="AB14" s="44">
        <v>34667</v>
      </c>
      <c r="AC14" s="44">
        <v>34695</v>
      </c>
      <c r="AD14" s="44">
        <v>34677</v>
      </c>
      <c r="AE14">
        <v>3</v>
      </c>
      <c r="AF14">
        <v>166.31</v>
      </c>
      <c r="AG14" t="s">
        <v>134</v>
      </c>
      <c r="AH14" t="s">
        <v>135</v>
      </c>
      <c r="AI14" t="s">
        <v>136</v>
      </c>
      <c r="AK14" t="s">
        <v>137</v>
      </c>
      <c r="AL14" t="s">
        <v>138</v>
      </c>
      <c r="AM14" t="b">
        <f t="shared" si="0"/>
        <v>0</v>
      </c>
    </row>
    <row r="15" spans="3:44" x14ac:dyDescent="0.25">
      <c r="C15">
        <v>12</v>
      </c>
      <c r="D15" t="s">
        <v>215</v>
      </c>
      <c r="E15">
        <v>5</v>
      </c>
      <c r="F15">
        <v>4</v>
      </c>
      <c r="G15" t="s">
        <v>216</v>
      </c>
      <c r="H15">
        <v>38</v>
      </c>
      <c r="I15">
        <v>86</v>
      </c>
      <c r="J15">
        <v>0</v>
      </c>
      <c r="K15">
        <v>0</v>
      </c>
      <c r="L15" t="b">
        <f>FALSE()</f>
        <v>0</v>
      </c>
      <c r="Y15">
        <v>10341</v>
      </c>
      <c r="Z15" t="s">
        <v>217</v>
      </c>
      <c r="AA15">
        <v>7</v>
      </c>
      <c r="AB15" s="44">
        <v>34667</v>
      </c>
      <c r="AC15" s="44">
        <v>34695</v>
      </c>
      <c r="AD15" s="44">
        <v>34674</v>
      </c>
      <c r="AE15">
        <v>3</v>
      </c>
      <c r="AF15">
        <v>26.78</v>
      </c>
      <c r="AG15" t="s">
        <v>218</v>
      </c>
      <c r="AH15" t="s">
        <v>219</v>
      </c>
      <c r="AI15" t="s">
        <v>220</v>
      </c>
      <c r="AK15" t="s">
        <v>221</v>
      </c>
      <c r="AL15" t="s">
        <v>222</v>
      </c>
      <c r="AM15" t="b">
        <f t="shared" si="0"/>
        <v>0</v>
      </c>
    </row>
    <row r="16" spans="3:44" x14ac:dyDescent="0.25">
      <c r="C16">
        <v>13</v>
      </c>
      <c r="D16" t="s">
        <v>223</v>
      </c>
      <c r="E16">
        <v>6</v>
      </c>
      <c r="F16">
        <v>8</v>
      </c>
      <c r="G16" t="s">
        <v>224</v>
      </c>
      <c r="H16">
        <v>6</v>
      </c>
      <c r="I16">
        <v>24</v>
      </c>
      <c r="J16">
        <v>0</v>
      </c>
      <c r="K16">
        <v>5</v>
      </c>
      <c r="L16" t="b">
        <f>FALSE()</f>
        <v>0</v>
      </c>
      <c r="O16" s="62" t="s">
        <v>798</v>
      </c>
      <c r="Y16">
        <v>10342</v>
      </c>
      <c r="Z16" t="s">
        <v>190</v>
      </c>
      <c r="AA16">
        <v>4</v>
      </c>
      <c r="AB16" s="44">
        <v>34668</v>
      </c>
      <c r="AC16" s="44">
        <v>34682</v>
      </c>
      <c r="AD16" s="44">
        <v>34673</v>
      </c>
      <c r="AE16">
        <v>2</v>
      </c>
      <c r="AF16">
        <v>54.83</v>
      </c>
      <c r="AG16" t="s">
        <v>191</v>
      </c>
      <c r="AH16" t="s">
        <v>192</v>
      </c>
      <c r="AI16" t="s">
        <v>193</v>
      </c>
      <c r="AK16" t="s">
        <v>194</v>
      </c>
      <c r="AL16" t="s">
        <v>195</v>
      </c>
      <c r="AM16" t="b">
        <f t="shared" si="0"/>
        <v>0</v>
      </c>
    </row>
    <row r="17" spans="3:39" x14ac:dyDescent="0.25">
      <c r="C17">
        <v>14</v>
      </c>
      <c r="D17" t="s">
        <v>225</v>
      </c>
      <c r="E17">
        <v>6</v>
      </c>
      <c r="F17">
        <v>7</v>
      </c>
      <c r="G17" t="s">
        <v>226</v>
      </c>
      <c r="H17">
        <v>23.25</v>
      </c>
      <c r="I17">
        <v>35</v>
      </c>
      <c r="J17">
        <v>0</v>
      </c>
      <c r="K17">
        <v>0</v>
      </c>
      <c r="L17" t="b">
        <f>FALSE()</f>
        <v>0</v>
      </c>
      <c r="Y17">
        <v>10343</v>
      </c>
      <c r="Z17" t="s">
        <v>227</v>
      </c>
      <c r="AA17">
        <v>4</v>
      </c>
      <c r="AB17" s="44">
        <v>34669</v>
      </c>
      <c r="AC17" s="44">
        <v>34697</v>
      </c>
      <c r="AD17" s="44">
        <v>34675</v>
      </c>
      <c r="AE17">
        <v>1</v>
      </c>
      <c r="AF17">
        <v>110.37</v>
      </c>
      <c r="AG17" t="s">
        <v>228</v>
      </c>
      <c r="AH17" t="s">
        <v>229</v>
      </c>
      <c r="AI17" t="s">
        <v>230</v>
      </c>
      <c r="AK17" t="s">
        <v>231</v>
      </c>
      <c r="AL17" t="s">
        <v>195</v>
      </c>
      <c r="AM17" t="b">
        <f t="shared" si="0"/>
        <v>0</v>
      </c>
    </row>
    <row r="18" spans="3:39" x14ac:dyDescent="0.25">
      <c r="C18">
        <v>15</v>
      </c>
      <c r="D18" t="s">
        <v>232</v>
      </c>
      <c r="E18">
        <v>6</v>
      </c>
      <c r="F18">
        <v>2</v>
      </c>
      <c r="G18" t="s">
        <v>233</v>
      </c>
      <c r="H18">
        <v>15.5</v>
      </c>
      <c r="I18">
        <v>39</v>
      </c>
      <c r="J18">
        <v>0</v>
      </c>
      <c r="K18">
        <v>5</v>
      </c>
      <c r="L18" t="b">
        <f>FALSE()</f>
        <v>0</v>
      </c>
      <c r="Y18">
        <v>10344</v>
      </c>
      <c r="Z18" t="s">
        <v>234</v>
      </c>
      <c r="AA18">
        <v>4</v>
      </c>
      <c r="AB18" s="44">
        <v>34670</v>
      </c>
      <c r="AC18" s="44">
        <v>34698</v>
      </c>
      <c r="AD18" s="44">
        <v>34674</v>
      </c>
      <c r="AE18">
        <v>2</v>
      </c>
      <c r="AF18">
        <v>23.29</v>
      </c>
      <c r="AG18" t="s">
        <v>235</v>
      </c>
      <c r="AH18" t="s">
        <v>236</v>
      </c>
      <c r="AI18" t="s">
        <v>237</v>
      </c>
      <c r="AJ18" t="s">
        <v>238</v>
      </c>
      <c r="AK18" t="s">
        <v>239</v>
      </c>
      <c r="AL18" t="s">
        <v>206</v>
      </c>
      <c r="AM18" t="b">
        <f t="shared" si="0"/>
        <v>0</v>
      </c>
    </row>
    <row r="19" spans="3:39" x14ac:dyDescent="0.25">
      <c r="C19">
        <v>16</v>
      </c>
      <c r="D19" t="s">
        <v>240</v>
      </c>
      <c r="E19">
        <v>7</v>
      </c>
      <c r="F19">
        <v>3</v>
      </c>
      <c r="G19" t="s">
        <v>241</v>
      </c>
      <c r="H19">
        <v>17.45</v>
      </c>
      <c r="I19">
        <v>29</v>
      </c>
      <c r="J19">
        <v>0</v>
      </c>
      <c r="K19">
        <v>10</v>
      </c>
      <c r="L19" t="b">
        <f>FALSE()</f>
        <v>0</v>
      </c>
      <c r="Y19">
        <v>10345</v>
      </c>
      <c r="Z19" t="s">
        <v>242</v>
      </c>
      <c r="AA19">
        <v>2</v>
      </c>
      <c r="AB19" s="44">
        <v>34673</v>
      </c>
      <c r="AC19" s="44">
        <v>34701</v>
      </c>
      <c r="AD19" s="44">
        <v>34680</v>
      </c>
      <c r="AE19">
        <v>2</v>
      </c>
      <c r="AF19">
        <v>249.06</v>
      </c>
      <c r="AG19" t="s">
        <v>243</v>
      </c>
      <c r="AH19" t="s">
        <v>244</v>
      </c>
      <c r="AI19" t="s">
        <v>245</v>
      </c>
      <c r="AK19" t="s">
        <v>246</v>
      </c>
      <c r="AL19" t="s">
        <v>195</v>
      </c>
      <c r="AM19" t="b">
        <f t="shared" si="0"/>
        <v>0</v>
      </c>
    </row>
    <row r="20" spans="3:39" x14ac:dyDescent="0.25">
      <c r="C20">
        <v>17</v>
      </c>
      <c r="D20" t="s">
        <v>247</v>
      </c>
      <c r="E20">
        <v>7</v>
      </c>
      <c r="F20">
        <v>6</v>
      </c>
      <c r="G20" t="s">
        <v>248</v>
      </c>
      <c r="H20">
        <v>39</v>
      </c>
      <c r="I20">
        <v>0</v>
      </c>
      <c r="J20">
        <v>0</v>
      </c>
      <c r="K20">
        <v>0</v>
      </c>
      <c r="L20" t="b">
        <f>TRUE()</f>
        <v>1</v>
      </c>
      <c r="Y20">
        <v>10346</v>
      </c>
      <c r="Z20" t="s">
        <v>249</v>
      </c>
      <c r="AA20">
        <v>3</v>
      </c>
      <c r="AB20" s="44">
        <v>34674</v>
      </c>
      <c r="AC20" s="44">
        <v>34716</v>
      </c>
      <c r="AD20" s="44">
        <v>34677</v>
      </c>
      <c r="AE20">
        <v>3</v>
      </c>
      <c r="AF20">
        <v>142.08000000000001</v>
      </c>
      <c r="AG20" t="s">
        <v>250</v>
      </c>
      <c r="AH20" t="s">
        <v>251</v>
      </c>
      <c r="AI20" t="s">
        <v>252</v>
      </c>
      <c r="AJ20" t="s">
        <v>253</v>
      </c>
      <c r="AK20" t="s">
        <v>254</v>
      </c>
      <c r="AL20" t="s">
        <v>206</v>
      </c>
      <c r="AM20" t="b">
        <f t="shared" si="0"/>
        <v>0</v>
      </c>
    </row>
    <row r="21" spans="3:39" x14ac:dyDescent="0.25">
      <c r="C21">
        <v>18</v>
      </c>
      <c r="D21" t="s">
        <v>255</v>
      </c>
      <c r="E21">
        <v>7</v>
      </c>
      <c r="F21">
        <v>8</v>
      </c>
      <c r="G21" t="s">
        <v>256</v>
      </c>
      <c r="H21">
        <v>62.5</v>
      </c>
      <c r="I21">
        <v>42</v>
      </c>
      <c r="J21">
        <v>0</v>
      </c>
      <c r="K21">
        <v>0</v>
      </c>
      <c r="L21" t="b">
        <f>FALSE()</f>
        <v>0</v>
      </c>
      <c r="Y21">
        <v>10248</v>
      </c>
      <c r="Z21" t="s">
        <v>257</v>
      </c>
      <c r="AA21">
        <v>5</v>
      </c>
      <c r="AB21" s="44">
        <v>34550</v>
      </c>
      <c r="AC21" s="44">
        <v>34578</v>
      </c>
      <c r="AD21" s="44">
        <v>34562</v>
      </c>
      <c r="AE21">
        <v>3</v>
      </c>
      <c r="AF21">
        <v>32.380000000000003</v>
      </c>
      <c r="AG21" t="s">
        <v>258</v>
      </c>
      <c r="AH21" t="s">
        <v>259</v>
      </c>
      <c r="AI21" t="s">
        <v>260</v>
      </c>
      <c r="AK21" t="s">
        <v>261</v>
      </c>
      <c r="AL21" t="s">
        <v>138</v>
      </c>
      <c r="AM21" t="b">
        <f t="shared" si="0"/>
        <v>0</v>
      </c>
    </row>
    <row r="22" spans="3:39" x14ac:dyDescent="0.25">
      <c r="C22">
        <v>19</v>
      </c>
      <c r="D22" t="s">
        <v>262</v>
      </c>
      <c r="E22">
        <v>8</v>
      </c>
      <c r="F22">
        <v>3</v>
      </c>
      <c r="G22" t="s">
        <v>263</v>
      </c>
      <c r="H22">
        <v>9.1999999999999993</v>
      </c>
      <c r="I22">
        <v>25</v>
      </c>
      <c r="J22">
        <v>0</v>
      </c>
      <c r="K22">
        <v>5</v>
      </c>
      <c r="L22" t="b">
        <f>FALSE()</f>
        <v>0</v>
      </c>
      <c r="Y22">
        <v>10249</v>
      </c>
      <c r="Z22" t="s">
        <v>264</v>
      </c>
      <c r="AA22">
        <v>6</v>
      </c>
      <c r="AB22" s="44">
        <v>34551</v>
      </c>
      <c r="AC22" s="44">
        <v>34593</v>
      </c>
      <c r="AD22" s="44">
        <v>34556</v>
      </c>
      <c r="AE22">
        <v>1</v>
      </c>
      <c r="AF22">
        <v>11.61</v>
      </c>
      <c r="AG22" t="s">
        <v>265</v>
      </c>
      <c r="AH22" t="s">
        <v>266</v>
      </c>
      <c r="AI22" t="s">
        <v>267</v>
      </c>
      <c r="AK22" t="s">
        <v>268</v>
      </c>
      <c r="AL22" t="s">
        <v>195</v>
      </c>
      <c r="AM22" t="b">
        <f t="shared" si="0"/>
        <v>0</v>
      </c>
    </row>
    <row r="23" spans="3:39" x14ac:dyDescent="0.25">
      <c r="C23">
        <v>20</v>
      </c>
      <c r="D23" t="s">
        <v>269</v>
      </c>
      <c r="E23">
        <v>8</v>
      </c>
      <c r="F23">
        <v>3</v>
      </c>
      <c r="G23" t="s">
        <v>270</v>
      </c>
      <c r="H23">
        <v>81</v>
      </c>
      <c r="I23">
        <v>40</v>
      </c>
      <c r="J23">
        <v>0</v>
      </c>
      <c r="K23">
        <v>0</v>
      </c>
      <c r="L23" t="b">
        <f>FALSE()</f>
        <v>0</v>
      </c>
      <c r="Y23">
        <v>10250</v>
      </c>
      <c r="Z23" t="s">
        <v>271</v>
      </c>
      <c r="AA23">
        <v>4</v>
      </c>
      <c r="AB23" s="44">
        <v>34554</v>
      </c>
      <c r="AC23" s="44">
        <v>34582</v>
      </c>
      <c r="AD23" s="44">
        <v>34558</v>
      </c>
      <c r="AE23">
        <v>2</v>
      </c>
      <c r="AF23">
        <v>65.83</v>
      </c>
      <c r="AG23" t="s">
        <v>272</v>
      </c>
      <c r="AH23" t="s">
        <v>273</v>
      </c>
      <c r="AI23" t="s">
        <v>274</v>
      </c>
      <c r="AJ23" t="s">
        <v>275</v>
      </c>
      <c r="AK23" t="s">
        <v>276</v>
      </c>
      <c r="AL23" t="s">
        <v>277</v>
      </c>
      <c r="AM23" t="b">
        <f t="shared" si="0"/>
        <v>0</v>
      </c>
    </row>
    <row r="24" spans="3:39" x14ac:dyDescent="0.25">
      <c r="C24">
        <v>21</v>
      </c>
      <c r="D24" t="s">
        <v>278</v>
      </c>
      <c r="E24">
        <v>8</v>
      </c>
      <c r="F24">
        <v>3</v>
      </c>
      <c r="G24" t="s">
        <v>279</v>
      </c>
      <c r="H24">
        <v>10</v>
      </c>
      <c r="I24">
        <v>3</v>
      </c>
      <c r="J24">
        <v>40</v>
      </c>
      <c r="K24">
        <v>5</v>
      </c>
      <c r="L24" t="b">
        <f>FALSE()</f>
        <v>0</v>
      </c>
      <c r="Y24">
        <v>10251</v>
      </c>
      <c r="Z24" t="s">
        <v>161</v>
      </c>
      <c r="AA24">
        <v>3</v>
      </c>
      <c r="AB24" s="44">
        <v>34554</v>
      </c>
      <c r="AC24" s="44">
        <v>34582</v>
      </c>
      <c r="AD24" s="44">
        <v>34561</v>
      </c>
      <c r="AE24">
        <v>1</v>
      </c>
      <c r="AF24">
        <v>41.34</v>
      </c>
      <c r="AG24" t="s">
        <v>162</v>
      </c>
      <c r="AH24" t="s">
        <v>163</v>
      </c>
      <c r="AI24" t="s">
        <v>164</v>
      </c>
      <c r="AK24" t="s">
        <v>165</v>
      </c>
      <c r="AL24" t="s">
        <v>138</v>
      </c>
      <c r="AM24" t="b">
        <f t="shared" si="0"/>
        <v>0</v>
      </c>
    </row>
    <row r="25" spans="3:39" x14ac:dyDescent="0.25">
      <c r="C25">
        <v>22</v>
      </c>
      <c r="D25" t="s">
        <v>280</v>
      </c>
      <c r="E25">
        <v>9</v>
      </c>
      <c r="F25">
        <v>5</v>
      </c>
      <c r="G25" t="s">
        <v>281</v>
      </c>
      <c r="H25">
        <v>21</v>
      </c>
      <c r="I25">
        <v>104</v>
      </c>
      <c r="J25">
        <v>0</v>
      </c>
      <c r="K25">
        <v>25</v>
      </c>
      <c r="L25" t="b">
        <f>FALSE()</f>
        <v>0</v>
      </c>
      <c r="Y25">
        <v>10252</v>
      </c>
      <c r="Z25" t="s">
        <v>282</v>
      </c>
      <c r="AA25">
        <v>4</v>
      </c>
      <c r="AB25" s="44">
        <v>34555</v>
      </c>
      <c r="AC25" s="44">
        <v>34583</v>
      </c>
      <c r="AD25" s="44">
        <v>34557</v>
      </c>
      <c r="AE25">
        <v>2</v>
      </c>
      <c r="AF25">
        <v>51.3</v>
      </c>
      <c r="AG25" t="s">
        <v>283</v>
      </c>
      <c r="AH25" t="s">
        <v>284</v>
      </c>
      <c r="AI25" t="s">
        <v>285</v>
      </c>
      <c r="AK25" t="s">
        <v>286</v>
      </c>
      <c r="AL25" t="s">
        <v>287</v>
      </c>
      <c r="AM25" t="b">
        <f t="shared" si="0"/>
        <v>0</v>
      </c>
    </row>
    <row r="26" spans="3:39" x14ac:dyDescent="0.25">
      <c r="C26">
        <v>23</v>
      </c>
      <c r="D26" t="s">
        <v>288</v>
      </c>
      <c r="E26">
        <v>9</v>
      </c>
      <c r="F26">
        <v>5</v>
      </c>
      <c r="G26" t="s">
        <v>289</v>
      </c>
      <c r="H26">
        <v>9</v>
      </c>
      <c r="I26">
        <v>61</v>
      </c>
      <c r="J26">
        <v>0</v>
      </c>
      <c r="K26">
        <v>25</v>
      </c>
      <c r="L26" t="b">
        <f>FALSE()</f>
        <v>0</v>
      </c>
      <c r="Y26">
        <v>10253</v>
      </c>
      <c r="Z26" t="s">
        <v>271</v>
      </c>
      <c r="AA26">
        <v>3</v>
      </c>
      <c r="AB26" s="44">
        <v>34556</v>
      </c>
      <c r="AC26" s="44">
        <v>34570</v>
      </c>
      <c r="AD26" s="44">
        <v>34562</v>
      </c>
      <c r="AE26">
        <v>2</v>
      </c>
      <c r="AF26">
        <v>58.17</v>
      </c>
      <c r="AG26" t="s">
        <v>272</v>
      </c>
      <c r="AH26" t="s">
        <v>273</v>
      </c>
      <c r="AI26" t="s">
        <v>274</v>
      </c>
      <c r="AJ26" t="s">
        <v>275</v>
      </c>
      <c r="AK26" t="s">
        <v>276</v>
      </c>
      <c r="AL26" t="s">
        <v>277</v>
      </c>
      <c r="AM26" t="b">
        <f t="shared" si="0"/>
        <v>0</v>
      </c>
    </row>
    <row r="27" spans="3:39" x14ac:dyDescent="0.25">
      <c r="C27">
        <v>24</v>
      </c>
      <c r="D27" t="s">
        <v>290</v>
      </c>
      <c r="E27">
        <v>10</v>
      </c>
      <c r="F27">
        <v>1</v>
      </c>
      <c r="G27" t="s">
        <v>291</v>
      </c>
      <c r="H27">
        <v>4.5</v>
      </c>
      <c r="I27">
        <v>20</v>
      </c>
      <c r="J27">
        <v>0</v>
      </c>
      <c r="K27">
        <v>0</v>
      </c>
      <c r="L27" t="b">
        <f>TRUE()</f>
        <v>1</v>
      </c>
      <c r="Y27">
        <v>10254</v>
      </c>
      <c r="Z27" t="s">
        <v>292</v>
      </c>
      <c r="AA27">
        <v>5</v>
      </c>
      <c r="AB27" s="44">
        <v>34557</v>
      </c>
      <c r="AC27" s="44">
        <v>34585</v>
      </c>
      <c r="AD27" s="44">
        <v>34569</v>
      </c>
      <c r="AE27">
        <v>2</v>
      </c>
      <c r="AF27">
        <v>22.98</v>
      </c>
      <c r="AG27" t="s">
        <v>293</v>
      </c>
      <c r="AH27" t="s">
        <v>294</v>
      </c>
      <c r="AI27" t="s">
        <v>295</v>
      </c>
      <c r="AK27" t="s">
        <v>296</v>
      </c>
      <c r="AL27" t="s">
        <v>297</v>
      </c>
      <c r="AM27" t="b">
        <f t="shared" si="0"/>
        <v>0</v>
      </c>
    </row>
    <row r="28" spans="3:39" x14ac:dyDescent="0.25">
      <c r="C28">
        <v>25</v>
      </c>
      <c r="D28" t="s">
        <v>298</v>
      </c>
      <c r="E28">
        <v>11</v>
      </c>
      <c r="F28">
        <v>3</v>
      </c>
      <c r="G28" t="s">
        <v>299</v>
      </c>
      <c r="H28">
        <v>14</v>
      </c>
      <c r="I28">
        <v>76</v>
      </c>
      <c r="J28">
        <v>0</v>
      </c>
      <c r="K28">
        <v>30</v>
      </c>
      <c r="L28" t="b">
        <f>FALSE()</f>
        <v>0</v>
      </c>
      <c r="Y28">
        <v>10255</v>
      </c>
      <c r="Z28" t="s">
        <v>300</v>
      </c>
      <c r="AA28">
        <v>9</v>
      </c>
      <c r="AB28" s="44">
        <v>34558</v>
      </c>
      <c r="AC28" s="44">
        <v>34586</v>
      </c>
      <c r="AD28" s="44">
        <v>34561</v>
      </c>
      <c r="AE28">
        <v>3</v>
      </c>
      <c r="AF28">
        <v>148.33000000000001</v>
      </c>
      <c r="AG28" t="s">
        <v>301</v>
      </c>
      <c r="AH28" t="s">
        <v>302</v>
      </c>
      <c r="AI28" t="s">
        <v>303</v>
      </c>
      <c r="AK28" t="s">
        <v>304</v>
      </c>
      <c r="AL28" t="s">
        <v>297</v>
      </c>
      <c r="AM28" t="b">
        <f t="shared" si="0"/>
        <v>0</v>
      </c>
    </row>
    <row r="29" spans="3:39" x14ac:dyDescent="0.25">
      <c r="C29">
        <v>26</v>
      </c>
      <c r="D29" t="s">
        <v>305</v>
      </c>
      <c r="E29">
        <v>11</v>
      </c>
      <c r="F29">
        <v>3</v>
      </c>
      <c r="G29" t="s">
        <v>306</v>
      </c>
      <c r="H29">
        <v>31.23</v>
      </c>
      <c r="I29">
        <v>15</v>
      </c>
      <c r="J29">
        <v>0</v>
      </c>
      <c r="K29">
        <v>0</v>
      </c>
      <c r="L29" t="b">
        <f>FALSE()</f>
        <v>0</v>
      </c>
      <c r="Y29">
        <v>10256</v>
      </c>
      <c r="Z29" t="s">
        <v>307</v>
      </c>
      <c r="AA29">
        <v>3</v>
      </c>
      <c r="AB29" s="44">
        <v>34561</v>
      </c>
      <c r="AC29" s="44">
        <v>34589</v>
      </c>
      <c r="AD29" s="44">
        <v>34563</v>
      </c>
      <c r="AE29">
        <v>2</v>
      </c>
      <c r="AF29">
        <v>13.97</v>
      </c>
      <c r="AG29" t="s">
        <v>308</v>
      </c>
      <c r="AH29" t="s">
        <v>309</v>
      </c>
      <c r="AI29" t="s">
        <v>310</v>
      </c>
      <c r="AJ29" t="s">
        <v>311</v>
      </c>
      <c r="AK29" t="s">
        <v>312</v>
      </c>
      <c r="AL29" t="s">
        <v>277</v>
      </c>
      <c r="AM29" t="b">
        <f t="shared" si="0"/>
        <v>0</v>
      </c>
    </row>
    <row r="30" spans="3:39" x14ac:dyDescent="0.25">
      <c r="C30">
        <v>27</v>
      </c>
      <c r="D30" t="s">
        <v>313</v>
      </c>
      <c r="E30">
        <v>11</v>
      </c>
      <c r="F30">
        <v>3</v>
      </c>
      <c r="G30" t="s">
        <v>314</v>
      </c>
      <c r="H30">
        <v>43.9</v>
      </c>
      <c r="I30">
        <v>49</v>
      </c>
      <c r="J30">
        <v>0</v>
      </c>
      <c r="K30">
        <v>30</v>
      </c>
      <c r="L30" t="b">
        <f>FALSE()</f>
        <v>0</v>
      </c>
      <c r="Y30">
        <v>10257</v>
      </c>
      <c r="Z30" t="s">
        <v>315</v>
      </c>
      <c r="AA30">
        <v>4</v>
      </c>
      <c r="AB30" s="44">
        <v>34562</v>
      </c>
      <c r="AC30" s="44">
        <v>34590</v>
      </c>
      <c r="AD30" s="44">
        <v>34568</v>
      </c>
      <c r="AE30">
        <v>3</v>
      </c>
      <c r="AF30">
        <v>81.91</v>
      </c>
      <c r="AG30" t="s">
        <v>316</v>
      </c>
      <c r="AH30" t="s">
        <v>317</v>
      </c>
      <c r="AI30" t="s">
        <v>318</v>
      </c>
      <c r="AJ30" t="s">
        <v>319</v>
      </c>
      <c r="AK30" t="s">
        <v>320</v>
      </c>
      <c r="AL30" t="s">
        <v>128</v>
      </c>
      <c r="AM30" t="b">
        <f t="shared" si="0"/>
        <v>0</v>
      </c>
    </row>
    <row r="31" spans="3:39" x14ac:dyDescent="0.25">
      <c r="C31">
        <v>28</v>
      </c>
      <c r="D31" t="s">
        <v>321</v>
      </c>
      <c r="E31">
        <v>12</v>
      </c>
      <c r="F31">
        <v>7</v>
      </c>
      <c r="G31" t="s">
        <v>322</v>
      </c>
      <c r="H31">
        <v>45.6</v>
      </c>
      <c r="I31">
        <v>26</v>
      </c>
      <c r="J31">
        <v>0</v>
      </c>
      <c r="K31">
        <v>0</v>
      </c>
      <c r="L31" t="b">
        <f>TRUE()</f>
        <v>1</v>
      </c>
      <c r="Y31">
        <v>10258</v>
      </c>
      <c r="Z31" t="s">
        <v>323</v>
      </c>
      <c r="AA31">
        <v>1</v>
      </c>
      <c r="AB31" s="44">
        <v>34563</v>
      </c>
      <c r="AC31" s="44">
        <v>34591</v>
      </c>
      <c r="AD31" s="44">
        <v>34569</v>
      </c>
      <c r="AE31">
        <v>1</v>
      </c>
      <c r="AF31">
        <v>140.51</v>
      </c>
      <c r="AG31" t="s">
        <v>324</v>
      </c>
      <c r="AH31" t="s">
        <v>325</v>
      </c>
      <c r="AI31" t="s">
        <v>326</v>
      </c>
      <c r="AK31" t="s">
        <v>327</v>
      </c>
      <c r="AL31" t="s">
        <v>328</v>
      </c>
      <c r="AM31" t="b">
        <f t="shared" si="0"/>
        <v>0</v>
      </c>
    </row>
    <row r="32" spans="3:39" x14ac:dyDescent="0.25">
      <c r="C32">
        <v>29</v>
      </c>
      <c r="D32" t="s">
        <v>329</v>
      </c>
      <c r="E32">
        <v>12</v>
      </c>
      <c r="F32">
        <v>6</v>
      </c>
      <c r="G32" t="s">
        <v>330</v>
      </c>
      <c r="H32">
        <v>123.79</v>
      </c>
      <c r="I32">
        <v>0</v>
      </c>
      <c r="J32">
        <v>0</v>
      </c>
      <c r="K32">
        <v>0</v>
      </c>
      <c r="L32" t="b">
        <f>TRUE()</f>
        <v>1</v>
      </c>
      <c r="Y32">
        <v>10259</v>
      </c>
      <c r="Z32" t="s">
        <v>331</v>
      </c>
      <c r="AA32">
        <v>4</v>
      </c>
      <c r="AB32" s="44">
        <v>34564</v>
      </c>
      <c r="AC32" s="44">
        <v>34592</v>
      </c>
      <c r="AD32" s="44">
        <v>34571</v>
      </c>
      <c r="AE32">
        <v>3</v>
      </c>
      <c r="AF32">
        <v>3.25</v>
      </c>
      <c r="AG32" t="s">
        <v>332</v>
      </c>
      <c r="AH32" t="s">
        <v>333</v>
      </c>
      <c r="AI32" t="s">
        <v>334</v>
      </c>
      <c r="AK32" t="s">
        <v>335</v>
      </c>
      <c r="AL32" t="s">
        <v>336</v>
      </c>
      <c r="AM32" t="b">
        <f t="shared" si="0"/>
        <v>0</v>
      </c>
    </row>
    <row r="33" spans="3:39" x14ac:dyDescent="0.25">
      <c r="C33">
        <v>30</v>
      </c>
      <c r="D33" t="s">
        <v>337</v>
      </c>
      <c r="E33">
        <v>13</v>
      </c>
      <c r="F33">
        <v>8</v>
      </c>
      <c r="G33" t="s">
        <v>338</v>
      </c>
      <c r="H33">
        <v>25.89</v>
      </c>
      <c r="I33">
        <v>10</v>
      </c>
      <c r="J33">
        <v>0</v>
      </c>
      <c r="K33">
        <v>15</v>
      </c>
      <c r="L33" t="b">
        <f>FALSE()</f>
        <v>0</v>
      </c>
      <c r="Y33">
        <v>10260</v>
      </c>
      <c r="Z33" t="s">
        <v>339</v>
      </c>
      <c r="AA33">
        <v>4</v>
      </c>
      <c r="AB33" s="44">
        <v>34565</v>
      </c>
      <c r="AC33" s="44">
        <v>34593</v>
      </c>
      <c r="AD33" s="44">
        <v>34575</v>
      </c>
      <c r="AE33">
        <v>1</v>
      </c>
      <c r="AF33">
        <v>55.09</v>
      </c>
      <c r="AG33" t="s">
        <v>340</v>
      </c>
      <c r="AH33" t="s">
        <v>341</v>
      </c>
      <c r="AI33" t="s">
        <v>342</v>
      </c>
      <c r="AK33" t="s">
        <v>343</v>
      </c>
      <c r="AL33" t="s">
        <v>195</v>
      </c>
      <c r="AM33" t="b">
        <f t="shared" si="0"/>
        <v>0</v>
      </c>
    </row>
    <row r="34" spans="3:39" x14ac:dyDescent="0.25">
      <c r="C34">
        <v>31</v>
      </c>
      <c r="D34" t="s">
        <v>344</v>
      </c>
      <c r="E34">
        <v>14</v>
      </c>
      <c r="F34">
        <v>4</v>
      </c>
      <c r="G34" t="s">
        <v>345</v>
      </c>
      <c r="H34">
        <v>12.5</v>
      </c>
      <c r="I34">
        <v>0</v>
      </c>
      <c r="J34">
        <v>70</v>
      </c>
      <c r="K34">
        <v>20</v>
      </c>
      <c r="L34" t="b">
        <f>FALSE()</f>
        <v>0</v>
      </c>
      <c r="Y34">
        <v>10261</v>
      </c>
      <c r="Z34" t="s">
        <v>346</v>
      </c>
      <c r="AA34">
        <v>4</v>
      </c>
      <c r="AB34" s="44">
        <v>34565</v>
      </c>
      <c r="AC34" s="44">
        <v>34593</v>
      </c>
      <c r="AD34" s="44">
        <v>34576</v>
      </c>
      <c r="AE34">
        <v>2</v>
      </c>
      <c r="AF34">
        <v>3.05</v>
      </c>
      <c r="AG34" t="s">
        <v>347</v>
      </c>
      <c r="AH34" t="s">
        <v>348</v>
      </c>
      <c r="AI34" t="s">
        <v>274</v>
      </c>
      <c r="AJ34" t="s">
        <v>275</v>
      </c>
      <c r="AK34" t="s">
        <v>349</v>
      </c>
      <c r="AL34" t="s">
        <v>277</v>
      </c>
      <c r="AM34" t="b">
        <f t="shared" si="0"/>
        <v>0</v>
      </c>
    </row>
    <row r="35" spans="3:39" x14ac:dyDescent="0.25">
      <c r="C35">
        <v>32</v>
      </c>
      <c r="D35" t="s">
        <v>350</v>
      </c>
      <c r="E35">
        <v>14</v>
      </c>
      <c r="F35">
        <v>4</v>
      </c>
      <c r="G35" t="s">
        <v>351</v>
      </c>
      <c r="H35">
        <v>32</v>
      </c>
      <c r="I35">
        <v>9</v>
      </c>
      <c r="J35">
        <v>40</v>
      </c>
      <c r="K35">
        <v>25</v>
      </c>
      <c r="L35" t="b">
        <f>FALSE()</f>
        <v>0</v>
      </c>
      <c r="Y35">
        <v>10262</v>
      </c>
      <c r="Z35" t="s">
        <v>249</v>
      </c>
      <c r="AA35">
        <v>8</v>
      </c>
      <c r="AB35" s="44">
        <v>34568</v>
      </c>
      <c r="AC35" s="44">
        <v>34596</v>
      </c>
      <c r="AD35" s="44">
        <v>34571</v>
      </c>
      <c r="AE35">
        <v>3</v>
      </c>
      <c r="AF35">
        <v>48.29</v>
      </c>
      <c r="AG35" t="s">
        <v>250</v>
      </c>
      <c r="AH35" t="s">
        <v>251</v>
      </c>
      <c r="AI35" t="s">
        <v>252</v>
      </c>
      <c r="AJ35" t="s">
        <v>253</v>
      </c>
      <c r="AK35" t="s">
        <v>254</v>
      </c>
      <c r="AL35" t="s">
        <v>206</v>
      </c>
      <c r="AM35" t="b">
        <f t="shared" si="0"/>
        <v>0</v>
      </c>
    </row>
    <row r="36" spans="3:39" x14ac:dyDescent="0.25">
      <c r="C36">
        <v>33</v>
      </c>
      <c r="D36" t="s">
        <v>352</v>
      </c>
      <c r="E36">
        <v>15</v>
      </c>
      <c r="F36">
        <v>4</v>
      </c>
      <c r="G36" t="s">
        <v>353</v>
      </c>
      <c r="H36">
        <v>2.5</v>
      </c>
      <c r="I36">
        <v>112</v>
      </c>
      <c r="J36">
        <v>0</v>
      </c>
      <c r="K36">
        <v>20</v>
      </c>
      <c r="L36" t="b">
        <f>FALSE()</f>
        <v>0</v>
      </c>
      <c r="Y36">
        <v>10263</v>
      </c>
      <c r="Z36" t="s">
        <v>323</v>
      </c>
      <c r="AA36">
        <v>9</v>
      </c>
      <c r="AB36" s="44">
        <v>34569</v>
      </c>
      <c r="AC36" s="44">
        <v>34597</v>
      </c>
      <c r="AD36" s="44">
        <v>34577</v>
      </c>
      <c r="AE36">
        <v>3</v>
      </c>
      <c r="AF36">
        <v>146.06</v>
      </c>
      <c r="AG36" t="s">
        <v>324</v>
      </c>
      <c r="AH36" t="s">
        <v>325</v>
      </c>
      <c r="AI36" t="s">
        <v>326</v>
      </c>
      <c r="AK36" t="s">
        <v>327</v>
      </c>
      <c r="AL36" t="s">
        <v>328</v>
      </c>
      <c r="AM36" t="b">
        <f t="shared" si="0"/>
        <v>0</v>
      </c>
    </row>
    <row r="37" spans="3:39" x14ac:dyDescent="0.25">
      <c r="C37">
        <v>34</v>
      </c>
      <c r="D37" t="s">
        <v>354</v>
      </c>
      <c r="E37">
        <v>16</v>
      </c>
      <c r="F37">
        <v>1</v>
      </c>
      <c r="G37" t="s">
        <v>131</v>
      </c>
      <c r="H37">
        <v>14</v>
      </c>
      <c r="I37">
        <v>111</v>
      </c>
      <c r="J37">
        <v>0</v>
      </c>
      <c r="K37">
        <v>15</v>
      </c>
      <c r="L37" t="b">
        <f>FALSE()</f>
        <v>0</v>
      </c>
      <c r="Y37">
        <v>10264</v>
      </c>
      <c r="Z37" t="s">
        <v>355</v>
      </c>
      <c r="AA37">
        <v>6</v>
      </c>
      <c r="AB37" s="44">
        <v>34570</v>
      </c>
      <c r="AC37" s="44">
        <v>34598</v>
      </c>
      <c r="AD37" s="44">
        <v>34600</v>
      </c>
      <c r="AE37">
        <v>3</v>
      </c>
      <c r="AF37">
        <v>3.67</v>
      </c>
      <c r="AG37" t="s">
        <v>356</v>
      </c>
      <c r="AH37" t="s">
        <v>357</v>
      </c>
      <c r="AI37" t="s">
        <v>358</v>
      </c>
      <c r="AK37" t="s">
        <v>359</v>
      </c>
      <c r="AL37" t="s">
        <v>360</v>
      </c>
      <c r="AM37" t="b">
        <f t="shared" si="0"/>
        <v>1</v>
      </c>
    </row>
    <row r="38" spans="3:39" x14ac:dyDescent="0.25">
      <c r="C38">
        <v>35</v>
      </c>
      <c r="D38" t="s">
        <v>361</v>
      </c>
      <c r="E38">
        <v>16</v>
      </c>
      <c r="F38">
        <v>1</v>
      </c>
      <c r="G38" t="s">
        <v>131</v>
      </c>
      <c r="H38">
        <v>18</v>
      </c>
      <c r="I38">
        <v>20</v>
      </c>
      <c r="J38">
        <v>0</v>
      </c>
      <c r="K38">
        <v>15</v>
      </c>
      <c r="L38" t="b">
        <f>FALSE()</f>
        <v>0</v>
      </c>
      <c r="Y38">
        <v>10265</v>
      </c>
      <c r="Z38" t="s">
        <v>362</v>
      </c>
      <c r="AA38">
        <v>2</v>
      </c>
      <c r="AB38" s="44">
        <v>34571</v>
      </c>
      <c r="AC38" s="44">
        <v>34599</v>
      </c>
      <c r="AD38" s="44">
        <v>34589</v>
      </c>
      <c r="AE38">
        <v>1</v>
      </c>
      <c r="AF38">
        <v>55.28</v>
      </c>
      <c r="AG38" t="s">
        <v>363</v>
      </c>
      <c r="AH38" t="s">
        <v>364</v>
      </c>
      <c r="AI38" t="s">
        <v>365</v>
      </c>
      <c r="AK38" t="s">
        <v>366</v>
      </c>
      <c r="AL38" t="s">
        <v>138</v>
      </c>
      <c r="AM38" t="b">
        <f t="shared" si="0"/>
        <v>0</v>
      </c>
    </row>
    <row r="39" spans="3:39" x14ac:dyDescent="0.25">
      <c r="C39">
        <v>36</v>
      </c>
      <c r="D39" t="s">
        <v>367</v>
      </c>
      <c r="E39">
        <v>17</v>
      </c>
      <c r="F39">
        <v>8</v>
      </c>
      <c r="G39" t="s">
        <v>368</v>
      </c>
      <c r="H39">
        <v>19</v>
      </c>
      <c r="I39">
        <v>112</v>
      </c>
      <c r="J39">
        <v>0</v>
      </c>
      <c r="K39">
        <v>20</v>
      </c>
      <c r="L39" t="b">
        <f>FALSE()</f>
        <v>0</v>
      </c>
      <c r="Y39">
        <v>10266</v>
      </c>
      <c r="Z39" t="s">
        <v>152</v>
      </c>
      <c r="AA39">
        <v>3</v>
      </c>
      <c r="AB39" s="44">
        <v>34572</v>
      </c>
      <c r="AC39" s="44">
        <v>34614</v>
      </c>
      <c r="AD39" s="44">
        <v>34577</v>
      </c>
      <c r="AE39">
        <v>3</v>
      </c>
      <c r="AF39">
        <v>25.73</v>
      </c>
      <c r="AG39" t="s">
        <v>153</v>
      </c>
      <c r="AH39" t="s">
        <v>154</v>
      </c>
      <c r="AI39" t="s">
        <v>155</v>
      </c>
      <c r="AK39" t="s">
        <v>156</v>
      </c>
      <c r="AL39" t="s">
        <v>157</v>
      </c>
      <c r="AM39" t="b">
        <f t="shared" si="0"/>
        <v>0</v>
      </c>
    </row>
    <row r="40" spans="3:39" x14ac:dyDescent="0.25">
      <c r="C40">
        <v>37</v>
      </c>
      <c r="D40" t="s">
        <v>369</v>
      </c>
      <c r="E40">
        <v>17</v>
      </c>
      <c r="F40">
        <v>8</v>
      </c>
      <c r="G40" t="s">
        <v>370</v>
      </c>
      <c r="H40">
        <v>26</v>
      </c>
      <c r="I40">
        <v>11</v>
      </c>
      <c r="J40">
        <v>50</v>
      </c>
      <c r="K40">
        <v>25</v>
      </c>
      <c r="L40" t="b">
        <f>FALSE()</f>
        <v>0</v>
      </c>
      <c r="Y40">
        <v>10267</v>
      </c>
      <c r="Z40" t="s">
        <v>190</v>
      </c>
      <c r="AA40">
        <v>4</v>
      </c>
      <c r="AB40" s="44">
        <v>34575</v>
      </c>
      <c r="AC40" s="44">
        <v>34603</v>
      </c>
      <c r="AD40" s="44">
        <v>34583</v>
      </c>
      <c r="AE40">
        <v>1</v>
      </c>
      <c r="AF40">
        <v>208.58</v>
      </c>
      <c r="AG40" t="s">
        <v>191</v>
      </c>
      <c r="AH40" t="s">
        <v>192</v>
      </c>
      <c r="AI40" t="s">
        <v>193</v>
      </c>
      <c r="AK40" t="s">
        <v>194</v>
      </c>
      <c r="AL40" t="s">
        <v>195</v>
      </c>
      <c r="AM40" t="b">
        <f t="shared" si="0"/>
        <v>0</v>
      </c>
    </row>
    <row r="41" spans="3:39" x14ac:dyDescent="0.25">
      <c r="C41">
        <v>38</v>
      </c>
      <c r="D41" t="s">
        <v>371</v>
      </c>
      <c r="E41">
        <v>18</v>
      </c>
      <c r="F41">
        <v>1</v>
      </c>
      <c r="G41" t="s">
        <v>372</v>
      </c>
      <c r="H41">
        <v>263.5</v>
      </c>
      <c r="I41">
        <v>17</v>
      </c>
      <c r="J41">
        <v>0</v>
      </c>
      <c r="K41">
        <v>15</v>
      </c>
      <c r="L41" t="b">
        <f>FALSE()</f>
        <v>0</v>
      </c>
      <c r="Y41">
        <v>10268</v>
      </c>
      <c r="Z41" t="s">
        <v>373</v>
      </c>
      <c r="AA41">
        <v>8</v>
      </c>
      <c r="AB41" s="44">
        <v>34576</v>
      </c>
      <c r="AC41" s="44">
        <v>34604</v>
      </c>
      <c r="AD41" s="44">
        <v>34579</v>
      </c>
      <c r="AE41">
        <v>3</v>
      </c>
      <c r="AF41">
        <v>66.290000000000006</v>
      </c>
      <c r="AG41" t="s">
        <v>374</v>
      </c>
      <c r="AH41" t="s">
        <v>375</v>
      </c>
      <c r="AI41" t="s">
        <v>376</v>
      </c>
      <c r="AJ41" t="s">
        <v>377</v>
      </c>
      <c r="AK41" t="s">
        <v>378</v>
      </c>
      <c r="AL41" t="s">
        <v>128</v>
      </c>
      <c r="AM41" t="b">
        <f t="shared" si="0"/>
        <v>0</v>
      </c>
    </row>
    <row r="42" spans="3:39" x14ac:dyDescent="0.25">
      <c r="C42">
        <v>39</v>
      </c>
      <c r="D42" t="s">
        <v>379</v>
      </c>
      <c r="E42">
        <v>18</v>
      </c>
      <c r="F42">
        <v>1</v>
      </c>
      <c r="G42" t="s">
        <v>380</v>
      </c>
      <c r="H42">
        <v>18</v>
      </c>
      <c r="I42">
        <v>69</v>
      </c>
      <c r="J42">
        <v>0</v>
      </c>
      <c r="K42">
        <v>5</v>
      </c>
      <c r="L42" t="b">
        <f>FALSE()</f>
        <v>0</v>
      </c>
      <c r="Y42">
        <v>10269</v>
      </c>
      <c r="Z42" t="s">
        <v>234</v>
      </c>
      <c r="AA42">
        <v>5</v>
      </c>
      <c r="AB42" s="44">
        <v>34577</v>
      </c>
      <c r="AC42" s="44">
        <v>34591</v>
      </c>
      <c r="AD42" s="44">
        <v>34586</v>
      </c>
      <c r="AE42">
        <v>1</v>
      </c>
      <c r="AF42">
        <v>4.5599999999999996</v>
      </c>
      <c r="AG42" t="s">
        <v>235</v>
      </c>
      <c r="AH42" t="s">
        <v>236</v>
      </c>
      <c r="AI42" t="s">
        <v>237</v>
      </c>
      <c r="AJ42" t="s">
        <v>238</v>
      </c>
      <c r="AK42" t="s">
        <v>239</v>
      </c>
      <c r="AL42" t="s">
        <v>206</v>
      </c>
      <c r="AM42" t="b">
        <f t="shared" si="0"/>
        <v>0</v>
      </c>
    </row>
    <row r="43" spans="3:39" x14ac:dyDescent="0.25">
      <c r="C43">
        <v>40</v>
      </c>
      <c r="D43" t="s">
        <v>381</v>
      </c>
      <c r="E43">
        <v>19</v>
      </c>
      <c r="F43">
        <v>8</v>
      </c>
      <c r="G43" t="s">
        <v>382</v>
      </c>
      <c r="H43">
        <v>18.399999999999999</v>
      </c>
      <c r="I43">
        <v>123</v>
      </c>
      <c r="J43">
        <v>0</v>
      </c>
      <c r="K43">
        <v>30</v>
      </c>
      <c r="L43" t="b">
        <f>FALSE()</f>
        <v>0</v>
      </c>
      <c r="Y43">
        <v>10270</v>
      </c>
      <c r="Z43" t="s">
        <v>152</v>
      </c>
      <c r="AA43">
        <v>1</v>
      </c>
      <c r="AB43" s="44">
        <v>34578</v>
      </c>
      <c r="AC43" s="44">
        <v>34606</v>
      </c>
      <c r="AD43" s="44">
        <v>34579</v>
      </c>
      <c r="AE43">
        <v>1</v>
      </c>
      <c r="AF43">
        <v>136.54</v>
      </c>
      <c r="AG43" t="s">
        <v>153</v>
      </c>
      <c r="AH43" t="s">
        <v>154</v>
      </c>
      <c r="AI43" t="s">
        <v>155</v>
      </c>
      <c r="AK43" t="s">
        <v>156</v>
      </c>
      <c r="AL43" t="s">
        <v>157</v>
      </c>
      <c r="AM43" t="b">
        <f t="shared" si="0"/>
        <v>0</v>
      </c>
    </row>
    <row r="44" spans="3:39" x14ac:dyDescent="0.25">
      <c r="C44">
        <v>41</v>
      </c>
      <c r="D44" t="s">
        <v>383</v>
      </c>
      <c r="E44">
        <v>19</v>
      </c>
      <c r="F44">
        <v>8</v>
      </c>
      <c r="G44" t="s">
        <v>384</v>
      </c>
      <c r="H44">
        <v>9.65</v>
      </c>
      <c r="I44">
        <v>85</v>
      </c>
      <c r="J44">
        <v>0</v>
      </c>
      <c r="K44">
        <v>10</v>
      </c>
      <c r="L44" t="b">
        <f>FALSE()</f>
        <v>0</v>
      </c>
      <c r="Y44">
        <v>10271</v>
      </c>
      <c r="Z44" t="s">
        <v>385</v>
      </c>
      <c r="AA44">
        <v>6</v>
      </c>
      <c r="AB44" s="44">
        <v>34578</v>
      </c>
      <c r="AC44" s="44">
        <v>34606</v>
      </c>
      <c r="AD44" s="44">
        <v>34607</v>
      </c>
      <c r="AE44">
        <v>2</v>
      </c>
      <c r="AF44">
        <v>4.54</v>
      </c>
      <c r="AG44" t="s">
        <v>386</v>
      </c>
      <c r="AH44" t="s">
        <v>387</v>
      </c>
      <c r="AI44" t="s">
        <v>388</v>
      </c>
      <c r="AJ44" t="s">
        <v>389</v>
      </c>
      <c r="AK44" t="s">
        <v>390</v>
      </c>
      <c r="AL44" t="s">
        <v>206</v>
      </c>
      <c r="AM44" t="b">
        <f t="shared" si="0"/>
        <v>1</v>
      </c>
    </row>
    <row r="45" spans="3:39" x14ac:dyDescent="0.25">
      <c r="C45">
        <v>42</v>
      </c>
      <c r="D45" t="s">
        <v>391</v>
      </c>
      <c r="E45">
        <v>20</v>
      </c>
      <c r="F45">
        <v>5</v>
      </c>
      <c r="G45" t="s">
        <v>392</v>
      </c>
      <c r="H45">
        <v>14</v>
      </c>
      <c r="I45">
        <v>26</v>
      </c>
      <c r="J45">
        <v>0</v>
      </c>
      <c r="K45">
        <v>0</v>
      </c>
      <c r="L45" t="b">
        <f>TRUE()</f>
        <v>1</v>
      </c>
      <c r="Y45">
        <v>10272</v>
      </c>
      <c r="Z45" t="s">
        <v>249</v>
      </c>
      <c r="AA45">
        <v>6</v>
      </c>
      <c r="AB45" s="44">
        <v>34579</v>
      </c>
      <c r="AC45" s="44">
        <v>34607</v>
      </c>
      <c r="AD45" s="44">
        <v>34583</v>
      </c>
      <c r="AE45">
        <v>2</v>
      </c>
      <c r="AF45">
        <v>98.03</v>
      </c>
      <c r="AG45" t="s">
        <v>250</v>
      </c>
      <c r="AH45" t="s">
        <v>251</v>
      </c>
      <c r="AI45" t="s">
        <v>252</v>
      </c>
      <c r="AJ45" t="s">
        <v>253</v>
      </c>
      <c r="AK45" t="s">
        <v>254</v>
      </c>
      <c r="AL45" t="s">
        <v>206</v>
      </c>
      <c r="AM45" t="b">
        <f t="shared" si="0"/>
        <v>0</v>
      </c>
    </row>
    <row r="46" spans="3:39" x14ac:dyDescent="0.25">
      <c r="C46">
        <v>43</v>
      </c>
      <c r="D46" t="s">
        <v>393</v>
      </c>
      <c r="E46">
        <v>20</v>
      </c>
      <c r="F46">
        <v>1</v>
      </c>
      <c r="G46" t="s">
        <v>394</v>
      </c>
      <c r="H46">
        <v>46</v>
      </c>
      <c r="I46">
        <v>17</v>
      </c>
      <c r="J46">
        <v>10</v>
      </c>
      <c r="K46">
        <v>25</v>
      </c>
      <c r="L46" t="b">
        <f>FALSE()</f>
        <v>0</v>
      </c>
      <c r="Y46">
        <v>10273</v>
      </c>
      <c r="Z46" t="s">
        <v>242</v>
      </c>
      <c r="AA46">
        <v>3</v>
      </c>
      <c r="AB46" s="44">
        <v>34582</v>
      </c>
      <c r="AC46" s="44">
        <v>34610</v>
      </c>
      <c r="AD46" s="44">
        <v>34589</v>
      </c>
      <c r="AE46">
        <v>3</v>
      </c>
      <c r="AF46">
        <v>76.069999999999993</v>
      </c>
      <c r="AG46" t="s">
        <v>243</v>
      </c>
      <c r="AH46" t="s">
        <v>244</v>
      </c>
      <c r="AI46" t="s">
        <v>245</v>
      </c>
      <c r="AK46" t="s">
        <v>246</v>
      </c>
      <c r="AL46" t="s">
        <v>195</v>
      </c>
      <c r="AM46" t="b">
        <f t="shared" si="0"/>
        <v>0</v>
      </c>
    </row>
    <row r="47" spans="3:39" x14ac:dyDescent="0.25">
      <c r="C47">
        <v>44</v>
      </c>
      <c r="D47" t="s">
        <v>395</v>
      </c>
      <c r="E47">
        <v>20</v>
      </c>
      <c r="F47">
        <v>2</v>
      </c>
      <c r="G47" t="s">
        <v>396</v>
      </c>
      <c r="H47">
        <v>19.45</v>
      </c>
      <c r="I47">
        <v>27</v>
      </c>
      <c r="J47">
        <v>0</v>
      </c>
      <c r="K47">
        <v>15</v>
      </c>
      <c r="L47" t="b">
        <f>FALSE()</f>
        <v>0</v>
      </c>
      <c r="Y47">
        <v>10274</v>
      </c>
      <c r="Z47" t="s">
        <v>257</v>
      </c>
      <c r="AA47">
        <v>6</v>
      </c>
      <c r="AB47" s="44">
        <v>34583</v>
      </c>
      <c r="AC47" s="44">
        <v>34611</v>
      </c>
      <c r="AD47" s="44">
        <v>34593</v>
      </c>
      <c r="AE47">
        <v>1</v>
      </c>
      <c r="AF47">
        <v>6.01</v>
      </c>
      <c r="AG47" t="s">
        <v>258</v>
      </c>
      <c r="AH47" t="s">
        <v>259</v>
      </c>
      <c r="AI47" t="s">
        <v>260</v>
      </c>
      <c r="AK47" t="s">
        <v>261</v>
      </c>
      <c r="AL47" t="s">
        <v>138</v>
      </c>
      <c r="AM47" t="b">
        <f t="shared" si="0"/>
        <v>0</v>
      </c>
    </row>
    <row r="48" spans="3:39" x14ac:dyDescent="0.25">
      <c r="C48">
        <v>45</v>
      </c>
      <c r="D48" t="s">
        <v>397</v>
      </c>
      <c r="E48">
        <v>21</v>
      </c>
      <c r="F48">
        <v>8</v>
      </c>
      <c r="G48" t="s">
        <v>398</v>
      </c>
      <c r="H48">
        <v>9.5</v>
      </c>
      <c r="I48">
        <v>5</v>
      </c>
      <c r="J48">
        <v>70</v>
      </c>
      <c r="K48">
        <v>15</v>
      </c>
      <c r="L48" t="b">
        <f>FALSE()</f>
        <v>0</v>
      </c>
      <c r="Y48">
        <v>10275</v>
      </c>
      <c r="Z48" t="s">
        <v>399</v>
      </c>
      <c r="AA48">
        <v>1</v>
      </c>
      <c r="AB48" s="44">
        <v>34584</v>
      </c>
      <c r="AC48" s="44">
        <v>34612</v>
      </c>
      <c r="AD48" s="44">
        <v>34586</v>
      </c>
      <c r="AE48">
        <v>1</v>
      </c>
      <c r="AF48">
        <v>26.93</v>
      </c>
      <c r="AG48" t="s">
        <v>400</v>
      </c>
      <c r="AH48" t="s">
        <v>401</v>
      </c>
      <c r="AI48" t="s">
        <v>402</v>
      </c>
      <c r="AK48" t="s">
        <v>403</v>
      </c>
      <c r="AL48" t="s">
        <v>404</v>
      </c>
      <c r="AM48" t="b">
        <f t="shared" si="0"/>
        <v>0</v>
      </c>
    </row>
    <row r="49" spans="3:39" x14ac:dyDescent="0.25">
      <c r="C49">
        <v>46</v>
      </c>
      <c r="D49" t="s">
        <v>405</v>
      </c>
      <c r="E49">
        <v>21</v>
      </c>
      <c r="F49">
        <v>8</v>
      </c>
      <c r="G49" t="s">
        <v>406</v>
      </c>
      <c r="H49">
        <v>12</v>
      </c>
      <c r="I49">
        <v>95</v>
      </c>
      <c r="J49">
        <v>0</v>
      </c>
      <c r="K49">
        <v>0</v>
      </c>
      <c r="L49" t="b">
        <f>FALSE()</f>
        <v>0</v>
      </c>
      <c r="Y49">
        <v>10276</v>
      </c>
      <c r="Z49" t="s">
        <v>407</v>
      </c>
      <c r="AA49">
        <v>8</v>
      </c>
      <c r="AB49" s="44">
        <v>34585</v>
      </c>
      <c r="AC49" s="44">
        <v>34599</v>
      </c>
      <c r="AD49" s="44">
        <v>34591</v>
      </c>
      <c r="AE49">
        <v>3</v>
      </c>
      <c r="AF49">
        <v>13.84</v>
      </c>
      <c r="AG49" t="s">
        <v>408</v>
      </c>
      <c r="AH49" t="s">
        <v>409</v>
      </c>
      <c r="AI49" t="s">
        <v>334</v>
      </c>
      <c r="AK49" t="s">
        <v>410</v>
      </c>
      <c r="AL49" t="s">
        <v>336</v>
      </c>
      <c r="AM49" t="b">
        <f t="shared" si="0"/>
        <v>0</v>
      </c>
    </row>
    <row r="50" spans="3:39" x14ac:dyDescent="0.25">
      <c r="C50">
        <v>47</v>
      </c>
      <c r="D50" t="s">
        <v>411</v>
      </c>
      <c r="E50">
        <v>22</v>
      </c>
      <c r="F50">
        <v>3</v>
      </c>
      <c r="G50" t="s">
        <v>412</v>
      </c>
      <c r="H50">
        <v>9.5</v>
      </c>
      <c r="I50">
        <v>36</v>
      </c>
      <c r="J50">
        <v>0</v>
      </c>
      <c r="K50">
        <v>0</v>
      </c>
      <c r="L50" t="b">
        <f>FALSE()</f>
        <v>0</v>
      </c>
      <c r="Y50">
        <v>10277</v>
      </c>
      <c r="Z50" t="s">
        <v>413</v>
      </c>
      <c r="AA50">
        <v>2</v>
      </c>
      <c r="AB50" s="44">
        <v>34586</v>
      </c>
      <c r="AC50" s="44">
        <v>34614</v>
      </c>
      <c r="AD50" s="44">
        <v>34590</v>
      </c>
      <c r="AE50">
        <v>3</v>
      </c>
      <c r="AF50">
        <v>125.77</v>
      </c>
      <c r="AG50" t="s">
        <v>414</v>
      </c>
      <c r="AH50" t="s">
        <v>415</v>
      </c>
      <c r="AI50" t="s">
        <v>416</v>
      </c>
      <c r="AK50" t="s">
        <v>417</v>
      </c>
      <c r="AL50" t="s">
        <v>195</v>
      </c>
      <c r="AM50" t="b">
        <f t="shared" si="0"/>
        <v>0</v>
      </c>
    </row>
    <row r="51" spans="3:39" x14ac:dyDescent="0.25">
      <c r="C51">
        <v>48</v>
      </c>
      <c r="D51" t="s">
        <v>418</v>
      </c>
      <c r="E51">
        <v>22</v>
      </c>
      <c r="F51">
        <v>3</v>
      </c>
      <c r="G51" t="s">
        <v>419</v>
      </c>
      <c r="H51">
        <v>12.75</v>
      </c>
      <c r="I51">
        <v>15</v>
      </c>
      <c r="J51">
        <v>70</v>
      </c>
      <c r="K51">
        <v>25</v>
      </c>
      <c r="L51" t="b">
        <f>FALSE()</f>
        <v>0</v>
      </c>
      <c r="Y51">
        <v>10278</v>
      </c>
      <c r="Z51" t="s">
        <v>420</v>
      </c>
      <c r="AA51">
        <v>8</v>
      </c>
      <c r="AB51" s="44">
        <v>34589</v>
      </c>
      <c r="AC51" s="44">
        <v>34617</v>
      </c>
      <c r="AD51" s="44">
        <v>34593</v>
      </c>
      <c r="AE51">
        <v>2</v>
      </c>
      <c r="AF51">
        <v>92.69</v>
      </c>
      <c r="AG51" t="s">
        <v>421</v>
      </c>
      <c r="AH51" t="s">
        <v>422</v>
      </c>
      <c r="AI51" t="s">
        <v>423</v>
      </c>
      <c r="AK51" t="s">
        <v>424</v>
      </c>
      <c r="AL51" t="s">
        <v>360</v>
      </c>
      <c r="AM51" t="b">
        <f t="shared" si="0"/>
        <v>0</v>
      </c>
    </row>
    <row r="52" spans="3:39" x14ac:dyDescent="0.25">
      <c r="C52">
        <v>49</v>
      </c>
      <c r="D52" t="s">
        <v>425</v>
      </c>
      <c r="E52">
        <v>23</v>
      </c>
      <c r="F52">
        <v>3</v>
      </c>
      <c r="G52" t="s">
        <v>426</v>
      </c>
      <c r="H52">
        <v>20</v>
      </c>
      <c r="I52">
        <v>10</v>
      </c>
      <c r="J52">
        <v>60</v>
      </c>
      <c r="K52">
        <v>15</v>
      </c>
      <c r="L52" t="b">
        <f>FALSE()</f>
        <v>0</v>
      </c>
      <c r="Y52">
        <v>10279</v>
      </c>
      <c r="Z52" t="s">
        <v>227</v>
      </c>
      <c r="AA52">
        <v>8</v>
      </c>
      <c r="AB52" s="44">
        <v>34590</v>
      </c>
      <c r="AC52" s="44">
        <v>34618</v>
      </c>
      <c r="AD52" s="44">
        <v>34593</v>
      </c>
      <c r="AE52">
        <v>2</v>
      </c>
      <c r="AF52">
        <v>25.83</v>
      </c>
      <c r="AG52" t="s">
        <v>228</v>
      </c>
      <c r="AH52" t="s">
        <v>229</v>
      </c>
      <c r="AI52" t="s">
        <v>230</v>
      </c>
      <c r="AK52" t="s">
        <v>231</v>
      </c>
      <c r="AL52" t="s">
        <v>195</v>
      </c>
      <c r="AM52" t="b">
        <f t="shared" si="0"/>
        <v>0</v>
      </c>
    </row>
    <row r="53" spans="3:39" x14ac:dyDescent="0.25">
      <c r="C53">
        <v>50</v>
      </c>
      <c r="D53" t="s">
        <v>427</v>
      </c>
      <c r="E53">
        <v>23</v>
      </c>
      <c r="F53">
        <v>3</v>
      </c>
      <c r="G53" t="s">
        <v>428</v>
      </c>
      <c r="H53">
        <v>16.25</v>
      </c>
      <c r="I53">
        <v>65</v>
      </c>
      <c r="J53">
        <v>0</v>
      </c>
      <c r="K53">
        <v>30</v>
      </c>
      <c r="L53" t="b">
        <f>FALSE()</f>
        <v>0</v>
      </c>
      <c r="Y53">
        <v>10280</v>
      </c>
      <c r="Z53" t="s">
        <v>420</v>
      </c>
      <c r="AA53">
        <v>2</v>
      </c>
      <c r="AB53" s="44">
        <v>34591</v>
      </c>
      <c r="AC53" s="44">
        <v>34619</v>
      </c>
      <c r="AD53" s="44">
        <v>34620</v>
      </c>
      <c r="AE53">
        <v>1</v>
      </c>
      <c r="AF53">
        <v>8.98</v>
      </c>
      <c r="AG53" t="s">
        <v>421</v>
      </c>
      <c r="AH53" t="s">
        <v>422</v>
      </c>
      <c r="AI53" t="s">
        <v>423</v>
      </c>
      <c r="AK53" t="s">
        <v>424</v>
      </c>
      <c r="AL53" t="s">
        <v>360</v>
      </c>
      <c r="AM53" t="b">
        <f t="shared" si="0"/>
        <v>1</v>
      </c>
    </row>
    <row r="54" spans="3:39" x14ac:dyDescent="0.25">
      <c r="C54">
        <v>51</v>
      </c>
      <c r="D54" t="s">
        <v>429</v>
      </c>
      <c r="E54">
        <v>24</v>
      </c>
      <c r="F54">
        <v>7</v>
      </c>
      <c r="G54" t="s">
        <v>430</v>
      </c>
      <c r="H54">
        <v>53</v>
      </c>
      <c r="I54">
        <v>20</v>
      </c>
      <c r="J54">
        <v>0</v>
      </c>
      <c r="K54">
        <v>10</v>
      </c>
      <c r="L54" t="b">
        <f>FALSE()</f>
        <v>0</v>
      </c>
      <c r="Y54">
        <v>10281</v>
      </c>
      <c r="Z54" t="s">
        <v>431</v>
      </c>
      <c r="AA54">
        <v>4</v>
      </c>
      <c r="AB54" s="44">
        <v>34591</v>
      </c>
      <c r="AC54" s="44">
        <v>34605</v>
      </c>
      <c r="AD54" s="44">
        <v>34598</v>
      </c>
      <c r="AE54">
        <v>1</v>
      </c>
      <c r="AF54">
        <v>2.94</v>
      </c>
      <c r="AG54" t="s">
        <v>432</v>
      </c>
      <c r="AH54" t="s">
        <v>433</v>
      </c>
      <c r="AI54" t="s">
        <v>434</v>
      </c>
      <c r="AK54" t="s">
        <v>435</v>
      </c>
      <c r="AL54" t="s">
        <v>436</v>
      </c>
      <c r="AM54" t="b">
        <f t="shared" si="0"/>
        <v>0</v>
      </c>
    </row>
    <row r="55" spans="3:39" x14ac:dyDescent="0.25">
      <c r="C55">
        <v>52</v>
      </c>
      <c r="D55" t="s">
        <v>437</v>
      </c>
      <c r="E55">
        <v>24</v>
      </c>
      <c r="F55">
        <v>5</v>
      </c>
      <c r="G55" t="s">
        <v>438</v>
      </c>
      <c r="H55">
        <v>7</v>
      </c>
      <c r="I55">
        <v>38</v>
      </c>
      <c r="J55">
        <v>0</v>
      </c>
      <c r="K55">
        <v>25</v>
      </c>
      <c r="L55" t="b">
        <f>FALSE()</f>
        <v>0</v>
      </c>
      <c r="Y55">
        <v>10282</v>
      </c>
      <c r="Z55" t="s">
        <v>431</v>
      </c>
      <c r="AA55">
        <v>4</v>
      </c>
      <c r="AB55" s="44">
        <v>34592</v>
      </c>
      <c r="AC55" s="44">
        <v>34620</v>
      </c>
      <c r="AD55" s="44">
        <v>34598</v>
      </c>
      <c r="AE55">
        <v>1</v>
      </c>
      <c r="AF55">
        <v>12.69</v>
      </c>
      <c r="AG55" t="s">
        <v>432</v>
      </c>
      <c r="AH55" t="s">
        <v>433</v>
      </c>
      <c r="AI55" t="s">
        <v>434</v>
      </c>
      <c r="AK55" t="s">
        <v>435</v>
      </c>
      <c r="AL55" t="s">
        <v>436</v>
      </c>
      <c r="AM55" t="b">
        <f t="shared" si="0"/>
        <v>0</v>
      </c>
    </row>
    <row r="56" spans="3:39" x14ac:dyDescent="0.25">
      <c r="C56">
        <v>53</v>
      </c>
      <c r="D56" t="s">
        <v>439</v>
      </c>
      <c r="E56">
        <v>24</v>
      </c>
      <c r="F56">
        <v>6</v>
      </c>
      <c r="G56" t="s">
        <v>440</v>
      </c>
      <c r="H56">
        <v>32.799999999999997</v>
      </c>
      <c r="I56">
        <v>0</v>
      </c>
      <c r="J56">
        <v>0</v>
      </c>
      <c r="K56">
        <v>0</v>
      </c>
      <c r="L56" t="b">
        <f>TRUE()</f>
        <v>1</v>
      </c>
      <c r="Y56">
        <v>10283</v>
      </c>
      <c r="Z56" t="s">
        <v>122</v>
      </c>
      <c r="AA56">
        <v>3</v>
      </c>
      <c r="AB56" s="44">
        <v>34593</v>
      </c>
      <c r="AC56" s="44">
        <v>34621</v>
      </c>
      <c r="AD56" s="44">
        <v>34600</v>
      </c>
      <c r="AE56">
        <v>3</v>
      </c>
      <c r="AF56">
        <v>84.81</v>
      </c>
      <c r="AG56" t="s">
        <v>123</v>
      </c>
      <c r="AH56" t="s">
        <v>124</v>
      </c>
      <c r="AI56" t="s">
        <v>125</v>
      </c>
      <c r="AJ56" t="s">
        <v>126</v>
      </c>
      <c r="AK56" t="s">
        <v>127</v>
      </c>
      <c r="AL56" t="s">
        <v>128</v>
      </c>
      <c r="AM56" t="b">
        <f t="shared" si="0"/>
        <v>0</v>
      </c>
    </row>
    <row r="57" spans="3:39" x14ac:dyDescent="0.25">
      <c r="C57">
        <v>54</v>
      </c>
      <c r="D57" t="s">
        <v>441</v>
      </c>
      <c r="E57">
        <v>25</v>
      </c>
      <c r="F57">
        <v>6</v>
      </c>
      <c r="G57" t="s">
        <v>442</v>
      </c>
      <c r="H57">
        <v>7.45</v>
      </c>
      <c r="I57">
        <v>21</v>
      </c>
      <c r="J57">
        <v>0</v>
      </c>
      <c r="K57">
        <v>10</v>
      </c>
      <c r="L57" t="b">
        <f>FALSE()</f>
        <v>0</v>
      </c>
      <c r="Y57">
        <v>10284</v>
      </c>
      <c r="Z57" t="s">
        <v>227</v>
      </c>
      <c r="AA57">
        <v>4</v>
      </c>
      <c r="AB57" s="44">
        <v>34596</v>
      </c>
      <c r="AC57" s="44">
        <v>34624</v>
      </c>
      <c r="AD57" s="44">
        <v>34604</v>
      </c>
      <c r="AE57">
        <v>1</v>
      </c>
      <c r="AF57">
        <v>76.56</v>
      </c>
      <c r="AG57" t="s">
        <v>228</v>
      </c>
      <c r="AH57" t="s">
        <v>229</v>
      </c>
      <c r="AI57" t="s">
        <v>230</v>
      </c>
      <c r="AK57" t="s">
        <v>231</v>
      </c>
      <c r="AL57" t="s">
        <v>195</v>
      </c>
      <c r="AM57" t="b">
        <f t="shared" si="0"/>
        <v>0</v>
      </c>
    </row>
    <row r="58" spans="3:39" x14ac:dyDescent="0.25">
      <c r="C58">
        <v>55</v>
      </c>
      <c r="D58" t="s">
        <v>443</v>
      </c>
      <c r="E58">
        <v>25</v>
      </c>
      <c r="F58">
        <v>6</v>
      </c>
      <c r="G58" t="s">
        <v>444</v>
      </c>
      <c r="H58">
        <v>24</v>
      </c>
      <c r="I58">
        <v>115</v>
      </c>
      <c r="J58">
        <v>0</v>
      </c>
      <c r="K58">
        <v>20</v>
      </c>
      <c r="L58" t="b">
        <f>FALSE()</f>
        <v>0</v>
      </c>
      <c r="Y58">
        <v>10285</v>
      </c>
      <c r="Z58" t="s">
        <v>242</v>
      </c>
      <c r="AA58">
        <v>1</v>
      </c>
      <c r="AB58" s="44">
        <v>34597</v>
      </c>
      <c r="AC58" s="44">
        <v>34625</v>
      </c>
      <c r="AD58" s="44">
        <v>34603</v>
      </c>
      <c r="AE58">
        <v>2</v>
      </c>
      <c r="AF58">
        <v>76.83</v>
      </c>
      <c r="AG58" t="s">
        <v>243</v>
      </c>
      <c r="AH58" t="s">
        <v>244</v>
      </c>
      <c r="AI58" t="s">
        <v>245</v>
      </c>
      <c r="AK58" t="s">
        <v>246</v>
      </c>
      <c r="AL58" t="s">
        <v>195</v>
      </c>
      <c r="AM58" t="b">
        <f t="shared" si="0"/>
        <v>0</v>
      </c>
    </row>
    <row r="59" spans="3:39" x14ac:dyDescent="0.25">
      <c r="C59">
        <v>56</v>
      </c>
      <c r="D59" t="s">
        <v>445</v>
      </c>
      <c r="E59">
        <v>26</v>
      </c>
      <c r="F59">
        <v>5</v>
      </c>
      <c r="G59" t="s">
        <v>446</v>
      </c>
      <c r="H59">
        <v>38</v>
      </c>
      <c r="I59">
        <v>21</v>
      </c>
      <c r="J59">
        <v>10</v>
      </c>
      <c r="K59">
        <v>30</v>
      </c>
      <c r="L59" t="b">
        <f>FALSE()</f>
        <v>0</v>
      </c>
      <c r="Y59">
        <v>10286</v>
      </c>
      <c r="Z59" t="s">
        <v>242</v>
      </c>
      <c r="AA59">
        <v>8</v>
      </c>
      <c r="AB59" s="44">
        <v>34598</v>
      </c>
      <c r="AC59" s="44">
        <v>34626</v>
      </c>
      <c r="AD59" s="44">
        <v>34607</v>
      </c>
      <c r="AE59">
        <v>3</v>
      </c>
      <c r="AF59">
        <v>229.24</v>
      </c>
      <c r="AG59" t="s">
        <v>243</v>
      </c>
      <c r="AH59" t="s">
        <v>244</v>
      </c>
      <c r="AI59" t="s">
        <v>245</v>
      </c>
      <c r="AK59" t="s">
        <v>246</v>
      </c>
      <c r="AL59" t="s">
        <v>195</v>
      </c>
      <c r="AM59" t="b">
        <f t="shared" si="0"/>
        <v>0</v>
      </c>
    </row>
    <row r="60" spans="3:39" x14ac:dyDescent="0.25">
      <c r="C60">
        <v>57</v>
      </c>
      <c r="D60" t="s">
        <v>447</v>
      </c>
      <c r="E60">
        <v>26</v>
      </c>
      <c r="F60">
        <v>5</v>
      </c>
      <c r="G60" t="s">
        <v>446</v>
      </c>
      <c r="H60">
        <v>19.5</v>
      </c>
      <c r="I60">
        <v>36</v>
      </c>
      <c r="J60">
        <v>0</v>
      </c>
      <c r="K60">
        <v>20</v>
      </c>
      <c r="L60" t="b">
        <f>FALSE()</f>
        <v>0</v>
      </c>
      <c r="Y60">
        <v>10287</v>
      </c>
      <c r="Z60" t="s">
        <v>448</v>
      </c>
      <c r="AA60">
        <v>8</v>
      </c>
      <c r="AB60" s="44">
        <v>34599</v>
      </c>
      <c r="AC60" s="44">
        <v>34627</v>
      </c>
      <c r="AD60" s="44">
        <v>34605</v>
      </c>
      <c r="AE60">
        <v>3</v>
      </c>
      <c r="AF60">
        <v>12.76</v>
      </c>
      <c r="AG60" t="s">
        <v>449</v>
      </c>
      <c r="AH60" t="s">
        <v>450</v>
      </c>
      <c r="AI60" t="s">
        <v>274</v>
      </c>
      <c r="AJ60" t="s">
        <v>275</v>
      </c>
      <c r="AK60" t="s">
        <v>451</v>
      </c>
      <c r="AL60" t="s">
        <v>277</v>
      </c>
      <c r="AM60" t="b">
        <f t="shared" si="0"/>
        <v>0</v>
      </c>
    </row>
    <row r="61" spans="3:39" x14ac:dyDescent="0.25">
      <c r="C61">
        <v>58</v>
      </c>
      <c r="D61" t="s">
        <v>452</v>
      </c>
      <c r="E61">
        <v>27</v>
      </c>
      <c r="F61">
        <v>8</v>
      </c>
      <c r="G61" t="s">
        <v>453</v>
      </c>
      <c r="H61">
        <v>13.25</v>
      </c>
      <c r="I61">
        <v>62</v>
      </c>
      <c r="J61">
        <v>0</v>
      </c>
      <c r="K61">
        <v>20</v>
      </c>
      <c r="L61" t="b">
        <f>FALSE()</f>
        <v>0</v>
      </c>
      <c r="Y61">
        <v>10288</v>
      </c>
      <c r="Z61" t="s">
        <v>454</v>
      </c>
      <c r="AA61">
        <v>4</v>
      </c>
      <c r="AB61" s="44">
        <v>34600</v>
      </c>
      <c r="AC61" s="44">
        <v>34628</v>
      </c>
      <c r="AD61" s="44">
        <v>34611</v>
      </c>
      <c r="AE61">
        <v>1</v>
      </c>
      <c r="AF61">
        <v>7.45</v>
      </c>
      <c r="AG61" t="s">
        <v>455</v>
      </c>
      <c r="AH61" t="s">
        <v>456</v>
      </c>
      <c r="AI61" t="s">
        <v>457</v>
      </c>
      <c r="AK61" t="s">
        <v>458</v>
      </c>
      <c r="AL61" t="s">
        <v>404</v>
      </c>
      <c r="AM61" t="b">
        <f t="shared" si="0"/>
        <v>0</v>
      </c>
    </row>
    <row r="62" spans="3:39" x14ac:dyDescent="0.25">
      <c r="C62">
        <v>59</v>
      </c>
      <c r="D62" t="s">
        <v>459</v>
      </c>
      <c r="E62">
        <v>28</v>
      </c>
      <c r="F62">
        <v>4</v>
      </c>
      <c r="G62" t="s">
        <v>460</v>
      </c>
      <c r="H62">
        <v>55</v>
      </c>
      <c r="I62">
        <v>79</v>
      </c>
      <c r="J62">
        <v>0</v>
      </c>
      <c r="K62">
        <v>0</v>
      </c>
      <c r="L62" t="b">
        <f>FALSE()</f>
        <v>0</v>
      </c>
      <c r="Y62">
        <v>10289</v>
      </c>
      <c r="Z62" t="s">
        <v>461</v>
      </c>
      <c r="AA62">
        <v>7</v>
      </c>
      <c r="AB62" s="44">
        <v>34603</v>
      </c>
      <c r="AC62" s="44">
        <v>34631</v>
      </c>
      <c r="AD62" s="44">
        <v>34605</v>
      </c>
      <c r="AE62">
        <v>3</v>
      </c>
      <c r="AF62">
        <v>22.77</v>
      </c>
      <c r="AG62" t="s">
        <v>462</v>
      </c>
      <c r="AH62" t="s">
        <v>463</v>
      </c>
      <c r="AI62" t="s">
        <v>464</v>
      </c>
      <c r="AK62" t="s">
        <v>465</v>
      </c>
      <c r="AL62" t="s">
        <v>466</v>
      </c>
      <c r="AM62" t="b">
        <f t="shared" si="0"/>
        <v>0</v>
      </c>
    </row>
    <row r="63" spans="3:39" x14ac:dyDescent="0.25">
      <c r="C63">
        <v>60</v>
      </c>
      <c r="D63" t="s">
        <v>467</v>
      </c>
      <c r="E63">
        <v>28</v>
      </c>
      <c r="F63">
        <v>4</v>
      </c>
      <c r="G63" t="s">
        <v>468</v>
      </c>
      <c r="H63">
        <v>34</v>
      </c>
      <c r="I63">
        <v>19</v>
      </c>
      <c r="J63">
        <v>0</v>
      </c>
      <c r="K63">
        <v>0</v>
      </c>
      <c r="L63" t="b">
        <f>FALSE()</f>
        <v>0</v>
      </c>
      <c r="Y63">
        <v>10290</v>
      </c>
      <c r="Z63" t="s">
        <v>469</v>
      </c>
      <c r="AA63">
        <v>8</v>
      </c>
      <c r="AB63" s="44">
        <v>34604</v>
      </c>
      <c r="AC63" s="44">
        <v>34632</v>
      </c>
      <c r="AD63" s="44">
        <v>34611</v>
      </c>
      <c r="AE63">
        <v>1</v>
      </c>
      <c r="AF63">
        <v>79.7</v>
      </c>
      <c r="AG63" t="s">
        <v>470</v>
      </c>
      <c r="AH63" t="s">
        <v>471</v>
      </c>
      <c r="AI63" t="s">
        <v>472</v>
      </c>
      <c r="AJ63" t="s">
        <v>311</v>
      </c>
      <c r="AK63" t="s">
        <v>473</v>
      </c>
      <c r="AL63" t="s">
        <v>277</v>
      </c>
      <c r="AM63" t="b">
        <f t="shared" si="0"/>
        <v>0</v>
      </c>
    </row>
    <row r="64" spans="3:39" x14ac:dyDescent="0.25">
      <c r="C64">
        <v>61</v>
      </c>
      <c r="D64" t="s">
        <v>474</v>
      </c>
      <c r="E64">
        <v>29</v>
      </c>
      <c r="F64">
        <v>2</v>
      </c>
      <c r="G64" t="s">
        <v>475</v>
      </c>
      <c r="H64">
        <v>28.5</v>
      </c>
      <c r="I64">
        <v>113</v>
      </c>
      <c r="J64">
        <v>0</v>
      </c>
      <c r="K64">
        <v>25</v>
      </c>
      <c r="L64" t="b">
        <f>FALSE()</f>
        <v>0</v>
      </c>
      <c r="Y64">
        <v>10291</v>
      </c>
      <c r="Z64" t="s">
        <v>346</v>
      </c>
      <c r="AA64">
        <v>6</v>
      </c>
      <c r="AB64" s="44">
        <v>34604</v>
      </c>
      <c r="AC64" s="44">
        <v>34632</v>
      </c>
      <c r="AD64" s="44">
        <v>34612</v>
      </c>
      <c r="AE64">
        <v>2</v>
      </c>
      <c r="AF64">
        <v>6.4</v>
      </c>
      <c r="AG64" t="s">
        <v>347</v>
      </c>
      <c r="AH64" t="s">
        <v>348</v>
      </c>
      <c r="AI64" t="s">
        <v>274</v>
      </c>
      <c r="AJ64" t="s">
        <v>275</v>
      </c>
      <c r="AK64" t="s">
        <v>349</v>
      </c>
      <c r="AL64" t="s">
        <v>277</v>
      </c>
      <c r="AM64" t="b">
        <f t="shared" si="0"/>
        <v>0</v>
      </c>
    </row>
    <row r="65" spans="3:39" x14ac:dyDescent="0.25">
      <c r="C65">
        <v>62</v>
      </c>
      <c r="D65" t="s">
        <v>476</v>
      </c>
      <c r="E65">
        <v>29</v>
      </c>
      <c r="F65">
        <v>3</v>
      </c>
      <c r="G65" t="s">
        <v>477</v>
      </c>
      <c r="H65">
        <v>49.3</v>
      </c>
      <c r="I65">
        <v>17</v>
      </c>
      <c r="J65">
        <v>0</v>
      </c>
      <c r="K65">
        <v>0</v>
      </c>
      <c r="L65" t="b">
        <f>FALSE()</f>
        <v>0</v>
      </c>
      <c r="Y65">
        <v>10292</v>
      </c>
      <c r="Z65" t="s">
        <v>478</v>
      </c>
      <c r="AA65">
        <v>1</v>
      </c>
      <c r="AB65" s="44">
        <v>34605</v>
      </c>
      <c r="AC65" s="44">
        <v>34633</v>
      </c>
      <c r="AD65" s="44">
        <v>34610</v>
      </c>
      <c r="AE65">
        <v>2</v>
      </c>
      <c r="AF65">
        <v>1.35</v>
      </c>
      <c r="AG65" t="s">
        <v>479</v>
      </c>
      <c r="AH65" t="s">
        <v>480</v>
      </c>
      <c r="AI65" t="s">
        <v>472</v>
      </c>
      <c r="AJ65" t="s">
        <v>311</v>
      </c>
      <c r="AK65" t="s">
        <v>481</v>
      </c>
      <c r="AL65" t="s">
        <v>277</v>
      </c>
      <c r="AM65" t="b">
        <f t="shared" si="0"/>
        <v>0</v>
      </c>
    </row>
    <row r="66" spans="3:39" x14ac:dyDescent="0.25">
      <c r="C66">
        <v>63</v>
      </c>
      <c r="D66" t="s">
        <v>482</v>
      </c>
      <c r="E66">
        <v>7</v>
      </c>
      <c r="F66">
        <v>2</v>
      </c>
      <c r="G66" t="s">
        <v>483</v>
      </c>
      <c r="H66">
        <v>43.9</v>
      </c>
      <c r="I66">
        <v>24</v>
      </c>
      <c r="J66">
        <v>0</v>
      </c>
      <c r="K66">
        <v>5</v>
      </c>
      <c r="L66" t="b">
        <f>FALSE()</f>
        <v>0</v>
      </c>
      <c r="Y66">
        <v>10293</v>
      </c>
      <c r="Z66" t="s">
        <v>407</v>
      </c>
      <c r="AA66">
        <v>1</v>
      </c>
      <c r="AB66" s="44">
        <v>34606</v>
      </c>
      <c r="AC66" s="44">
        <v>34634</v>
      </c>
      <c r="AD66" s="44">
        <v>34619</v>
      </c>
      <c r="AE66">
        <v>3</v>
      </c>
      <c r="AF66">
        <v>21.18</v>
      </c>
      <c r="AG66" t="s">
        <v>408</v>
      </c>
      <c r="AH66" t="s">
        <v>409</v>
      </c>
      <c r="AI66" t="s">
        <v>334</v>
      </c>
      <c r="AK66" t="s">
        <v>410</v>
      </c>
      <c r="AL66" t="s">
        <v>336</v>
      </c>
      <c r="AM66" t="b">
        <f t="shared" si="0"/>
        <v>0</v>
      </c>
    </row>
    <row r="67" spans="3:39" x14ac:dyDescent="0.25">
      <c r="C67">
        <v>64</v>
      </c>
      <c r="D67" t="s">
        <v>484</v>
      </c>
      <c r="E67">
        <v>12</v>
      </c>
      <c r="F67">
        <v>5</v>
      </c>
      <c r="G67" t="s">
        <v>485</v>
      </c>
      <c r="H67">
        <v>33.25</v>
      </c>
      <c r="I67">
        <v>22</v>
      </c>
      <c r="J67">
        <v>80</v>
      </c>
      <c r="K67">
        <v>30</v>
      </c>
      <c r="L67" t="b">
        <f>FALSE()</f>
        <v>0</v>
      </c>
      <c r="Y67">
        <v>10294</v>
      </c>
      <c r="Z67" t="s">
        <v>249</v>
      </c>
      <c r="AA67">
        <v>4</v>
      </c>
      <c r="AB67" s="44">
        <v>34607</v>
      </c>
      <c r="AC67" s="44">
        <v>34635</v>
      </c>
      <c r="AD67" s="44">
        <v>34613</v>
      </c>
      <c r="AE67">
        <v>2</v>
      </c>
      <c r="AF67">
        <v>147.26</v>
      </c>
      <c r="AG67" t="s">
        <v>250</v>
      </c>
      <c r="AH67" t="s">
        <v>251</v>
      </c>
      <c r="AI67" t="s">
        <v>252</v>
      </c>
      <c r="AJ67" t="s">
        <v>253</v>
      </c>
      <c r="AK67" t="s">
        <v>254</v>
      </c>
      <c r="AL67" t="s">
        <v>206</v>
      </c>
      <c r="AM67" t="b">
        <f t="shared" si="0"/>
        <v>0</v>
      </c>
    </row>
    <row r="68" spans="3:39" x14ac:dyDescent="0.25">
      <c r="C68">
        <v>65</v>
      </c>
      <c r="D68" t="s">
        <v>486</v>
      </c>
      <c r="E68">
        <v>2</v>
      </c>
      <c r="F68">
        <v>2</v>
      </c>
      <c r="G68" t="s">
        <v>487</v>
      </c>
      <c r="H68">
        <v>21.05</v>
      </c>
      <c r="I68">
        <v>76</v>
      </c>
      <c r="J68">
        <v>0</v>
      </c>
      <c r="K68">
        <v>0</v>
      </c>
      <c r="L68" t="b">
        <f>FALSE()</f>
        <v>0</v>
      </c>
      <c r="Y68">
        <v>10295</v>
      </c>
      <c r="Z68" t="s">
        <v>257</v>
      </c>
      <c r="AA68">
        <v>2</v>
      </c>
      <c r="AB68" s="44">
        <v>34610</v>
      </c>
      <c r="AC68" s="44">
        <v>34638</v>
      </c>
      <c r="AD68" s="44">
        <v>34618</v>
      </c>
      <c r="AE68">
        <v>2</v>
      </c>
      <c r="AF68">
        <v>1.1499999999999999</v>
      </c>
      <c r="AG68" t="s">
        <v>258</v>
      </c>
      <c r="AH68" t="s">
        <v>259</v>
      </c>
      <c r="AI68" t="s">
        <v>260</v>
      </c>
      <c r="AK68" t="s">
        <v>261</v>
      </c>
      <c r="AL68" t="s">
        <v>138</v>
      </c>
      <c r="AM68" t="b">
        <f t="shared" ref="AM68:AM131" si="1">AD68&gt;AC68</f>
        <v>0</v>
      </c>
    </row>
    <row r="69" spans="3:39" x14ac:dyDescent="0.25">
      <c r="C69">
        <v>66</v>
      </c>
      <c r="D69" t="s">
        <v>488</v>
      </c>
      <c r="E69">
        <v>2</v>
      </c>
      <c r="F69">
        <v>2</v>
      </c>
      <c r="G69" t="s">
        <v>489</v>
      </c>
      <c r="H69">
        <v>17</v>
      </c>
      <c r="I69">
        <v>4</v>
      </c>
      <c r="J69">
        <v>100</v>
      </c>
      <c r="K69">
        <v>20</v>
      </c>
      <c r="L69" t="b">
        <f>FALSE()</f>
        <v>0</v>
      </c>
      <c r="Y69">
        <v>10296</v>
      </c>
      <c r="Z69" t="s">
        <v>122</v>
      </c>
      <c r="AA69">
        <v>6</v>
      </c>
      <c r="AB69" s="44">
        <v>34611</v>
      </c>
      <c r="AC69" s="44">
        <v>34639</v>
      </c>
      <c r="AD69" s="44">
        <v>34619</v>
      </c>
      <c r="AE69">
        <v>1</v>
      </c>
      <c r="AF69">
        <v>0.12</v>
      </c>
      <c r="AG69" t="s">
        <v>123</v>
      </c>
      <c r="AH69" t="s">
        <v>124</v>
      </c>
      <c r="AI69" t="s">
        <v>125</v>
      </c>
      <c r="AJ69" t="s">
        <v>126</v>
      </c>
      <c r="AK69" t="s">
        <v>127</v>
      </c>
      <c r="AL69" t="s">
        <v>128</v>
      </c>
      <c r="AM69" t="b">
        <f t="shared" si="1"/>
        <v>0</v>
      </c>
    </row>
    <row r="70" spans="3:39" x14ac:dyDescent="0.25">
      <c r="C70">
        <v>67</v>
      </c>
      <c r="D70" t="s">
        <v>490</v>
      </c>
      <c r="E70">
        <v>16</v>
      </c>
      <c r="F70">
        <v>1</v>
      </c>
      <c r="G70" t="s">
        <v>131</v>
      </c>
      <c r="H70">
        <v>14</v>
      </c>
      <c r="I70">
        <v>52</v>
      </c>
      <c r="J70">
        <v>0</v>
      </c>
      <c r="K70">
        <v>10</v>
      </c>
      <c r="L70" t="b">
        <f>FALSE()</f>
        <v>0</v>
      </c>
      <c r="Y70">
        <v>10297</v>
      </c>
      <c r="Z70" t="s">
        <v>362</v>
      </c>
      <c r="AA70">
        <v>5</v>
      </c>
      <c r="AB70" s="44">
        <v>34612</v>
      </c>
      <c r="AC70" s="44">
        <v>34654</v>
      </c>
      <c r="AD70" s="44">
        <v>34618</v>
      </c>
      <c r="AE70">
        <v>2</v>
      </c>
      <c r="AF70">
        <v>5.74</v>
      </c>
      <c r="AG70" t="s">
        <v>363</v>
      </c>
      <c r="AH70" t="s">
        <v>364</v>
      </c>
      <c r="AI70" t="s">
        <v>365</v>
      </c>
      <c r="AK70" t="s">
        <v>366</v>
      </c>
      <c r="AL70" t="s">
        <v>138</v>
      </c>
      <c r="AM70" t="b">
        <f t="shared" si="1"/>
        <v>0</v>
      </c>
    </row>
    <row r="71" spans="3:39" x14ac:dyDescent="0.25">
      <c r="C71">
        <v>68</v>
      </c>
      <c r="D71" t="s">
        <v>491</v>
      </c>
      <c r="E71">
        <v>8</v>
      </c>
      <c r="F71">
        <v>3</v>
      </c>
      <c r="G71" t="s">
        <v>492</v>
      </c>
      <c r="H71">
        <v>12.5</v>
      </c>
      <c r="I71">
        <v>6</v>
      </c>
      <c r="J71">
        <v>10</v>
      </c>
      <c r="K71">
        <v>15</v>
      </c>
      <c r="L71" t="b">
        <f>FALSE()</f>
        <v>0</v>
      </c>
      <c r="Y71">
        <v>10298</v>
      </c>
      <c r="Z71" t="s">
        <v>170</v>
      </c>
      <c r="AA71">
        <v>6</v>
      </c>
      <c r="AB71" s="44">
        <v>34613</v>
      </c>
      <c r="AC71" s="44">
        <v>34641</v>
      </c>
      <c r="AD71" s="44">
        <v>34619</v>
      </c>
      <c r="AE71">
        <v>2</v>
      </c>
      <c r="AF71">
        <v>168.22</v>
      </c>
      <c r="AG71" t="s">
        <v>171</v>
      </c>
      <c r="AH71" t="s">
        <v>172</v>
      </c>
      <c r="AI71" t="s">
        <v>173</v>
      </c>
      <c r="AJ71" t="s">
        <v>174</v>
      </c>
      <c r="AL71" t="s">
        <v>175</v>
      </c>
      <c r="AM71" t="b">
        <f t="shared" si="1"/>
        <v>0</v>
      </c>
    </row>
    <row r="72" spans="3:39" x14ac:dyDescent="0.25">
      <c r="C72">
        <v>69</v>
      </c>
      <c r="D72" t="s">
        <v>493</v>
      </c>
      <c r="E72">
        <v>15</v>
      </c>
      <c r="F72">
        <v>4</v>
      </c>
      <c r="G72" t="s">
        <v>494</v>
      </c>
      <c r="H72">
        <v>36</v>
      </c>
      <c r="I72">
        <v>26</v>
      </c>
      <c r="J72">
        <v>0</v>
      </c>
      <c r="K72">
        <v>15</v>
      </c>
      <c r="L72" t="b">
        <f>FALSE()</f>
        <v>0</v>
      </c>
      <c r="Y72">
        <v>10299</v>
      </c>
      <c r="Z72" t="s">
        <v>448</v>
      </c>
      <c r="AA72">
        <v>4</v>
      </c>
      <c r="AB72" s="44">
        <v>34614</v>
      </c>
      <c r="AC72" s="44">
        <v>34642</v>
      </c>
      <c r="AD72" s="44">
        <v>34621</v>
      </c>
      <c r="AE72">
        <v>2</v>
      </c>
      <c r="AF72">
        <v>29.76</v>
      </c>
      <c r="AG72" t="s">
        <v>449</v>
      </c>
      <c r="AH72" t="s">
        <v>450</v>
      </c>
      <c r="AI72" t="s">
        <v>274</v>
      </c>
      <c r="AJ72" t="s">
        <v>275</v>
      </c>
      <c r="AK72" t="s">
        <v>451</v>
      </c>
      <c r="AL72" t="s">
        <v>277</v>
      </c>
      <c r="AM72" t="b">
        <f t="shared" si="1"/>
        <v>0</v>
      </c>
    </row>
    <row r="73" spans="3:39" x14ac:dyDescent="0.25">
      <c r="C73">
        <v>70</v>
      </c>
      <c r="D73" t="s">
        <v>495</v>
      </c>
      <c r="E73">
        <v>7</v>
      </c>
      <c r="F73">
        <v>1</v>
      </c>
      <c r="G73" t="s">
        <v>496</v>
      </c>
      <c r="H73">
        <v>15</v>
      </c>
      <c r="I73">
        <v>15</v>
      </c>
      <c r="J73">
        <v>10</v>
      </c>
      <c r="K73">
        <v>30</v>
      </c>
      <c r="L73" t="b">
        <f>FALSE()</f>
        <v>0</v>
      </c>
      <c r="Y73">
        <v>10300</v>
      </c>
      <c r="Z73" t="s">
        <v>399</v>
      </c>
      <c r="AA73">
        <v>2</v>
      </c>
      <c r="AB73" s="44">
        <v>34617</v>
      </c>
      <c r="AC73" s="44">
        <v>34645</v>
      </c>
      <c r="AD73" s="44">
        <v>34626</v>
      </c>
      <c r="AE73">
        <v>2</v>
      </c>
      <c r="AF73">
        <v>17.68</v>
      </c>
      <c r="AG73" t="s">
        <v>400</v>
      </c>
      <c r="AH73" t="s">
        <v>401</v>
      </c>
      <c r="AI73" t="s">
        <v>402</v>
      </c>
      <c r="AK73" t="s">
        <v>403</v>
      </c>
      <c r="AL73" t="s">
        <v>404</v>
      </c>
      <c r="AM73" t="b">
        <f t="shared" si="1"/>
        <v>0</v>
      </c>
    </row>
    <row r="74" spans="3:39" x14ac:dyDescent="0.25">
      <c r="C74">
        <v>71</v>
      </c>
      <c r="D74" t="s">
        <v>497</v>
      </c>
      <c r="E74">
        <v>15</v>
      </c>
      <c r="F74">
        <v>4</v>
      </c>
      <c r="G74" t="s">
        <v>216</v>
      </c>
      <c r="H74">
        <v>21.5</v>
      </c>
      <c r="I74">
        <v>26</v>
      </c>
      <c r="J74">
        <v>0</v>
      </c>
      <c r="K74">
        <v>0</v>
      </c>
      <c r="L74" t="b">
        <f>FALSE()</f>
        <v>0</v>
      </c>
      <c r="Y74">
        <v>10301</v>
      </c>
      <c r="Z74" t="s">
        <v>498</v>
      </c>
      <c r="AA74">
        <v>8</v>
      </c>
      <c r="AB74" s="44">
        <v>34617</v>
      </c>
      <c r="AC74" s="44">
        <v>34645</v>
      </c>
      <c r="AD74" s="44">
        <v>34625</v>
      </c>
      <c r="AE74">
        <v>2</v>
      </c>
      <c r="AF74">
        <v>45.08</v>
      </c>
      <c r="AG74" t="s">
        <v>499</v>
      </c>
      <c r="AH74" t="s">
        <v>500</v>
      </c>
      <c r="AI74" t="s">
        <v>501</v>
      </c>
      <c r="AK74" t="s">
        <v>502</v>
      </c>
      <c r="AL74" t="s">
        <v>195</v>
      </c>
      <c r="AM74" t="b">
        <f t="shared" si="1"/>
        <v>0</v>
      </c>
    </row>
    <row r="75" spans="3:39" x14ac:dyDescent="0.25">
      <c r="C75">
        <v>72</v>
      </c>
      <c r="D75" t="s">
        <v>503</v>
      </c>
      <c r="E75">
        <v>14</v>
      </c>
      <c r="F75">
        <v>4</v>
      </c>
      <c r="G75" t="s">
        <v>351</v>
      </c>
      <c r="H75">
        <v>34.799999999999997</v>
      </c>
      <c r="I75">
        <v>14</v>
      </c>
      <c r="J75">
        <v>0</v>
      </c>
      <c r="K75">
        <v>0</v>
      </c>
      <c r="L75" t="b">
        <f>FALSE()</f>
        <v>0</v>
      </c>
      <c r="Y75">
        <v>10302</v>
      </c>
      <c r="Z75" t="s">
        <v>282</v>
      </c>
      <c r="AA75">
        <v>4</v>
      </c>
      <c r="AB75" s="44">
        <v>34618</v>
      </c>
      <c r="AC75" s="44">
        <v>34646</v>
      </c>
      <c r="AD75" s="44">
        <v>34647</v>
      </c>
      <c r="AE75">
        <v>2</v>
      </c>
      <c r="AF75">
        <v>6.27</v>
      </c>
      <c r="AG75" t="s">
        <v>283</v>
      </c>
      <c r="AH75" t="s">
        <v>284</v>
      </c>
      <c r="AI75" t="s">
        <v>285</v>
      </c>
      <c r="AK75" t="s">
        <v>286</v>
      </c>
      <c r="AL75" t="s">
        <v>287</v>
      </c>
      <c r="AM75" t="b">
        <f t="shared" si="1"/>
        <v>1</v>
      </c>
    </row>
    <row r="76" spans="3:39" x14ac:dyDescent="0.25">
      <c r="C76">
        <v>73</v>
      </c>
      <c r="D76" t="s">
        <v>504</v>
      </c>
      <c r="E76">
        <v>17</v>
      </c>
      <c r="F76">
        <v>8</v>
      </c>
      <c r="G76" t="s">
        <v>505</v>
      </c>
      <c r="H76">
        <v>15</v>
      </c>
      <c r="I76">
        <v>101</v>
      </c>
      <c r="J76">
        <v>0</v>
      </c>
      <c r="K76">
        <v>5</v>
      </c>
      <c r="L76" t="b">
        <f>FALSE()</f>
        <v>0</v>
      </c>
      <c r="Y76">
        <v>10303</v>
      </c>
      <c r="Z76" t="s">
        <v>506</v>
      </c>
      <c r="AA76">
        <v>7</v>
      </c>
      <c r="AB76" s="44">
        <v>34619</v>
      </c>
      <c r="AC76" s="44">
        <v>34647</v>
      </c>
      <c r="AD76" s="44">
        <v>34626</v>
      </c>
      <c r="AE76">
        <v>2</v>
      </c>
      <c r="AF76">
        <v>107.83</v>
      </c>
      <c r="AG76" t="s">
        <v>507</v>
      </c>
      <c r="AH76" t="s">
        <v>508</v>
      </c>
      <c r="AI76" t="s">
        <v>509</v>
      </c>
      <c r="AK76" t="s">
        <v>510</v>
      </c>
      <c r="AL76" t="s">
        <v>436</v>
      </c>
      <c r="AM76" t="b">
        <f t="shared" si="1"/>
        <v>0</v>
      </c>
    </row>
    <row r="77" spans="3:39" x14ac:dyDescent="0.25">
      <c r="C77">
        <v>74</v>
      </c>
      <c r="D77" t="s">
        <v>511</v>
      </c>
      <c r="E77">
        <v>4</v>
      </c>
      <c r="F77">
        <v>7</v>
      </c>
      <c r="G77" t="s">
        <v>460</v>
      </c>
      <c r="H77">
        <v>10</v>
      </c>
      <c r="I77">
        <v>4</v>
      </c>
      <c r="J77">
        <v>20</v>
      </c>
      <c r="K77">
        <v>5</v>
      </c>
      <c r="L77" t="b">
        <f>FALSE()</f>
        <v>0</v>
      </c>
      <c r="Y77">
        <v>10304</v>
      </c>
      <c r="Z77" t="s">
        <v>407</v>
      </c>
      <c r="AA77">
        <v>1</v>
      </c>
      <c r="AB77" s="44">
        <v>34620</v>
      </c>
      <c r="AC77" s="44">
        <v>34648</v>
      </c>
      <c r="AD77" s="44">
        <v>34625</v>
      </c>
      <c r="AE77">
        <v>2</v>
      </c>
      <c r="AF77">
        <v>63.79</v>
      </c>
      <c r="AG77" t="s">
        <v>408</v>
      </c>
      <c r="AH77" t="s">
        <v>409</v>
      </c>
      <c r="AI77" t="s">
        <v>334</v>
      </c>
      <c r="AK77" t="s">
        <v>410</v>
      </c>
      <c r="AL77" t="s">
        <v>336</v>
      </c>
      <c r="AM77" t="b">
        <f t="shared" si="1"/>
        <v>0</v>
      </c>
    </row>
    <row r="78" spans="3:39" x14ac:dyDescent="0.25">
      <c r="C78">
        <v>75</v>
      </c>
      <c r="D78" t="s">
        <v>512</v>
      </c>
      <c r="E78">
        <v>12</v>
      </c>
      <c r="F78">
        <v>1</v>
      </c>
      <c r="G78" t="s">
        <v>513</v>
      </c>
      <c r="H78">
        <v>7.75</v>
      </c>
      <c r="I78">
        <v>125</v>
      </c>
      <c r="J78">
        <v>0</v>
      </c>
      <c r="K78">
        <v>25</v>
      </c>
      <c r="L78" t="b">
        <f>FALSE()</f>
        <v>0</v>
      </c>
      <c r="Y78">
        <v>10305</v>
      </c>
      <c r="Z78" t="s">
        <v>200</v>
      </c>
      <c r="AA78">
        <v>8</v>
      </c>
      <c r="AB78" s="44">
        <v>34621</v>
      </c>
      <c r="AC78" s="44">
        <v>34649</v>
      </c>
      <c r="AD78" s="44">
        <v>34647</v>
      </c>
      <c r="AE78">
        <v>3</v>
      </c>
      <c r="AF78">
        <v>257.62</v>
      </c>
      <c r="AG78" t="s">
        <v>201</v>
      </c>
      <c r="AH78" t="s">
        <v>202</v>
      </c>
      <c r="AI78" t="s">
        <v>203</v>
      </c>
      <c r="AJ78" t="s">
        <v>204</v>
      </c>
      <c r="AK78" t="s">
        <v>205</v>
      </c>
      <c r="AL78" t="s">
        <v>206</v>
      </c>
      <c r="AM78" t="b">
        <f t="shared" si="1"/>
        <v>0</v>
      </c>
    </row>
    <row r="79" spans="3:39" x14ac:dyDescent="0.25">
      <c r="C79">
        <v>76</v>
      </c>
      <c r="D79" t="s">
        <v>514</v>
      </c>
      <c r="E79">
        <v>23</v>
      </c>
      <c r="F79">
        <v>1</v>
      </c>
      <c r="G79" t="s">
        <v>515</v>
      </c>
      <c r="H79">
        <v>18</v>
      </c>
      <c r="I79">
        <v>57</v>
      </c>
      <c r="J79">
        <v>0</v>
      </c>
      <c r="K79">
        <v>20</v>
      </c>
      <c r="L79" t="b">
        <f>FALSE()</f>
        <v>0</v>
      </c>
      <c r="Y79">
        <v>10306</v>
      </c>
      <c r="Z79" t="s">
        <v>431</v>
      </c>
      <c r="AA79">
        <v>1</v>
      </c>
      <c r="AB79" s="44">
        <v>34624</v>
      </c>
      <c r="AC79" s="44">
        <v>34652</v>
      </c>
      <c r="AD79" s="44">
        <v>34631</v>
      </c>
      <c r="AE79">
        <v>3</v>
      </c>
      <c r="AF79">
        <v>7.56</v>
      </c>
      <c r="AG79" t="s">
        <v>432</v>
      </c>
      <c r="AH79" t="s">
        <v>433</v>
      </c>
      <c r="AI79" t="s">
        <v>434</v>
      </c>
      <c r="AK79" t="s">
        <v>435</v>
      </c>
      <c r="AL79" t="s">
        <v>436</v>
      </c>
      <c r="AM79" t="b">
        <f t="shared" si="1"/>
        <v>0</v>
      </c>
    </row>
    <row r="80" spans="3:39" x14ac:dyDescent="0.25">
      <c r="C80">
        <v>77</v>
      </c>
      <c r="D80" t="s">
        <v>516</v>
      </c>
      <c r="E80">
        <v>12</v>
      </c>
      <c r="F80">
        <v>2</v>
      </c>
      <c r="G80" t="s">
        <v>517</v>
      </c>
      <c r="H80">
        <v>13</v>
      </c>
      <c r="I80">
        <v>32</v>
      </c>
      <c r="J80">
        <v>0</v>
      </c>
      <c r="K80">
        <v>15</v>
      </c>
      <c r="L80" t="b">
        <f>FALSE()</f>
        <v>0</v>
      </c>
      <c r="Y80">
        <v>10307</v>
      </c>
      <c r="Z80" t="s">
        <v>518</v>
      </c>
      <c r="AA80">
        <v>2</v>
      </c>
      <c r="AB80" s="44">
        <v>34625</v>
      </c>
      <c r="AC80" s="44">
        <v>34653</v>
      </c>
      <c r="AD80" s="44">
        <v>34633</v>
      </c>
      <c r="AE80">
        <v>2</v>
      </c>
      <c r="AF80">
        <v>0.56000000000000005</v>
      </c>
      <c r="AG80" t="s">
        <v>519</v>
      </c>
      <c r="AH80" t="s">
        <v>520</v>
      </c>
      <c r="AI80" t="s">
        <v>521</v>
      </c>
      <c r="AJ80" t="s">
        <v>522</v>
      </c>
      <c r="AK80" t="s">
        <v>523</v>
      </c>
      <c r="AL80" t="s">
        <v>206</v>
      </c>
      <c r="AM80" t="b">
        <f t="shared" si="1"/>
        <v>0</v>
      </c>
    </row>
    <row r="81" spans="25:39" x14ac:dyDescent="0.25">
      <c r="Y81">
        <v>10308</v>
      </c>
      <c r="Z81" t="s">
        <v>524</v>
      </c>
      <c r="AA81">
        <v>7</v>
      </c>
      <c r="AB81" s="44">
        <v>34626</v>
      </c>
      <c r="AC81" s="44">
        <v>34654</v>
      </c>
      <c r="AD81" s="44">
        <v>34632</v>
      </c>
      <c r="AE81">
        <v>3</v>
      </c>
      <c r="AF81">
        <v>1.61</v>
      </c>
      <c r="AG81" t="s">
        <v>525</v>
      </c>
      <c r="AH81" t="s">
        <v>526</v>
      </c>
      <c r="AI81" t="s">
        <v>334</v>
      </c>
      <c r="AK81" t="s">
        <v>527</v>
      </c>
      <c r="AL81" t="s">
        <v>336</v>
      </c>
      <c r="AM81" t="b">
        <f t="shared" si="1"/>
        <v>0</v>
      </c>
    </row>
    <row r="82" spans="25:39" x14ac:dyDescent="0.25">
      <c r="Y82">
        <v>10309</v>
      </c>
      <c r="Z82" t="s">
        <v>170</v>
      </c>
      <c r="AA82">
        <v>3</v>
      </c>
      <c r="AB82" s="44">
        <v>34627</v>
      </c>
      <c r="AC82" s="44">
        <v>34655</v>
      </c>
      <c r="AD82" s="44">
        <v>34661</v>
      </c>
      <c r="AE82">
        <v>1</v>
      </c>
      <c r="AF82">
        <v>47.3</v>
      </c>
      <c r="AG82" t="s">
        <v>171</v>
      </c>
      <c r="AH82" t="s">
        <v>172</v>
      </c>
      <c r="AI82" t="s">
        <v>173</v>
      </c>
      <c r="AJ82" t="s">
        <v>174</v>
      </c>
      <c r="AL82" t="s">
        <v>175</v>
      </c>
      <c r="AM82" t="b">
        <f t="shared" si="1"/>
        <v>1</v>
      </c>
    </row>
    <row r="83" spans="25:39" ht="30" x14ac:dyDescent="0.25">
      <c r="Y83">
        <v>10310</v>
      </c>
      <c r="Z83" t="s">
        <v>528</v>
      </c>
      <c r="AA83">
        <v>8</v>
      </c>
      <c r="AB83" s="44">
        <v>34628</v>
      </c>
      <c r="AC83" s="44">
        <v>34656</v>
      </c>
      <c r="AD83" s="44">
        <v>34635</v>
      </c>
      <c r="AE83">
        <v>2</v>
      </c>
      <c r="AF83">
        <v>17.52</v>
      </c>
      <c r="AG83" t="s">
        <v>529</v>
      </c>
      <c r="AH83" s="49" t="s">
        <v>530</v>
      </c>
      <c r="AI83" t="s">
        <v>521</v>
      </c>
      <c r="AJ83" t="s">
        <v>522</v>
      </c>
      <c r="AK83" t="s">
        <v>531</v>
      </c>
      <c r="AL83" t="s">
        <v>206</v>
      </c>
      <c r="AM83" t="b">
        <f t="shared" si="1"/>
        <v>0</v>
      </c>
    </row>
    <row r="84" spans="25:39" x14ac:dyDescent="0.25">
      <c r="Y84">
        <v>10311</v>
      </c>
      <c r="Z84" t="s">
        <v>532</v>
      </c>
      <c r="AA84">
        <v>1</v>
      </c>
      <c r="AB84" s="44">
        <v>34628</v>
      </c>
      <c r="AC84" s="44">
        <v>34642</v>
      </c>
      <c r="AD84" s="44">
        <v>34634</v>
      </c>
      <c r="AE84">
        <v>3</v>
      </c>
      <c r="AF84">
        <v>24.69</v>
      </c>
      <c r="AG84" t="s">
        <v>533</v>
      </c>
      <c r="AH84" t="s">
        <v>534</v>
      </c>
      <c r="AI84" t="s">
        <v>535</v>
      </c>
      <c r="AK84" t="s">
        <v>536</v>
      </c>
      <c r="AL84" t="s">
        <v>138</v>
      </c>
      <c r="AM84" t="b">
        <f t="shared" si="1"/>
        <v>0</v>
      </c>
    </row>
    <row r="85" spans="25:39" x14ac:dyDescent="0.25">
      <c r="Y85">
        <v>10312</v>
      </c>
      <c r="Z85" t="s">
        <v>498</v>
      </c>
      <c r="AA85">
        <v>2</v>
      </c>
      <c r="AB85" s="44">
        <v>34631</v>
      </c>
      <c r="AC85" s="44">
        <v>34659</v>
      </c>
      <c r="AD85" s="44">
        <v>34641</v>
      </c>
      <c r="AE85">
        <v>2</v>
      </c>
      <c r="AF85">
        <v>40.26</v>
      </c>
      <c r="AG85" t="s">
        <v>499</v>
      </c>
      <c r="AH85" t="s">
        <v>500</v>
      </c>
      <c r="AI85" t="s">
        <v>501</v>
      </c>
      <c r="AK85" t="s">
        <v>502</v>
      </c>
      <c r="AL85" t="s">
        <v>195</v>
      </c>
      <c r="AM85" t="b">
        <f t="shared" si="1"/>
        <v>0</v>
      </c>
    </row>
    <row r="86" spans="25:39" x14ac:dyDescent="0.25">
      <c r="Y86">
        <v>10313</v>
      </c>
      <c r="Z86" t="s">
        <v>242</v>
      </c>
      <c r="AA86">
        <v>2</v>
      </c>
      <c r="AB86" s="44">
        <v>34632</v>
      </c>
      <c r="AC86" s="44">
        <v>34660</v>
      </c>
      <c r="AD86" s="44">
        <v>34642</v>
      </c>
      <c r="AE86">
        <v>2</v>
      </c>
      <c r="AF86">
        <v>1.96</v>
      </c>
      <c r="AG86" t="s">
        <v>243</v>
      </c>
      <c r="AH86" t="s">
        <v>244</v>
      </c>
      <c r="AI86" t="s">
        <v>245</v>
      </c>
      <c r="AK86" t="s">
        <v>246</v>
      </c>
      <c r="AL86" t="s">
        <v>195</v>
      </c>
      <c r="AM86" t="b">
        <f t="shared" si="1"/>
        <v>0</v>
      </c>
    </row>
    <row r="87" spans="25:39" x14ac:dyDescent="0.25">
      <c r="Y87">
        <v>10314</v>
      </c>
      <c r="Z87" t="s">
        <v>249</v>
      </c>
      <c r="AA87">
        <v>1</v>
      </c>
      <c r="AB87" s="44">
        <v>34633</v>
      </c>
      <c r="AC87" s="44">
        <v>34661</v>
      </c>
      <c r="AD87" s="44">
        <v>34642</v>
      </c>
      <c r="AE87">
        <v>2</v>
      </c>
      <c r="AF87">
        <v>74.16</v>
      </c>
      <c r="AG87" t="s">
        <v>250</v>
      </c>
      <c r="AH87" t="s">
        <v>251</v>
      </c>
      <c r="AI87" t="s">
        <v>252</v>
      </c>
      <c r="AJ87" t="s">
        <v>253</v>
      </c>
      <c r="AK87" t="s">
        <v>254</v>
      </c>
      <c r="AL87" t="s">
        <v>206</v>
      </c>
      <c r="AM87" t="b">
        <f t="shared" si="1"/>
        <v>0</v>
      </c>
    </row>
    <row r="88" spans="25:39" ht="30" x14ac:dyDescent="0.25">
      <c r="Y88">
        <v>10315</v>
      </c>
      <c r="Z88" t="s">
        <v>537</v>
      </c>
      <c r="AA88">
        <v>4</v>
      </c>
      <c r="AB88" s="44">
        <v>34634</v>
      </c>
      <c r="AC88" s="44">
        <v>34662</v>
      </c>
      <c r="AD88" s="44">
        <v>34641</v>
      </c>
      <c r="AE88">
        <v>2</v>
      </c>
      <c r="AF88">
        <v>41.76</v>
      </c>
      <c r="AG88" t="s">
        <v>538</v>
      </c>
      <c r="AH88" s="49" t="s">
        <v>539</v>
      </c>
      <c r="AI88" t="s">
        <v>540</v>
      </c>
      <c r="AJ88" t="s">
        <v>541</v>
      </c>
      <c r="AK88" t="s">
        <v>542</v>
      </c>
      <c r="AL88" t="s">
        <v>466</v>
      </c>
      <c r="AM88" t="b">
        <f t="shared" si="1"/>
        <v>0</v>
      </c>
    </row>
    <row r="89" spans="25:39" x14ac:dyDescent="0.25">
      <c r="Y89">
        <v>10316</v>
      </c>
      <c r="Z89" t="s">
        <v>249</v>
      </c>
      <c r="AA89">
        <v>1</v>
      </c>
      <c r="AB89" s="44">
        <v>34635</v>
      </c>
      <c r="AC89" s="44">
        <v>34663</v>
      </c>
      <c r="AD89" s="44">
        <v>34646</v>
      </c>
      <c r="AE89">
        <v>3</v>
      </c>
      <c r="AF89">
        <v>150.15</v>
      </c>
      <c r="AG89" t="s">
        <v>250</v>
      </c>
      <c r="AH89" t="s">
        <v>251</v>
      </c>
      <c r="AI89" t="s">
        <v>252</v>
      </c>
      <c r="AJ89" t="s">
        <v>253</v>
      </c>
      <c r="AK89" t="s">
        <v>254</v>
      </c>
      <c r="AL89" t="s">
        <v>206</v>
      </c>
      <c r="AM89" t="b">
        <f t="shared" si="1"/>
        <v>0</v>
      </c>
    </row>
    <row r="90" spans="25:39" x14ac:dyDescent="0.25">
      <c r="Y90">
        <v>10317</v>
      </c>
      <c r="Z90" t="s">
        <v>518</v>
      </c>
      <c r="AA90">
        <v>6</v>
      </c>
      <c r="AB90" s="44">
        <v>34638</v>
      </c>
      <c r="AC90" s="44">
        <v>34666</v>
      </c>
      <c r="AD90" s="44">
        <v>34648</v>
      </c>
      <c r="AE90">
        <v>1</v>
      </c>
      <c r="AF90">
        <v>12.69</v>
      </c>
      <c r="AG90" t="s">
        <v>519</v>
      </c>
      <c r="AH90" t="s">
        <v>520</v>
      </c>
      <c r="AI90" t="s">
        <v>521</v>
      </c>
      <c r="AJ90" t="s">
        <v>522</v>
      </c>
      <c r="AK90" t="s">
        <v>523</v>
      </c>
      <c r="AL90" t="s">
        <v>206</v>
      </c>
      <c r="AM90" t="b">
        <f t="shared" si="1"/>
        <v>0</v>
      </c>
    </row>
    <row r="91" spans="25:39" ht="30" x14ac:dyDescent="0.25">
      <c r="Y91">
        <v>10318</v>
      </c>
      <c r="Z91" t="s">
        <v>537</v>
      </c>
      <c r="AA91">
        <v>8</v>
      </c>
      <c r="AB91" s="44">
        <v>34639</v>
      </c>
      <c r="AC91" s="44">
        <v>34667</v>
      </c>
      <c r="AD91" s="44">
        <v>34642</v>
      </c>
      <c r="AE91">
        <v>2</v>
      </c>
      <c r="AF91">
        <v>4.7300000000000004</v>
      </c>
      <c r="AG91" t="s">
        <v>538</v>
      </c>
      <c r="AH91" s="49" t="s">
        <v>539</v>
      </c>
      <c r="AI91" t="s">
        <v>540</v>
      </c>
      <c r="AJ91" t="s">
        <v>541</v>
      </c>
      <c r="AK91" t="s">
        <v>542</v>
      </c>
      <c r="AL91" t="s">
        <v>466</v>
      </c>
      <c r="AM91" t="b">
        <f t="shared" si="1"/>
        <v>0</v>
      </c>
    </row>
    <row r="92" spans="25:39" x14ac:dyDescent="0.25">
      <c r="Y92">
        <v>10319</v>
      </c>
      <c r="Z92" t="s">
        <v>407</v>
      </c>
      <c r="AA92">
        <v>7</v>
      </c>
      <c r="AB92" s="44">
        <v>34640</v>
      </c>
      <c r="AC92" s="44">
        <v>34668</v>
      </c>
      <c r="AD92" s="44">
        <v>34649</v>
      </c>
      <c r="AE92">
        <v>3</v>
      </c>
      <c r="AF92">
        <v>64.5</v>
      </c>
      <c r="AG92" t="s">
        <v>408</v>
      </c>
      <c r="AH92" t="s">
        <v>409</v>
      </c>
      <c r="AI92" t="s">
        <v>334</v>
      </c>
      <c r="AK92" t="s">
        <v>410</v>
      </c>
      <c r="AL92" t="s">
        <v>336</v>
      </c>
      <c r="AM92" t="b">
        <f t="shared" si="1"/>
        <v>0</v>
      </c>
    </row>
    <row r="93" spans="25:39" x14ac:dyDescent="0.25">
      <c r="Y93">
        <v>10320</v>
      </c>
      <c r="Z93" t="s">
        <v>152</v>
      </c>
      <c r="AA93">
        <v>5</v>
      </c>
      <c r="AB93" s="44">
        <v>34641</v>
      </c>
      <c r="AC93" s="44">
        <v>34655</v>
      </c>
      <c r="AD93" s="44">
        <v>34656</v>
      </c>
      <c r="AE93">
        <v>3</v>
      </c>
      <c r="AF93">
        <v>34.57</v>
      </c>
      <c r="AG93" t="s">
        <v>153</v>
      </c>
      <c r="AH93" t="s">
        <v>154</v>
      </c>
      <c r="AI93" t="s">
        <v>155</v>
      </c>
      <c r="AK93" t="s">
        <v>156</v>
      </c>
      <c r="AL93" t="s">
        <v>157</v>
      </c>
      <c r="AM93" t="b">
        <f t="shared" si="1"/>
        <v>1</v>
      </c>
    </row>
    <row r="94" spans="25:39" ht="30" x14ac:dyDescent="0.25">
      <c r="Y94">
        <v>10321</v>
      </c>
      <c r="Z94" t="s">
        <v>537</v>
      </c>
      <c r="AA94">
        <v>3</v>
      </c>
      <c r="AB94" s="44">
        <v>34641</v>
      </c>
      <c r="AC94" s="44">
        <v>34669</v>
      </c>
      <c r="AD94" s="44">
        <v>34649</v>
      </c>
      <c r="AE94">
        <v>2</v>
      </c>
      <c r="AF94">
        <v>3.43</v>
      </c>
      <c r="AG94" t="s">
        <v>538</v>
      </c>
      <c r="AH94" s="49" t="s">
        <v>539</v>
      </c>
      <c r="AI94" t="s">
        <v>540</v>
      </c>
      <c r="AJ94" t="s">
        <v>541</v>
      </c>
      <c r="AK94" t="s">
        <v>542</v>
      </c>
      <c r="AL94" t="s">
        <v>466</v>
      </c>
      <c r="AM94" t="b">
        <f t="shared" si="1"/>
        <v>0</v>
      </c>
    </row>
    <row r="95" spans="25:39" x14ac:dyDescent="0.25">
      <c r="Y95">
        <v>10322</v>
      </c>
      <c r="Z95" t="s">
        <v>543</v>
      </c>
      <c r="AA95">
        <v>7</v>
      </c>
      <c r="AB95" s="44">
        <v>34642</v>
      </c>
      <c r="AC95" s="44">
        <v>34670</v>
      </c>
      <c r="AD95" s="44">
        <v>34661</v>
      </c>
      <c r="AE95">
        <v>3</v>
      </c>
      <c r="AF95">
        <v>0.4</v>
      </c>
      <c r="AG95" t="s">
        <v>544</v>
      </c>
      <c r="AH95" t="s">
        <v>545</v>
      </c>
      <c r="AI95" t="s">
        <v>334</v>
      </c>
      <c r="AK95" t="s">
        <v>410</v>
      </c>
      <c r="AL95" t="s">
        <v>336</v>
      </c>
      <c r="AM95" t="b">
        <f t="shared" si="1"/>
        <v>0</v>
      </c>
    </row>
    <row r="96" spans="25:39" x14ac:dyDescent="0.25">
      <c r="Y96">
        <v>10323</v>
      </c>
      <c r="Z96" t="s">
        <v>546</v>
      </c>
      <c r="AA96">
        <v>4</v>
      </c>
      <c r="AB96" s="44">
        <v>34645</v>
      </c>
      <c r="AC96" s="44">
        <v>34673</v>
      </c>
      <c r="AD96" s="44">
        <v>34652</v>
      </c>
      <c r="AE96">
        <v>1</v>
      </c>
      <c r="AF96">
        <v>4.88</v>
      </c>
      <c r="AG96" t="s">
        <v>547</v>
      </c>
      <c r="AH96" t="s">
        <v>548</v>
      </c>
      <c r="AI96" t="s">
        <v>549</v>
      </c>
      <c r="AK96" t="s">
        <v>550</v>
      </c>
      <c r="AL96" t="s">
        <v>195</v>
      </c>
      <c r="AM96" t="b">
        <f t="shared" si="1"/>
        <v>0</v>
      </c>
    </row>
    <row r="97" spans="25:39" x14ac:dyDescent="0.25">
      <c r="Y97">
        <v>10324</v>
      </c>
      <c r="Z97" t="s">
        <v>551</v>
      </c>
      <c r="AA97">
        <v>9</v>
      </c>
      <c r="AB97" s="44">
        <v>34646</v>
      </c>
      <c r="AC97" s="44">
        <v>34674</v>
      </c>
      <c r="AD97" s="44">
        <v>34648</v>
      </c>
      <c r="AE97">
        <v>1</v>
      </c>
      <c r="AF97">
        <v>214.27</v>
      </c>
      <c r="AG97" t="s">
        <v>552</v>
      </c>
      <c r="AH97" t="s">
        <v>553</v>
      </c>
      <c r="AI97" t="s">
        <v>554</v>
      </c>
      <c r="AJ97" t="s">
        <v>555</v>
      </c>
      <c r="AK97" t="s">
        <v>556</v>
      </c>
      <c r="AL97" t="s">
        <v>206</v>
      </c>
      <c r="AM97" t="b">
        <f t="shared" si="1"/>
        <v>0</v>
      </c>
    </row>
    <row r="98" spans="25:39" x14ac:dyDescent="0.25">
      <c r="Y98">
        <v>10325</v>
      </c>
      <c r="Z98" t="s">
        <v>546</v>
      </c>
      <c r="AA98">
        <v>1</v>
      </c>
      <c r="AB98" s="44">
        <v>34647</v>
      </c>
      <c r="AC98" s="44">
        <v>34661</v>
      </c>
      <c r="AD98" s="44">
        <v>34652</v>
      </c>
      <c r="AE98">
        <v>3</v>
      </c>
      <c r="AF98">
        <v>64.86</v>
      </c>
      <c r="AG98" t="s">
        <v>547</v>
      </c>
      <c r="AH98" t="s">
        <v>548</v>
      </c>
      <c r="AI98" t="s">
        <v>549</v>
      </c>
      <c r="AK98" t="s">
        <v>550</v>
      </c>
      <c r="AL98" t="s">
        <v>195</v>
      </c>
      <c r="AM98" t="b">
        <f t="shared" si="1"/>
        <v>0</v>
      </c>
    </row>
    <row r="99" spans="25:39" x14ac:dyDescent="0.25">
      <c r="Y99">
        <v>10326</v>
      </c>
      <c r="Z99" t="s">
        <v>557</v>
      </c>
      <c r="AA99">
        <v>4</v>
      </c>
      <c r="AB99" s="44">
        <v>34648</v>
      </c>
      <c r="AC99" s="44">
        <v>34676</v>
      </c>
      <c r="AD99" s="44">
        <v>34652</v>
      </c>
      <c r="AE99">
        <v>2</v>
      </c>
      <c r="AF99">
        <v>77.92</v>
      </c>
      <c r="AG99" t="s">
        <v>558</v>
      </c>
      <c r="AH99" t="s">
        <v>559</v>
      </c>
      <c r="AI99" t="s">
        <v>434</v>
      </c>
      <c r="AK99" t="s">
        <v>560</v>
      </c>
      <c r="AL99" t="s">
        <v>436</v>
      </c>
      <c r="AM99" t="b">
        <f t="shared" si="1"/>
        <v>0</v>
      </c>
    </row>
    <row r="100" spans="25:39" x14ac:dyDescent="0.25">
      <c r="Y100">
        <v>10327</v>
      </c>
      <c r="Z100" t="s">
        <v>355</v>
      </c>
      <c r="AA100">
        <v>2</v>
      </c>
      <c r="AB100" s="44">
        <v>34649</v>
      </c>
      <c r="AC100" s="44">
        <v>34677</v>
      </c>
      <c r="AD100" s="44">
        <v>34652</v>
      </c>
      <c r="AE100">
        <v>1</v>
      </c>
      <c r="AF100">
        <v>63.36</v>
      </c>
      <c r="AG100" t="s">
        <v>356</v>
      </c>
      <c r="AH100" t="s">
        <v>357</v>
      </c>
      <c r="AI100" t="s">
        <v>358</v>
      </c>
      <c r="AK100" t="s">
        <v>359</v>
      </c>
      <c r="AL100" t="s">
        <v>360</v>
      </c>
      <c r="AM100" t="b">
        <f t="shared" si="1"/>
        <v>0</v>
      </c>
    </row>
    <row r="101" spans="25:39" x14ac:dyDescent="0.25">
      <c r="Y101">
        <v>10328</v>
      </c>
      <c r="Z101" t="s">
        <v>561</v>
      </c>
      <c r="AA101">
        <v>4</v>
      </c>
      <c r="AB101" s="44">
        <v>34652</v>
      </c>
      <c r="AC101" s="44">
        <v>34680</v>
      </c>
      <c r="AD101" s="44">
        <v>34655</v>
      </c>
      <c r="AE101">
        <v>3</v>
      </c>
      <c r="AF101">
        <v>87.03</v>
      </c>
      <c r="AG101" t="s">
        <v>562</v>
      </c>
      <c r="AH101" t="s">
        <v>563</v>
      </c>
      <c r="AI101" t="s">
        <v>183</v>
      </c>
      <c r="AK101" t="s">
        <v>564</v>
      </c>
      <c r="AL101" t="s">
        <v>185</v>
      </c>
      <c r="AM101" t="b">
        <f t="shared" si="1"/>
        <v>0</v>
      </c>
    </row>
    <row r="102" spans="25:39" x14ac:dyDescent="0.25">
      <c r="Y102">
        <v>10329</v>
      </c>
      <c r="Z102" t="s">
        <v>385</v>
      </c>
      <c r="AA102">
        <v>4</v>
      </c>
      <c r="AB102" s="44">
        <v>34653</v>
      </c>
      <c r="AC102" s="44">
        <v>34695</v>
      </c>
      <c r="AD102" s="44">
        <v>34661</v>
      </c>
      <c r="AE102">
        <v>2</v>
      </c>
      <c r="AF102">
        <v>191.67</v>
      </c>
      <c r="AG102" t="s">
        <v>386</v>
      </c>
      <c r="AH102" t="s">
        <v>387</v>
      </c>
      <c r="AI102" t="s">
        <v>388</v>
      </c>
      <c r="AJ102" t="s">
        <v>389</v>
      </c>
      <c r="AK102" t="s">
        <v>390</v>
      </c>
      <c r="AL102" t="s">
        <v>206</v>
      </c>
      <c r="AM102" t="b">
        <f t="shared" si="1"/>
        <v>0</v>
      </c>
    </row>
    <row r="103" spans="25:39" x14ac:dyDescent="0.25">
      <c r="Y103">
        <v>10347</v>
      </c>
      <c r="Z103" t="s">
        <v>565</v>
      </c>
      <c r="AA103">
        <v>4</v>
      </c>
      <c r="AB103" s="44">
        <v>34675</v>
      </c>
      <c r="AC103" s="44">
        <v>34703</v>
      </c>
      <c r="AD103" s="44">
        <v>34677</v>
      </c>
      <c r="AE103">
        <v>3</v>
      </c>
      <c r="AF103">
        <v>3.1</v>
      </c>
      <c r="AG103" t="s">
        <v>566</v>
      </c>
      <c r="AH103" t="s">
        <v>567</v>
      </c>
      <c r="AI103" t="s">
        <v>472</v>
      </c>
      <c r="AJ103" t="s">
        <v>311</v>
      </c>
      <c r="AK103" t="s">
        <v>568</v>
      </c>
      <c r="AL103" t="s">
        <v>277</v>
      </c>
      <c r="AM103" t="b">
        <f t="shared" si="1"/>
        <v>0</v>
      </c>
    </row>
    <row r="104" spans="25:39" x14ac:dyDescent="0.25">
      <c r="Y104">
        <v>10348</v>
      </c>
      <c r="Z104" t="s">
        <v>498</v>
      </c>
      <c r="AA104">
        <v>4</v>
      </c>
      <c r="AB104" s="44">
        <v>34676</v>
      </c>
      <c r="AC104" s="44">
        <v>34704</v>
      </c>
      <c r="AD104" s="44">
        <v>34684</v>
      </c>
      <c r="AE104">
        <v>2</v>
      </c>
      <c r="AF104">
        <v>0.78</v>
      </c>
      <c r="AG104" t="s">
        <v>499</v>
      </c>
      <c r="AH104" t="s">
        <v>500</v>
      </c>
      <c r="AI104" t="s">
        <v>501</v>
      </c>
      <c r="AK104" t="s">
        <v>502</v>
      </c>
      <c r="AL104" t="s">
        <v>195</v>
      </c>
      <c r="AM104" t="b">
        <f t="shared" si="1"/>
        <v>0</v>
      </c>
    </row>
    <row r="105" spans="25:39" x14ac:dyDescent="0.25">
      <c r="Y105">
        <v>10349</v>
      </c>
      <c r="Z105" t="s">
        <v>385</v>
      </c>
      <c r="AA105">
        <v>7</v>
      </c>
      <c r="AB105" s="44">
        <v>34677</v>
      </c>
      <c r="AC105" s="44">
        <v>34705</v>
      </c>
      <c r="AD105" s="44">
        <v>34684</v>
      </c>
      <c r="AE105">
        <v>1</v>
      </c>
      <c r="AF105">
        <v>8.6300000000000008</v>
      </c>
      <c r="AG105" t="s">
        <v>386</v>
      </c>
      <c r="AH105" t="s">
        <v>387</v>
      </c>
      <c r="AI105" t="s">
        <v>388</v>
      </c>
      <c r="AJ105" t="s">
        <v>389</v>
      </c>
      <c r="AK105" t="s">
        <v>390</v>
      </c>
      <c r="AL105" t="s">
        <v>206</v>
      </c>
      <c r="AM105" t="b">
        <f t="shared" si="1"/>
        <v>0</v>
      </c>
    </row>
    <row r="106" spans="25:39" x14ac:dyDescent="0.25">
      <c r="Y106">
        <v>10350</v>
      </c>
      <c r="Z106" t="s">
        <v>569</v>
      </c>
      <c r="AA106">
        <v>6</v>
      </c>
      <c r="AB106" s="44">
        <v>34680</v>
      </c>
      <c r="AC106" s="44">
        <v>34708</v>
      </c>
      <c r="AD106" s="44">
        <v>34702</v>
      </c>
      <c r="AE106">
        <v>2</v>
      </c>
      <c r="AF106">
        <v>64.19</v>
      </c>
      <c r="AG106" t="s">
        <v>570</v>
      </c>
      <c r="AH106" t="s">
        <v>571</v>
      </c>
      <c r="AI106" t="s">
        <v>572</v>
      </c>
      <c r="AK106" t="s">
        <v>573</v>
      </c>
      <c r="AL106" t="s">
        <v>138</v>
      </c>
      <c r="AM106" t="b">
        <f t="shared" si="1"/>
        <v>0</v>
      </c>
    </row>
    <row r="107" spans="25:39" x14ac:dyDescent="0.25">
      <c r="Y107">
        <v>10351</v>
      </c>
      <c r="Z107" t="s">
        <v>323</v>
      </c>
      <c r="AA107">
        <v>1</v>
      </c>
      <c r="AB107" s="44">
        <v>34680</v>
      </c>
      <c r="AC107" s="44">
        <v>34708</v>
      </c>
      <c r="AD107" s="44">
        <v>34689</v>
      </c>
      <c r="AE107">
        <v>1</v>
      </c>
      <c r="AF107">
        <v>162.33000000000001</v>
      </c>
      <c r="AG107" t="s">
        <v>324</v>
      </c>
      <c r="AH107" t="s">
        <v>325</v>
      </c>
      <c r="AI107" t="s">
        <v>326</v>
      </c>
      <c r="AK107" t="s">
        <v>327</v>
      </c>
      <c r="AL107" t="s">
        <v>328</v>
      </c>
      <c r="AM107" t="b">
        <f t="shared" si="1"/>
        <v>0</v>
      </c>
    </row>
    <row r="108" spans="25:39" x14ac:dyDescent="0.25">
      <c r="Y108">
        <v>10352</v>
      </c>
      <c r="Z108" t="s">
        <v>561</v>
      </c>
      <c r="AA108">
        <v>3</v>
      </c>
      <c r="AB108" s="44">
        <v>34681</v>
      </c>
      <c r="AC108" s="44">
        <v>34695</v>
      </c>
      <c r="AD108" s="44">
        <v>34687</v>
      </c>
      <c r="AE108">
        <v>3</v>
      </c>
      <c r="AF108">
        <v>1.3</v>
      </c>
      <c r="AG108" t="s">
        <v>562</v>
      </c>
      <c r="AH108" t="s">
        <v>563</v>
      </c>
      <c r="AI108" t="s">
        <v>183</v>
      </c>
      <c r="AK108" t="s">
        <v>564</v>
      </c>
      <c r="AL108" t="s">
        <v>185</v>
      </c>
      <c r="AM108" t="b">
        <f t="shared" si="1"/>
        <v>0</v>
      </c>
    </row>
    <row r="109" spans="25:39" x14ac:dyDescent="0.25">
      <c r="Y109">
        <v>10353</v>
      </c>
      <c r="Z109" t="s">
        <v>574</v>
      </c>
      <c r="AA109">
        <v>7</v>
      </c>
      <c r="AB109" s="44">
        <v>34682</v>
      </c>
      <c r="AC109" s="44">
        <v>34710</v>
      </c>
      <c r="AD109" s="44">
        <v>34694</v>
      </c>
      <c r="AE109">
        <v>3</v>
      </c>
      <c r="AF109">
        <v>360.63</v>
      </c>
      <c r="AG109" t="s">
        <v>575</v>
      </c>
      <c r="AH109" t="s">
        <v>576</v>
      </c>
      <c r="AI109" t="s">
        <v>577</v>
      </c>
      <c r="AK109" t="s">
        <v>578</v>
      </c>
      <c r="AL109" t="s">
        <v>328</v>
      </c>
      <c r="AM109" t="b">
        <f t="shared" si="1"/>
        <v>0</v>
      </c>
    </row>
    <row r="110" spans="25:39" x14ac:dyDescent="0.25">
      <c r="Y110">
        <v>10354</v>
      </c>
      <c r="Z110" t="s">
        <v>543</v>
      </c>
      <c r="AA110">
        <v>8</v>
      </c>
      <c r="AB110" s="44">
        <v>34683</v>
      </c>
      <c r="AC110" s="44">
        <v>34711</v>
      </c>
      <c r="AD110" s="44">
        <v>34689</v>
      </c>
      <c r="AE110">
        <v>3</v>
      </c>
      <c r="AF110">
        <v>53.8</v>
      </c>
      <c r="AG110" t="s">
        <v>544</v>
      </c>
      <c r="AH110" t="s">
        <v>545</v>
      </c>
      <c r="AI110" t="s">
        <v>334</v>
      </c>
      <c r="AK110" t="s">
        <v>410</v>
      </c>
      <c r="AL110" t="s">
        <v>336</v>
      </c>
      <c r="AM110" t="b">
        <f t="shared" si="1"/>
        <v>0</v>
      </c>
    </row>
    <row r="111" spans="25:39" ht="30" x14ac:dyDescent="0.25">
      <c r="Y111">
        <v>10355</v>
      </c>
      <c r="Z111" t="s">
        <v>579</v>
      </c>
      <c r="AA111">
        <v>6</v>
      </c>
      <c r="AB111" s="44">
        <v>34684</v>
      </c>
      <c r="AC111" s="44">
        <v>34712</v>
      </c>
      <c r="AD111" s="44">
        <v>34689</v>
      </c>
      <c r="AE111">
        <v>1</v>
      </c>
      <c r="AF111">
        <v>41.95</v>
      </c>
      <c r="AG111" t="s">
        <v>580</v>
      </c>
      <c r="AH111" s="49" t="s">
        <v>581</v>
      </c>
      <c r="AI111" t="s">
        <v>582</v>
      </c>
      <c r="AJ111" t="s">
        <v>583</v>
      </c>
      <c r="AK111" t="s">
        <v>584</v>
      </c>
      <c r="AL111" t="s">
        <v>466</v>
      </c>
      <c r="AM111" t="b">
        <f t="shared" si="1"/>
        <v>0</v>
      </c>
    </row>
    <row r="112" spans="25:39" x14ac:dyDescent="0.25">
      <c r="Y112">
        <v>10356</v>
      </c>
      <c r="Z112" t="s">
        <v>498</v>
      </c>
      <c r="AA112">
        <v>6</v>
      </c>
      <c r="AB112" s="44">
        <v>34687</v>
      </c>
      <c r="AC112" s="44">
        <v>34715</v>
      </c>
      <c r="AD112" s="44">
        <v>34696</v>
      </c>
      <c r="AE112">
        <v>2</v>
      </c>
      <c r="AF112">
        <v>36.71</v>
      </c>
      <c r="AG112" t="s">
        <v>499</v>
      </c>
      <c r="AH112" t="s">
        <v>500</v>
      </c>
      <c r="AI112" t="s">
        <v>501</v>
      </c>
      <c r="AK112" t="s">
        <v>502</v>
      </c>
      <c r="AL112" t="s">
        <v>195</v>
      </c>
      <c r="AM112" t="b">
        <f t="shared" si="1"/>
        <v>0</v>
      </c>
    </row>
    <row r="113" spans="25:39" x14ac:dyDescent="0.25">
      <c r="Y113">
        <v>10357</v>
      </c>
      <c r="Z113" t="s">
        <v>122</v>
      </c>
      <c r="AA113">
        <v>1</v>
      </c>
      <c r="AB113" s="44">
        <v>34688</v>
      </c>
      <c r="AC113" s="44">
        <v>34716</v>
      </c>
      <c r="AD113" s="44">
        <v>34701</v>
      </c>
      <c r="AE113">
        <v>3</v>
      </c>
      <c r="AF113">
        <v>34.880000000000003</v>
      </c>
      <c r="AG113" t="s">
        <v>123</v>
      </c>
      <c r="AH113" t="s">
        <v>124</v>
      </c>
      <c r="AI113" t="s">
        <v>125</v>
      </c>
      <c r="AJ113" t="s">
        <v>126</v>
      </c>
      <c r="AK113" t="s">
        <v>127</v>
      </c>
      <c r="AL113" t="s">
        <v>128</v>
      </c>
      <c r="AM113" t="b">
        <f t="shared" si="1"/>
        <v>0</v>
      </c>
    </row>
    <row r="114" spans="25:39" x14ac:dyDescent="0.25">
      <c r="Y114">
        <v>10358</v>
      </c>
      <c r="Z114" t="s">
        <v>569</v>
      </c>
      <c r="AA114">
        <v>5</v>
      </c>
      <c r="AB114" s="44">
        <v>34689</v>
      </c>
      <c r="AC114" s="44">
        <v>34717</v>
      </c>
      <c r="AD114" s="44">
        <v>34696</v>
      </c>
      <c r="AE114">
        <v>1</v>
      </c>
      <c r="AF114">
        <v>19.64</v>
      </c>
      <c r="AG114" t="s">
        <v>570</v>
      </c>
      <c r="AH114" t="s">
        <v>571</v>
      </c>
      <c r="AI114" t="s">
        <v>572</v>
      </c>
      <c r="AK114" t="s">
        <v>573</v>
      </c>
      <c r="AL114" t="s">
        <v>138</v>
      </c>
      <c r="AM114" t="b">
        <f t="shared" si="1"/>
        <v>0</v>
      </c>
    </row>
    <row r="115" spans="25:39" x14ac:dyDescent="0.25">
      <c r="Y115">
        <v>10359</v>
      </c>
      <c r="Z115" t="s">
        <v>585</v>
      </c>
      <c r="AA115">
        <v>5</v>
      </c>
      <c r="AB115" s="44">
        <v>34690</v>
      </c>
      <c r="AC115" s="44">
        <v>34718</v>
      </c>
      <c r="AD115" s="44">
        <v>34695</v>
      </c>
      <c r="AE115">
        <v>3</v>
      </c>
      <c r="AF115">
        <v>288.43</v>
      </c>
      <c r="AG115" t="s">
        <v>586</v>
      </c>
      <c r="AH115" t="s">
        <v>587</v>
      </c>
      <c r="AI115" t="s">
        <v>464</v>
      </c>
      <c r="AK115" t="s">
        <v>588</v>
      </c>
      <c r="AL115" t="s">
        <v>466</v>
      </c>
      <c r="AM115" t="b">
        <f t="shared" si="1"/>
        <v>0</v>
      </c>
    </row>
    <row r="116" spans="25:39" x14ac:dyDescent="0.25">
      <c r="Y116">
        <v>10360</v>
      </c>
      <c r="Z116" t="s">
        <v>362</v>
      </c>
      <c r="AA116">
        <v>4</v>
      </c>
      <c r="AB116" s="44">
        <v>34691</v>
      </c>
      <c r="AC116" s="44">
        <v>34719</v>
      </c>
      <c r="AD116" s="44">
        <v>34701</v>
      </c>
      <c r="AE116">
        <v>3</v>
      </c>
      <c r="AF116">
        <v>131.69999999999999</v>
      </c>
      <c r="AG116" t="s">
        <v>363</v>
      </c>
      <c r="AH116" t="s">
        <v>364</v>
      </c>
      <c r="AI116" t="s">
        <v>365</v>
      </c>
      <c r="AK116" t="s">
        <v>366</v>
      </c>
      <c r="AL116" t="s">
        <v>138</v>
      </c>
      <c r="AM116" t="b">
        <f t="shared" si="1"/>
        <v>0</v>
      </c>
    </row>
    <row r="117" spans="25:39" x14ac:dyDescent="0.25">
      <c r="Y117">
        <v>10361</v>
      </c>
      <c r="Z117" t="s">
        <v>242</v>
      </c>
      <c r="AA117">
        <v>1</v>
      </c>
      <c r="AB117" s="44">
        <v>34691</v>
      </c>
      <c r="AC117" s="44">
        <v>34719</v>
      </c>
      <c r="AD117" s="44">
        <v>34702</v>
      </c>
      <c r="AE117">
        <v>2</v>
      </c>
      <c r="AF117">
        <v>183.17</v>
      </c>
      <c r="AG117" t="s">
        <v>243</v>
      </c>
      <c r="AH117" t="s">
        <v>244</v>
      </c>
      <c r="AI117" t="s">
        <v>245</v>
      </c>
      <c r="AK117" t="s">
        <v>246</v>
      </c>
      <c r="AL117" t="s">
        <v>195</v>
      </c>
      <c r="AM117" t="b">
        <f t="shared" si="1"/>
        <v>0</v>
      </c>
    </row>
    <row r="118" spans="25:39" x14ac:dyDescent="0.25">
      <c r="Y118">
        <v>10362</v>
      </c>
      <c r="Z118" t="s">
        <v>133</v>
      </c>
      <c r="AA118">
        <v>3</v>
      </c>
      <c r="AB118" s="44">
        <v>34694</v>
      </c>
      <c r="AC118" s="44">
        <v>34722</v>
      </c>
      <c r="AD118" s="44">
        <v>34697</v>
      </c>
      <c r="AE118">
        <v>1</v>
      </c>
      <c r="AF118">
        <v>96.04</v>
      </c>
      <c r="AG118" t="s">
        <v>134</v>
      </c>
      <c r="AH118" t="s">
        <v>135</v>
      </c>
      <c r="AI118" t="s">
        <v>136</v>
      </c>
      <c r="AK118" t="s">
        <v>137</v>
      </c>
      <c r="AL118" t="s">
        <v>138</v>
      </c>
      <c r="AM118" t="b">
        <f t="shared" si="1"/>
        <v>0</v>
      </c>
    </row>
    <row r="119" spans="25:39" x14ac:dyDescent="0.25">
      <c r="Y119">
        <v>10363</v>
      </c>
      <c r="Z119" t="s">
        <v>589</v>
      </c>
      <c r="AA119">
        <v>4</v>
      </c>
      <c r="AB119" s="44">
        <v>34695</v>
      </c>
      <c r="AC119" s="44">
        <v>34723</v>
      </c>
      <c r="AD119" s="44">
        <v>34703</v>
      </c>
      <c r="AE119">
        <v>3</v>
      </c>
      <c r="AF119">
        <v>30.54</v>
      </c>
      <c r="AG119" t="s">
        <v>590</v>
      </c>
      <c r="AH119" t="s">
        <v>591</v>
      </c>
      <c r="AI119" t="s">
        <v>592</v>
      </c>
      <c r="AK119" t="s">
        <v>593</v>
      </c>
      <c r="AL119" t="s">
        <v>195</v>
      </c>
      <c r="AM119" t="b">
        <f t="shared" si="1"/>
        <v>0</v>
      </c>
    </row>
    <row r="120" spans="25:39" x14ac:dyDescent="0.25">
      <c r="Y120">
        <v>10364</v>
      </c>
      <c r="Z120" t="s">
        <v>594</v>
      </c>
      <c r="AA120">
        <v>1</v>
      </c>
      <c r="AB120" s="44">
        <v>34695</v>
      </c>
      <c r="AC120" s="44">
        <v>34737</v>
      </c>
      <c r="AD120" s="44">
        <v>34703</v>
      </c>
      <c r="AE120">
        <v>1</v>
      </c>
      <c r="AF120">
        <v>71.97</v>
      </c>
      <c r="AG120" t="s">
        <v>595</v>
      </c>
      <c r="AH120" t="s">
        <v>596</v>
      </c>
      <c r="AI120" t="s">
        <v>464</v>
      </c>
      <c r="AK120" t="s">
        <v>597</v>
      </c>
      <c r="AL120" t="s">
        <v>466</v>
      </c>
      <c r="AM120" t="b">
        <f t="shared" si="1"/>
        <v>0</v>
      </c>
    </row>
    <row r="121" spans="25:39" x14ac:dyDescent="0.25">
      <c r="Y121">
        <v>10365</v>
      </c>
      <c r="Z121" t="s">
        <v>598</v>
      </c>
      <c r="AA121">
        <v>3</v>
      </c>
      <c r="AB121" s="44">
        <v>34696</v>
      </c>
      <c r="AC121" s="44">
        <v>34724</v>
      </c>
      <c r="AD121" s="44">
        <v>34701</v>
      </c>
      <c r="AE121">
        <v>2</v>
      </c>
      <c r="AF121">
        <v>22</v>
      </c>
      <c r="AG121" t="s">
        <v>599</v>
      </c>
      <c r="AH121" t="s">
        <v>600</v>
      </c>
      <c r="AI121" t="s">
        <v>334</v>
      </c>
      <c r="AK121" t="s">
        <v>601</v>
      </c>
      <c r="AL121" t="s">
        <v>336</v>
      </c>
      <c r="AM121" t="b">
        <f t="shared" si="1"/>
        <v>0</v>
      </c>
    </row>
    <row r="122" spans="25:39" x14ac:dyDescent="0.25">
      <c r="Y122">
        <v>10366</v>
      </c>
      <c r="Z122" t="s">
        <v>602</v>
      </c>
      <c r="AA122">
        <v>8</v>
      </c>
      <c r="AB122" s="44">
        <v>34697</v>
      </c>
      <c r="AC122" s="44">
        <v>34739</v>
      </c>
      <c r="AD122" s="44">
        <v>34729</v>
      </c>
      <c r="AE122">
        <v>2</v>
      </c>
      <c r="AF122">
        <v>10.14</v>
      </c>
      <c r="AG122" t="s">
        <v>603</v>
      </c>
      <c r="AH122" t="s">
        <v>604</v>
      </c>
      <c r="AI122" t="s">
        <v>605</v>
      </c>
      <c r="AK122" t="s">
        <v>606</v>
      </c>
      <c r="AL122" t="s">
        <v>436</v>
      </c>
      <c r="AM122" t="b">
        <f t="shared" si="1"/>
        <v>0</v>
      </c>
    </row>
    <row r="123" spans="25:39" x14ac:dyDescent="0.25">
      <c r="Y123">
        <v>10367</v>
      </c>
      <c r="Z123" t="s">
        <v>607</v>
      </c>
      <c r="AA123">
        <v>7</v>
      </c>
      <c r="AB123" s="44">
        <v>34697</v>
      </c>
      <c r="AC123" s="44">
        <v>34725</v>
      </c>
      <c r="AD123" s="44">
        <v>34701</v>
      </c>
      <c r="AE123">
        <v>3</v>
      </c>
      <c r="AF123">
        <v>13.55</v>
      </c>
      <c r="AG123" t="s">
        <v>608</v>
      </c>
      <c r="AH123" t="s">
        <v>609</v>
      </c>
      <c r="AI123" t="s">
        <v>610</v>
      </c>
      <c r="AK123" t="s">
        <v>611</v>
      </c>
      <c r="AL123" t="s">
        <v>222</v>
      </c>
      <c r="AM123" t="b">
        <f t="shared" si="1"/>
        <v>0</v>
      </c>
    </row>
    <row r="124" spans="25:39" x14ac:dyDescent="0.25">
      <c r="Y124">
        <v>10368</v>
      </c>
      <c r="Z124" t="s">
        <v>323</v>
      </c>
      <c r="AA124">
        <v>2</v>
      </c>
      <c r="AB124" s="44">
        <v>34698</v>
      </c>
      <c r="AC124" s="44">
        <v>34726</v>
      </c>
      <c r="AD124" s="44">
        <v>34701</v>
      </c>
      <c r="AE124">
        <v>2</v>
      </c>
      <c r="AF124">
        <v>101.95</v>
      </c>
      <c r="AG124" t="s">
        <v>324</v>
      </c>
      <c r="AH124" t="s">
        <v>325</v>
      </c>
      <c r="AI124" t="s">
        <v>326</v>
      </c>
      <c r="AK124" t="s">
        <v>327</v>
      </c>
      <c r="AL124" t="s">
        <v>328</v>
      </c>
      <c r="AM124" t="b">
        <f t="shared" si="1"/>
        <v>0</v>
      </c>
    </row>
    <row r="125" spans="25:39" x14ac:dyDescent="0.25">
      <c r="Y125">
        <v>10369</v>
      </c>
      <c r="Z125" t="s">
        <v>385</v>
      </c>
      <c r="AA125">
        <v>8</v>
      </c>
      <c r="AB125" s="44">
        <v>34701</v>
      </c>
      <c r="AC125" s="44">
        <v>34729</v>
      </c>
      <c r="AD125" s="44">
        <v>34708</v>
      </c>
      <c r="AE125">
        <v>2</v>
      </c>
      <c r="AF125">
        <v>195.68</v>
      </c>
      <c r="AG125" t="s">
        <v>386</v>
      </c>
      <c r="AH125" t="s">
        <v>387</v>
      </c>
      <c r="AI125" t="s">
        <v>388</v>
      </c>
      <c r="AJ125" t="s">
        <v>389</v>
      </c>
      <c r="AK125" t="s">
        <v>390</v>
      </c>
      <c r="AL125" t="s">
        <v>206</v>
      </c>
      <c r="AM125" t="b">
        <f t="shared" si="1"/>
        <v>0</v>
      </c>
    </row>
    <row r="126" spans="25:39" x14ac:dyDescent="0.25">
      <c r="Y126">
        <v>10370</v>
      </c>
      <c r="Z126" t="s">
        <v>292</v>
      </c>
      <c r="AA126">
        <v>6</v>
      </c>
      <c r="AB126" s="44">
        <v>34702</v>
      </c>
      <c r="AC126" s="44">
        <v>34730</v>
      </c>
      <c r="AD126" s="44">
        <v>34726</v>
      </c>
      <c r="AE126">
        <v>2</v>
      </c>
      <c r="AF126">
        <v>1.17</v>
      </c>
      <c r="AG126" t="s">
        <v>293</v>
      </c>
      <c r="AH126" t="s">
        <v>294</v>
      </c>
      <c r="AI126" t="s">
        <v>295</v>
      </c>
      <c r="AK126" t="s">
        <v>296</v>
      </c>
      <c r="AL126" t="s">
        <v>297</v>
      </c>
      <c r="AM126" t="b">
        <f t="shared" si="1"/>
        <v>0</v>
      </c>
    </row>
    <row r="127" spans="25:39" x14ac:dyDescent="0.25">
      <c r="Y127">
        <v>10371</v>
      </c>
      <c r="Z127" t="s">
        <v>569</v>
      </c>
      <c r="AA127">
        <v>1</v>
      </c>
      <c r="AB127" s="44">
        <v>34702</v>
      </c>
      <c r="AC127" s="44">
        <v>34730</v>
      </c>
      <c r="AD127" s="44">
        <v>34723</v>
      </c>
      <c r="AE127">
        <v>1</v>
      </c>
      <c r="AF127">
        <v>0.45</v>
      </c>
      <c r="AG127" t="s">
        <v>570</v>
      </c>
      <c r="AH127" t="s">
        <v>571</v>
      </c>
      <c r="AI127" t="s">
        <v>572</v>
      </c>
      <c r="AK127" t="s">
        <v>573</v>
      </c>
      <c r="AL127" t="s">
        <v>138</v>
      </c>
      <c r="AM127" t="b">
        <f t="shared" si="1"/>
        <v>0</v>
      </c>
    </row>
    <row r="128" spans="25:39" x14ac:dyDescent="0.25">
      <c r="Y128">
        <v>10372</v>
      </c>
      <c r="Z128" t="s">
        <v>612</v>
      </c>
      <c r="AA128">
        <v>5</v>
      </c>
      <c r="AB128" s="44">
        <v>34703</v>
      </c>
      <c r="AC128" s="44">
        <v>34731</v>
      </c>
      <c r="AD128" s="44">
        <v>34708</v>
      </c>
      <c r="AE128">
        <v>2</v>
      </c>
      <c r="AF128">
        <v>890.78</v>
      </c>
      <c r="AG128" t="s">
        <v>613</v>
      </c>
      <c r="AH128" t="s">
        <v>614</v>
      </c>
      <c r="AI128" t="s">
        <v>472</v>
      </c>
      <c r="AJ128" t="s">
        <v>311</v>
      </c>
      <c r="AK128" t="s">
        <v>615</v>
      </c>
      <c r="AL128" t="s">
        <v>277</v>
      </c>
      <c r="AM128" t="b">
        <f t="shared" si="1"/>
        <v>0</v>
      </c>
    </row>
    <row r="129" spans="25:39" x14ac:dyDescent="0.25">
      <c r="Y129">
        <v>10373</v>
      </c>
      <c r="Z129" t="s">
        <v>170</v>
      </c>
      <c r="AA129">
        <v>4</v>
      </c>
      <c r="AB129" s="44">
        <v>34704</v>
      </c>
      <c r="AC129" s="44">
        <v>34732</v>
      </c>
      <c r="AD129" s="44">
        <v>34710</v>
      </c>
      <c r="AE129">
        <v>3</v>
      </c>
      <c r="AF129">
        <v>124.12</v>
      </c>
      <c r="AG129" t="s">
        <v>171</v>
      </c>
      <c r="AH129" t="s">
        <v>172</v>
      </c>
      <c r="AI129" t="s">
        <v>173</v>
      </c>
      <c r="AJ129" t="s">
        <v>174</v>
      </c>
      <c r="AL129" t="s">
        <v>175</v>
      </c>
      <c r="AM129" t="b">
        <f t="shared" si="1"/>
        <v>0</v>
      </c>
    </row>
    <row r="130" spans="25:39" x14ac:dyDescent="0.25">
      <c r="Y130">
        <v>10374</v>
      </c>
      <c r="Z130" t="s">
        <v>616</v>
      </c>
      <c r="AA130">
        <v>1</v>
      </c>
      <c r="AB130" s="44">
        <v>34704</v>
      </c>
      <c r="AC130" s="44">
        <v>34732</v>
      </c>
      <c r="AD130" s="44">
        <v>34708</v>
      </c>
      <c r="AE130">
        <v>3</v>
      </c>
      <c r="AF130">
        <v>3.94</v>
      </c>
      <c r="AG130" t="s">
        <v>617</v>
      </c>
      <c r="AH130" t="s">
        <v>618</v>
      </c>
      <c r="AI130" t="s">
        <v>619</v>
      </c>
      <c r="AK130" t="s">
        <v>620</v>
      </c>
      <c r="AL130" t="s">
        <v>621</v>
      </c>
      <c r="AM130" t="b">
        <f t="shared" si="1"/>
        <v>0</v>
      </c>
    </row>
    <row r="131" spans="25:39" ht="30" x14ac:dyDescent="0.25">
      <c r="Y131">
        <v>10375</v>
      </c>
      <c r="Z131" t="s">
        <v>622</v>
      </c>
      <c r="AA131">
        <v>3</v>
      </c>
      <c r="AB131" s="44">
        <v>34705</v>
      </c>
      <c r="AC131" s="44">
        <v>34733</v>
      </c>
      <c r="AD131" s="44">
        <v>34708</v>
      </c>
      <c r="AE131">
        <v>2</v>
      </c>
      <c r="AF131">
        <v>20.12</v>
      </c>
      <c r="AG131" t="s">
        <v>623</v>
      </c>
      <c r="AH131" s="49" t="s">
        <v>624</v>
      </c>
      <c r="AI131" t="s">
        <v>625</v>
      </c>
      <c r="AJ131" t="s">
        <v>522</v>
      </c>
      <c r="AK131" t="s">
        <v>626</v>
      </c>
      <c r="AL131" t="s">
        <v>206</v>
      </c>
      <c r="AM131" t="b">
        <f t="shared" si="1"/>
        <v>0</v>
      </c>
    </row>
    <row r="132" spans="25:39" x14ac:dyDescent="0.25">
      <c r="Y132">
        <v>10376</v>
      </c>
      <c r="Z132" t="s">
        <v>141</v>
      </c>
      <c r="AA132">
        <v>1</v>
      </c>
      <c r="AB132" s="44">
        <v>34708</v>
      </c>
      <c r="AC132" s="44">
        <v>34736</v>
      </c>
      <c r="AD132" s="44">
        <v>34712</v>
      </c>
      <c r="AE132">
        <v>2</v>
      </c>
      <c r="AF132">
        <v>20.39</v>
      </c>
      <c r="AG132" t="s">
        <v>142</v>
      </c>
      <c r="AH132" t="s">
        <v>143</v>
      </c>
      <c r="AI132" t="s">
        <v>144</v>
      </c>
      <c r="AJ132" t="s">
        <v>145</v>
      </c>
      <c r="AK132" t="s">
        <v>146</v>
      </c>
      <c r="AL132" t="s">
        <v>147</v>
      </c>
      <c r="AM132" t="b">
        <f t="shared" ref="AM132:AM195" si="2">AD132&gt;AC132</f>
        <v>0</v>
      </c>
    </row>
    <row r="133" spans="25:39" x14ac:dyDescent="0.25">
      <c r="Y133">
        <v>10377</v>
      </c>
      <c r="Z133" t="s">
        <v>585</v>
      </c>
      <c r="AA133">
        <v>1</v>
      </c>
      <c r="AB133" s="44">
        <v>34708</v>
      </c>
      <c r="AC133" s="44">
        <v>34736</v>
      </c>
      <c r="AD133" s="44">
        <v>34712</v>
      </c>
      <c r="AE133">
        <v>3</v>
      </c>
      <c r="AF133">
        <v>22.21</v>
      </c>
      <c r="AG133" t="s">
        <v>586</v>
      </c>
      <c r="AH133" t="s">
        <v>587</v>
      </c>
      <c r="AI133" t="s">
        <v>464</v>
      </c>
      <c r="AK133" t="s">
        <v>588</v>
      </c>
      <c r="AL133" t="s">
        <v>466</v>
      </c>
      <c r="AM133" t="b">
        <f t="shared" si="2"/>
        <v>0</v>
      </c>
    </row>
    <row r="134" spans="25:39" x14ac:dyDescent="0.25">
      <c r="Y134">
        <v>10378</v>
      </c>
      <c r="Z134" t="s">
        <v>355</v>
      </c>
      <c r="AA134">
        <v>5</v>
      </c>
      <c r="AB134" s="44">
        <v>34709</v>
      </c>
      <c r="AC134" s="44">
        <v>34737</v>
      </c>
      <c r="AD134" s="44">
        <v>34718</v>
      </c>
      <c r="AE134">
        <v>3</v>
      </c>
      <c r="AF134">
        <v>5.44</v>
      </c>
      <c r="AG134" t="s">
        <v>356</v>
      </c>
      <c r="AH134" t="s">
        <v>357</v>
      </c>
      <c r="AI134" t="s">
        <v>358</v>
      </c>
      <c r="AK134" t="s">
        <v>359</v>
      </c>
      <c r="AL134" t="s">
        <v>360</v>
      </c>
      <c r="AM134" t="b">
        <f t="shared" si="2"/>
        <v>0</v>
      </c>
    </row>
    <row r="135" spans="25:39" x14ac:dyDescent="0.25">
      <c r="Y135">
        <v>10379</v>
      </c>
      <c r="Z135" t="s">
        <v>346</v>
      </c>
      <c r="AA135">
        <v>2</v>
      </c>
      <c r="AB135" s="44">
        <v>34710</v>
      </c>
      <c r="AC135" s="44">
        <v>34738</v>
      </c>
      <c r="AD135" s="44">
        <v>34712</v>
      </c>
      <c r="AE135">
        <v>1</v>
      </c>
      <c r="AF135">
        <v>45.03</v>
      </c>
      <c r="AG135" t="s">
        <v>347</v>
      </c>
      <c r="AH135" t="s">
        <v>348</v>
      </c>
      <c r="AI135" t="s">
        <v>274</v>
      </c>
      <c r="AJ135" t="s">
        <v>275</v>
      </c>
      <c r="AK135" t="s">
        <v>349</v>
      </c>
      <c r="AL135" t="s">
        <v>277</v>
      </c>
      <c r="AM135" t="b">
        <f t="shared" si="2"/>
        <v>0</v>
      </c>
    </row>
    <row r="136" spans="25:39" x14ac:dyDescent="0.25">
      <c r="Y136">
        <v>10380</v>
      </c>
      <c r="Z136" t="s">
        <v>170</v>
      </c>
      <c r="AA136">
        <v>8</v>
      </c>
      <c r="AB136" s="44">
        <v>34711</v>
      </c>
      <c r="AC136" s="44">
        <v>34739</v>
      </c>
      <c r="AD136" s="44">
        <v>34746</v>
      </c>
      <c r="AE136">
        <v>3</v>
      </c>
      <c r="AF136">
        <v>35.03</v>
      </c>
      <c r="AG136" t="s">
        <v>171</v>
      </c>
      <c r="AH136" t="s">
        <v>172</v>
      </c>
      <c r="AI136" t="s">
        <v>173</v>
      </c>
      <c r="AJ136" t="s">
        <v>174</v>
      </c>
      <c r="AL136" t="s">
        <v>175</v>
      </c>
      <c r="AM136" t="b">
        <f t="shared" si="2"/>
        <v>1</v>
      </c>
    </row>
    <row r="137" spans="25:39" x14ac:dyDescent="0.25">
      <c r="Y137">
        <v>10381</v>
      </c>
      <c r="Z137" t="s">
        <v>122</v>
      </c>
      <c r="AA137">
        <v>3</v>
      </c>
      <c r="AB137" s="44">
        <v>34711</v>
      </c>
      <c r="AC137" s="44">
        <v>34739</v>
      </c>
      <c r="AD137" s="44">
        <v>34712</v>
      </c>
      <c r="AE137">
        <v>3</v>
      </c>
      <c r="AF137">
        <v>7.99</v>
      </c>
      <c r="AG137" t="s">
        <v>123</v>
      </c>
      <c r="AH137" t="s">
        <v>124</v>
      </c>
      <c r="AI137" t="s">
        <v>125</v>
      </c>
      <c r="AJ137" t="s">
        <v>126</v>
      </c>
      <c r="AK137" t="s">
        <v>127</v>
      </c>
      <c r="AL137" t="s">
        <v>128</v>
      </c>
      <c r="AM137" t="b">
        <f t="shared" si="2"/>
        <v>0</v>
      </c>
    </row>
    <row r="138" spans="25:39" x14ac:dyDescent="0.25">
      <c r="Y138">
        <v>10382</v>
      </c>
      <c r="Z138" t="s">
        <v>323</v>
      </c>
      <c r="AA138">
        <v>4</v>
      </c>
      <c r="AB138" s="44">
        <v>34712</v>
      </c>
      <c r="AC138" s="44">
        <v>34740</v>
      </c>
      <c r="AD138" s="44">
        <v>34715</v>
      </c>
      <c r="AE138">
        <v>1</v>
      </c>
      <c r="AF138">
        <v>94.77</v>
      </c>
      <c r="AG138" t="s">
        <v>324</v>
      </c>
      <c r="AH138" t="s">
        <v>325</v>
      </c>
      <c r="AI138" t="s">
        <v>326</v>
      </c>
      <c r="AK138" t="s">
        <v>327</v>
      </c>
      <c r="AL138" t="s">
        <v>328</v>
      </c>
      <c r="AM138" t="b">
        <f t="shared" si="2"/>
        <v>0</v>
      </c>
    </row>
    <row r="139" spans="25:39" ht="30" x14ac:dyDescent="0.25">
      <c r="Y139">
        <v>10383</v>
      </c>
      <c r="Z139" t="s">
        <v>579</v>
      </c>
      <c r="AA139">
        <v>8</v>
      </c>
      <c r="AB139" s="44">
        <v>34715</v>
      </c>
      <c r="AC139" s="44">
        <v>34743</v>
      </c>
      <c r="AD139" s="44">
        <v>34717</v>
      </c>
      <c r="AE139">
        <v>3</v>
      </c>
      <c r="AF139">
        <v>34.24</v>
      </c>
      <c r="AG139" t="s">
        <v>580</v>
      </c>
      <c r="AH139" s="49" t="s">
        <v>581</v>
      </c>
      <c r="AI139" t="s">
        <v>582</v>
      </c>
      <c r="AJ139" t="s">
        <v>583</v>
      </c>
      <c r="AK139" t="s">
        <v>584</v>
      </c>
      <c r="AL139" t="s">
        <v>466</v>
      </c>
      <c r="AM139" t="b">
        <f t="shared" si="2"/>
        <v>0</v>
      </c>
    </row>
    <row r="140" spans="25:39" x14ac:dyDescent="0.25">
      <c r="Y140">
        <v>10384</v>
      </c>
      <c r="Z140" t="s">
        <v>420</v>
      </c>
      <c r="AA140">
        <v>3</v>
      </c>
      <c r="AB140" s="44">
        <v>34715</v>
      </c>
      <c r="AC140" s="44">
        <v>34743</v>
      </c>
      <c r="AD140" s="44">
        <v>34719</v>
      </c>
      <c r="AE140">
        <v>3</v>
      </c>
      <c r="AF140">
        <v>168.64</v>
      </c>
      <c r="AG140" t="s">
        <v>421</v>
      </c>
      <c r="AH140" t="s">
        <v>422</v>
      </c>
      <c r="AI140" t="s">
        <v>423</v>
      </c>
      <c r="AK140" t="s">
        <v>424</v>
      </c>
      <c r="AL140" t="s">
        <v>360</v>
      </c>
      <c r="AM140" t="b">
        <f t="shared" si="2"/>
        <v>0</v>
      </c>
    </row>
    <row r="141" spans="25:39" x14ac:dyDescent="0.25">
      <c r="Y141">
        <v>10385</v>
      </c>
      <c r="Z141" t="s">
        <v>385</v>
      </c>
      <c r="AA141">
        <v>1</v>
      </c>
      <c r="AB141" s="44">
        <v>34716</v>
      </c>
      <c r="AC141" s="44">
        <v>34744</v>
      </c>
      <c r="AD141" s="44">
        <v>34722</v>
      </c>
      <c r="AE141">
        <v>2</v>
      </c>
      <c r="AF141">
        <v>30.96</v>
      </c>
      <c r="AG141" t="s">
        <v>386</v>
      </c>
      <c r="AH141" t="s">
        <v>387</v>
      </c>
      <c r="AI141" t="s">
        <v>388</v>
      </c>
      <c r="AJ141" t="s">
        <v>389</v>
      </c>
      <c r="AK141" t="s">
        <v>390</v>
      </c>
      <c r="AL141" t="s">
        <v>206</v>
      </c>
      <c r="AM141" t="b">
        <f t="shared" si="2"/>
        <v>0</v>
      </c>
    </row>
    <row r="142" spans="25:39" x14ac:dyDescent="0.25">
      <c r="Y142">
        <v>10386</v>
      </c>
      <c r="Z142" t="s">
        <v>565</v>
      </c>
      <c r="AA142">
        <v>9</v>
      </c>
      <c r="AB142" s="44">
        <v>34717</v>
      </c>
      <c r="AC142" s="44">
        <v>34731</v>
      </c>
      <c r="AD142" s="44">
        <v>34724</v>
      </c>
      <c r="AE142">
        <v>3</v>
      </c>
      <c r="AF142">
        <v>13.99</v>
      </c>
      <c r="AG142" t="s">
        <v>566</v>
      </c>
      <c r="AH142" t="s">
        <v>567</v>
      </c>
      <c r="AI142" t="s">
        <v>472</v>
      </c>
      <c r="AJ142" t="s">
        <v>311</v>
      </c>
      <c r="AK142" t="s">
        <v>568</v>
      </c>
      <c r="AL142" t="s">
        <v>277</v>
      </c>
      <c r="AM142" t="b">
        <f t="shared" si="2"/>
        <v>0</v>
      </c>
    </row>
    <row r="143" spans="25:39" x14ac:dyDescent="0.25">
      <c r="Y143">
        <v>10387</v>
      </c>
      <c r="Z143" t="s">
        <v>627</v>
      </c>
      <c r="AA143">
        <v>1</v>
      </c>
      <c r="AB143" s="44">
        <v>34717</v>
      </c>
      <c r="AC143" s="44">
        <v>34745</v>
      </c>
      <c r="AD143" s="44">
        <v>34719</v>
      </c>
      <c r="AE143">
        <v>2</v>
      </c>
      <c r="AF143">
        <v>93.63</v>
      </c>
      <c r="AG143" t="s">
        <v>628</v>
      </c>
      <c r="AH143" t="s">
        <v>629</v>
      </c>
      <c r="AI143" t="s">
        <v>630</v>
      </c>
      <c r="AK143" t="s">
        <v>631</v>
      </c>
      <c r="AL143" t="s">
        <v>632</v>
      </c>
      <c r="AM143" t="b">
        <f t="shared" si="2"/>
        <v>0</v>
      </c>
    </row>
    <row r="144" spans="25:39" x14ac:dyDescent="0.25">
      <c r="Y144">
        <v>10388</v>
      </c>
      <c r="Z144" t="s">
        <v>585</v>
      </c>
      <c r="AA144">
        <v>2</v>
      </c>
      <c r="AB144" s="44">
        <v>34718</v>
      </c>
      <c r="AC144" s="44">
        <v>34746</v>
      </c>
      <c r="AD144" s="44">
        <v>34719</v>
      </c>
      <c r="AE144">
        <v>1</v>
      </c>
      <c r="AF144">
        <v>34.86</v>
      </c>
      <c r="AG144" t="s">
        <v>586</v>
      </c>
      <c r="AH144" t="s">
        <v>587</v>
      </c>
      <c r="AI144" t="s">
        <v>464</v>
      </c>
      <c r="AK144" t="s">
        <v>588</v>
      </c>
      <c r="AL144" t="s">
        <v>466</v>
      </c>
      <c r="AM144" t="b">
        <f t="shared" si="2"/>
        <v>0</v>
      </c>
    </row>
    <row r="145" spans="25:39" x14ac:dyDescent="0.25">
      <c r="Y145">
        <v>10389</v>
      </c>
      <c r="Z145" t="s">
        <v>633</v>
      </c>
      <c r="AA145">
        <v>4</v>
      </c>
      <c r="AB145" s="44">
        <v>34719</v>
      </c>
      <c r="AC145" s="44">
        <v>34747</v>
      </c>
      <c r="AD145" s="44">
        <v>34723</v>
      </c>
      <c r="AE145">
        <v>2</v>
      </c>
      <c r="AF145">
        <v>47.42</v>
      </c>
      <c r="AG145" t="s">
        <v>634</v>
      </c>
      <c r="AH145" t="s">
        <v>635</v>
      </c>
      <c r="AI145" t="s">
        <v>636</v>
      </c>
      <c r="AJ145" t="s">
        <v>637</v>
      </c>
      <c r="AK145" t="s">
        <v>638</v>
      </c>
      <c r="AL145" t="s">
        <v>147</v>
      </c>
      <c r="AM145" t="b">
        <f t="shared" si="2"/>
        <v>0</v>
      </c>
    </row>
    <row r="146" spans="25:39" x14ac:dyDescent="0.25">
      <c r="Y146">
        <v>10390</v>
      </c>
      <c r="Z146" t="s">
        <v>323</v>
      </c>
      <c r="AA146">
        <v>6</v>
      </c>
      <c r="AB146" s="44">
        <v>34722</v>
      </c>
      <c r="AC146" s="44">
        <v>34750</v>
      </c>
      <c r="AD146" s="44">
        <v>34725</v>
      </c>
      <c r="AE146">
        <v>1</v>
      </c>
      <c r="AF146">
        <v>126.38</v>
      </c>
      <c r="AG146" t="s">
        <v>324</v>
      </c>
      <c r="AH146" t="s">
        <v>325</v>
      </c>
      <c r="AI146" t="s">
        <v>326</v>
      </c>
      <c r="AK146" t="s">
        <v>327</v>
      </c>
      <c r="AL146" t="s">
        <v>328</v>
      </c>
      <c r="AM146" t="b">
        <f t="shared" si="2"/>
        <v>0</v>
      </c>
    </row>
    <row r="147" spans="25:39" x14ac:dyDescent="0.25">
      <c r="Y147">
        <v>10391</v>
      </c>
      <c r="Z147" t="s">
        <v>589</v>
      </c>
      <c r="AA147">
        <v>3</v>
      </c>
      <c r="AB147" s="44">
        <v>34722</v>
      </c>
      <c r="AC147" s="44">
        <v>34750</v>
      </c>
      <c r="AD147" s="44">
        <v>34730</v>
      </c>
      <c r="AE147">
        <v>3</v>
      </c>
      <c r="AF147">
        <v>5.45</v>
      </c>
      <c r="AG147" t="s">
        <v>590</v>
      </c>
      <c r="AH147" t="s">
        <v>591</v>
      </c>
      <c r="AI147" t="s">
        <v>592</v>
      </c>
      <c r="AK147" t="s">
        <v>593</v>
      </c>
      <c r="AL147" t="s">
        <v>195</v>
      </c>
      <c r="AM147" t="b">
        <f t="shared" si="2"/>
        <v>0</v>
      </c>
    </row>
    <row r="148" spans="25:39" x14ac:dyDescent="0.25">
      <c r="Y148">
        <v>10392</v>
      </c>
      <c r="Z148" t="s">
        <v>574</v>
      </c>
      <c r="AA148">
        <v>2</v>
      </c>
      <c r="AB148" s="44">
        <v>34723</v>
      </c>
      <c r="AC148" s="44">
        <v>34751</v>
      </c>
      <c r="AD148" s="44">
        <v>34731</v>
      </c>
      <c r="AE148">
        <v>3</v>
      </c>
      <c r="AF148">
        <v>122.46</v>
      </c>
      <c r="AG148" t="s">
        <v>575</v>
      </c>
      <c r="AH148" t="s">
        <v>576</v>
      </c>
      <c r="AI148" t="s">
        <v>577</v>
      </c>
      <c r="AK148" t="s">
        <v>578</v>
      </c>
      <c r="AL148" t="s">
        <v>328</v>
      </c>
      <c r="AM148" t="b">
        <f t="shared" si="2"/>
        <v>0</v>
      </c>
    </row>
    <row r="149" spans="25:39" x14ac:dyDescent="0.25">
      <c r="Y149">
        <v>10393</v>
      </c>
      <c r="Z149" t="s">
        <v>551</v>
      </c>
      <c r="AA149">
        <v>1</v>
      </c>
      <c r="AB149" s="44">
        <v>34724</v>
      </c>
      <c r="AC149" s="44">
        <v>34752</v>
      </c>
      <c r="AD149" s="44">
        <v>34733</v>
      </c>
      <c r="AE149">
        <v>3</v>
      </c>
      <c r="AF149">
        <v>126.56</v>
      </c>
      <c r="AG149" t="s">
        <v>552</v>
      </c>
      <c r="AH149" t="s">
        <v>553</v>
      </c>
      <c r="AI149" t="s">
        <v>554</v>
      </c>
      <c r="AJ149" t="s">
        <v>555</v>
      </c>
      <c r="AK149" t="s">
        <v>556</v>
      </c>
      <c r="AL149" t="s">
        <v>206</v>
      </c>
      <c r="AM149" t="b">
        <f t="shared" si="2"/>
        <v>0</v>
      </c>
    </row>
    <row r="150" spans="25:39" ht="30" x14ac:dyDescent="0.25">
      <c r="Y150">
        <v>10394</v>
      </c>
      <c r="Z150" t="s">
        <v>622</v>
      </c>
      <c r="AA150">
        <v>1</v>
      </c>
      <c r="AB150" s="44">
        <v>34724</v>
      </c>
      <c r="AC150" s="44">
        <v>34752</v>
      </c>
      <c r="AD150" s="44">
        <v>34733</v>
      </c>
      <c r="AE150">
        <v>3</v>
      </c>
      <c r="AF150">
        <v>30.34</v>
      </c>
      <c r="AG150" t="s">
        <v>623</v>
      </c>
      <c r="AH150" s="49" t="s">
        <v>624</v>
      </c>
      <c r="AI150" t="s">
        <v>625</v>
      </c>
      <c r="AJ150" t="s">
        <v>522</v>
      </c>
      <c r="AK150" t="s">
        <v>626</v>
      </c>
      <c r="AL150" t="s">
        <v>206</v>
      </c>
      <c r="AM150" t="b">
        <f t="shared" si="2"/>
        <v>0</v>
      </c>
    </row>
    <row r="151" spans="25:39" x14ac:dyDescent="0.25">
      <c r="Y151">
        <v>10395</v>
      </c>
      <c r="Z151" t="s">
        <v>315</v>
      </c>
      <c r="AA151">
        <v>6</v>
      </c>
      <c r="AB151" s="44">
        <v>34725</v>
      </c>
      <c r="AC151" s="44">
        <v>34753</v>
      </c>
      <c r="AD151" s="44">
        <v>34733</v>
      </c>
      <c r="AE151">
        <v>1</v>
      </c>
      <c r="AF151">
        <v>184.41</v>
      </c>
      <c r="AG151" t="s">
        <v>316</v>
      </c>
      <c r="AH151" t="s">
        <v>317</v>
      </c>
      <c r="AI151" t="s">
        <v>318</v>
      </c>
      <c r="AJ151" t="s">
        <v>319</v>
      </c>
      <c r="AK151" t="s">
        <v>320</v>
      </c>
      <c r="AL151" t="s">
        <v>128</v>
      </c>
      <c r="AM151" t="b">
        <f t="shared" si="2"/>
        <v>0</v>
      </c>
    </row>
    <row r="152" spans="25:39" x14ac:dyDescent="0.25">
      <c r="Y152">
        <v>10396</v>
      </c>
      <c r="Z152" t="s">
        <v>190</v>
      </c>
      <c r="AA152">
        <v>1</v>
      </c>
      <c r="AB152" s="44">
        <v>34726</v>
      </c>
      <c r="AC152" s="44">
        <v>34740</v>
      </c>
      <c r="AD152" s="44">
        <v>34736</v>
      </c>
      <c r="AE152">
        <v>3</v>
      </c>
      <c r="AF152">
        <v>135.35</v>
      </c>
      <c r="AG152" t="s">
        <v>191</v>
      </c>
      <c r="AH152" t="s">
        <v>192</v>
      </c>
      <c r="AI152" t="s">
        <v>193</v>
      </c>
      <c r="AK152" t="s">
        <v>194</v>
      </c>
      <c r="AL152" t="s">
        <v>195</v>
      </c>
      <c r="AM152" t="b">
        <f t="shared" si="2"/>
        <v>0</v>
      </c>
    </row>
    <row r="153" spans="25:39" x14ac:dyDescent="0.25">
      <c r="Y153">
        <v>10397</v>
      </c>
      <c r="Z153" t="s">
        <v>180</v>
      </c>
      <c r="AA153">
        <v>5</v>
      </c>
      <c r="AB153" s="44">
        <v>34726</v>
      </c>
      <c r="AC153" s="44">
        <v>34754</v>
      </c>
      <c r="AD153" s="44">
        <v>34732</v>
      </c>
      <c r="AE153">
        <v>1</v>
      </c>
      <c r="AF153">
        <v>60.26</v>
      </c>
      <c r="AG153" t="s">
        <v>181</v>
      </c>
      <c r="AH153" t="s">
        <v>182</v>
      </c>
      <c r="AI153" t="s">
        <v>183</v>
      </c>
      <c r="AK153" t="s">
        <v>184</v>
      </c>
      <c r="AL153" t="s">
        <v>185</v>
      </c>
      <c r="AM153" t="b">
        <f t="shared" si="2"/>
        <v>0</v>
      </c>
    </row>
    <row r="154" spans="25:39" x14ac:dyDescent="0.25">
      <c r="Y154">
        <v>10398</v>
      </c>
      <c r="Z154" t="s">
        <v>551</v>
      </c>
      <c r="AA154">
        <v>2</v>
      </c>
      <c r="AB154" s="44">
        <v>34729</v>
      </c>
      <c r="AC154" s="44">
        <v>34757</v>
      </c>
      <c r="AD154" s="44">
        <v>34739</v>
      </c>
      <c r="AE154">
        <v>3</v>
      </c>
      <c r="AF154">
        <v>89.16</v>
      </c>
      <c r="AG154" t="s">
        <v>552</v>
      </c>
      <c r="AH154" t="s">
        <v>553</v>
      </c>
      <c r="AI154" t="s">
        <v>554</v>
      </c>
      <c r="AJ154" t="s">
        <v>555</v>
      </c>
      <c r="AK154" t="s">
        <v>556</v>
      </c>
      <c r="AL154" t="s">
        <v>206</v>
      </c>
      <c r="AM154" t="b">
        <f t="shared" si="2"/>
        <v>0</v>
      </c>
    </row>
    <row r="155" spans="25:39" x14ac:dyDescent="0.25">
      <c r="Y155">
        <v>10399</v>
      </c>
      <c r="Z155" t="s">
        <v>607</v>
      </c>
      <c r="AA155">
        <v>8</v>
      </c>
      <c r="AB155" s="44">
        <v>34730</v>
      </c>
      <c r="AC155" s="44">
        <v>34744</v>
      </c>
      <c r="AD155" s="44">
        <v>34738</v>
      </c>
      <c r="AE155">
        <v>3</v>
      </c>
      <c r="AF155">
        <v>27.36</v>
      </c>
      <c r="AG155" t="s">
        <v>608</v>
      </c>
      <c r="AH155" t="s">
        <v>609</v>
      </c>
      <c r="AI155" t="s">
        <v>610</v>
      </c>
      <c r="AK155" t="s">
        <v>611</v>
      </c>
      <c r="AL155" t="s">
        <v>222</v>
      </c>
      <c r="AM155" t="b">
        <f t="shared" si="2"/>
        <v>0</v>
      </c>
    </row>
    <row r="156" spans="25:39" x14ac:dyDescent="0.25">
      <c r="Y156">
        <v>10400</v>
      </c>
      <c r="Z156" t="s">
        <v>594</v>
      </c>
      <c r="AA156">
        <v>1</v>
      </c>
      <c r="AB156" s="44">
        <v>34731</v>
      </c>
      <c r="AC156" s="44">
        <v>34759</v>
      </c>
      <c r="AD156" s="44">
        <v>34746</v>
      </c>
      <c r="AE156">
        <v>3</v>
      </c>
      <c r="AF156">
        <v>83.93</v>
      </c>
      <c r="AG156" t="s">
        <v>595</v>
      </c>
      <c r="AH156" t="s">
        <v>596</v>
      </c>
      <c r="AI156" t="s">
        <v>464</v>
      </c>
      <c r="AK156" t="s">
        <v>597</v>
      </c>
      <c r="AL156" t="s">
        <v>466</v>
      </c>
      <c r="AM156" t="b">
        <f t="shared" si="2"/>
        <v>0</v>
      </c>
    </row>
    <row r="157" spans="25:39" x14ac:dyDescent="0.25">
      <c r="Y157">
        <v>10401</v>
      </c>
      <c r="Z157" t="s">
        <v>249</v>
      </c>
      <c r="AA157">
        <v>1</v>
      </c>
      <c r="AB157" s="44">
        <v>34731</v>
      </c>
      <c r="AC157" s="44">
        <v>34759</v>
      </c>
      <c r="AD157" s="44">
        <v>34740</v>
      </c>
      <c r="AE157">
        <v>1</v>
      </c>
      <c r="AF157">
        <v>12.51</v>
      </c>
      <c r="AG157" t="s">
        <v>250</v>
      </c>
      <c r="AH157" t="s">
        <v>251</v>
      </c>
      <c r="AI157" t="s">
        <v>252</v>
      </c>
      <c r="AJ157" t="s">
        <v>253</v>
      </c>
      <c r="AK157" t="s">
        <v>254</v>
      </c>
      <c r="AL157" t="s">
        <v>206</v>
      </c>
      <c r="AM157" t="b">
        <f t="shared" si="2"/>
        <v>0</v>
      </c>
    </row>
    <row r="158" spans="25:39" x14ac:dyDescent="0.25">
      <c r="Y158">
        <v>10402</v>
      </c>
      <c r="Z158" t="s">
        <v>323</v>
      </c>
      <c r="AA158">
        <v>8</v>
      </c>
      <c r="AB158" s="44">
        <v>34732</v>
      </c>
      <c r="AC158" s="44">
        <v>34774</v>
      </c>
      <c r="AD158" s="44">
        <v>34740</v>
      </c>
      <c r="AE158">
        <v>2</v>
      </c>
      <c r="AF158">
        <v>67.88</v>
      </c>
      <c r="AG158" t="s">
        <v>324</v>
      </c>
      <c r="AH158" t="s">
        <v>325</v>
      </c>
      <c r="AI158" t="s">
        <v>326</v>
      </c>
      <c r="AK158" t="s">
        <v>327</v>
      </c>
      <c r="AL158" t="s">
        <v>328</v>
      </c>
      <c r="AM158" t="b">
        <f t="shared" si="2"/>
        <v>0</v>
      </c>
    </row>
    <row r="159" spans="25:39" x14ac:dyDescent="0.25">
      <c r="Y159">
        <v>10403</v>
      </c>
      <c r="Z159" t="s">
        <v>323</v>
      </c>
      <c r="AA159">
        <v>4</v>
      </c>
      <c r="AB159" s="44">
        <v>34733</v>
      </c>
      <c r="AC159" s="44">
        <v>34761</v>
      </c>
      <c r="AD159" s="44">
        <v>34739</v>
      </c>
      <c r="AE159">
        <v>3</v>
      </c>
      <c r="AF159">
        <v>73.790000000000006</v>
      </c>
      <c r="AG159" t="s">
        <v>324</v>
      </c>
      <c r="AH159" t="s">
        <v>325</v>
      </c>
      <c r="AI159" t="s">
        <v>326</v>
      </c>
      <c r="AK159" t="s">
        <v>327</v>
      </c>
      <c r="AL159" t="s">
        <v>328</v>
      </c>
      <c r="AM159" t="b">
        <f t="shared" si="2"/>
        <v>0</v>
      </c>
    </row>
    <row r="160" spans="25:39" x14ac:dyDescent="0.25">
      <c r="Y160">
        <v>10404</v>
      </c>
      <c r="Z160" t="s">
        <v>399</v>
      </c>
      <c r="AA160">
        <v>2</v>
      </c>
      <c r="AB160" s="44">
        <v>34733</v>
      </c>
      <c r="AC160" s="44">
        <v>34761</v>
      </c>
      <c r="AD160" s="44">
        <v>34738</v>
      </c>
      <c r="AE160">
        <v>1</v>
      </c>
      <c r="AF160">
        <v>155.97</v>
      </c>
      <c r="AG160" t="s">
        <v>400</v>
      </c>
      <c r="AH160" t="s">
        <v>401</v>
      </c>
      <c r="AI160" t="s">
        <v>402</v>
      </c>
      <c r="AK160" t="s">
        <v>403</v>
      </c>
      <c r="AL160" t="s">
        <v>404</v>
      </c>
      <c r="AM160" t="b">
        <f t="shared" si="2"/>
        <v>0</v>
      </c>
    </row>
    <row r="161" spans="25:39" x14ac:dyDescent="0.25">
      <c r="Y161">
        <v>10405</v>
      </c>
      <c r="Z161" t="s">
        <v>639</v>
      </c>
      <c r="AA161">
        <v>1</v>
      </c>
      <c r="AB161" s="44">
        <v>34736</v>
      </c>
      <c r="AC161" s="44">
        <v>34764</v>
      </c>
      <c r="AD161" s="44">
        <v>34752</v>
      </c>
      <c r="AE161">
        <v>1</v>
      </c>
      <c r="AF161">
        <v>34.82</v>
      </c>
      <c r="AG161" t="s">
        <v>640</v>
      </c>
      <c r="AH161" t="s">
        <v>641</v>
      </c>
      <c r="AI161" t="s">
        <v>642</v>
      </c>
      <c r="AJ161" t="s">
        <v>643</v>
      </c>
      <c r="AK161" t="s">
        <v>644</v>
      </c>
      <c r="AL161" t="s">
        <v>128</v>
      </c>
      <c r="AM161" t="b">
        <f t="shared" si="2"/>
        <v>0</v>
      </c>
    </row>
    <row r="162" spans="25:39" x14ac:dyDescent="0.25">
      <c r="Y162">
        <v>10406</v>
      </c>
      <c r="Z162" t="s">
        <v>612</v>
      </c>
      <c r="AA162">
        <v>7</v>
      </c>
      <c r="AB162" s="44">
        <v>34737</v>
      </c>
      <c r="AC162" s="44">
        <v>34779</v>
      </c>
      <c r="AD162" s="44">
        <v>34743</v>
      </c>
      <c r="AE162">
        <v>1</v>
      </c>
      <c r="AF162">
        <v>108.04</v>
      </c>
      <c r="AG162" t="s">
        <v>613</v>
      </c>
      <c r="AH162" t="s">
        <v>614</v>
      </c>
      <c r="AI162" t="s">
        <v>472</v>
      </c>
      <c r="AJ162" t="s">
        <v>311</v>
      </c>
      <c r="AK162" t="s">
        <v>615</v>
      </c>
      <c r="AL162" t="s">
        <v>277</v>
      </c>
      <c r="AM162" t="b">
        <f t="shared" si="2"/>
        <v>0</v>
      </c>
    </row>
    <row r="163" spans="25:39" x14ac:dyDescent="0.25">
      <c r="Y163">
        <v>10407</v>
      </c>
      <c r="Z163" t="s">
        <v>339</v>
      </c>
      <c r="AA163">
        <v>2</v>
      </c>
      <c r="AB163" s="44">
        <v>34737</v>
      </c>
      <c r="AC163" s="44">
        <v>34765</v>
      </c>
      <c r="AD163" s="44">
        <v>34760</v>
      </c>
      <c r="AE163">
        <v>2</v>
      </c>
      <c r="AF163">
        <v>91.48</v>
      </c>
      <c r="AG163" t="s">
        <v>340</v>
      </c>
      <c r="AH163" t="s">
        <v>341</v>
      </c>
      <c r="AI163" t="s">
        <v>342</v>
      </c>
      <c r="AK163" t="s">
        <v>343</v>
      </c>
      <c r="AL163" t="s">
        <v>195</v>
      </c>
      <c r="AM163" t="b">
        <f t="shared" si="2"/>
        <v>0</v>
      </c>
    </row>
    <row r="164" spans="25:39" x14ac:dyDescent="0.25">
      <c r="Y164">
        <v>10408</v>
      </c>
      <c r="Z164" t="s">
        <v>645</v>
      </c>
      <c r="AA164">
        <v>8</v>
      </c>
      <c r="AB164" s="44">
        <v>34738</v>
      </c>
      <c r="AC164" s="44">
        <v>34766</v>
      </c>
      <c r="AD164" s="44">
        <v>34744</v>
      </c>
      <c r="AE164">
        <v>1</v>
      </c>
      <c r="AF164">
        <v>11.26</v>
      </c>
      <c r="AG164" t="s">
        <v>646</v>
      </c>
      <c r="AH164" t="s">
        <v>647</v>
      </c>
      <c r="AI164" t="s">
        <v>648</v>
      </c>
      <c r="AK164" t="s">
        <v>649</v>
      </c>
      <c r="AL164" t="s">
        <v>138</v>
      </c>
      <c r="AM164" t="b">
        <f t="shared" si="2"/>
        <v>0</v>
      </c>
    </row>
    <row r="165" spans="25:39" ht="30" x14ac:dyDescent="0.25">
      <c r="Y165">
        <v>10409</v>
      </c>
      <c r="Z165" t="s">
        <v>650</v>
      </c>
      <c r="AA165">
        <v>3</v>
      </c>
      <c r="AB165" s="44">
        <v>34739</v>
      </c>
      <c r="AC165" s="44">
        <v>34767</v>
      </c>
      <c r="AD165" s="44">
        <v>34744</v>
      </c>
      <c r="AE165">
        <v>1</v>
      </c>
      <c r="AF165">
        <v>29.83</v>
      </c>
      <c r="AG165" t="s">
        <v>651</v>
      </c>
      <c r="AH165" s="49" t="s">
        <v>652</v>
      </c>
      <c r="AI165" t="s">
        <v>653</v>
      </c>
      <c r="AK165" t="s">
        <v>654</v>
      </c>
      <c r="AL165" t="s">
        <v>655</v>
      </c>
      <c r="AM165" t="b">
        <f t="shared" si="2"/>
        <v>0</v>
      </c>
    </row>
    <row r="166" spans="25:39" x14ac:dyDescent="0.25">
      <c r="Y166">
        <v>10410</v>
      </c>
      <c r="Z166" t="s">
        <v>633</v>
      </c>
      <c r="AA166">
        <v>3</v>
      </c>
      <c r="AB166" s="44">
        <v>34740</v>
      </c>
      <c r="AC166" s="44">
        <v>34768</v>
      </c>
      <c r="AD166" s="44">
        <v>34745</v>
      </c>
      <c r="AE166">
        <v>3</v>
      </c>
      <c r="AF166">
        <v>2.4</v>
      </c>
      <c r="AG166" t="s">
        <v>634</v>
      </c>
      <c r="AH166" t="s">
        <v>635</v>
      </c>
      <c r="AI166" t="s">
        <v>636</v>
      </c>
      <c r="AJ166" t="s">
        <v>637</v>
      </c>
      <c r="AK166" t="s">
        <v>638</v>
      </c>
      <c r="AL166" t="s">
        <v>147</v>
      </c>
      <c r="AM166" t="b">
        <f t="shared" si="2"/>
        <v>0</v>
      </c>
    </row>
    <row r="167" spans="25:39" x14ac:dyDescent="0.25">
      <c r="Y167">
        <v>10411</v>
      </c>
      <c r="Z167" t="s">
        <v>633</v>
      </c>
      <c r="AA167">
        <v>9</v>
      </c>
      <c r="AB167" s="44">
        <v>34740</v>
      </c>
      <c r="AC167" s="44">
        <v>34768</v>
      </c>
      <c r="AD167" s="44">
        <v>34751</v>
      </c>
      <c r="AE167">
        <v>3</v>
      </c>
      <c r="AF167">
        <v>23.65</v>
      </c>
      <c r="AG167" t="s">
        <v>634</v>
      </c>
      <c r="AH167" t="s">
        <v>635</v>
      </c>
      <c r="AI167" t="s">
        <v>636</v>
      </c>
      <c r="AJ167" t="s">
        <v>637</v>
      </c>
      <c r="AK167" t="s">
        <v>638</v>
      </c>
      <c r="AL167" t="s">
        <v>147</v>
      </c>
      <c r="AM167" t="b">
        <f t="shared" si="2"/>
        <v>0</v>
      </c>
    </row>
    <row r="168" spans="25:39" x14ac:dyDescent="0.25">
      <c r="Y168">
        <v>10412</v>
      </c>
      <c r="Z168" t="s">
        <v>152</v>
      </c>
      <c r="AA168">
        <v>8</v>
      </c>
      <c r="AB168" s="44">
        <v>34743</v>
      </c>
      <c r="AC168" s="44">
        <v>34771</v>
      </c>
      <c r="AD168" s="44">
        <v>34745</v>
      </c>
      <c r="AE168">
        <v>2</v>
      </c>
      <c r="AF168">
        <v>3.77</v>
      </c>
      <c r="AG168" t="s">
        <v>153</v>
      </c>
      <c r="AH168" t="s">
        <v>154</v>
      </c>
      <c r="AI168" t="s">
        <v>155</v>
      </c>
      <c r="AK168" t="s">
        <v>156</v>
      </c>
      <c r="AL168" t="s">
        <v>157</v>
      </c>
      <c r="AM168" t="b">
        <f t="shared" si="2"/>
        <v>0</v>
      </c>
    </row>
    <row r="169" spans="25:39" x14ac:dyDescent="0.25">
      <c r="Y169">
        <v>10413</v>
      </c>
      <c r="Z169" t="s">
        <v>569</v>
      </c>
      <c r="AA169">
        <v>3</v>
      </c>
      <c r="AB169" s="44">
        <v>34744</v>
      </c>
      <c r="AC169" s="44">
        <v>34772</v>
      </c>
      <c r="AD169" s="44">
        <v>34746</v>
      </c>
      <c r="AE169">
        <v>2</v>
      </c>
      <c r="AF169">
        <v>95.66</v>
      </c>
      <c r="AG169" t="s">
        <v>570</v>
      </c>
      <c r="AH169" t="s">
        <v>571</v>
      </c>
      <c r="AI169" t="s">
        <v>572</v>
      </c>
      <c r="AK169" t="s">
        <v>573</v>
      </c>
      <c r="AL169" t="s">
        <v>138</v>
      </c>
      <c r="AM169" t="b">
        <f t="shared" si="2"/>
        <v>0</v>
      </c>
    </row>
    <row r="170" spans="25:39" x14ac:dyDescent="0.25">
      <c r="Y170">
        <v>10414</v>
      </c>
      <c r="Z170" t="s">
        <v>565</v>
      </c>
      <c r="AA170">
        <v>2</v>
      </c>
      <c r="AB170" s="44">
        <v>34744</v>
      </c>
      <c r="AC170" s="44">
        <v>34772</v>
      </c>
      <c r="AD170" s="44">
        <v>34747</v>
      </c>
      <c r="AE170">
        <v>3</v>
      </c>
      <c r="AF170">
        <v>21.48</v>
      </c>
      <c r="AG170" t="s">
        <v>566</v>
      </c>
      <c r="AH170" t="s">
        <v>567</v>
      </c>
      <c r="AI170" t="s">
        <v>472</v>
      </c>
      <c r="AJ170" t="s">
        <v>311</v>
      </c>
      <c r="AK170" t="s">
        <v>568</v>
      </c>
      <c r="AL170" t="s">
        <v>277</v>
      </c>
      <c r="AM170" t="b">
        <f t="shared" si="2"/>
        <v>0</v>
      </c>
    </row>
    <row r="171" spans="25:39" ht="30" x14ac:dyDescent="0.25">
      <c r="Y171">
        <v>10415</v>
      </c>
      <c r="Z171" t="s">
        <v>622</v>
      </c>
      <c r="AA171">
        <v>3</v>
      </c>
      <c r="AB171" s="44">
        <v>34745</v>
      </c>
      <c r="AC171" s="44">
        <v>34773</v>
      </c>
      <c r="AD171" s="44">
        <v>34754</v>
      </c>
      <c r="AE171">
        <v>1</v>
      </c>
      <c r="AF171">
        <v>0.2</v>
      </c>
      <c r="AG171" t="s">
        <v>623</v>
      </c>
      <c r="AH171" s="49" t="s">
        <v>624</v>
      </c>
      <c r="AI171" t="s">
        <v>625</v>
      </c>
      <c r="AJ171" t="s">
        <v>522</v>
      </c>
      <c r="AK171" t="s">
        <v>626</v>
      </c>
      <c r="AL171" t="s">
        <v>206</v>
      </c>
      <c r="AM171" t="b">
        <f t="shared" si="2"/>
        <v>0</v>
      </c>
    </row>
    <row r="172" spans="25:39" x14ac:dyDescent="0.25">
      <c r="Y172">
        <v>10416</v>
      </c>
      <c r="Z172" t="s">
        <v>152</v>
      </c>
      <c r="AA172">
        <v>8</v>
      </c>
      <c r="AB172" s="44">
        <v>34746</v>
      </c>
      <c r="AC172" s="44">
        <v>34774</v>
      </c>
      <c r="AD172" s="44">
        <v>34757</v>
      </c>
      <c r="AE172">
        <v>3</v>
      </c>
      <c r="AF172">
        <v>22.72</v>
      </c>
      <c r="AG172" t="s">
        <v>153</v>
      </c>
      <c r="AH172" t="s">
        <v>154</v>
      </c>
      <c r="AI172" t="s">
        <v>155</v>
      </c>
      <c r="AK172" t="s">
        <v>156</v>
      </c>
      <c r="AL172" t="s">
        <v>157</v>
      </c>
      <c r="AM172" t="b">
        <f t="shared" si="2"/>
        <v>0</v>
      </c>
    </row>
    <row r="173" spans="25:39" x14ac:dyDescent="0.25">
      <c r="Y173">
        <v>10417</v>
      </c>
      <c r="Z173" t="s">
        <v>217</v>
      </c>
      <c r="AA173">
        <v>4</v>
      </c>
      <c r="AB173" s="44">
        <v>34746</v>
      </c>
      <c r="AC173" s="44">
        <v>34774</v>
      </c>
      <c r="AD173" s="44">
        <v>34758</v>
      </c>
      <c r="AE173">
        <v>3</v>
      </c>
      <c r="AF173">
        <v>70.290000000000006</v>
      </c>
      <c r="AG173" t="s">
        <v>218</v>
      </c>
      <c r="AH173" t="s">
        <v>219</v>
      </c>
      <c r="AI173" t="s">
        <v>220</v>
      </c>
      <c r="AK173" t="s">
        <v>221</v>
      </c>
      <c r="AL173" t="s">
        <v>222</v>
      </c>
      <c r="AM173" t="b">
        <f t="shared" si="2"/>
        <v>0</v>
      </c>
    </row>
    <row r="174" spans="25:39" x14ac:dyDescent="0.25">
      <c r="Y174">
        <v>10418</v>
      </c>
      <c r="Z174" t="s">
        <v>242</v>
      </c>
      <c r="AA174">
        <v>4</v>
      </c>
      <c r="AB174" s="44">
        <v>34747</v>
      </c>
      <c r="AC174" s="44">
        <v>34775</v>
      </c>
      <c r="AD174" s="44">
        <v>34754</v>
      </c>
      <c r="AE174">
        <v>1</v>
      </c>
      <c r="AF174">
        <v>17.55</v>
      </c>
      <c r="AG174" t="s">
        <v>243</v>
      </c>
      <c r="AH174" t="s">
        <v>244</v>
      </c>
      <c r="AI174" t="s">
        <v>245</v>
      </c>
      <c r="AK174" t="s">
        <v>246</v>
      </c>
      <c r="AL174" t="s">
        <v>195</v>
      </c>
      <c r="AM174" t="b">
        <f t="shared" si="2"/>
        <v>0</v>
      </c>
    </row>
    <row r="175" spans="25:39" x14ac:dyDescent="0.25">
      <c r="Y175">
        <v>10419</v>
      </c>
      <c r="Z175" t="s">
        <v>300</v>
      </c>
      <c r="AA175">
        <v>4</v>
      </c>
      <c r="AB175" s="44">
        <v>34750</v>
      </c>
      <c r="AC175" s="44">
        <v>34778</v>
      </c>
      <c r="AD175" s="44">
        <v>34760</v>
      </c>
      <c r="AE175">
        <v>2</v>
      </c>
      <c r="AF175">
        <v>137.35</v>
      </c>
      <c r="AG175" t="s">
        <v>301</v>
      </c>
      <c r="AH175" t="s">
        <v>302</v>
      </c>
      <c r="AI175" t="s">
        <v>303</v>
      </c>
      <c r="AK175" t="s">
        <v>304</v>
      </c>
      <c r="AL175" t="s">
        <v>297</v>
      </c>
      <c r="AM175" t="b">
        <f t="shared" si="2"/>
        <v>0</v>
      </c>
    </row>
    <row r="176" spans="25:39" x14ac:dyDescent="0.25">
      <c r="Y176">
        <v>10420</v>
      </c>
      <c r="Z176" t="s">
        <v>307</v>
      </c>
      <c r="AA176">
        <v>3</v>
      </c>
      <c r="AB176" s="44">
        <v>34751</v>
      </c>
      <c r="AC176" s="44">
        <v>34779</v>
      </c>
      <c r="AD176" s="44">
        <v>34757</v>
      </c>
      <c r="AE176">
        <v>1</v>
      </c>
      <c r="AF176">
        <v>44.12</v>
      </c>
      <c r="AG176" t="s">
        <v>308</v>
      </c>
      <c r="AH176" t="s">
        <v>309</v>
      </c>
      <c r="AI176" t="s">
        <v>310</v>
      </c>
      <c r="AJ176" t="s">
        <v>311</v>
      </c>
      <c r="AK176" t="s">
        <v>312</v>
      </c>
      <c r="AL176" t="s">
        <v>277</v>
      </c>
      <c r="AM176" t="b">
        <f t="shared" si="2"/>
        <v>0</v>
      </c>
    </row>
    <row r="177" spans="25:39" x14ac:dyDescent="0.25">
      <c r="Y177">
        <v>10421</v>
      </c>
      <c r="Z177" t="s">
        <v>346</v>
      </c>
      <c r="AA177">
        <v>8</v>
      </c>
      <c r="AB177" s="44">
        <v>34751</v>
      </c>
      <c r="AC177" s="44">
        <v>34793</v>
      </c>
      <c r="AD177" s="44">
        <v>34757</v>
      </c>
      <c r="AE177">
        <v>1</v>
      </c>
      <c r="AF177">
        <v>99.23</v>
      </c>
      <c r="AG177" t="s">
        <v>347</v>
      </c>
      <c r="AH177" t="s">
        <v>348</v>
      </c>
      <c r="AI177" t="s">
        <v>274</v>
      </c>
      <c r="AJ177" t="s">
        <v>275</v>
      </c>
      <c r="AK177" t="s">
        <v>349</v>
      </c>
      <c r="AL177" t="s">
        <v>277</v>
      </c>
      <c r="AM177" t="b">
        <f t="shared" si="2"/>
        <v>0</v>
      </c>
    </row>
    <row r="178" spans="25:39" x14ac:dyDescent="0.25">
      <c r="Y178">
        <v>10422</v>
      </c>
      <c r="Z178" t="s">
        <v>656</v>
      </c>
      <c r="AA178">
        <v>2</v>
      </c>
      <c r="AB178" s="44">
        <v>34752</v>
      </c>
      <c r="AC178" s="44">
        <v>34780</v>
      </c>
      <c r="AD178" s="44">
        <v>34761</v>
      </c>
      <c r="AE178">
        <v>1</v>
      </c>
      <c r="AF178">
        <v>3.02</v>
      </c>
      <c r="AG178" t="s">
        <v>657</v>
      </c>
      <c r="AH178" t="s">
        <v>658</v>
      </c>
      <c r="AI178" t="s">
        <v>659</v>
      </c>
      <c r="AK178" t="s">
        <v>660</v>
      </c>
      <c r="AL178" t="s">
        <v>404</v>
      </c>
      <c r="AM178" t="b">
        <f t="shared" si="2"/>
        <v>0</v>
      </c>
    </row>
    <row r="179" spans="25:39" x14ac:dyDescent="0.25">
      <c r="Y179">
        <v>10423</v>
      </c>
      <c r="Z179" t="s">
        <v>661</v>
      </c>
      <c r="AA179">
        <v>6</v>
      </c>
      <c r="AB179" s="44">
        <v>34753</v>
      </c>
      <c r="AC179" s="44">
        <v>34767</v>
      </c>
      <c r="AD179" s="44">
        <v>34785</v>
      </c>
      <c r="AE179">
        <v>3</v>
      </c>
      <c r="AF179">
        <v>24.5</v>
      </c>
      <c r="AG179" t="s">
        <v>662</v>
      </c>
      <c r="AH179" t="s">
        <v>663</v>
      </c>
      <c r="AI179" t="s">
        <v>664</v>
      </c>
      <c r="AJ179" t="s">
        <v>311</v>
      </c>
      <c r="AK179" t="s">
        <v>665</v>
      </c>
      <c r="AL179" t="s">
        <v>277</v>
      </c>
      <c r="AM179" t="b">
        <f t="shared" si="2"/>
        <v>1</v>
      </c>
    </row>
    <row r="180" spans="25:39" x14ac:dyDescent="0.25">
      <c r="Y180">
        <v>10424</v>
      </c>
      <c r="Z180" t="s">
        <v>141</v>
      </c>
      <c r="AA180">
        <v>7</v>
      </c>
      <c r="AB180" s="44">
        <v>34753</v>
      </c>
      <c r="AC180" s="44">
        <v>34781</v>
      </c>
      <c r="AD180" s="44">
        <v>34757</v>
      </c>
      <c r="AE180">
        <v>2</v>
      </c>
      <c r="AF180">
        <v>370.61</v>
      </c>
      <c r="AG180" t="s">
        <v>142</v>
      </c>
      <c r="AH180" t="s">
        <v>143</v>
      </c>
      <c r="AI180" t="s">
        <v>144</v>
      </c>
      <c r="AJ180" t="s">
        <v>145</v>
      </c>
      <c r="AK180" t="s">
        <v>146</v>
      </c>
      <c r="AL180" t="s">
        <v>147</v>
      </c>
      <c r="AM180" t="b">
        <f t="shared" si="2"/>
        <v>0</v>
      </c>
    </row>
    <row r="181" spans="25:39" x14ac:dyDescent="0.25">
      <c r="Y181">
        <v>10425</v>
      </c>
      <c r="Z181" t="s">
        <v>569</v>
      </c>
      <c r="AA181">
        <v>6</v>
      </c>
      <c r="AB181" s="44">
        <v>34754</v>
      </c>
      <c r="AC181" s="44">
        <v>34782</v>
      </c>
      <c r="AD181" s="44">
        <v>34775</v>
      </c>
      <c r="AE181">
        <v>2</v>
      </c>
      <c r="AF181">
        <v>7.93</v>
      </c>
      <c r="AG181" t="s">
        <v>570</v>
      </c>
      <c r="AH181" t="s">
        <v>571</v>
      </c>
      <c r="AI181" t="s">
        <v>572</v>
      </c>
      <c r="AK181" t="s">
        <v>573</v>
      </c>
      <c r="AL181" t="s">
        <v>138</v>
      </c>
      <c r="AM181" t="b">
        <f t="shared" si="2"/>
        <v>0</v>
      </c>
    </row>
    <row r="182" spans="25:39" x14ac:dyDescent="0.25">
      <c r="Y182">
        <v>10426</v>
      </c>
      <c r="Z182" t="s">
        <v>602</v>
      </c>
      <c r="AA182">
        <v>4</v>
      </c>
      <c r="AB182" s="44">
        <v>34757</v>
      </c>
      <c r="AC182" s="44">
        <v>34785</v>
      </c>
      <c r="AD182" s="44">
        <v>34767</v>
      </c>
      <c r="AE182">
        <v>1</v>
      </c>
      <c r="AF182">
        <v>18.690000000000001</v>
      </c>
      <c r="AG182" t="s">
        <v>603</v>
      </c>
      <c r="AH182" t="s">
        <v>604</v>
      </c>
      <c r="AI182" t="s">
        <v>605</v>
      </c>
      <c r="AK182" t="s">
        <v>606</v>
      </c>
      <c r="AL182" t="s">
        <v>436</v>
      </c>
      <c r="AM182" t="b">
        <f t="shared" si="2"/>
        <v>0</v>
      </c>
    </row>
    <row r="183" spans="25:39" x14ac:dyDescent="0.25">
      <c r="Y183">
        <v>10427</v>
      </c>
      <c r="Z183" t="s">
        <v>574</v>
      </c>
      <c r="AA183">
        <v>4</v>
      </c>
      <c r="AB183" s="44">
        <v>34757</v>
      </c>
      <c r="AC183" s="44">
        <v>34785</v>
      </c>
      <c r="AD183" s="44">
        <v>34792</v>
      </c>
      <c r="AE183">
        <v>2</v>
      </c>
      <c r="AF183">
        <v>31.29</v>
      </c>
      <c r="AG183" t="s">
        <v>575</v>
      </c>
      <c r="AH183" t="s">
        <v>576</v>
      </c>
      <c r="AI183" t="s">
        <v>577</v>
      </c>
      <c r="AK183" t="s">
        <v>578</v>
      </c>
      <c r="AL183" t="s">
        <v>328</v>
      </c>
      <c r="AM183" t="b">
        <f t="shared" si="2"/>
        <v>1</v>
      </c>
    </row>
    <row r="184" spans="25:39" x14ac:dyDescent="0.25">
      <c r="Y184">
        <v>10428</v>
      </c>
      <c r="Z184" t="s">
        <v>454</v>
      </c>
      <c r="AA184">
        <v>7</v>
      </c>
      <c r="AB184" s="44">
        <v>34758</v>
      </c>
      <c r="AC184" s="44">
        <v>34786</v>
      </c>
      <c r="AD184" s="44">
        <v>34765</v>
      </c>
      <c r="AE184">
        <v>1</v>
      </c>
      <c r="AF184">
        <v>11.09</v>
      </c>
      <c r="AG184" t="s">
        <v>455</v>
      </c>
      <c r="AH184" t="s">
        <v>456</v>
      </c>
      <c r="AI184" t="s">
        <v>457</v>
      </c>
      <c r="AK184" t="s">
        <v>458</v>
      </c>
      <c r="AL184" t="s">
        <v>404</v>
      </c>
      <c r="AM184" t="b">
        <f t="shared" si="2"/>
        <v>0</v>
      </c>
    </row>
    <row r="185" spans="25:39" x14ac:dyDescent="0.25">
      <c r="Y185">
        <v>10429</v>
      </c>
      <c r="Z185" t="s">
        <v>170</v>
      </c>
      <c r="AA185">
        <v>3</v>
      </c>
      <c r="AB185" s="44">
        <v>34759</v>
      </c>
      <c r="AC185" s="44">
        <v>34801</v>
      </c>
      <c r="AD185" s="44">
        <v>34768</v>
      </c>
      <c r="AE185">
        <v>2</v>
      </c>
      <c r="AF185">
        <v>56.63</v>
      </c>
      <c r="AG185" t="s">
        <v>171</v>
      </c>
      <c r="AH185" t="s">
        <v>172</v>
      </c>
      <c r="AI185" t="s">
        <v>173</v>
      </c>
      <c r="AJ185" t="s">
        <v>174</v>
      </c>
      <c r="AL185" t="s">
        <v>175</v>
      </c>
      <c r="AM185" t="b">
        <f t="shared" si="2"/>
        <v>0</v>
      </c>
    </row>
    <row r="186" spans="25:39" x14ac:dyDescent="0.25">
      <c r="Y186">
        <v>10430</v>
      </c>
      <c r="Z186" t="s">
        <v>323</v>
      </c>
      <c r="AA186">
        <v>4</v>
      </c>
      <c r="AB186" s="44">
        <v>34760</v>
      </c>
      <c r="AC186" s="44">
        <v>34774</v>
      </c>
      <c r="AD186" s="44">
        <v>34764</v>
      </c>
      <c r="AE186">
        <v>1</v>
      </c>
      <c r="AF186">
        <v>458.78</v>
      </c>
      <c r="AG186" t="s">
        <v>324</v>
      </c>
      <c r="AH186" t="s">
        <v>325</v>
      </c>
      <c r="AI186" t="s">
        <v>326</v>
      </c>
      <c r="AK186" t="s">
        <v>327</v>
      </c>
      <c r="AL186" t="s">
        <v>328</v>
      </c>
      <c r="AM186" t="b">
        <f t="shared" si="2"/>
        <v>0</v>
      </c>
    </row>
    <row r="187" spans="25:39" x14ac:dyDescent="0.25">
      <c r="Y187">
        <v>10431</v>
      </c>
      <c r="Z187" t="s">
        <v>633</v>
      </c>
      <c r="AA187">
        <v>4</v>
      </c>
      <c r="AB187" s="44">
        <v>34760</v>
      </c>
      <c r="AC187" s="44">
        <v>34774</v>
      </c>
      <c r="AD187" s="44">
        <v>34768</v>
      </c>
      <c r="AE187">
        <v>2</v>
      </c>
      <c r="AF187">
        <v>44.17</v>
      </c>
      <c r="AG187" t="s">
        <v>634</v>
      </c>
      <c r="AH187" t="s">
        <v>635</v>
      </c>
      <c r="AI187" t="s">
        <v>636</v>
      </c>
      <c r="AJ187" t="s">
        <v>637</v>
      </c>
      <c r="AK187" t="s">
        <v>638</v>
      </c>
      <c r="AL187" t="s">
        <v>147</v>
      </c>
      <c r="AM187" t="b">
        <f t="shared" si="2"/>
        <v>0</v>
      </c>
    </row>
    <row r="188" spans="25:39" x14ac:dyDescent="0.25">
      <c r="Y188">
        <v>10432</v>
      </c>
      <c r="Z188" t="s">
        <v>385</v>
      </c>
      <c r="AA188">
        <v>3</v>
      </c>
      <c r="AB188" s="44">
        <v>34761</v>
      </c>
      <c r="AC188" s="44">
        <v>34775</v>
      </c>
      <c r="AD188" s="44">
        <v>34768</v>
      </c>
      <c r="AE188">
        <v>2</v>
      </c>
      <c r="AF188">
        <v>4.34</v>
      </c>
      <c r="AG188" t="s">
        <v>386</v>
      </c>
      <c r="AH188" t="s">
        <v>387</v>
      </c>
      <c r="AI188" t="s">
        <v>388</v>
      </c>
      <c r="AJ188" t="s">
        <v>389</v>
      </c>
      <c r="AK188" t="s">
        <v>390</v>
      </c>
      <c r="AL188" t="s">
        <v>206</v>
      </c>
      <c r="AM188" t="b">
        <f t="shared" si="2"/>
        <v>0</v>
      </c>
    </row>
    <row r="189" spans="25:39" x14ac:dyDescent="0.25">
      <c r="Y189">
        <v>10433</v>
      </c>
      <c r="Z189" t="s">
        <v>180</v>
      </c>
      <c r="AA189">
        <v>3</v>
      </c>
      <c r="AB189" s="44">
        <v>34764</v>
      </c>
      <c r="AC189" s="44">
        <v>34792</v>
      </c>
      <c r="AD189" s="44">
        <v>34793</v>
      </c>
      <c r="AE189">
        <v>3</v>
      </c>
      <c r="AF189">
        <v>73.83</v>
      </c>
      <c r="AG189" t="s">
        <v>181</v>
      </c>
      <c r="AH189" t="s">
        <v>182</v>
      </c>
      <c r="AI189" t="s">
        <v>183</v>
      </c>
      <c r="AK189" t="s">
        <v>184</v>
      </c>
      <c r="AL189" t="s">
        <v>185</v>
      </c>
      <c r="AM189" t="b">
        <f t="shared" si="2"/>
        <v>1</v>
      </c>
    </row>
    <row r="190" spans="25:39" x14ac:dyDescent="0.25">
      <c r="Y190">
        <v>10434</v>
      </c>
      <c r="Z190" t="s">
        <v>355</v>
      </c>
      <c r="AA190">
        <v>3</v>
      </c>
      <c r="AB190" s="44">
        <v>34764</v>
      </c>
      <c r="AC190" s="44">
        <v>34792</v>
      </c>
      <c r="AD190" s="44">
        <v>34774</v>
      </c>
      <c r="AE190">
        <v>2</v>
      </c>
      <c r="AF190">
        <v>17.920000000000002</v>
      </c>
      <c r="AG190" t="s">
        <v>356</v>
      </c>
      <c r="AH190" t="s">
        <v>357</v>
      </c>
      <c r="AI190" t="s">
        <v>358</v>
      </c>
      <c r="AK190" t="s">
        <v>359</v>
      </c>
      <c r="AL190" t="s">
        <v>360</v>
      </c>
      <c r="AM190" t="b">
        <f t="shared" si="2"/>
        <v>0</v>
      </c>
    </row>
    <row r="191" spans="25:39" ht="30" x14ac:dyDescent="0.25">
      <c r="Y191">
        <v>10435</v>
      </c>
      <c r="Z191" t="s">
        <v>666</v>
      </c>
      <c r="AA191">
        <v>8</v>
      </c>
      <c r="AB191" s="44">
        <v>34765</v>
      </c>
      <c r="AC191" s="44">
        <v>34807</v>
      </c>
      <c r="AD191" s="44">
        <v>34768</v>
      </c>
      <c r="AE191">
        <v>2</v>
      </c>
      <c r="AF191">
        <v>9.2100000000000009</v>
      </c>
      <c r="AG191" t="s">
        <v>667</v>
      </c>
      <c r="AH191" s="49" t="s">
        <v>668</v>
      </c>
      <c r="AI191" t="s">
        <v>464</v>
      </c>
      <c r="AK191" t="s">
        <v>669</v>
      </c>
      <c r="AL191" t="s">
        <v>466</v>
      </c>
      <c r="AM191" t="b">
        <f t="shared" si="2"/>
        <v>0</v>
      </c>
    </row>
    <row r="192" spans="25:39" x14ac:dyDescent="0.25">
      <c r="Y192">
        <v>10436</v>
      </c>
      <c r="Z192" t="s">
        <v>362</v>
      </c>
      <c r="AA192">
        <v>3</v>
      </c>
      <c r="AB192" s="44">
        <v>34766</v>
      </c>
      <c r="AC192" s="44">
        <v>34794</v>
      </c>
      <c r="AD192" s="44">
        <v>34772</v>
      </c>
      <c r="AE192">
        <v>2</v>
      </c>
      <c r="AF192">
        <v>156.66</v>
      </c>
      <c r="AG192" t="s">
        <v>363</v>
      </c>
      <c r="AH192" t="s">
        <v>364</v>
      </c>
      <c r="AI192" t="s">
        <v>365</v>
      </c>
      <c r="AK192" t="s">
        <v>366</v>
      </c>
      <c r="AL192" t="s">
        <v>138</v>
      </c>
      <c r="AM192" t="b">
        <f t="shared" si="2"/>
        <v>0</v>
      </c>
    </row>
    <row r="193" spans="25:39" x14ac:dyDescent="0.25">
      <c r="Y193">
        <v>10437</v>
      </c>
      <c r="Z193" t="s">
        <v>152</v>
      </c>
      <c r="AA193">
        <v>8</v>
      </c>
      <c r="AB193" s="44">
        <v>34766</v>
      </c>
      <c r="AC193" s="44">
        <v>34794</v>
      </c>
      <c r="AD193" s="44">
        <v>34773</v>
      </c>
      <c r="AE193">
        <v>1</v>
      </c>
      <c r="AF193">
        <v>19.97</v>
      </c>
      <c r="AG193" t="s">
        <v>153</v>
      </c>
      <c r="AH193" t="s">
        <v>154</v>
      </c>
      <c r="AI193" t="s">
        <v>155</v>
      </c>
      <c r="AK193" t="s">
        <v>156</v>
      </c>
      <c r="AL193" t="s">
        <v>157</v>
      </c>
      <c r="AM193" t="b">
        <f t="shared" si="2"/>
        <v>0</v>
      </c>
    </row>
    <row r="194" spans="25:39" x14ac:dyDescent="0.25">
      <c r="Y194">
        <v>10438</v>
      </c>
      <c r="Z194" t="s">
        <v>264</v>
      </c>
      <c r="AA194">
        <v>3</v>
      </c>
      <c r="AB194" s="44">
        <v>34767</v>
      </c>
      <c r="AC194" s="44">
        <v>34795</v>
      </c>
      <c r="AD194" s="44">
        <v>34775</v>
      </c>
      <c r="AE194">
        <v>2</v>
      </c>
      <c r="AF194">
        <v>8.24</v>
      </c>
      <c r="AG194" t="s">
        <v>265</v>
      </c>
      <c r="AH194" t="s">
        <v>266</v>
      </c>
      <c r="AI194" t="s">
        <v>267</v>
      </c>
      <c r="AK194" t="s">
        <v>268</v>
      </c>
      <c r="AL194" t="s">
        <v>195</v>
      </c>
      <c r="AM194" t="b">
        <f t="shared" si="2"/>
        <v>0</v>
      </c>
    </row>
    <row r="195" spans="25:39" x14ac:dyDescent="0.25">
      <c r="Y195">
        <v>10439</v>
      </c>
      <c r="Z195" t="s">
        <v>141</v>
      </c>
      <c r="AA195">
        <v>6</v>
      </c>
      <c r="AB195" s="44">
        <v>34768</v>
      </c>
      <c r="AC195" s="44">
        <v>34796</v>
      </c>
      <c r="AD195" s="44">
        <v>34771</v>
      </c>
      <c r="AE195">
        <v>3</v>
      </c>
      <c r="AF195">
        <v>4.07</v>
      </c>
      <c r="AG195" t="s">
        <v>142</v>
      </c>
      <c r="AH195" t="s">
        <v>143</v>
      </c>
      <c r="AI195" t="s">
        <v>144</v>
      </c>
      <c r="AJ195" t="s">
        <v>145</v>
      </c>
      <c r="AK195" t="s">
        <v>146</v>
      </c>
      <c r="AL195" t="s">
        <v>147</v>
      </c>
      <c r="AM195" t="b">
        <f t="shared" si="2"/>
        <v>0</v>
      </c>
    </row>
    <row r="196" spans="25:39" x14ac:dyDescent="0.25">
      <c r="Y196">
        <v>10440</v>
      </c>
      <c r="Z196" t="s">
        <v>551</v>
      </c>
      <c r="AA196">
        <v>4</v>
      </c>
      <c r="AB196" s="44">
        <v>34771</v>
      </c>
      <c r="AC196" s="44">
        <v>34799</v>
      </c>
      <c r="AD196" s="44">
        <v>34789</v>
      </c>
      <c r="AE196">
        <v>2</v>
      </c>
      <c r="AF196">
        <v>86.53</v>
      </c>
      <c r="AG196" t="s">
        <v>552</v>
      </c>
      <c r="AH196" t="s">
        <v>553</v>
      </c>
      <c r="AI196" t="s">
        <v>554</v>
      </c>
      <c r="AJ196" t="s">
        <v>555</v>
      </c>
      <c r="AK196" t="s">
        <v>556</v>
      </c>
      <c r="AL196" t="s">
        <v>206</v>
      </c>
      <c r="AM196" t="b">
        <f t="shared" ref="AM196:AM259" si="3">AD196&gt;AC196</f>
        <v>0</v>
      </c>
    </row>
    <row r="197" spans="25:39" x14ac:dyDescent="0.25">
      <c r="Y197">
        <v>10441</v>
      </c>
      <c r="Z197" t="s">
        <v>200</v>
      </c>
      <c r="AA197">
        <v>3</v>
      </c>
      <c r="AB197" s="44">
        <v>34771</v>
      </c>
      <c r="AC197" s="44">
        <v>34813</v>
      </c>
      <c r="AD197" s="44">
        <v>34803</v>
      </c>
      <c r="AE197">
        <v>2</v>
      </c>
      <c r="AF197">
        <v>73.02</v>
      </c>
      <c r="AG197" t="s">
        <v>201</v>
      </c>
      <c r="AH197" t="s">
        <v>202</v>
      </c>
      <c r="AI197" t="s">
        <v>203</v>
      </c>
      <c r="AJ197" t="s">
        <v>204</v>
      </c>
      <c r="AK197" t="s">
        <v>205</v>
      </c>
      <c r="AL197" t="s">
        <v>206</v>
      </c>
      <c r="AM197" t="b">
        <f t="shared" si="3"/>
        <v>0</v>
      </c>
    </row>
    <row r="198" spans="25:39" x14ac:dyDescent="0.25">
      <c r="Y198">
        <v>10442</v>
      </c>
      <c r="Z198" t="s">
        <v>323</v>
      </c>
      <c r="AA198">
        <v>3</v>
      </c>
      <c r="AB198" s="44">
        <v>34772</v>
      </c>
      <c r="AC198" s="44">
        <v>34800</v>
      </c>
      <c r="AD198" s="44">
        <v>34779</v>
      </c>
      <c r="AE198">
        <v>2</v>
      </c>
      <c r="AF198">
        <v>47.94</v>
      </c>
      <c r="AG198" t="s">
        <v>324</v>
      </c>
      <c r="AH198" t="s">
        <v>325</v>
      </c>
      <c r="AI198" t="s">
        <v>326</v>
      </c>
      <c r="AK198" t="s">
        <v>327</v>
      </c>
      <c r="AL198" t="s">
        <v>328</v>
      </c>
      <c r="AM198" t="b">
        <f t="shared" si="3"/>
        <v>0</v>
      </c>
    </row>
    <row r="199" spans="25:39" x14ac:dyDescent="0.25">
      <c r="Y199">
        <v>10443</v>
      </c>
      <c r="Z199" t="s">
        <v>454</v>
      </c>
      <c r="AA199">
        <v>8</v>
      </c>
      <c r="AB199" s="44">
        <v>34773</v>
      </c>
      <c r="AC199" s="44">
        <v>34801</v>
      </c>
      <c r="AD199" s="44">
        <v>34775</v>
      </c>
      <c r="AE199">
        <v>1</v>
      </c>
      <c r="AF199">
        <v>13.95</v>
      </c>
      <c r="AG199" t="s">
        <v>455</v>
      </c>
      <c r="AH199" t="s">
        <v>456</v>
      </c>
      <c r="AI199" t="s">
        <v>457</v>
      </c>
      <c r="AK199" t="s">
        <v>458</v>
      </c>
      <c r="AL199" t="s">
        <v>404</v>
      </c>
      <c r="AM199" t="b">
        <f t="shared" si="3"/>
        <v>0</v>
      </c>
    </row>
    <row r="200" spans="25:39" x14ac:dyDescent="0.25">
      <c r="Y200">
        <v>10444</v>
      </c>
      <c r="Z200" t="s">
        <v>420</v>
      </c>
      <c r="AA200">
        <v>3</v>
      </c>
      <c r="AB200" s="44">
        <v>34773</v>
      </c>
      <c r="AC200" s="44">
        <v>34801</v>
      </c>
      <c r="AD200" s="44">
        <v>34782</v>
      </c>
      <c r="AE200">
        <v>3</v>
      </c>
      <c r="AF200">
        <v>3.5</v>
      </c>
      <c r="AG200" t="s">
        <v>421</v>
      </c>
      <c r="AH200" t="s">
        <v>422</v>
      </c>
      <c r="AI200" t="s">
        <v>423</v>
      </c>
      <c r="AK200" t="s">
        <v>424</v>
      </c>
      <c r="AL200" t="s">
        <v>360</v>
      </c>
      <c r="AM200" t="b">
        <f t="shared" si="3"/>
        <v>0</v>
      </c>
    </row>
    <row r="201" spans="25:39" x14ac:dyDescent="0.25">
      <c r="Y201">
        <v>10445</v>
      </c>
      <c r="Z201" t="s">
        <v>420</v>
      </c>
      <c r="AA201">
        <v>3</v>
      </c>
      <c r="AB201" s="44">
        <v>34774</v>
      </c>
      <c r="AC201" s="44">
        <v>34802</v>
      </c>
      <c r="AD201" s="44">
        <v>34781</v>
      </c>
      <c r="AE201">
        <v>1</v>
      </c>
      <c r="AF201">
        <v>9.3000000000000007</v>
      </c>
      <c r="AG201" t="s">
        <v>421</v>
      </c>
      <c r="AH201" t="s">
        <v>422</v>
      </c>
      <c r="AI201" t="s">
        <v>423</v>
      </c>
      <c r="AK201" t="s">
        <v>424</v>
      </c>
      <c r="AL201" t="s">
        <v>360</v>
      </c>
      <c r="AM201" t="b">
        <f t="shared" si="3"/>
        <v>0</v>
      </c>
    </row>
    <row r="202" spans="25:39" x14ac:dyDescent="0.25">
      <c r="Y202">
        <v>10446</v>
      </c>
      <c r="Z202" t="s">
        <v>264</v>
      </c>
      <c r="AA202">
        <v>6</v>
      </c>
      <c r="AB202" s="44">
        <v>34775</v>
      </c>
      <c r="AC202" s="44">
        <v>34803</v>
      </c>
      <c r="AD202" s="44">
        <v>34780</v>
      </c>
      <c r="AE202">
        <v>1</v>
      </c>
      <c r="AF202">
        <v>14.68</v>
      </c>
      <c r="AG202" t="s">
        <v>265</v>
      </c>
      <c r="AH202" t="s">
        <v>266</v>
      </c>
      <c r="AI202" t="s">
        <v>267</v>
      </c>
      <c r="AK202" t="s">
        <v>268</v>
      </c>
      <c r="AL202" t="s">
        <v>195</v>
      </c>
      <c r="AM202" t="b">
        <f t="shared" si="3"/>
        <v>0</v>
      </c>
    </row>
    <row r="203" spans="25:39" x14ac:dyDescent="0.25">
      <c r="Y203">
        <v>10447</v>
      </c>
      <c r="Z203" t="s">
        <v>448</v>
      </c>
      <c r="AA203">
        <v>4</v>
      </c>
      <c r="AB203" s="44">
        <v>34775</v>
      </c>
      <c r="AC203" s="44">
        <v>34803</v>
      </c>
      <c r="AD203" s="44">
        <v>34796</v>
      </c>
      <c r="AE203">
        <v>2</v>
      </c>
      <c r="AF203">
        <v>68.66</v>
      </c>
      <c r="AG203" t="s">
        <v>449</v>
      </c>
      <c r="AH203" t="s">
        <v>450</v>
      </c>
      <c r="AI203" t="s">
        <v>274</v>
      </c>
      <c r="AJ203" t="s">
        <v>275</v>
      </c>
      <c r="AK203" t="s">
        <v>451</v>
      </c>
      <c r="AL203" t="s">
        <v>277</v>
      </c>
      <c r="AM203" t="b">
        <f t="shared" si="3"/>
        <v>0</v>
      </c>
    </row>
    <row r="204" spans="25:39" x14ac:dyDescent="0.25">
      <c r="Y204">
        <v>10448</v>
      </c>
      <c r="Z204" t="s">
        <v>670</v>
      </c>
      <c r="AA204">
        <v>4</v>
      </c>
      <c r="AB204" s="44">
        <v>34778</v>
      </c>
      <c r="AC204" s="44">
        <v>34806</v>
      </c>
      <c r="AD204" s="44">
        <v>34785</v>
      </c>
      <c r="AE204">
        <v>2</v>
      </c>
      <c r="AF204">
        <v>38.82</v>
      </c>
      <c r="AG204" t="s">
        <v>671</v>
      </c>
      <c r="AH204" t="s">
        <v>672</v>
      </c>
      <c r="AI204" t="s">
        <v>653</v>
      </c>
      <c r="AK204" t="s">
        <v>654</v>
      </c>
      <c r="AL204" t="s">
        <v>655</v>
      </c>
      <c r="AM204" t="b">
        <f t="shared" si="3"/>
        <v>0</v>
      </c>
    </row>
    <row r="205" spans="25:39" x14ac:dyDescent="0.25">
      <c r="Y205">
        <v>10449</v>
      </c>
      <c r="Z205" t="s">
        <v>362</v>
      </c>
      <c r="AA205">
        <v>3</v>
      </c>
      <c r="AB205" s="44">
        <v>34779</v>
      </c>
      <c r="AC205" s="44">
        <v>34807</v>
      </c>
      <c r="AD205" s="44">
        <v>34788</v>
      </c>
      <c r="AE205">
        <v>2</v>
      </c>
      <c r="AF205">
        <v>53.3</v>
      </c>
      <c r="AG205" t="s">
        <v>363</v>
      </c>
      <c r="AH205" t="s">
        <v>364</v>
      </c>
      <c r="AI205" t="s">
        <v>365</v>
      </c>
      <c r="AK205" t="s">
        <v>366</v>
      </c>
      <c r="AL205" t="s">
        <v>138</v>
      </c>
      <c r="AM205" t="b">
        <f t="shared" si="3"/>
        <v>0</v>
      </c>
    </row>
    <row r="206" spans="25:39" x14ac:dyDescent="0.25">
      <c r="Y206">
        <v>10450</v>
      </c>
      <c r="Z206" t="s">
        <v>161</v>
      </c>
      <c r="AA206">
        <v>8</v>
      </c>
      <c r="AB206" s="44">
        <v>34780</v>
      </c>
      <c r="AC206" s="44">
        <v>34808</v>
      </c>
      <c r="AD206" s="44">
        <v>34800</v>
      </c>
      <c r="AE206">
        <v>2</v>
      </c>
      <c r="AF206">
        <v>7.23</v>
      </c>
      <c r="AG206" t="s">
        <v>162</v>
      </c>
      <c r="AH206" t="s">
        <v>163</v>
      </c>
      <c r="AI206" t="s">
        <v>164</v>
      </c>
      <c r="AK206" t="s">
        <v>165</v>
      </c>
      <c r="AL206" t="s">
        <v>138</v>
      </c>
      <c r="AM206" t="b">
        <f t="shared" si="3"/>
        <v>0</v>
      </c>
    </row>
    <row r="207" spans="25:39" x14ac:dyDescent="0.25">
      <c r="Y207">
        <v>10451</v>
      </c>
      <c r="Z207" t="s">
        <v>242</v>
      </c>
      <c r="AA207">
        <v>4</v>
      </c>
      <c r="AB207" s="44">
        <v>34780</v>
      </c>
      <c r="AC207" s="44">
        <v>34794</v>
      </c>
      <c r="AD207" s="44">
        <v>34801</v>
      </c>
      <c r="AE207">
        <v>3</v>
      </c>
      <c r="AF207">
        <v>189.09</v>
      </c>
      <c r="AG207" t="s">
        <v>243</v>
      </c>
      <c r="AH207" t="s">
        <v>244</v>
      </c>
      <c r="AI207" t="s">
        <v>245</v>
      </c>
      <c r="AK207" t="s">
        <v>246</v>
      </c>
      <c r="AL207" t="s">
        <v>195</v>
      </c>
      <c r="AM207" t="b">
        <f t="shared" si="3"/>
        <v>1</v>
      </c>
    </row>
    <row r="208" spans="25:39" x14ac:dyDescent="0.25">
      <c r="Y208">
        <v>10452</v>
      </c>
      <c r="Z208" t="s">
        <v>551</v>
      </c>
      <c r="AA208">
        <v>8</v>
      </c>
      <c r="AB208" s="44">
        <v>34781</v>
      </c>
      <c r="AC208" s="44">
        <v>34809</v>
      </c>
      <c r="AD208" s="44">
        <v>34787</v>
      </c>
      <c r="AE208">
        <v>1</v>
      </c>
      <c r="AF208">
        <v>140.26</v>
      </c>
      <c r="AG208" t="s">
        <v>552</v>
      </c>
      <c r="AH208" t="s">
        <v>553</v>
      </c>
      <c r="AI208" t="s">
        <v>554</v>
      </c>
      <c r="AJ208" t="s">
        <v>555</v>
      </c>
      <c r="AK208" t="s">
        <v>556</v>
      </c>
      <c r="AL208" t="s">
        <v>206</v>
      </c>
      <c r="AM208" t="b">
        <f t="shared" si="3"/>
        <v>0</v>
      </c>
    </row>
    <row r="209" spans="25:39" ht="30" x14ac:dyDescent="0.25">
      <c r="Y209">
        <v>10453</v>
      </c>
      <c r="Z209" t="s">
        <v>579</v>
      </c>
      <c r="AA209">
        <v>1</v>
      </c>
      <c r="AB209" s="44">
        <v>34782</v>
      </c>
      <c r="AC209" s="44">
        <v>34810</v>
      </c>
      <c r="AD209" s="44">
        <v>34787</v>
      </c>
      <c r="AE209">
        <v>2</v>
      </c>
      <c r="AF209">
        <v>25.36</v>
      </c>
      <c r="AG209" t="s">
        <v>580</v>
      </c>
      <c r="AH209" s="49" t="s">
        <v>581</v>
      </c>
      <c r="AI209" t="s">
        <v>582</v>
      </c>
      <c r="AJ209" t="s">
        <v>583</v>
      </c>
      <c r="AK209" t="s">
        <v>584</v>
      </c>
      <c r="AL209" t="s">
        <v>466</v>
      </c>
      <c r="AM209" t="b">
        <f t="shared" si="3"/>
        <v>0</v>
      </c>
    </row>
    <row r="210" spans="25:39" x14ac:dyDescent="0.25">
      <c r="Y210">
        <v>10454</v>
      </c>
      <c r="Z210" t="s">
        <v>569</v>
      </c>
      <c r="AA210">
        <v>4</v>
      </c>
      <c r="AB210" s="44">
        <v>34782</v>
      </c>
      <c r="AC210" s="44">
        <v>34810</v>
      </c>
      <c r="AD210" s="44">
        <v>34786</v>
      </c>
      <c r="AE210">
        <v>3</v>
      </c>
      <c r="AF210">
        <v>2.74</v>
      </c>
      <c r="AG210" t="s">
        <v>570</v>
      </c>
      <c r="AH210" t="s">
        <v>571</v>
      </c>
      <c r="AI210" t="s">
        <v>572</v>
      </c>
      <c r="AK210" t="s">
        <v>573</v>
      </c>
      <c r="AL210" t="s">
        <v>138</v>
      </c>
      <c r="AM210" t="b">
        <f t="shared" si="3"/>
        <v>0</v>
      </c>
    </row>
    <row r="211" spans="25:39" x14ac:dyDescent="0.25">
      <c r="Y211">
        <v>10455</v>
      </c>
      <c r="Z211" t="s">
        <v>152</v>
      </c>
      <c r="AA211">
        <v>8</v>
      </c>
      <c r="AB211" s="44">
        <v>34785</v>
      </c>
      <c r="AC211" s="44">
        <v>34827</v>
      </c>
      <c r="AD211" s="44">
        <v>34792</v>
      </c>
      <c r="AE211">
        <v>2</v>
      </c>
      <c r="AF211">
        <v>180.45</v>
      </c>
      <c r="AG211" t="s">
        <v>153</v>
      </c>
      <c r="AH211" t="s">
        <v>154</v>
      </c>
      <c r="AI211" t="s">
        <v>155</v>
      </c>
      <c r="AK211" t="s">
        <v>156</v>
      </c>
      <c r="AL211" t="s">
        <v>157</v>
      </c>
      <c r="AM211" t="b">
        <f t="shared" si="3"/>
        <v>0</v>
      </c>
    </row>
    <row r="212" spans="25:39" x14ac:dyDescent="0.25">
      <c r="Y212">
        <v>10456</v>
      </c>
      <c r="Z212" t="s">
        <v>546</v>
      </c>
      <c r="AA212">
        <v>8</v>
      </c>
      <c r="AB212" s="44">
        <v>34786</v>
      </c>
      <c r="AC212" s="44">
        <v>34828</v>
      </c>
      <c r="AD212" s="44">
        <v>34789</v>
      </c>
      <c r="AE212">
        <v>2</v>
      </c>
      <c r="AF212">
        <v>8.1199999999999992</v>
      </c>
      <c r="AG212" t="s">
        <v>547</v>
      </c>
      <c r="AH212" t="s">
        <v>548</v>
      </c>
      <c r="AI212" t="s">
        <v>549</v>
      </c>
      <c r="AK212" t="s">
        <v>550</v>
      </c>
      <c r="AL212" t="s">
        <v>195</v>
      </c>
      <c r="AM212" t="b">
        <f t="shared" si="3"/>
        <v>0</v>
      </c>
    </row>
    <row r="213" spans="25:39" x14ac:dyDescent="0.25">
      <c r="Y213">
        <v>10457</v>
      </c>
      <c r="Z213" t="s">
        <v>546</v>
      </c>
      <c r="AA213">
        <v>2</v>
      </c>
      <c r="AB213" s="44">
        <v>34786</v>
      </c>
      <c r="AC213" s="44">
        <v>34814</v>
      </c>
      <c r="AD213" s="44">
        <v>34792</v>
      </c>
      <c r="AE213">
        <v>1</v>
      </c>
      <c r="AF213">
        <v>11.57</v>
      </c>
      <c r="AG213" t="s">
        <v>547</v>
      </c>
      <c r="AH213" t="s">
        <v>548</v>
      </c>
      <c r="AI213" t="s">
        <v>549</v>
      </c>
      <c r="AK213" t="s">
        <v>550</v>
      </c>
      <c r="AL213" t="s">
        <v>195</v>
      </c>
      <c r="AM213" t="b">
        <f t="shared" si="3"/>
        <v>0</v>
      </c>
    </row>
    <row r="214" spans="25:39" x14ac:dyDescent="0.25">
      <c r="Y214">
        <v>10458</v>
      </c>
      <c r="Z214" t="s">
        <v>282</v>
      </c>
      <c r="AA214">
        <v>7</v>
      </c>
      <c r="AB214" s="44">
        <v>34787</v>
      </c>
      <c r="AC214" s="44">
        <v>34815</v>
      </c>
      <c r="AD214" s="44">
        <v>34793</v>
      </c>
      <c r="AE214">
        <v>3</v>
      </c>
      <c r="AF214">
        <v>147.06</v>
      </c>
      <c r="AG214" t="s">
        <v>283</v>
      </c>
      <c r="AH214" t="s">
        <v>284</v>
      </c>
      <c r="AI214" t="s">
        <v>285</v>
      </c>
      <c r="AK214" t="s">
        <v>286</v>
      </c>
      <c r="AL214" t="s">
        <v>287</v>
      </c>
      <c r="AM214" t="b">
        <f t="shared" si="3"/>
        <v>0</v>
      </c>
    </row>
    <row r="215" spans="25:39" x14ac:dyDescent="0.25">
      <c r="Y215">
        <v>10459</v>
      </c>
      <c r="Z215" t="s">
        <v>161</v>
      </c>
      <c r="AA215">
        <v>4</v>
      </c>
      <c r="AB215" s="44">
        <v>34788</v>
      </c>
      <c r="AC215" s="44">
        <v>34816</v>
      </c>
      <c r="AD215" s="44">
        <v>34789</v>
      </c>
      <c r="AE215">
        <v>2</v>
      </c>
      <c r="AF215">
        <v>25.09</v>
      </c>
      <c r="AG215" t="s">
        <v>162</v>
      </c>
      <c r="AH215" t="s">
        <v>163</v>
      </c>
      <c r="AI215" t="s">
        <v>164</v>
      </c>
      <c r="AK215" t="s">
        <v>165</v>
      </c>
      <c r="AL215" t="s">
        <v>138</v>
      </c>
      <c r="AM215" t="b">
        <f t="shared" si="3"/>
        <v>0</v>
      </c>
    </row>
    <row r="216" spans="25:39" x14ac:dyDescent="0.25">
      <c r="Y216">
        <v>10460</v>
      </c>
      <c r="Z216" t="s">
        <v>355</v>
      </c>
      <c r="AA216">
        <v>8</v>
      </c>
      <c r="AB216" s="44">
        <v>34789</v>
      </c>
      <c r="AC216" s="44">
        <v>34817</v>
      </c>
      <c r="AD216" s="44">
        <v>34792</v>
      </c>
      <c r="AE216">
        <v>1</v>
      </c>
      <c r="AF216">
        <v>16.27</v>
      </c>
      <c r="AG216" t="s">
        <v>356</v>
      </c>
      <c r="AH216" t="s">
        <v>357</v>
      </c>
      <c r="AI216" t="s">
        <v>358</v>
      </c>
      <c r="AK216" t="s">
        <v>359</v>
      </c>
      <c r="AL216" t="s">
        <v>360</v>
      </c>
      <c r="AM216" t="b">
        <f t="shared" si="3"/>
        <v>0</v>
      </c>
    </row>
    <row r="217" spans="25:39" x14ac:dyDescent="0.25">
      <c r="Y217">
        <v>10461</v>
      </c>
      <c r="Z217" t="s">
        <v>122</v>
      </c>
      <c r="AA217">
        <v>1</v>
      </c>
      <c r="AB217" s="44">
        <v>34789</v>
      </c>
      <c r="AC217" s="44">
        <v>34817</v>
      </c>
      <c r="AD217" s="44">
        <v>34794</v>
      </c>
      <c r="AE217">
        <v>3</v>
      </c>
      <c r="AF217">
        <v>148.61000000000001</v>
      </c>
      <c r="AG217" t="s">
        <v>123</v>
      </c>
      <c r="AH217" t="s">
        <v>124</v>
      </c>
      <c r="AI217" t="s">
        <v>125</v>
      </c>
      <c r="AJ217" t="s">
        <v>126</v>
      </c>
      <c r="AK217" t="s">
        <v>127</v>
      </c>
      <c r="AL217" t="s">
        <v>128</v>
      </c>
      <c r="AM217" t="b">
        <f t="shared" si="3"/>
        <v>0</v>
      </c>
    </row>
    <row r="218" spans="25:39" ht="30" x14ac:dyDescent="0.25">
      <c r="Y218">
        <v>10462</v>
      </c>
      <c r="Z218" t="s">
        <v>666</v>
      </c>
      <c r="AA218">
        <v>2</v>
      </c>
      <c r="AB218" s="44">
        <v>34792</v>
      </c>
      <c r="AC218" s="44">
        <v>34820</v>
      </c>
      <c r="AD218" s="44">
        <v>34807</v>
      </c>
      <c r="AE218">
        <v>1</v>
      </c>
      <c r="AF218">
        <v>6.17</v>
      </c>
      <c r="AG218" t="s">
        <v>667</v>
      </c>
      <c r="AH218" s="49" t="s">
        <v>668</v>
      </c>
      <c r="AI218" t="s">
        <v>464</v>
      </c>
      <c r="AK218" t="s">
        <v>669</v>
      </c>
      <c r="AL218" t="s">
        <v>466</v>
      </c>
      <c r="AM218" t="b">
        <f t="shared" si="3"/>
        <v>0</v>
      </c>
    </row>
    <row r="219" spans="25:39" x14ac:dyDescent="0.25">
      <c r="Y219">
        <v>10463</v>
      </c>
      <c r="Z219" t="s">
        <v>282</v>
      </c>
      <c r="AA219">
        <v>5</v>
      </c>
      <c r="AB219" s="44">
        <v>34793</v>
      </c>
      <c r="AC219" s="44">
        <v>34821</v>
      </c>
      <c r="AD219" s="44">
        <v>34795</v>
      </c>
      <c r="AE219">
        <v>3</v>
      </c>
      <c r="AF219">
        <v>14.78</v>
      </c>
      <c r="AG219" t="s">
        <v>283</v>
      </c>
      <c r="AH219" t="s">
        <v>284</v>
      </c>
      <c r="AI219" t="s">
        <v>285</v>
      </c>
      <c r="AK219" t="s">
        <v>286</v>
      </c>
      <c r="AL219" t="s">
        <v>287</v>
      </c>
      <c r="AM219" t="b">
        <f t="shared" si="3"/>
        <v>0</v>
      </c>
    </row>
    <row r="220" spans="25:39" x14ac:dyDescent="0.25">
      <c r="Y220">
        <v>10464</v>
      </c>
      <c r="Z220" t="s">
        <v>561</v>
      </c>
      <c r="AA220">
        <v>4</v>
      </c>
      <c r="AB220" s="44">
        <v>34793</v>
      </c>
      <c r="AC220" s="44">
        <v>34821</v>
      </c>
      <c r="AD220" s="44">
        <v>34803</v>
      </c>
      <c r="AE220">
        <v>2</v>
      </c>
      <c r="AF220">
        <v>89</v>
      </c>
      <c r="AG220" t="s">
        <v>562</v>
      </c>
      <c r="AH220" t="s">
        <v>563</v>
      </c>
      <c r="AI220" t="s">
        <v>183</v>
      </c>
      <c r="AK220" t="s">
        <v>564</v>
      </c>
      <c r="AL220" t="s">
        <v>185</v>
      </c>
      <c r="AM220" t="b">
        <f t="shared" si="3"/>
        <v>0</v>
      </c>
    </row>
    <row r="221" spans="25:39" x14ac:dyDescent="0.25">
      <c r="Y221">
        <v>10465</v>
      </c>
      <c r="Z221" t="s">
        <v>607</v>
      </c>
      <c r="AA221">
        <v>1</v>
      </c>
      <c r="AB221" s="44">
        <v>34794</v>
      </c>
      <c r="AC221" s="44">
        <v>34822</v>
      </c>
      <c r="AD221" s="44">
        <v>34803</v>
      </c>
      <c r="AE221">
        <v>3</v>
      </c>
      <c r="AF221">
        <v>145.04</v>
      </c>
      <c r="AG221" t="s">
        <v>608</v>
      </c>
      <c r="AH221" t="s">
        <v>609</v>
      </c>
      <c r="AI221" t="s">
        <v>610</v>
      </c>
      <c r="AK221" t="s">
        <v>611</v>
      </c>
      <c r="AL221" t="s">
        <v>222</v>
      </c>
      <c r="AM221" t="b">
        <f t="shared" si="3"/>
        <v>0</v>
      </c>
    </row>
    <row r="222" spans="25:39" x14ac:dyDescent="0.25">
      <c r="Y222">
        <v>10466</v>
      </c>
      <c r="Z222" t="s">
        <v>469</v>
      </c>
      <c r="AA222">
        <v>4</v>
      </c>
      <c r="AB222" s="44">
        <v>34795</v>
      </c>
      <c r="AC222" s="44">
        <v>34823</v>
      </c>
      <c r="AD222" s="44">
        <v>34802</v>
      </c>
      <c r="AE222">
        <v>1</v>
      </c>
      <c r="AF222">
        <v>11.93</v>
      </c>
      <c r="AG222" t="s">
        <v>470</v>
      </c>
      <c r="AH222" t="s">
        <v>471</v>
      </c>
      <c r="AI222" t="s">
        <v>472</v>
      </c>
      <c r="AJ222" t="s">
        <v>311</v>
      </c>
      <c r="AK222" t="s">
        <v>473</v>
      </c>
      <c r="AL222" t="s">
        <v>277</v>
      </c>
      <c r="AM222" t="b">
        <f t="shared" si="3"/>
        <v>0</v>
      </c>
    </row>
    <row r="223" spans="25:39" x14ac:dyDescent="0.25">
      <c r="Y223">
        <v>10467</v>
      </c>
      <c r="Z223" t="s">
        <v>399</v>
      </c>
      <c r="AA223">
        <v>8</v>
      </c>
      <c r="AB223" s="44">
        <v>34795</v>
      </c>
      <c r="AC223" s="44">
        <v>34823</v>
      </c>
      <c r="AD223" s="44">
        <v>34800</v>
      </c>
      <c r="AE223">
        <v>2</v>
      </c>
      <c r="AF223">
        <v>4.93</v>
      </c>
      <c r="AG223" t="s">
        <v>400</v>
      </c>
      <c r="AH223" t="s">
        <v>401</v>
      </c>
      <c r="AI223" t="s">
        <v>402</v>
      </c>
      <c r="AK223" t="s">
        <v>403</v>
      </c>
      <c r="AL223" t="s">
        <v>404</v>
      </c>
      <c r="AM223" t="b">
        <f t="shared" si="3"/>
        <v>0</v>
      </c>
    </row>
    <row r="224" spans="25:39" x14ac:dyDescent="0.25">
      <c r="Y224">
        <v>10468</v>
      </c>
      <c r="Z224" t="s">
        <v>546</v>
      </c>
      <c r="AA224">
        <v>3</v>
      </c>
      <c r="AB224" s="44">
        <v>34796</v>
      </c>
      <c r="AC224" s="44">
        <v>34824</v>
      </c>
      <c r="AD224" s="44">
        <v>34801</v>
      </c>
      <c r="AE224">
        <v>3</v>
      </c>
      <c r="AF224">
        <v>44.12</v>
      </c>
      <c r="AG224" t="s">
        <v>547</v>
      </c>
      <c r="AH224" t="s">
        <v>548</v>
      </c>
      <c r="AI224" t="s">
        <v>549</v>
      </c>
      <c r="AK224" t="s">
        <v>550</v>
      </c>
      <c r="AL224" t="s">
        <v>195</v>
      </c>
      <c r="AM224" t="b">
        <f t="shared" si="3"/>
        <v>0</v>
      </c>
    </row>
    <row r="225" spans="25:39" x14ac:dyDescent="0.25">
      <c r="Y225">
        <v>10469</v>
      </c>
      <c r="Z225" t="s">
        <v>234</v>
      </c>
      <c r="AA225">
        <v>1</v>
      </c>
      <c r="AB225" s="44">
        <v>34799</v>
      </c>
      <c r="AC225" s="44">
        <v>34827</v>
      </c>
      <c r="AD225" s="44">
        <v>34803</v>
      </c>
      <c r="AE225">
        <v>1</v>
      </c>
      <c r="AF225">
        <v>60.18</v>
      </c>
      <c r="AG225" t="s">
        <v>235</v>
      </c>
      <c r="AH225" t="s">
        <v>236</v>
      </c>
      <c r="AI225" t="s">
        <v>237</v>
      </c>
      <c r="AJ225" t="s">
        <v>238</v>
      </c>
      <c r="AK225" t="s">
        <v>239</v>
      </c>
      <c r="AL225" t="s">
        <v>206</v>
      </c>
      <c r="AM225" t="b">
        <f t="shared" si="3"/>
        <v>0</v>
      </c>
    </row>
    <row r="226" spans="25:39" x14ac:dyDescent="0.25">
      <c r="Y226">
        <v>10470</v>
      </c>
      <c r="Z226" t="s">
        <v>133</v>
      </c>
      <c r="AA226">
        <v>4</v>
      </c>
      <c r="AB226" s="44">
        <v>34800</v>
      </c>
      <c r="AC226" s="44">
        <v>34828</v>
      </c>
      <c r="AD226" s="44">
        <v>34803</v>
      </c>
      <c r="AE226">
        <v>2</v>
      </c>
      <c r="AF226">
        <v>64.56</v>
      </c>
      <c r="AG226" t="s">
        <v>134</v>
      </c>
      <c r="AH226" t="s">
        <v>135</v>
      </c>
      <c r="AI226" t="s">
        <v>136</v>
      </c>
      <c r="AK226" t="s">
        <v>137</v>
      </c>
      <c r="AL226" t="s">
        <v>138</v>
      </c>
      <c r="AM226" t="b">
        <f t="shared" si="3"/>
        <v>0</v>
      </c>
    </row>
    <row r="227" spans="25:39" x14ac:dyDescent="0.25">
      <c r="Y227">
        <v>10471</v>
      </c>
      <c r="Z227" t="s">
        <v>461</v>
      </c>
      <c r="AA227">
        <v>2</v>
      </c>
      <c r="AB227" s="44">
        <v>34800</v>
      </c>
      <c r="AC227" s="44">
        <v>34828</v>
      </c>
      <c r="AD227" s="44">
        <v>34807</v>
      </c>
      <c r="AE227">
        <v>3</v>
      </c>
      <c r="AF227">
        <v>45.59</v>
      </c>
      <c r="AG227" t="s">
        <v>462</v>
      </c>
      <c r="AH227" t="s">
        <v>463</v>
      </c>
      <c r="AI227" t="s">
        <v>464</v>
      </c>
      <c r="AK227" t="s">
        <v>465</v>
      </c>
      <c r="AL227" t="s">
        <v>466</v>
      </c>
      <c r="AM227" t="b">
        <f t="shared" si="3"/>
        <v>0</v>
      </c>
    </row>
    <row r="228" spans="25:39" x14ac:dyDescent="0.25">
      <c r="Y228">
        <v>10472</v>
      </c>
      <c r="Z228" t="s">
        <v>585</v>
      </c>
      <c r="AA228">
        <v>8</v>
      </c>
      <c r="AB228" s="44">
        <v>34801</v>
      </c>
      <c r="AC228" s="44">
        <v>34829</v>
      </c>
      <c r="AD228" s="44">
        <v>34808</v>
      </c>
      <c r="AE228">
        <v>1</v>
      </c>
      <c r="AF228">
        <v>4.2</v>
      </c>
      <c r="AG228" t="s">
        <v>586</v>
      </c>
      <c r="AH228" t="s">
        <v>587</v>
      </c>
      <c r="AI228" t="s">
        <v>464</v>
      </c>
      <c r="AK228" t="s">
        <v>588</v>
      </c>
      <c r="AL228" t="s">
        <v>466</v>
      </c>
      <c r="AM228" t="b">
        <f t="shared" si="3"/>
        <v>0</v>
      </c>
    </row>
    <row r="229" spans="25:39" ht="30" x14ac:dyDescent="0.25">
      <c r="Y229">
        <v>10473</v>
      </c>
      <c r="Z229" t="s">
        <v>537</v>
      </c>
      <c r="AA229">
        <v>1</v>
      </c>
      <c r="AB229" s="44">
        <v>34802</v>
      </c>
      <c r="AC229" s="44">
        <v>34816</v>
      </c>
      <c r="AD229" s="44">
        <v>34810</v>
      </c>
      <c r="AE229">
        <v>3</v>
      </c>
      <c r="AF229">
        <v>16.37</v>
      </c>
      <c r="AG229" t="s">
        <v>538</v>
      </c>
      <c r="AH229" s="49" t="s">
        <v>539</v>
      </c>
      <c r="AI229" t="s">
        <v>540</v>
      </c>
      <c r="AJ229" t="s">
        <v>541</v>
      </c>
      <c r="AK229" t="s">
        <v>542</v>
      </c>
      <c r="AL229" t="s">
        <v>466</v>
      </c>
      <c r="AM229" t="b">
        <f t="shared" si="3"/>
        <v>0</v>
      </c>
    </row>
    <row r="230" spans="25:39" x14ac:dyDescent="0.25">
      <c r="Y230">
        <v>10474</v>
      </c>
      <c r="Z230" t="s">
        <v>543</v>
      </c>
      <c r="AA230">
        <v>5</v>
      </c>
      <c r="AB230" s="44">
        <v>34802</v>
      </c>
      <c r="AC230" s="44">
        <v>34830</v>
      </c>
      <c r="AD230" s="44">
        <v>34810</v>
      </c>
      <c r="AE230">
        <v>2</v>
      </c>
      <c r="AF230">
        <v>83.49</v>
      </c>
      <c r="AG230" t="s">
        <v>544</v>
      </c>
      <c r="AH230" t="s">
        <v>545</v>
      </c>
      <c r="AI230" t="s">
        <v>334</v>
      </c>
      <c r="AK230" t="s">
        <v>410</v>
      </c>
      <c r="AL230" t="s">
        <v>336</v>
      </c>
      <c r="AM230" t="b">
        <f t="shared" si="3"/>
        <v>0</v>
      </c>
    </row>
    <row r="231" spans="25:39" x14ac:dyDescent="0.25">
      <c r="Y231">
        <v>10475</v>
      </c>
      <c r="Z231" t="s">
        <v>282</v>
      </c>
      <c r="AA231">
        <v>9</v>
      </c>
      <c r="AB231" s="44">
        <v>34803</v>
      </c>
      <c r="AC231" s="44">
        <v>34831</v>
      </c>
      <c r="AD231" s="44">
        <v>34824</v>
      </c>
      <c r="AE231">
        <v>1</v>
      </c>
      <c r="AF231">
        <v>68.52</v>
      </c>
      <c r="AG231" t="s">
        <v>283</v>
      </c>
      <c r="AH231" t="s">
        <v>284</v>
      </c>
      <c r="AI231" t="s">
        <v>285</v>
      </c>
      <c r="AK231" t="s">
        <v>286</v>
      </c>
      <c r="AL231" t="s">
        <v>287</v>
      </c>
      <c r="AM231" t="b">
        <f t="shared" si="3"/>
        <v>0</v>
      </c>
    </row>
    <row r="232" spans="25:39" x14ac:dyDescent="0.25">
      <c r="Y232">
        <v>10476</v>
      </c>
      <c r="Z232" t="s">
        <v>315</v>
      </c>
      <c r="AA232">
        <v>8</v>
      </c>
      <c r="AB232" s="44">
        <v>34806</v>
      </c>
      <c r="AC232" s="44">
        <v>34834</v>
      </c>
      <c r="AD232" s="44">
        <v>34813</v>
      </c>
      <c r="AE232">
        <v>3</v>
      </c>
      <c r="AF232">
        <v>4.41</v>
      </c>
      <c r="AG232" t="s">
        <v>316</v>
      </c>
      <c r="AH232" t="s">
        <v>317</v>
      </c>
      <c r="AI232" t="s">
        <v>318</v>
      </c>
      <c r="AJ232" t="s">
        <v>319</v>
      </c>
      <c r="AK232" t="s">
        <v>320</v>
      </c>
      <c r="AL232" t="s">
        <v>128</v>
      </c>
      <c r="AM232" t="b">
        <f t="shared" si="3"/>
        <v>0</v>
      </c>
    </row>
    <row r="233" spans="25:39" x14ac:dyDescent="0.25">
      <c r="Y233">
        <v>10477</v>
      </c>
      <c r="Z233" t="s">
        <v>180</v>
      </c>
      <c r="AA233">
        <v>5</v>
      </c>
      <c r="AB233" s="44">
        <v>34806</v>
      </c>
      <c r="AC233" s="44">
        <v>34834</v>
      </c>
      <c r="AD233" s="44">
        <v>34814</v>
      </c>
      <c r="AE233">
        <v>2</v>
      </c>
      <c r="AF233">
        <v>13.02</v>
      </c>
      <c r="AG233" t="s">
        <v>181</v>
      </c>
      <c r="AH233" t="s">
        <v>182</v>
      </c>
      <c r="AI233" t="s">
        <v>183</v>
      </c>
      <c r="AK233" t="s">
        <v>184</v>
      </c>
      <c r="AL233" t="s">
        <v>185</v>
      </c>
      <c r="AM233" t="b">
        <f t="shared" si="3"/>
        <v>0</v>
      </c>
    </row>
    <row r="234" spans="25:39" x14ac:dyDescent="0.25">
      <c r="Y234">
        <v>10478</v>
      </c>
      <c r="Z234" t="s">
        <v>161</v>
      </c>
      <c r="AA234">
        <v>2</v>
      </c>
      <c r="AB234" s="44">
        <v>34807</v>
      </c>
      <c r="AC234" s="44">
        <v>34821</v>
      </c>
      <c r="AD234" s="44">
        <v>34815</v>
      </c>
      <c r="AE234">
        <v>3</v>
      </c>
      <c r="AF234">
        <v>4.8099999999999996</v>
      </c>
      <c r="AG234" t="s">
        <v>162</v>
      </c>
      <c r="AH234" t="s">
        <v>163</v>
      </c>
      <c r="AI234" t="s">
        <v>164</v>
      </c>
      <c r="AK234" t="s">
        <v>165</v>
      </c>
      <c r="AL234" t="s">
        <v>138</v>
      </c>
      <c r="AM234" t="b">
        <f t="shared" si="3"/>
        <v>0</v>
      </c>
    </row>
    <row r="235" spans="25:39" x14ac:dyDescent="0.25">
      <c r="Y235">
        <v>10479</v>
      </c>
      <c r="Z235" t="s">
        <v>249</v>
      </c>
      <c r="AA235">
        <v>3</v>
      </c>
      <c r="AB235" s="44">
        <v>34808</v>
      </c>
      <c r="AC235" s="44">
        <v>34836</v>
      </c>
      <c r="AD235" s="44">
        <v>34810</v>
      </c>
      <c r="AE235">
        <v>3</v>
      </c>
      <c r="AF235">
        <v>708.95</v>
      </c>
      <c r="AG235" t="s">
        <v>250</v>
      </c>
      <c r="AH235" t="s">
        <v>251</v>
      </c>
      <c r="AI235" t="s">
        <v>252</v>
      </c>
      <c r="AJ235" t="s">
        <v>253</v>
      </c>
      <c r="AK235" t="s">
        <v>254</v>
      </c>
      <c r="AL235" t="s">
        <v>206</v>
      </c>
      <c r="AM235" t="b">
        <f t="shared" si="3"/>
        <v>0</v>
      </c>
    </row>
    <row r="236" spans="25:39" x14ac:dyDescent="0.25">
      <c r="Y236">
        <v>10480</v>
      </c>
      <c r="Z236" t="s">
        <v>645</v>
      </c>
      <c r="AA236">
        <v>6</v>
      </c>
      <c r="AB236" s="44">
        <v>34809</v>
      </c>
      <c r="AC236" s="44">
        <v>34837</v>
      </c>
      <c r="AD236" s="44">
        <v>34813</v>
      </c>
      <c r="AE236">
        <v>2</v>
      </c>
      <c r="AF236">
        <v>1.35</v>
      </c>
      <c r="AG236" t="s">
        <v>646</v>
      </c>
      <c r="AH236" t="s">
        <v>647</v>
      </c>
      <c r="AI236" t="s">
        <v>648</v>
      </c>
      <c r="AK236" t="s">
        <v>649</v>
      </c>
      <c r="AL236" t="s">
        <v>138</v>
      </c>
      <c r="AM236" t="b">
        <f t="shared" si="3"/>
        <v>0</v>
      </c>
    </row>
    <row r="237" spans="25:39" x14ac:dyDescent="0.25">
      <c r="Y237">
        <v>10481</v>
      </c>
      <c r="Z237" t="s">
        <v>448</v>
      </c>
      <c r="AA237">
        <v>8</v>
      </c>
      <c r="AB237" s="44">
        <v>34809</v>
      </c>
      <c r="AC237" s="44">
        <v>34837</v>
      </c>
      <c r="AD237" s="44">
        <v>34814</v>
      </c>
      <c r="AE237">
        <v>2</v>
      </c>
      <c r="AF237">
        <v>64.33</v>
      </c>
      <c r="AG237" t="s">
        <v>449</v>
      </c>
      <c r="AH237" t="s">
        <v>450</v>
      </c>
      <c r="AI237" t="s">
        <v>274</v>
      </c>
      <c r="AJ237" t="s">
        <v>275</v>
      </c>
      <c r="AK237" t="s">
        <v>451</v>
      </c>
      <c r="AL237" t="s">
        <v>277</v>
      </c>
      <c r="AM237" t="b">
        <f t="shared" si="3"/>
        <v>0</v>
      </c>
    </row>
    <row r="238" spans="25:39" x14ac:dyDescent="0.25">
      <c r="Y238">
        <v>10482</v>
      </c>
      <c r="Z238" t="s">
        <v>673</v>
      </c>
      <c r="AA238">
        <v>1</v>
      </c>
      <c r="AB238" s="44">
        <v>34810</v>
      </c>
      <c r="AC238" s="44">
        <v>34838</v>
      </c>
      <c r="AD238" s="44">
        <v>34830</v>
      </c>
      <c r="AE238">
        <v>3</v>
      </c>
      <c r="AF238">
        <v>7.48</v>
      </c>
      <c r="AG238" t="s">
        <v>674</v>
      </c>
      <c r="AH238" t="s">
        <v>675</v>
      </c>
      <c r="AI238" t="s">
        <v>676</v>
      </c>
      <c r="AJ238" t="s">
        <v>238</v>
      </c>
      <c r="AK238" t="s">
        <v>677</v>
      </c>
      <c r="AL238" t="s">
        <v>206</v>
      </c>
      <c r="AM238" t="b">
        <f t="shared" si="3"/>
        <v>0</v>
      </c>
    </row>
    <row r="239" spans="25:39" x14ac:dyDescent="0.25">
      <c r="Y239">
        <v>10483</v>
      </c>
      <c r="Z239" t="s">
        <v>234</v>
      </c>
      <c r="AA239">
        <v>7</v>
      </c>
      <c r="AB239" s="44">
        <v>34813</v>
      </c>
      <c r="AC239" s="44">
        <v>34841</v>
      </c>
      <c r="AD239" s="44">
        <v>34845</v>
      </c>
      <c r="AE239">
        <v>2</v>
      </c>
      <c r="AF239">
        <v>15.28</v>
      </c>
      <c r="AG239" t="s">
        <v>235</v>
      </c>
      <c r="AH239" t="s">
        <v>236</v>
      </c>
      <c r="AI239" t="s">
        <v>237</v>
      </c>
      <c r="AJ239" t="s">
        <v>238</v>
      </c>
      <c r="AK239" t="s">
        <v>239</v>
      </c>
      <c r="AL239" t="s">
        <v>206</v>
      </c>
      <c r="AM239" t="b">
        <f t="shared" si="3"/>
        <v>1</v>
      </c>
    </row>
    <row r="240" spans="25:39" x14ac:dyDescent="0.25">
      <c r="Y240">
        <v>10484</v>
      </c>
      <c r="Z240" t="s">
        <v>461</v>
      </c>
      <c r="AA240">
        <v>3</v>
      </c>
      <c r="AB240" s="44">
        <v>34813</v>
      </c>
      <c r="AC240" s="44">
        <v>34841</v>
      </c>
      <c r="AD240" s="44">
        <v>34821</v>
      </c>
      <c r="AE240">
        <v>3</v>
      </c>
      <c r="AF240">
        <v>6.88</v>
      </c>
      <c r="AG240" t="s">
        <v>462</v>
      </c>
      <c r="AH240" t="s">
        <v>463</v>
      </c>
      <c r="AI240" t="s">
        <v>464</v>
      </c>
      <c r="AK240" t="s">
        <v>465</v>
      </c>
      <c r="AL240" t="s">
        <v>466</v>
      </c>
      <c r="AM240" t="b">
        <f t="shared" si="3"/>
        <v>0</v>
      </c>
    </row>
    <row r="241" spans="25:39" x14ac:dyDescent="0.25">
      <c r="Y241">
        <v>10485</v>
      </c>
      <c r="Z241" t="s">
        <v>639</v>
      </c>
      <c r="AA241">
        <v>4</v>
      </c>
      <c r="AB241" s="44">
        <v>34814</v>
      </c>
      <c r="AC241" s="44">
        <v>34828</v>
      </c>
      <c r="AD241" s="44">
        <v>34820</v>
      </c>
      <c r="AE241">
        <v>2</v>
      </c>
      <c r="AF241">
        <v>64.45</v>
      </c>
      <c r="AG241" t="s">
        <v>640</v>
      </c>
      <c r="AH241" t="s">
        <v>641</v>
      </c>
      <c r="AI241" t="s">
        <v>642</v>
      </c>
      <c r="AJ241" t="s">
        <v>643</v>
      </c>
      <c r="AK241" t="s">
        <v>644</v>
      </c>
      <c r="AL241" t="s">
        <v>128</v>
      </c>
      <c r="AM241" t="b">
        <f t="shared" si="3"/>
        <v>0</v>
      </c>
    </row>
    <row r="242" spans="25:39" x14ac:dyDescent="0.25">
      <c r="Y242">
        <v>10486</v>
      </c>
      <c r="Z242" t="s">
        <v>315</v>
      </c>
      <c r="AA242">
        <v>1</v>
      </c>
      <c r="AB242" s="44">
        <v>34815</v>
      </c>
      <c r="AC242" s="44">
        <v>34843</v>
      </c>
      <c r="AD242" s="44">
        <v>34822</v>
      </c>
      <c r="AE242">
        <v>2</v>
      </c>
      <c r="AF242">
        <v>30.53</v>
      </c>
      <c r="AG242" t="s">
        <v>316</v>
      </c>
      <c r="AH242" t="s">
        <v>317</v>
      </c>
      <c r="AI242" t="s">
        <v>318</v>
      </c>
      <c r="AJ242" t="s">
        <v>319</v>
      </c>
      <c r="AK242" t="s">
        <v>320</v>
      </c>
      <c r="AL242" t="s">
        <v>128</v>
      </c>
      <c r="AM242" t="b">
        <f t="shared" si="3"/>
        <v>0</v>
      </c>
    </row>
    <row r="243" spans="25:39" x14ac:dyDescent="0.25">
      <c r="Y243">
        <v>10487</v>
      </c>
      <c r="Z243" t="s">
        <v>612</v>
      </c>
      <c r="AA243">
        <v>2</v>
      </c>
      <c r="AB243" s="44">
        <v>34815</v>
      </c>
      <c r="AC243" s="44">
        <v>34843</v>
      </c>
      <c r="AD243" s="44">
        <v>34817</v>
      </c>
      <c r="AE243">
        <v>2</v>
      </c>
      <c r="AF243">
        <v>71.069999999999993</v>
      </c>
      <c r="AG243" t="s">
        <v>613</v>
      </c>
      <c r="AH243" t="s">
        <v>614</v>
      </c>
      <c r="AI243" t="s">
        <v>472</v>
      </c>
      <c r="AJ243" t="s">
        <v>311</v>
      </c>
      <c r="AK243" t="s">
        <v>615</v>
      </c>
      <c r="AL243" t="s">
        <v>277</v>
      </c>
      <c r="AM243" t="b">
        <f t="shared" si="3"/>
        <v>0</v>
      </c>
    </row>
    <row r="244" spans="25:39" x14ac:dyDescent="0.25">
      <c r="Y244">
        <v>10488</v>
      </c>
      <c r="Z244" t="s">
        <v>190</v>
      </c>
      <c r="AA244">
        <v>8</v>
      </c>
      <c r="AB244" s="44">
        <v>34816</v>
      </c>
      <c r="AC244" s="44">
        <v>34844</v>
      </c>
      <c r="AD244" s="44">
        <v>34822</v>
      </c>
      <c r="AE244">
        <v>2</v>
      </c>
      <c r="AF244">
        <v>4.93</v>
      </c>
      <c r="AG244" t="s">
        <v>191</v>
      </c>
      <c r="AH244" t="s">
        <v>192</v>
      </c>
      <c r="AI244" t="s">
        <v>193</v>
      </c>
      <c r="AK244" t="s">
        <v>194</v>
      </c>
      <c r="AL244" t="s">
        <v>195</v>
      </c>
      <c r="AM244" t="b">
        <f t="shared" si="3"/>
        <v>0</v>
      </c>
    </row>
    <row r="245" spans="25:39" x14ac:dyDescent="0.25">
      <c r="Y245">
        <v>10489</v>
      </c>
      <c r="Z245" t="s">
        <v>574</v>
      </c>
      <c r="AA245">
        <v>6</v>
      </c>
      <c r="AB245" s="44">
        <v>34817</v>
      </c>
      <c r="AC245" s="44">
        <v>34845</v>
      </c>
      <c r="AD245" s="44">
        <v>34829</v>
      </c>
      <c r="AE245">
        <v>2</v>
      </c>
      <c r="AF245">
        <v>5.29</v>
      </c>
      <c r="AG245" t="s">
        <v>575</v>
      </c>
      <c r="AH245" t="s">
        <v>576</v>
      </c>
      <c r="AI245" t="s">
        <v>577</v>
      </c>
      <c r="AK245" t="s">
        <v>578</v>
      </c>
      <c r="AL245" t="s">
        <v>328</v>
      </c>
      <c r="AM245" t="b">
        <f t="shared" si="3"/>
        <v>0</v>
      </c>
    </row>
    <row r="246" spans="25:39" x14ac:dyDescent="0.25">
      <c r="Y246">
        <v>10490</v>
      </c>
      <c r="Z246" t="s">
        <v>315</v>
      </c>
      <c r="AA246">
        <v>7</v>
      </c>
      <c r="AB246" s="44">
        <v>34820</v>
      </c>
      <c r="AC246" s="44">
        <v>34848</v>
      </c>
      <c r="AD246" s="44">
        <v>34823</v>
      </c>
      <c r="AE246">
        <v>2</v>
      </c>
      <c r="AF246">
        <v>210.19</v>
      </c>
      <c r="AG246" t="s">
        <v>316</v>
      </c>
      <c r="AH246" t="s">
        <v>317</v>
      </c>
      <c r="AI246" t="s">
        <v>318</v>
      </c>
      <c r="AJ246" t="s">
        <v>319</v>
      </c>
      <c r="AK246" t="s">
        <v>320</v>
      </c>
      <c r="AL246" t="s">
        <v>128</v>
      </c>
      <c r="AM246" t="b">
        <f t="shared" si="3"/>
        <v>0</v>
      </c>
    </row>
    <row r="247" spans="25:39" x14ac:dyDescent="0.25">
      <c r="Y247">
        <v>10491</v>
      </c>
      <c r="Z247" t="s">
        <v>561</v>
      </c>
      <c r="AA247">
        <v>8</v>
      </c>
      <c r="AB247" s="44">
        <v>34820</v>
      </c>
      <c r="AC247" s="44">
        <v>34848</v>
      </c>
      <c r="AD247" s="44">
        <v>34828</v>
      </c>
      <c r="AE247">
        <v>3</v>
      </c>
      <c r="AF247">
        <v>16.96</v>
      </c>
      <c r="AG247" t="s">
        <v>562</v>
      </c>
      <c r="AH247" t="s">
        <v>563</v>
      </c>
      <c r="AI247" t="s">
        <v>183</v>
      </c>
      <c r="AK247" t="s">
        <v>564</v>
      </c>
      <c r="AL247" t="s">
        <v>185</v>
      </c>
      <c r="AM247" t="b">
        <f t="shared" si="3"/>
        <v>0</v>
      </c>
    </row>
    <row r="248" spans="25:39" x14ac:dyDescent="0.25">
      <c r="Y248">
        <v>10492</v>
      </c>
      <c r="Z248" t="s">
        <v>633</v>
      </c>
      <c r="AA248">
        <v>3</v>
      </c>
      <c r="AB248" s="44">
        <v>34821</v>
      </c>
      <c r="AC248" s="44">
        <v>34849</v>
      </c>
      <c r="AD248" s="44">
        <v>34831</v>
      </c>
      <c r="AE248">
        <v>1</v>
      </c>
      <c r="AF248">
        <v>62.89</v>
      </c>
      <c r="AG248" t="s">
        <v>634</v>
      </c>
      <c r="AH248" t="s">
        <v>635</v>
      </c>
      <c r="AI248" t="s">
        <v>636</v>
      </c>
      <c r="AJ248" t="s">
        <v>637</v>
      </c>
      <c r="AK248" t="s">
        <v>638</v>
      </c>
      <c r="AL248" t="s">
        <v>147</v>
      </c>
      <c r="AM248" t="b">
        <f t="shared" si="3"/>
        <v>0</v>
      </c>
    </row>
    <row r="249" spans="25:39" x14ac:dyDescent="0.25">
      <c r="Y249">
        <v>10493</v>
      </c>
      <c r="Z249" t="s">
        <v>569</v>
      </c>
      <c r="AA249">
        <v>4</v>
      </c>
      <c r="AB249" s="44">
        <v>34822</v>
      </c>
      <c r="AC249" s="44">
        <v>34850</v>
      </c>
      <c r="AD249" s="44">
        <v>34830</v>
      </c>
      <c r="AE249">
        <v>3</v>
      </c>
      <c r="AF249">
        <v>10.64</v>
      </c>
      <c r="AG249" t="s">
        <v>570</v>
      </c>
      <c r="AH249" t="s">
        <v>571</v>
      </c>
      <c r="AI249" t="s">
        <v>572</v>
      </c>
      <c r="AK249" t="s">
        <v>573</v>
      </c>
      <c r="AL249" t="s">
        <v>138</v>
      </c>
      <c r="AM249" t="b">
        <f t="shared" si="3"/>
        <v>0</v>
      </c>
    </row>
    <row r="250" spans="25:39" x14ac:dyDescent="0.25">
      <c r="Y250">
        <v>10494</v>
      </c>
      <c r="Z250" t="s">
        <v>469</v>
      </c>
      <c r="AA250">
        <v>4</v>
      </c>
      <c r="AB250" s="44">
        <v>34822</v>
      </c>
      <c r="AC250" s="44">
        <v>34850</v>
      </c>
      <c r="AD250" s="44">
        <v>34829</v>
      </c>
      <c r="AE250">
        <v>2</v>
      </c>
      <c r="AF250">
        <v>65.989999999999995</v>
      </c>
      <c r="AG250" t="s">
        <v>470</v>
      </c>
      <c r="AH250" t="s">
        <v>471</v>
      </c>
      <c r="AI250" t="s">
        <v>472</v>
      </c>
      <c r="AJ250" t="s">
        <v>311</v>
      </c>
      <c r="AK250" t="s">
        <v>473</v>
      </c>
      <c r="AL250" t="s">
        <v>277</v>
      </c>
      <c r="AM250" t="b">
        <f t="shared" si="3"/>
        <v>0</v>
      </c>
    </row>
    <row r="251" spans="25:39" x14ac:dyDescent="0.25">
      <c r="Y251">
        <v>10495</v>
      </c>
      <c r="Z251" t="s">
        <v>678</v>
      </c>
      <c r="AA251">
        <v>3</v>
      </c>
      <c r="AB251" s="44">
        <v>34823</v>
      </c>
      <c r="AC251" s="44">
        <v>34851</v>
      </c>
      <c r="AD251" s="44">
        <v>34831</v>
      </c>
      <c r="AE251">
        <v>3</v>
      </c>
      <c r="AF251">
        <v>4.6500000000000004</v>
      </c>
      <c r="AG251" t="s">
        <v>679</v>
      </c>
      <c r="AH251" t="s">
        <v>680</v>
      </c>
      <c r="AI251" t="s">
        <v>681</v>
      </c>
      <c r="AJ251" t="s">
        <v>637</v>
      </c>
      <c r="AK251" t="s">
        <v>682</v>
      </c>
      <c r="AL251" t="s">
        <v>147</v>
      </c>
      <c r="AM251" t="b">
        <f t="shared" si="3"/>
        <v>0</v>
      </c>
    </row>
    <row r="252" spans="25:39" x14ac:dyDescent="0.25">
      <c r="Y252">
        <v>10496</v>
      </c>
      <c r="Z252" t="s">
        <v>478</v>
      </c>
      <c r="AA252">
        <v>7</v>
      </c>
      <c r="AB252" s="44">
        <v>34824</v>
      </c>
      <c r="AC252" s="44">
        <v>34852</v>
      </c>
      <c r="AD252" s="44">
        <v>34827</v>
      </c>
      <c r="AE252">
        <v>2</v>
      </c>
      <c r="AF252">
        <v>46.77</v>
      </c>
      <c r="AG252" t="s">
        <v>479</v>
      </c>
      <c r="AH252" t="s">
        <v>480</v>
      </c>
      <c r="AI252" t="s">
        <v>472</v>
      </c>
      <c r="AJ252" t="s">
        <v>311</v>
      </c>
      <c r="AK252" t="s">
        <v>481</v>
      </c>
      <c r="AL252" t="s">
        <v>277</v>
      </c>
      <c r="AM252" t="b">
        <f t="shared" si="3"/>
        <v>0</v>
      </c>
    </row>
    <row r="253" spans="25:39" x14ac:dyDescent="0.25">
      <c r="Y253">
        <v>10497</v>
      </c>
      <c r="Z253" t="s">
        <v>227</v>
      </c>
      <c r="AA253">
        <v>7</v>
      </c>
      <c r="AB253" s="44">
        <v>34824</v>
      </c>
      <c r="AC253" s="44">
        <v>34852</v>
      </c>
      <c r="AD253" s="44">
        <v>34827</v>
      </c>
      <c r="AE253">
        <v>1</v>
      </c>
      <c r="AF253">
        <v>36.21</v>
      </c>
      <c r="AG253" t="s">
        <v>228</v>
      </c>
      <c r="AH253" t="s">
        <v>229</v>
      </c>
      <c r="AI253" t="s">
        <v>230</v>
      </c>
      <c r="AK253" t="s">
        <v>231</v>
      </c>
      <c r="AL253" t="s">
        <v>195</v>
      </c>
      <c r="AM253" t="b">
        <f t="shared" si="3"/>
        <v>0</v>
      </c>
    </row>
    <row r="254" spans="25:39" x14ac:dyDescent="0.25">
      <c r="Y254">
        <v>10498</v>
      </c>
      <c r="Z254" t="s">
        <v>315</v>
      </c>
      <c r="AA254">
        <v>8</v>
      </c>
      <c r="AB254" s="44">
        <v>34827</v>
      </c>
      <c r="AC254" s="44">
        <v>34855</v>
      </c>
      <c r="AD254" s="44">
        <v>34831</v>
      </c>
      <c r="AE254">
        <v>2</v>
      </c>
      <c r="AF254">
        <v>29.75</v>
      </c>
      <c r="AG254" t="s">
        <v>316</v>
      </c>
      <c r="AH254" t="s">
        <v>317</v>
      </c>
      <c r="AI254" t="s">
        <v>318</v>
      </c>
      <c r="AJ254" t="s">
        <v>319</v>
      </c>
      <c r="AK254" t="s">
        <v>320</v>
      </c>
      <c r="AL254" t="s">
        <v>128</v>
      </c>
      <c r="AM254" t="b">
        <f t="shared" si="3"/>
        <v>0</v>
      </c>
    </row>
    <row r="255" spans="25:39" x14ac:dyDescent="0.25">
      <c r="Y255">
        <v>10499</v>
      </c>
      <c r="Z255" t="s">
        <v>122</v>
      </c>
      <c r="AA255">
        <v>4</v>
      </c>
      <c r="AB255" s="44">
        <v>34828</v>
      </c>
      <c r="AC255" s="44">
        <v>34856</v>
      </c>
      <c r="AD255" s="44">
        <v>34836</v>
      </c>
      <c r="AE255">
        <v>2</v>
      </c>
      <c r="AF255">
        <v>102.02</v>
      </c>
      <c r="AG255" t="s">
        <v>123</v>
      </c>
      <c r="AH255" t="s">
        <v>124</v>
      </c>
      <c r="AI255" t="s">
        <v>125</v>
      </c>
      <c r="AJ255" t="s">
        <v>126</v>
      </c>
      <c r="AK255" t="s">
        <v>127</v>
      </c>
      <c r="AL255" t="s">
        <v>128</v>
      </c>
      <c r="AM255" t="b">
        <f t="shared" si="3"/>
        <v>0</v>
      </c>
    </row>
    <row r="256" spans="25:39" x14ac:dyDescent="0.25">
      <c r="Y256">
        <v>10500</v>
      </c>
      <c r="Z256" t="s">
        <v>569</v>
      </c>
      <c r="AA256">
        <v>6</v>
      </c>
      <c r="AB256" s="44">
        <v>34829</v>
      </c>
      <c r="AC256" s="44">
        <v>34857</v>
      </c>
      <c r="AD256" s="44">
        <v>34837</v>
      </c>
      <c r="AE256">
        <v>1</v>
      </c>
      <c r="AF256">
        <v>42.68</v>
      </c>
      <c r="AG256" t="s">
        <v>570</v>
      </c>
      <c r="AH256" t="s">
        <v>571</v>
      </c>
      <c r="AI256" t="s">
        <v>572</v>
      </c>
      <c r="AK256" t="s">
        <v>573</v>
      </c>
      <c r="AL256" t="s">
        <v>138</v>
      </c>
      <c r="AM256" t="b">
        <f t="shared" si="3"/>
        <v>0</v>
      </c>
    </row>
    <row r="257" spans="25:39" x14ac:dyDescent="0.25">
      <c r="Y257">
        <v>10501</v>
      </c>
      <c r="Z257" t="s">
        <v>683</v>
      </c>
      <c r="AA257">
        <v>9</v>
      </c>
      <c r="AB257" s="44">
        <v>34829</v>
      </c>
      <c r="AC257" s="44">
        <v>34857</v>
      </c>
      <c r="AD257" s="44">
        <v>34836</v>
      </c>
      <c r="AE257">
        <v>3</v>
      </c>
      <c r="AF257">
        <v>8.85</v>
      </c>
      <c r="AG257" t="s">
        <v>684</v>
      </c>
      <c r="AH257" t="s">
        <v>685</v>
      </c>
      <c r="AI257" t="s">
        <v>686</v>
      </c>
      <c r="AK257" t="s">
        <v>687</v>
      </c>
      <c r="AL257" t="s">
        <v>195</v>
      </c>
      <c r="AM257" t="b">
        <f t="shared" si="3"/>
        <v>0</v>
      </c>
    </row>
    <row r="258" spans="25:39" x14ac:dyDescent="0.25">
      <c r="Y258">
        <v>10502</v>
      </c>
      <c r="Z258" t="s">
        <v>543</v>
      </c>
      <c r="AA258">
        <v>2</v>
      </c>
      <c r="AB258" s="44">
        <v>34830</v>
      </c>
      <c r="AC258" s="44">
        <v>34858</v>
      </c>
      <c r="AD258" s="44">
        <v>34849</v>
      </c>
      <c r="AE258">
        <v>1</v>
      </c>
      <c r="AF258">
        <v>69.319999999999993</v>
      </c>
      <c r="AG258" t="s">
        <v>544</v>
      </c>
      <c r="AH258" t="s">
        <v>545</v>
      </c>
      <c r="AI258" t="s">
        <v>334</v>
      </c>
      <c r="AK258" t="s">
        <v>410</v>
      </c>
      <c r="AL258" t="s">
        <v>336</v>
      </c>
      <c r="AM258" t="b">
        <f t="shared" si="3"/>
        <v>0</v>
      </c>
    </row>
    <row r="259" spans="25:39" x14ac:dyDescent="0.25">
      <c r="Y259">
        <v>10503</v>
      </c>
      <c r="Z259" t="s">
        <v>170</v>
      </c>
      <c r="AA259">
        <v>6</v>
      </c>
      <c r="AB259" s="44">
        <v>34831</v>
      </c>
      <c r="AC259" s="44">
        <v>34859</v>
      </c>
      <c r="AD259" s="44">
        <v>34836</v>
      </c>
      <c r="AE259">
        <v>2</v>
      </c>
      <c r="AF259">
        <v>16.739999999999998</v>
      </c>
      <c r="AG259" t="s">
        <v>171</v>
      </c>
      <c r="AH259" t="s">
        <v>172</v>
      </c>
      <c r="AI259" t="s">
        <v>173</v>
      </c>
      <c r="AJ259" t="s">
        <v>174</v>
      </c>
      <c r="AL259" t="s">
        <v>175</v>
      </c>
      <c r="AM259" t="b">
        <f t="shared" si="3"/>
        <v>0</v>
      </c>
    </row>
    <row r="260" spans="25:39" x14ac:dyDescent="0.25">
      <c r="Y260">
        <v>10504</v>
      </c>
      <c r="Z260" t="s">
        <v>234</v>
      </c>
      <c r="AA260">
        <v>4</v>
      </c>
      <c r="AB260" s="44">
        <v>34831</v>
      </c>
      <c r="AC260" s="44">
        <v>34859</v>
      </c>
      <c r="AD260" s="44">
        <v>34838</v>
      </c>
      <c r="AE260">
        <v>3</v>
      </c>
      <c r="AF260">
        <v>59.13</v>
      </c>
      <c r="AG260" t="s">
        <v>235</v>
      </c>
      <c r="AH260" t="s">
        <v>236</v>
      </c>
      <c r="AI260" t="s">
        <v>237</v>
      </c>
      <c r="AJ260" t="s">
        <v>238</v>
      </c>
      <c r="AK260" t="s">
        <v>239</v>
      </c>
      <c r="AL260" t="s">
        <v>206</v>
      </c>
      <c r="AM260" t="b">
        <f t="shared" ref="AM260:AM323" si="4">AD260&gt;AC260</f>
        <v>0</v>
      </c>
    </row>
    <row r="261" spans="25:39" x14ac:dyDescent="0.25">
      <c r="Y261">
        <v>10505</v>
      </c>
      <c r="Z261" t="s">
        <v>141</v>
      </c>
      <c r="AA261">
        <v>3</v>
      </c>
      <c r="AB261" s="44">
        <v>34834</v>
      </c>
      <c r="AC261" s="44">
        <v>34862</v>
      </c>
      <c r="AD261" s="44">
        <v>34841</v>
      </c>
      <c r="AE261">
        <v>3</v>
      </c>
      <c r="AF261">
        <v>7.13</v>
      </c>
      <c r="AG261" t="s">
        <v>142</v>
      </c>
      <c r="AH261" t="s">
        <v>143</v>
      </c>
      <c r="AI261" t="s">
        <v>144</v>
      </c>
      <c r="AJ261" t="s">
        <v>145</v>
      </c>
      <c r="AK261" t="s">
        <v>146</v>
      </c>
      <c r="AL261" t="s">
        <v>147</v>
      </c>
      <c r="AM261" t="b">
        <f t="shared" si="4"/>
        <v>0</v>
      </c>
    </row>
    <row r="262" spans="25:39" x14ac:dyDescent="0.25">
      <c r="Y262">
        <v>10506</v>
      </c>
      <c r="Z262" t="s">
        <v>546</v>
      </c>
      <c r="AA262">
        <v>9</v>
      </c>
      <c r="AB262" s="44">
        <v>34835</v>
      </c>
      <c r="AC262" s="44">
        <v>34863</v>
      </c>
      <c r="AD262" s="44">
        <v>34852</v>
      </c>
      <c r="AE262">
        <v>2</v>
      </c>
      <c r="AF262">
        <v>21.19</v>
      </c>
      <c r="AG262" t="s">
        <v>547</v>
      </c>
      <c r="AH262" t="s">
        <v>548</v>
      </c>
      <c r="AI262" t="s">
        <v>549</v>
      </c>
      <c r="AK262" t="s">
        <v>550</v>
      </c>
      <c r="AL262" t="s">
        <v>195</v>
      </c>
      <c r="AM262" t="b">
        <f t="shared" si="4"/>
        <v>0</v>
      </c>
    </row>
    <row r="263" spans="25:39" x14ac:dyDescent="0.25">
      <c r="Y263">
        <v>10507</v>
      </c>
      <c r="Z263" t="s">
        <v>598</v>
      </c>
      <c r="AA263">
        <v>7</v>
      </c>
      <c r="AB263" s="44">
        <v>34835</v>
      </c>
      <c r="AC263" s="44">
        <v>34863</v>
      </c>
      <c r="AD263" s="44">
        <v>34842</v>
      </c>
      <c r="AE263">
        <v>1</v>
      </c>
      <c r="AF263">
        <v>47.45</v>
      </c>
      <c r="AG263" t="s">
        <v>599</v>
      </c>
      <c r="AH263" t="s">
        <v>600</v>
      </c>
      <c r="AI263" t="s">
        <v>334</v>
      </c>
      <c r="AK263" t="s">
        <v>601</v>
      </c>
      <c r="AL263" t="s">
        <v>336</v>
      </c>
      <c r="AM263" t="b">
        <f t="shared" si="4"/>
        <v>0</v>
      </c>
    </row>
    <row r="264" spans="25:39" x14ac:dyDescent="0.25">
      <c r="Y264">
        <v>10508</v>
      </c>
      <c r="Z264" t="s">
        <v>339</v>
      </c>
      <c r="AA264">
        <v>1</v>
      </c>
      <c r="AB264" s="44">
        <v>34836</v>
      </c>
      <c r="AC264" s="44">
        <v>34864</v>
      </c>
      <c r="AD264" s="44">
        <v>34863</v>
      </c>
      <c r="AE264">
        <v>2</v>
      </c>
      <c r="AF264">
        <v>4.99</v>
      </c>
      <c r="AG264" t="s">
        <v>340</v>
      </c>
      <c r="AH264" t="s">
        <v>341</v>
      </c>
      <c r="AI264" t="s">
        <v>342</v>
      </c>
      <c r="AK264" t="s">
        <v>343</v>
      </c>
      <c r="AL264" t="s">
        <v>195</v>
      </c>
      <c r="AM264" t="b">
        <f t="shared" si="4"/>
        <v>0</v>
      </c>
    </row>
    <row r="265" spans="25:39" x14ac:dyDescent="0.25">
      <c r="Y265">
        <v>10509</v>
      </c>
      <c r="Z265" t="s">
        <v>683</v>
      </c>
      <c r="AA265">
        <v>4</v>
      </c>
      <c r="AB265" s="44">
        <v>34837</v>
      </c>
      <c r="AC265" s="44">
        <v>34865</v>
      </c>
      <c r="AD265" s="44">
        <v>34849</v>
      </c>
      <c r="AE265">
        <v>1</v>
      </c>
      <c r="AF265">
        <v>0.15</v>
      </c>
      <c r="AG265" t="s">
        <v>684</v>
      </c>
      <c r="AH265" t="s">
        <v>685</v>
      </c>
      <c r="AI265" t="s">
        <v>686</v>
      </c>
      <c r="AK265" t="s">
        <v>687</v>
      </c>
      <c r="AL265" t="s">
        <v>195</v>
      </c>
      <c r="AM265" t="b">
        <f t="shared" si="4"/>
        <v>0</v>
      </c>
    </row>
    <row r="266" spans="25:39" x14ac:dyDescent="0.25">
      <c r="Y266">
        <v>10510</v>
      </c>
      <c r="Z266" t="s">
        <v>551</v>
      </c>
      <c r="AA266">
        <v>6</v>
      </c>
      <c r="AB266" s="44">
        <v>34838</v>
      </c>
      <c r="AC266" s="44">
        <v>34866</v>
      </c>
      <c r="AD266" s="44">
        <v>34848</v>
      </c>
      <c r="AE266">
        <v>3</v>
      </c>
      <c r="AF266">
        <v>367.63</v>
      </c>
      <c r="AG266" t="s">
        <v>552</v>
      </c>
      <c r="AH266" t="s">
        <v>553</v>
      </c>
      <c r="AI266" t="s">
        <v>554</v>
      </c>
      <c r="AJ266" t="s">
        <v>555</v>
      </c>
      <c r="AK266" t="s">
        <v>556</v>
      </c>
      <c r="AL266" t="s">
        <v>206</v>
      </c>
      <c r="AM266" t="b">
        <f t="shared" si="4"/>
        <v>0</v>
      </c>
    </row>
    <row r="267" spans="25:39" x14ac:dyDescent="0.25">
      <c r="Y267">
        <v>10511</v>
      </c>
      <c r="Z267" t="s">
        <v>133</v>
      </c>
      <c r="AA267">
        <v>4</v>
      </c>
      <c r="AB267" s="44">
        <v>34838</v>
      </c>
      <c r="AC267" s="44">
        <v>34866</v>
      </c>
      <c r="AD267" s="44">
        <v>34841</v>
      </c>
      <c r="AE267">
        <v>3</v>
      </c>
      <c r="AF267">
        <v>350.64</v>
      </c>
      <c r="AG267" t="s">
        <v>134</v>
      </c>
      <c r="AH267" t="s">
        <v>135</v>
      </c>
      <c r="AI267" t="s">
        <v>136</v>
      </c>
      <c r="AK267" t="s">
        <v>137</v>
      </c>
      <c r="AL267" t="s">
        <v>138</v>
      </c>
      <c r="AM267" t="b">
        <f t="shared" si="4"/>
        <v>0</v>
      </c>
    </row>
    <row r="268" spans="25:39" x14ac:dyDescent="0.25">
      <c r="Y268">
        <v>10512</v>
      </c>
      <c r="Z268" t="s">
        <v>565</v>
      </c>
      <c r="AA268">
        <v>7</v>
      </c>
      <c r="AB268" s="44">
        <v>34841</v>
      </c>
      <c r="AC268" s="44">
        <v>34869</v>
      </c>
      <c r="AD268" s="44">
        <v>34844</v>
      </c>
      <c r="AE268">
        <v>2</v>
      </c>
      <c r="AF268">
        <v>3.53</v>
      </c>
      <c r="AG268" t="s">
        <v>566</v>
      </c>
      <c r="AH268" t="s">
        <v>567</v>
      </c>
      <c r="AI268" t="s">
        <v>472</v>
      </c>
      <c r="AJ268" t="s">
        <v>311</v>
      </c>
      <c r="AK268" t="s">
        <v>568</v>
      </c>
      <c r="AL268" t="s">
        <v>277</v>
      </c>
      <c r="AM268" t="b">
        <f t="shared" si="4"/>
        <v>0</v>
      </c>
    </row>
    <row r="269" spans="25:39" x14ac:dyDescent="0.25">
      <c r="Y269">
        <v>10513</v>
      </c>
      <c r="Z269" t="s">
        <v>498</v>
      </c>
      <c r="AA269">
        <v>7</v>
      </c>
      <c r="AB269" s="44">
        <v>34842</v>
      </c>
      <c r="AC269" s="44">
        <v>34884</v>
      </c>
      <c r="AD269" s="44">
        <v>34848</v>
      </c>
      <c r="AE269">
        <v>1</v>
      </c>
      <c r="AF269">
        <v>105.65</v>
      </c>
      <c r="AG269" t="s">
        <v>499</v>
      </c>
      <c r="AH269" t="s">
        <v>500</v>
      </c>
      <c r="AI269" t="s">
        <v>501</v>
      </c>
      <c r="AK269" t="s">
        <v>502</v>
      </c>
      <c r="AL269" t="s">
        <v>195</v>
      </c>
      <c r="AM269" t="b">
        <f t="shared" si="4"/>
        <v>0</v>
      </c>
    </row>
    <row r="270" spans="25:39" x14ac:dyDescent="0.25">
      <c r="Y270">
        <v>10514</v>
      </c>
      <c r="Z270" t="s">
        <v>323</v>
      </c>
      <c r="AA270">
        <v>3</v>
      </c>
      <c r="AB270" s="44">
        <v>34842</v>
      </c>
      <c r="AC270" s="44">
        <v>34870</v>
      </c>
      <c r="AD270" s="44">
        <v>34866</v>
      </c>
      <c r="AE270">
        <v>2</v>
      </c>
      <c r="AF270">
        <v>789.95</v>
      </c>
      <c r="AG270" t="s">
        <v>324</v>
      </c>
      <c r="AH270" t="s">
        <v>325</v>
      </c>
      <c r="AI270" t="s">
        <v>326</v>
      </c>
      <c r="AK270" t="s">
        <v>327</v>
      </c>
      <c r="AL270" t="s">
        <v>328</v>
      </c>
      <c r="AM270" t="b">
        <f t="shared" si="4"/>
        <v>0</v>
      </c>
    </row>
    <row r="271" spans="25:39" x14ac:dyDescent="0.25">
      <c r="Y271">
        <v>10515</v>
      </c>
      <c r="Z271" t="s">
        <v>242</v>
      </c>
      <c r="AA271">
        <v>2</v>
      </c>
      <c r="AB271" s="44">
        <v>34843</v>
      </c>
      <c r="AC271" s="44">
        <v>34857</v>
      </c>
      <c r="AD271" s="44">
        <v>34873</v>
      </c>
      <c r="AE271">
        <v>1</v>
      </c>
      <c r="AF271">
        <v>204.47</v>
      </c>
      <c r="AG271" t="s">
        <v>243</v>
      </c>
      <c r="AH271" t="s">
        <v>244</v>
      </c>
      <c r="AI271" t="s">
        <v>245</v>
      </c>
      <c r="AK271" t="s">
        <v>246</v>
      </c>
      <c r="AL271" t="s">
        <v>195</v>
      </c>
      <c r="AM271" t="b">
        <f t="shared" si="4"/>
        <v>1</v>
      </c>
    </row>
    <row r="272" spans="25:39" x14ac:dyDescent="0.25">
      <c r="Y272">
        <v>10516</v>
      </c>
      <c r="Z272" t="s">
        <v>170</v>
      </c>
      <c r="AA272">
        <v>2</v>
      </c>
      <c r="AB272" s="44">
        <v>34844</v>
      </c>
      <c r="AC272" s="44">
        <v>34872</v>
      </c>
      <c r="AD272" s="44">
        <v>34851</v>
      </c>
      <c r="AE272">
        <v>3</v>
      </c>
      <c r="AF272">
        <v>62.78</v>
      </c>
      <c r="AG272" t="s">
        <v>171</v>
      </c>
      <c r="AH272" t="s">
        <v>172</v>
      </c>
      <c r="AI272" t="s">
        <v>173</v>
      </c>
      <c r="AJ272" t="s">
        <v>174</v>
      </c>
      <c r="AL272" t="s">
        <v>175</v>
      </c>
      <c r="AM272" t="b">
        <f t="shared" si="4"/>
        <v>0</v>
      </c>
    </row>
    <row r="273" spans="25:39" ht="30" x14ac:dyDescent="0.25">
      <c r="Y273">
        <v>10517</v>
      </c>
      <c r="Z273" t="s">
        <v>688</v>
      </c>
      <c r="AA273">
        <v>3</v>
      </c>
      <c r="AB273" s="44">
        <v>34844</v>
      </c>
      <c r="AC273" s="44">
        <v>34872</v>
      </c>
      <c r="AD273" s="44">
        <v>34849</v>
      </c>
      <c r="AE273">
        <v>3</v>
      </c>
      <c r="AF273">
        <v>32.07</v>
      </c>
      <c r="AG273" t="s">
        <v>689</v>
      </c>
      <c r="AH273" s="49" t="s">
        <v>690</v>
      </c>
      <c r="AI273" t="s">
        <v>464</v>
      </c>
      <c r="AK273" t="s">
        <v>691</v>
      </c>
      <c r="AL273" t="s">
        <v>466</v>
      </c>
      <c r="AM273" t="b">
        <f t="shared" si="4"/>
        <v>0</v>
      </c>
    </row>
    <row r="274" spans="25:39" x14ac:dyDescent="0.25">
      <c r="Y274">
        <v>10518</v>
      </c>
      <c r="Z274" t="s">
        <v>407</v>
      </c>
      <c r="AA274">
        <v>4</v>
      </c>
      <c r="AB274" s="44">
        <v>34845</v>
      </c>
      <c r="AC274" s="44">
        <v>34859</v>
      </c>
      <c r="AD274" s="44">
        <v>34855</v>
      </c>
      <c r="AE274">
        <v>2</v>
      </c>
      <c r="AF274">
        <v>218.15</v>
      </c>
      <c r="AG274" t="s">
        <v>408</v>
      </c>
      <c r="AH274" t="s">
        <v>409</v>
      </c>
      <c r="AI274" t="s">
        <v>334</v>
      </c>
      <c r="AK274" t="s">
        <v>410</v>
      </c>
      <c r="AL274" t="s">
        <v>336</v>
      </c>
      <c r="AM274" t="b">
        <f t="shared" si="4"/>
        <v>0</v>
      </c>
    </row>
    <row r="275" spans="25:39" x14ac:dyDescent="0.25">
      <c r="Y275">
        <v>10519</v>
      </c>
      <c r="Z275" t="s">
        <v>292</v>
      </c>
      <c r="AA275">
        <v>6</v>
      </c>
      <c r="AB275" s="44">
        <v>34848</v>
      </c>
      <c r="AC275" s="44">
        <v>34876</v>
      </c>
      <c r="AD275" s="44">
        <v>34851</v>
      </c>
      <c r="AE275">
        <v>3</v>
      </c>
      <c r="AF275">
        <v>91.76</v>
      </c>
      <c r="AG275" t="s">
        <v>293</v>
      </c>
      <c r="AH275" t="s">
        <v>294</v>
      </c>
      <c r="AI275" t="s">
        <v>295</v>
      </c>
      <c r="AK275" t="s">
        <v>296</v>
      </c>
      <c r="AL275" t="s">
        <v>297</v>
      </c>
      <c r="AM275" t="b">
        <f t="shared" si="4"/>
        <v>0</v>
      </c>
    </row>
    <row r="276" spans="25:39" x14ac:dyDescent="0.25">
      <c r="Y276">
        <v>10520</v>
      </c>
      <c r="Z276" t="s">
        <v>627</v>
      </c>
      <c r="AA276">
        <v>7</v>
      </c>
      <c r="AB276" s="44">
        <v>34849</v>
      </c>
      <c r="AC276" s="44">
        <v>34877</v>
      </c>
      <c r="AD276" s="44">
        <v>34851</v>
      </c>
      <c r="AE276">
        <v>1</v>
      </c>
      <c r="AF276">
        <v>13.37</v>
      </c>
      <c r="AG276" t="s">
        <v>628</v>
      </c>
      <c r="AH276" t="s">
        <v>629</v>
      </c>
      <c r="AI276" t="s">
        <v>630</v>
      </c>
      <c r="AK276" t="s">
        <v>631</v>
      </c>
      <c r="AL276" t="s">
        <v>632</v>
      </c>
      <c r="AM276" t="b">
        <f t="shared" si="4"/>
        <v>0</v>
      </c>
    </row>
    <row r="277" spans="25:39" x14ac:dyDescent="0.25">
      <c r="Y277">
        <v>10521</v>
      </c>
      <c r="Z277" t="s">
        <v>692</v>
      </c>
      <c r="AA277">
        <v>8</v>
      </c>
      <c r="AB277" s="44">
        <v>34849</v>
      </c>
      <c r="AC277" s="44">
        <v>34877</v>
      </c>
      <c r="AD277" s="44">
        <v>34852</v>
      </c>
      <c r="AE277">
        <v>2</v>
      </c>
      <c r="AF277">
        <v>17.22</v>
      </c>
      <c r="AG277" t="s">
        <v>693</v>
      </c>
      <c r="AH277" t="s">
        <v>694</v>
      </c>
      <c r="AI277" t="s">
        <v>653</v>
      </c>
      <c r="AK277" t="s">
        <v>654</v>
      </c>
      <c r="AL277" t="s">
        <v>655</v>
      </c>
      <c r="AM277" t="b">
        <f t="shared" si="4"/>
        <v>0</v>
      </c>
    </row>
    <row r="278" spans="25:39" x14ac:dyDescent="0.25">
      <c r="Y278">
        <v>10522</v>
      </c>
      <c r="Z278" t="s">
        <v>227</v>
      </c>
      <c r="AA278">
        <v>4</v>
      </c>
      <c r="AB278" s="44">
        <v>34850</v>
      </c>
      <c r="AC278" s="44">
        <v>34878</v>
      </c>
      <c r="AD278" s="44">
        <v>34856</v>
      </c>
      <c r="AE278">
        <v>1</v>
      </c>
      <c r="AF278">
        <v>45.33</v>
      </c>
      <c r="AG278" t="s">
        <v>228</v>
      </c>
      <c r="AH278" t="s">
        <v>229</v>
      </c>
      <c r="AI278" t="s">
        <v>230</v>
      </c>
      <c r="AK278" t="s">
        <v>231</v>
      </c>
      <c r="AL278" t="s">
        <v>195</v>
      </c>
      <c r="AM278" t="b">
        <f t="shared" si="4"/>
        <v>0</v>
      </c>
    </row>
    <row r="279" spans="25:39" x14ac:dyDescent="0.25">
      <c r="Y279">
        <v>10523</v>
      </c>
      <c r="Z279" t="s">
        <v>585</v>
      </c>
      <c r="AA279">
        <v>7</v>
      </c>
      <c r="AB279" s="44">
        <v>34851</v>
      </c>
      <c r="AC279" s="44">
        <v>34879</v>
      </c>
      <c r="AD279" s="44">
        <v>34880</v>
      </c>
      <c r="AE279">
        <v>2</v>
      </c>
      <c r="AF279">
        <v>77.63</v>
      </c>
      <c r="AG279" t="s">
        <v>586</v>
      </c>
      <c r="AH279" t="s">
        <v>587</v>
      </c>
      <c r="AI279" t="s">
        <v>464</v>
      </c>
      <c r="AK279" t="s">
        <v>588</v>
      </c>
      <c r="AL279" t="s">
        <v>466</v>
      </c>
      <c r="AM279" t="b">
        <f t="shared" si="4"/>
        <v>1</v>
      </c>
    </row>
    <row r="280" spans="25:39" x14ac:dyDescent="0.25">
      <c r="Y280">
        <v>10524</v>
      </c>
      <c r="Z280" t="s">
        <v>420</v>
      </c>
      <c r="AA280">
        <v>1</v>
      </c>
      <c r="AB280" s="44">
        <v>34851</v>
      </c>
      <c r="AC280" s="44">
        <v>34879</v>
      </c>
      <c r="AD280" s="44">
        <v>34857</v>
      </c>
      <c r="AE280">
        <v>2</v>
      </c>
      <c r="AF280">
        <v>244.79</v>
      </c>
      <c r="AG280" t="s">
        <v>421</v>
      </c>
      <c r="AH280" t="s">
        <v>422</v>
      </c>
      <c r="AI280" t="s">
        <v>423</v>
      </c>
      <c r="AK280" t="s">
        <v>424</v>
      </c>
      <c r="AL280" t="s">
        <v>360</v>
      </c>
      <c r="AM280" t="b">
        <f t="shared" si="4"/>
        <v>0</v>
      </c>
    </row>
    <row r="281" spans="25:39" x14ac:dyDescent="0.25">
      <c r="Y281">
        <v>10525</v>
      </c>
      <c r="Z281" t="s">
        <v>133</v>
      </c>
      <c r="AA281">
        <v>1</v>
      </c>
      <c r="AB281" s="44">
        <v>34852</v>
      </c>
      <c r="AC281" s="44">
        <v>34880</v>
      </c>
      <c r="AD281" s="44">
        <v>34873</v>
      </c>
      <c r="AE281">
        <v>2</v>
      </c>
      <c r="AF281">
        <v>11.06</v>
      </c>
      <c r="AG281" t="s">
        <v>134</v>
      </c>
      <c r="AH281" t="s">
        <v>135</v>
      </c>
      <c r="AI281" t="s">
        <v>136</v>
      </c>
      <c r="AK281" t="s">
        <v>137</v>
      </c>
      <c r="AL281" t="s">
        <v>138</v>
      </c>
      <c r="AM281" t="b">
        <f t="shared" si="4"/>
        <v>0</v>
      </c>
    </row>
    <row r="282" spans="25:39" x14ac:dyDescent="0.25">
      <c r="Y282">
        <v>10526</v>
      </c>
      <c r="Z282" t="s">
        <v>152</v>
      </c>
      <c r="AA282">
        <v>4</v>
      </c>
      <c r="AB282" s="44">
        <v>34855</v>
      </c>
      <c r="AC282" s="44">
        <v>34883</v>
      </c>
      <c r="AD282" s="44">
        <v>34865</v>
      </c>
      <c r="AE282">
        <v>2</v>
      </c>
      <c r="AF282">
        <v>58.59</v>
      </c>
      <c r="AG282" t="s">
        <v>153</v>
      </c>
      <c r="AH282" t="s">
        <v>154</v>
      </c>
      <c r="AI282" t="s">
        <v>155</v>
      </c>
      <c r="AK282" t="s">
        <v>156</v>
      </c>
      <c r="AL282" t="s">
        <v>157</v>
      </c>
      <c r="AM282" t="b">
        <f t="shared" si="4"/>
        <v>0</v>
      </c>
    </row>
    <row r="283" spans="25:39" x14ac:dyDescent="0.25">
      <c r="Y283">
        <v>10527</v>
      </c>
      <c r="Z283" t="s">
        <v>242</v>
      </c>
      <c r="AA283">
        <v>7</v>
      </c>
      <c r="AB283" s="44">
        <v>34855</v>
      </c>
      <c r="AC283" s="44">
        <v>34883</v>
      </c>
      <c r="AD283" s="44">
        <v>34857</v>
      </c>
      <c r="AE283">
        <v>1</v>
      </c>
      <c r="AF283">
        <v>41.9</v>
      </c>
      <c r="AG283" t="s">
        <v>243</v>
      </c>
      <c r="AH283" t="s">
        <v>244</v>
      </c>
      <c r="AI283" t="s">
        <v>245</v>
      </c>
      <c r="AK283" t="s">
        <v>246</v>
      </c>
      <c r="AL283" t="s">
        <v>195</v>
      </c>
      <c r="AM283" t="b">
        <f t="shared" si="4"/>
        <v>0</v>
      </c>
    </row>
    <row r="284" spans="25:39" x14ac:dyDescent="0.25">
      <c r="Y284">
        <v>10528</v>
      </c>
      <c r="Z284" t="s">
        <v>695</v>
      </c>
      <c r="AA284">
        <v>6</v>
      </c>
      <c r="AB284" s="44">
        <v>34856</v>
      </c>
      <c r="AC284" s="44">
        <v>34870</v>
      </c>
      <c r="AD284" s="44">
        <v>34859</v>
      </c>
      <c r="AE284">
        <v>2</v>
      </c>
      <c r="AF284">
        <v>3.35</v>
      </c>
      <c r="AG284" t="s">
        <v>696</v>
      </c>
      <c r="AH284" t="s">
        <v>697</v>
      </c>
      <c r="AI284" t="s">
        <v>698</v>
      </c>
      <c r="AJ284" t="s">
        <v>522</v>
      </c>
      <c r="AK284" t="s">
        <v>699</v>
      </c>
      <c r="AL284" t="s">
        <v>206</v>
      </c>
      <c r="AM284" t="b">
        <f t="shared" si="4"/>
        <v>0</v>
      </c>
    </row>
    <row r="285" spans="25:39" x14ac:dyDescent="0.25">
      <c r="Y285">
        <v>10529</v>
      </c>
      <c r="Z285" t="s">
        <v>700</v>
      </c>
      <c r="AA285">
        <v>5</v>
      </c>
      <c r="AB285" s="44">
        <v>34857</v>
      </c>
      <c r="AC285" s="44">
        <v>34885</v>
      </c>
      <c r="AD285" s="44">
        <v>34859</v>
      </c>
      <c r="AE285">
        <v>2</v>
      </c>
      <c r="AF285">
        <v>66.69</v>
      </c>
      <c r="AG285" t="s">
        <v>701</v>
      </c>
      <c r="AH285" t="s">
        <v>702</v>
      </c>
      <c r="AI285" t="s">
        <v>703</v>
      </c>
      <c r="AK285" t="s">
        <v>704</v>
      </c>
      <c r="AL285" t="s">
        <v>287</v>
      </c>
      <c r="AM285" t="b">
        <f t="shared" si="4"/>
        <v>0</v>
      </c>
    </row>
    <row r="286" spans="25:39" x14ac:dyDescent="0.25">
      <c r="Y286">
        <v>10530</v>
      </c>
      <c r="Z286" t="s">
        <v>574</v>
      </c>
      <c r="AA286">
        <v>3</v>
      </c>
      <c r="AB286" s="44">
        <v>34858</v>
      </c>
      <c r="AC286" s="44">
        <v>34886</v>
      </c>
      <c r="AD286" s="44">
        <v>34862</v>
      </c>
      <c r="AE286">
        <v>2</v>
      </c>
      <c r="AF286">
        <v>339.22</v>
      </c>
      <c r="AG286" t="s">
        <v>575</v>
      </c>
      <c r="AH286" t="s">
        <v>576</v>
      </c>
      <c r="AI286" t="s">
        <v>577</v>
      </c>
      <c r="AK286" t="s">
        <v>578</v>
      </c>
      <c r="AL286" t="s">
        <v>328</v>
      </c>
      <c r="AM286" t="b">
        <f t="shared" si="4"/>
        <v>0</v>
      </c>
    </row>
    <row r="287" spans="25:39" ht="30" x14ac:dyDescent="0.25">
      <c r="Y287">
        <v>10531</v>
      </c>
      <c r="Z287" t="s">
        <v>650</v>
      </c>
      <c r="AA287">
        <v>7</v>
      </c>
      <c r="AB287" s="44">
        <v>34858</v>
      </c>
      <c r="AC287" s="44">
        <v>34886</v>
      </c>
      <c r="AD287" s="44">
        <v>34869</v>
      </c>
      <c r="AE287">
        <v>1</v>
      </c>
      <c r="AF287">
        <v>8.1199999999999992</v>
      </c>
      <c r="AG287" t="s">
        <v>651</v>
      </c>
      <c r="AH287" s="49" t="s">
        <v>652</v>
      </c>
      <c r="AI287" t="s">
        <v>653</v>
      </c>
      <c r="AK287" t="s">
        <v>654</v>
      </c>
      <c r="AL287" t="s">
        <v>655</v>
      </c>
      <c r="AM287" t="b">
        <f t="shared" si="4"/>
        <v>0</v>
      </c>
    </row>
    <row r="288" spans="25:39" x14ac:dyDescent="0.25">
      <c r="Y288">
        <v>10532</v>
      </c>
      <c r="Z288" t="s">
        <v>594</v>
      </c>
      <c r="AA288">
        <v>7</v>
      </c>
      <c r="AB288" s="44">
        <v>34859</v>
      </c>
      <c r="AC288" s="44">
        <v>34887</v>
      </c>
      <c r="AD288" s="44">
        <v>34862</v>
      </c>
      <c r="AE288">
        <v>3</v>
      </c>
      <c r="AF288">
        <v>74.459999999999994</v>
      </c>
      <c r="AG288" t="s">
        <v>595</v>
      </c>
      <c r="AH288" t="s">
        <v>596</v>
      </c>
      <c r="AI288" t="s">
        <v>464</v>
      </c>
      <c r="AK288" t="s">
        <v>597</v>
      </c>
      <c r="AL288" t="s">
        <v>466</v>
      </c>
      <c r="AM288" t="b">
        <f t="shared" si="4"/>
        <v>0</v>
      </c>
    </row>
    <row r="289" spans="25:39" x14ac:dyDescent="0.25">
      <c r="Y289">
        <v>10533</v>
      </c>
      <c r="Z289" t="s">
        <v>355</v>
      </c>
      <c r="AA289">
        <v>8</v>
      </c>
      <c r="AB289" s="44">
        <v>34862</v>
      </c>
      <c r="AC289" s="44">
        <v>34890</v>
      </c>
      <c r="AD289" s="44">
        <v>34872</v>
      </c>
      <c r="AE289">
        <v>1</v>
      </c>
      <c r="AF289">
        <v>188.04</v>
      </c>
      <c r="AG289" t="s">
        <v>356</v>
      </c>
      <c r="AH289" t="s">
        <v>357</v>
      </c>
      <c r="AI289" t="s">
        <v>358</v>
      </c>
      <c r="AK289" t="s">
        <v>359</v>
      </c>
      <c r="AL289" t="s">
        <v>360</v>
      </c>
      <c r="AM289" t="b">
        <f t="shared" si="4"/>
        <v>0</v>
      </c>
    </row>
    <row r="290" spans="25:39" x14ac:dyDescent="0.25">
      <c r="Y290">
        <v>10534</v>
      </c>
      <c r="Z290" t="s">
        <v>227</v>
      </c>
      <c r="AA290">
        <v>8</v>
      </c>
      <c r="AB290" s="44">
        <v>34862</v>
      </c>
      <c r="AC290" s="44">
        <v>34890</v>
      </c>
      <c r="AD290" s="44">
        <v>34864</v>
      </c>
      <c r="AE290">
        <v>2</v>
      </c>
      <c r="AF290">
        <v>27.94</v>
      </c>
      <c r="AG290" t="s">
        <v>228</v>
      </c>
      <c r="AH290" t="s">
        <v>229</v>
      </c>
      <c r="AI290" t="s">
        <v>230</v>
      </c>
      <c r="AK290" t="s">
        <v>231</v>
      </c>
      <c r="AL290" t="s">
        <v>195</v>
      </c>
      <c r="AM290" t="b">
        <f t="shared" si="4"/>
        <v>0</v>
      </c>
    </row>
    <row r="291" spans="25:39" x14ac:dyDescent="0.25">
      <c r="Y291">
        <v>10535</v>
      </c>
      <c r="Z291" t="s">
        <v>598</v>
      </c>
      <c r="AA291">
        <v>4</v>
      </c>
      <c r="AB291" s="44">
        <v>34863</v>
      </c>
      <c r="AC291" s="44">
        <v>34891</v>
      </c>
      <c r="AD291" s="44">
        <v>34871</v>
      </c>
      <c r="AE291">
        <v>1</v>
      </c>
      <c r="AF291">
        <v>15.64</v>
      </c>
      <c r="AG291" t="s">
        <v>599</v>
      </c>
      <c r="AH291" t="s">
        <v>600</v>
      </c>
      <c r="AI291" t="s">
        <v>334</v>
      </c>
      <c r="AK291" t="s">
        <v>601</v>
      </c>
      <c r="AL291" t="s">
        <v>336</v>
      </c>
      <c r="AM291" t="b">
        <f t="shared" si="4"/>
        <v>0</v>
      </c>
    </row>
    <row r="292" spans="25:39" x14ac:dyDescent="0.25">
      <c r="Y292">
        <v>10536</v>
      </c>
      <c r="Z292" t="s">
        <v>227</v>
      </c>
      <c r="AA292">
        <v>3</v>
      </c>
      <c r="AB292" s="44">
        <v>34864</v>
      </c>
      <c r="AC292" s="44">
        <v>34892</v>
      </c>
      <c r="AD292" s="44">
        <v>34887</v>
      </c>
      <c r="AE292">
        <v>2</v>
      </c>
      <c r="AF292">
        <v>58.88</v>
      </c>
      <c r="AG292" t="s">
        <v>228</v>
      </c>
      <c r="AH292" t="s">
        <v>229</v>
      </c>
      <c r="AI292" t="s">
        <v>230</v>
      </c>
      <c r="AK292" t="s">
        <v>231</v>
      </c>
      <c r="AL292" t="s">
        <v>195</v>
      </c>
      <c r="AM292" t="b">
        <f t="shared" si="4"/>
        <v>0</v>
      </c>
    </row>
    <row r="293" spans="25:39" x14ac:dyDescent="0.25">
      <c r="Y293">
        <v>10537</v>
      </c>
      <c r="Z293" t="s">
        <v>300</v>
      </c>
      <c r="AA293">
        <v>1</v>
      </c>
      <c r="AB293" s="44">
        <v>34864</v>
      </c>
      <c r="AC293" s="44">
        <v>34878</v>
      </c>
      <c r="AD293" s="44">
        <v>34869</v>
      </c>
      <c r="AE293">
        <v>1</v>
      </c>
      <c r="AF293">
        <v>78.849999999999994</v>
      </c>
      <c r="AG293" t="s">
        <v>301</v>
      </c>
      <c r="AH293" t="s">
        <v>302</v>
      </c>
      <c r="AI293" t="s">
        <v>303</v>
      </c>
      <c r="AK293" t="s">
        <v>304</v>
      </c>
      <c r="AL293" t="s">
        <v>297</v>
      </c>
      <c r="AM293" t="b">
        <f t="shared" si="4"/>
        <v>0</v>
      </c>
    </row>
    <row r="294" spans="25:39" x14ac:dyDescent="0.25">
      <c r="Y294">
        <v>10538</v>
      </c>
      <c r="Z294" t="s">
        <v>461</v>
      </c>
      <c r="AA294">
        <v>9</v>
      </c>
      <c r="AB294" s="44">
        <v>34865</v>
      </c>
      <c r="AC294" s="44">
        <v>34893</v>
      </c>
      <c r="AD294" s="44">
        <v>34866</v>
      </c>
      <c r="AE294">
        <v>3</v>
      </c>
      <c r="AF294">
        <v>4.87</v>
      </c>
      <c r="AG294" t="s">
        <v>462</v>
      </c>
      <c r="AH294" t="s">
        <v>463</v>
      </c>
      <c r="AI294" t="s">
        <v>464</v>
      </c>
      <c r="AK294" t="s">
        <v>465</v>
      </c>
      <c r="AL294" t="s">
        <v>466</v>
      </c>
      <c r="AM294" t="b">
        <f t="shared" si="4"/>
        <v>0</v>
      </c>
    </row>
    <row r="295" spans="25:39" x14ac:dyDescent="0.25">
      <c r="Y295">
        <v>10539</v>
      </c>
      <c r="Z295" t="s">
        <v>461</v>
      </c>
      <c r="AA295">
        <v>6</v>
      </c>
      <c r="AB295" s="44">
        <v>34866</v>
      </c>
      <c r="AC295" s="44">
        <v>34894</v>
      </c>
      <c r="AD295" s="44">
        <v>34873</v>
      </c>
      <c r="AE295">
        <v>3</v>
      </c>
      <c r="AF295">
        <v>12.36</v>
      </c>
      <c r="AG295" t="s">
        <v>462</v>
      </c>
      <c r="AH295" t="s">
        <v>463</v>
      </c>
      <c r="AI295" t="s">
        <v>464</v>
      </c>
      <c r="AK295" t="s">
        <v>465</v>
      </c>
      <c r="AL295" t="s">
        <v>466</v>
      </c>
      <c r="AM295" t="b">
        <f t="shared" si="4"/>
        <v>0</v>
      </c>
    </row>
    <row r="296" spans="25:39" x14ac:dyDescent="0.25">
      <c r="Y296">
        <v>10540</v>
      </c>
      <c r="Z296" t="s">
        <v>242</v>
      </c>
      <c r="AA296">
        <v>3</v>
      </c>
      <c r="AB296" s="44">
        <v>34869</v>
      </c>
      <c r="AC296" s="44">
        <v>34897</v>
      </c>
      <c r="AD296" s="44">
        <v>34894</v>
      </c>
      <c r="AE296">
        <v>3</v>
      </c>
      <c r="AF296">
        <v>1007.64</v>
      </c>
      <c r="AG296" t="s">
        <v>243</v>
      </c>
      <c r="AH296" t="s">
        <v>244</v>
      </c>
      <c r="AI296" t="s">
        <v>245</v>
      </c>
      <c r="AK296" t="s">
        <v>246</v>
      </c>
      <c r="AL296" t="s">
        <v>195</v>
      </c>
      <c r="AM296" t="b">
        <f t="shared" si="4"/>
        <v>0</v>
      </c>
    </row>
    <row r="297" spans="25:39" x14ac:dyDescent="0.25">
      <c r="Y297">
        <v>10541</v>
      </c>
      <c r="Z297" t="s">
        <v>271</v>
      </c>
      <c r="AA297">
        <v>2</v>
      </c>
      <c r="AB297" s="44">
        <v>34869</v>
      </c>
      <c r="AC297" s="44">
        <v>34897</v>
      </c>
      <c r="AD297" s="44">
        <v>34879</v>
      </c>
      <c r="AE297">
        <v>1</v>
      </c>
      <c r="AF297">
        <v>68.650000000000006</v>
      </c>
      <c r="AG297" t="s">
        <v>272</v>
      </c>
      <c r="AH297" t="s">
        <v>273</v>
      </c>
      <c r="AI297" t="s">
        <v>274</v>
      </c>
      <c r="AJ297" t="s">
        <v>275</v>
      </c>
      <c r="AK297" t="s">
        <v>276</v>
      </c>
      <c r="AL297" t="s">
        <v>277</v>
      </c>
      <c r="AM297" t="b">
        <f t="shared" si="4"/>
        <v>0</v>
      </c>
    </row>
    <row r="298" spans="25:39" x14ac:dyDescent="0.25">
      <c r="Y298">
        <v>10542</v>
      </c>
      <c r="Z298" t="s">
        <v>546</v>
      </c>
      <c r="AA298">
        <v>1</v>
      </c>
      <c r="AB298" s="44">
        <v>34870</v>
      </c>
      <c r="AC298" s="44">
        <v>34898</v>
      </c>
      <c r="AD298" s="44">
        <v>34876</v>
      </c>
      <c r="AE298">
        <v>3</v>
      </c>
      <c r="AF298">
        <v>10.95</v>
      </c>
      <c r="AG298" t="s">
        <v>547</v>
      </c>
      <c r="AH298" t="s">
        <v>548</v>
      </c>
      <c r="AI298" t="s">
        <v>549</v>
      </c>
      <c r="AK298" t="s">
        <v>550</v>
      </c>
      <c r="AL298" t="s">
        <v>195</v>
      </c>
      <c r="AM298" t="b">
        <f t="shared" si="4"/>
        <v>0</v>
      </c>
    </row>
    <row r="299" spans="25:39" x14ac:dyDescent="0.25">
      <c r="Y299">
        <v>10543</v>
      </c>
      <c r="Z299" t="s">
        <v>122</v>
      </c>
      <c r="AA299">
        <v>8</v>
      </c>
      <c r="AB299" s="44">
        <v>34871</v>
      </c>
      <c r="AC299" s="44">
        <v>34899</v>
      </c>
      <c r="AD299" s="44">
        <v>34873</v>
      </c>
      <c r="AE299">
        <v>2</v>
      </c>
      <c r="AF299">
        <v>48.17</v>
      </c>
      <c r="AG299" t="s">
        <v>123</v>
      </c>
      <c r="AH299" t="s">
        <v>124</v>
      </c>
      <c r="AI299" t="s">
        <v>125</v>
      </c>
      <c r="AJ299" t="s">
        <v>126</v>
      </c>
      <c r="AK299" t="s">
        <v>127</v>
      </c>
      <c r="AL299" t="s">
        <v>128</v>
      </c>
      <c r="AM299" t="b">
        <f t="shared" si="4"/>
        <v>0</v>
      </c>
    </row>
    <row r="300" spans="25:39" x14ac:dyDescent="0.25">
      <c r="Y300">
        <v>10544</v>
      </c>
      <c r="Z300" t="s">
        <v>518</v>
      </c>
      <c r="AA300">
        <v>4</v>
      </c>
      <c r="AB300" s="44">
        <v>34871</v>
      </c>
      <c r="AC300" s="44">
        <v>34899</v>
      </c>
      <c r="AD300" s="44">
        <v>34880</v>
      </c>
      <c r="AE300">
        <v>1</v>
      </c>
      <c r="AF300">
        <v>24.91</v>
      </c>
      <c r="AG300" t="s">
        <v>519</v>
      </c>
      <c r="AH300" t="s">
        <v>520</v>
      </c>
      <c r="AI300" t="s">
        <v>521</v>
      </c>
      <c r="AJ300" t="s">
        <v>522</v>
      </c>
      <c r="AK300" t="s">
        <v>523</v>
      </c>
      <c r="AL300" t="s">
        <v>206</v>
      </c>
      <c r="AM300" t="b">
        <f t="shared" si="4"/>
        <v>0</v>
      </c>
    </row>
    <row r="301" spans="25:39" x14ac:dyDescent="0.25">
      <c r="Y301">
        <v>10545</v>
      </c>
      <c r="Z301" t="s">
        <v>673</v>
      </c>
      <c r="AA301">
        <v>8</v>
      </c>
      <c r="AB301" s="44">
        <v>34872</v>
      </c>
      <c r="AC301" s="44">
        <v>34900</v>
      </c>
      <c r="AD301" s="44">
        <v>34907</v>
      </c>
      <c r="AE301">
        <v>2</v>
      </c>
      <c r="AF301">
        <v>11.92</v>
      </c>
      <c r="AG301" t="s">
        <v>674</v>
      </c>
      <c r="AH301" t="s">
        <v>675</v>
      </c>
      <c r="AI301" t="s">
        <v>676</v>
      </c>
      <c r="AJ301" t="s">
        <v>238</v>
      </c>
      <c r="AK301" t="s">
        <v>677</v>
      </c>
      <c r="AL301" t="s">
        <v>206</v>
      </c>
      <c r="AM301" t="b">
        <f t="shared" si="4"/>
        <v>1</v>
      </c>
    </row>
    <row r="302" spans="25:39" x14ac:dyDescent="0.25">
      <c r="Y302">
        <v>10546</v>
      </c>
      <c r="Z302" t="s">
        <v>161</v>
      </c>
      <c r="AA302">
        <v>1</v>
      </c>
      <c r="AB302" s="44">
        <v>34873</v>
      </c>
      <c r="AC302" s="44">
        <v>34901</v>
      </c>
      <c r="AD302" s="44">
        <v>34877</v>
      </c>
      <c r="AE302">
        <v>3</v>
      </c>
      <c r="AF302">
        <v>194.72</v>
      </c>
      <c r="AG302" t="s">
        <v>162</v>
      </c>
      <c r="AH302" t="s">
        <v>163</v>
      </c>
      <c r="AI302" t="s">
        <v>164</v>
      </c>
      <c r="AK302" t="s">
        <v>165</v>
      </c>
      <c r="AL302" t="s">
        <v>138</v>
      </c>
      <c r="AM302" t="b">
        <f t="shared" si="4"/>
        <v>0</v>
      </c>
    </row>
    <row r="303" spans="25:39" x14ac:dyDescent="0.25">
      <c r="Y303">
        <v>10547</v>
      </c>
      <c r="Z303" t="s">
        <v>585</v>
      </c>
      <c r="AA303">
        <v>3</v>
      </c>
      <c r="AB303" s="44">
        <v>34873</v>
      </c>
      <c r="AC303" s="44">
        <v>34901</v>
      </c>
      <c r="AD303" s="44">
        <v>34883</v>
      </c>
      <c r="AE303">
        <v>2</v>
      </c>
      <c r="AF303">
        <v>178.43</v>
      </c>
      <c r="AG303" t="s">
        <v>586</v>
      </c>
      <c r="AH303" t="s">
        <v>587</v>
      </c>
      <c r="AI303" t="s">
        <v>464</v>
      </c>
      <c r="AK303" t="s">
        <v>588</v>
      </c>
      <c r="AL303" t="s">
        <v>466</v>
      </c>
      <c r="AM303" t="b">
        <f t="shared" si="4"/>
        <v>0</v>
      </c>
    </row>
    <row r="304" spans="25:39" x14ac:dyDescent="0.25">
      <c r="Y304">
        <v>10548</v>
      </c>
      <c r="Z304" t="s">
        <v>264</v>
      </c>
      <c r="AA304">
        <v>3</v>
      </c>
      <c r="AB304" s="44">
        <v>34876</v>
      </c>
      <c r="AC304" s="44">
        <v>34904</v>
      </c>
      <c r="AD304" s="44">
        <v>34883</v>
      </c>
      <c r="AE304">
        <v>2</v>
      </c>
      <c r="AF304">
        <v>1.43</v>
      </c>
      <c r="AG304" t="s">
        <v>265</v>
      </c>
      <c r="AH304" t="s">
        <v>266</v>
      </c>
      <c r="AI304" t="s">
        <v>267</v>
      </c>
      <c r="AK304" t="s">
        <v>268</v>
      </c>
      <c r="AL304" t="s">
        <v>195</v>
      </c>
      <c r="AM304" t="b">
        <f t="shared" si="4"/>
        <v>0</v>
      </c>
    </row>
    <row r="305" spans="25:39" x14ac:dyDescent="0.25">
      <c r="Y305">
        <v>10549</v>
      </c>
      <c r="Z305" t="s">
        <v>242</v>
      </c>
      <c r="AA305">
        <v>5</v>
      </c>
      <c r="AB305" s="44">
        <v>34877</v>
      </c>
      <c r="AC305" s="44">
        <v>34891</v>
      </c>
      <c r="AD305" s="44">
        <v>34880</v>
      </c>
      <c r="AE305">
        <v>1</v>
      </c>
      <c r="AF305">
        <v>171.24</v>
      </c>
      <c r="AG305" t="s">
        <v>243</v>
      </c>
      <c r="AH305" t="s">
        <v>244</v>
      </c>
      <c r="AI305" t="s">
        <v>245</v>
      </c>
      <c r="AK305" t="s">
        <v>246</v>
      </c>
      <c r="AL305" t="s">
        <v>195</v>
      </c>
      <c r="AM305" t="b">
        <f t="shared" si="4"/>
        <v>0</v>
      </c>
    </row>
    <row r="306" spans="25:39" x14ac:dyDescent="0.25">
      <c r="Y306">
        <v>10550</v>
      </c>
      <c r="Z306" t="s">
        <v>506</v>
      </c>
      <c r="AA306">
        <v>7</v>
      </c>
      <c r="AB306" s="44">
        <v>34878</v>
      </c>
      <c r="AC306" s="44">
        <v>34906</v>
      </c>
      <c r="AD306" s="44">
        <v>34887</v>
      </c>
      <c r="AE306">
        <v>3</v>
      </c>
      <c r="AF306">
        <v>4.32</v>
      </c>
      <c r="AG306" t="s">
        <v>507</v>
      </c>
      <c r="AH306" t="s">
        <v>508</v>
      </c>
      <c r="AI306" t="s">
        <v>509</v>
      </c>
      <c r="AK306" t="s">
        <v>510</v>
      </c>
      <c r="AL306" t="s">
        <v>436</v>
      </c>
      <c r="AM306" t="b">
        <f t="shared" si="4"/>
        <v>0</v>
      </c>
    </row>
    <row r="307" spans="25:39" x14ac:dyDescent="0.25">
      <c r="Y307">
        <v>10551</v>
      </c>
      <c r="Z307" t="s">
        <v>561</v>
      </c>
      <c r="AA307">
        <v>4</v>
      </c>
      <c r="AB307" s="44">
        <v>34878</v>
      </c>
      <c r="AC307" s="44">
        <v>34920</v>
      </c>
      <c r="AD307" s="44">
        <v>34887</v>
      </c>
      <c r="AE307">
        <v>3</v>
      </c>
      <c r="AF307">
        <v>72.95</v>
      </c>
      <c r="AG307" t="s">
        <v>562</v>
      </c>
      <c r="AH307" t="s">
        <v>563</v>
      </c>
      <c r="AI307" t="s">
        <v>183</v>
      </c>
      <c r="AK307" t="s">
        <v>564</v>
      </c>
      <c r="AL307" t="s">
        <v>185</v>
      </c>
      <c r="AM307" t="b">
        <f t="shared" si="4"/>
        <v>0</v>
      </c>
    </row>
    <row r="308" spans="25:39" x14ac:dyDescent="0.25">
      <c r="Y308">
        <v>10552</v>
      </c>
      <c r="Z308" t="s">
        <v>315</v>
      </c>
      <c r="AA308">
        <v>2</v>
      </c>
      <c r="AB308" s="44">
        <v>34879</v>
      </c>
      <c r="AC308" s="44">
        <v>34907</v>
      </c>
      <c r="AD308" s="44">
        <v>34886</v>
      </c>
      <c r="AE308">
        <v>1</v>
      </c>
      <c r="AF308">
        <v>83.22</v>
      </c>
      <c r="AG308" t="s">
        <v>316</v>
      </c>
      <c r="AH308" t="s">
        <v>317</v>
      </c>
      <c r="AI308" t="s">
        <v>318</v>
      </c>
      <c r="AJ308" t="s">
        <v>319</v>
      </c>
      <c r="AK308" t="s">
        <v>320</v>
      </c>
      <c r="AL308" t="s">
        <v>128</v>
      </c>
      <c r="AM308" t="b">
        <f t="shared" si="4"/>
        <v>0</v>
      </c>
    </row>
    <row r="309" spans="25:39" x14ac:dyDescent="0.25">
      <c r="Y309">
        <v>10553</v>
      </c>
      <c r="Z309" t="s">
        <v>152</v>
      </c>
      <c r="AA309">
        <v>2</v>
      </c>
      <c r="AB309" s="44">
        <v>34880</v>
      </c>
      <c r="AC309" s="44">
        <v>34908</v>
      </c>
      <c r="AD309" s="44">
        <v>34884</v>
      </c>
      <c r="AE309">
        <v>2</v>
      </c>
      <c r="AF309">
        <v>149.49</v>
      </c>
      <c r="AG309" t="s">
        <v>153</v>
      </c>
      <c r="AH309" t="s">
        <v>154</v>
      </c>
      <c r="AI309" t="s">
        <v>155</v>
      </c>
      <c r="AK309" t="s">
        <v>156</v>
      </c>
      <c r="AL309" t="s">
        <v>157</v>
      </c>
      <c r="AM309" t="b">
        <f t="shared" si="4"/>
        <v>0</v>
      </c>
    </row>
    <row r="310" spans="25:39" x14ac:dyDescent="0.25">
      <c r="Y310">
        <v>10554</v>
      </c>
      <c r="Z310" t="s">
        <v>339</v>
      </c>
      <c r="AA310">
        <v>4</v>
      </c>
      <c r="AB310" s="44">
        <v>34880</v>
      </c>
      <c r="AC310" s="44">
        <v>34908</v>
      </c>
      <c r="AD310" s="44">
        <v>34886</v>
      </c>
      <c r="AE310">
        <v>3</v>
      </c>
      <c r="AF310">
        <v>120.97</v>
      </c>
      <c r="AG310" t="s">
        <v>340</v>
      </c>
      <c r="AH310" t="s">
        <v>341</v>
      </c>
      <c r="AI310" t="s">
        <v>342</v>
      </c>
      <c r="AK310" t="s">
        <v>343</v>
      </c>
      <c r="AL310" t="s">
        <v>195</v>
      </c>
      <c r="AM310" t="b">
        <f t="shared" si="4"/>
        <v>0</v>
      </c>
    </row>
    <row r="311" spans="25:39" x14ac:dyDescent="0.25">
      <c r="Y311">
        <v>10555</v>
      </c>
      <c r="Z311" t="s">
        <v>551</v>
      </c>
      <c r="AA311">
        <v>6</v>
      </c>
      <c r="AB311" s="44">
        <v>34883</v>
      </c>
      <c r="AC311" s="44">
        <v>34911</v>
      </c>
      <c r="AD311" s="44">
        <v>34885</v>
      </c>
      <c r="AE311">
        <v>3</v>
      </c>
      <c r="AF311">
        <v>252.49</v>
      </c>
      <c r="AG311" t="s">
        <v>552</v>
      </c>
      <c r="AH311" t="s">
        <v>553</v>
      </c>
      <c r="AI311" t="s">
        <v>554</v>
      </c>
      <c r="AJ311" t="s">
        <v>555</v>
      </c>
      <c r="AK311" t="s">
        <v>556</v>
      </c>
      <c r="AL311" t="s">
        <v>206</v>
      </c>
      <c r="AM311" t="b">
        <f t="shared" si="4"/>
        <v>0</v>
      </c>
    </row>
    <row r="312" spans="25:39" x14ac:dyDescent="0.25">
      <c r="Y312">
        <v>10556</v>
      </c>
      <c r="Z312" t="s">
        <v>217</v>
      </c>
      <c r="AA312">
        <v>2</v>
      </c>
      <c r="AB312" s="44">
        <v>34884</v>
      </c>
      <c r="AC312" s="44">
        <v>34926</v>
      </c>
      <c r="AD312" s="44">
        <v>34894</v>
      </c>
      <c r="AE312">
        <v>1</v>
      </c>
      <c r="AF312">
        <v>9.8000000000000007</v>
      </c>
      <c r="AG312" t="s">
        <v>218</v>
      </c>
      <c r="AH312" t="s">
        <v>219</v>
      </c>
      <c r="AI312" t="s">
        <v>220</v>
      </c>
      <c r="AK312" t="s">
        <v>221</v>
      </c>
      <c r="AL312" t="s">
        <v>222</v>
      </c>
      <c r="AM312" t="b">
        <f t="shared" si="4"/>
        <v>0</v>
      </c>
    </row>
    <row r="313" spans="25:39" x14ac:dyDescent="0.25">
      <c r="Y313">
        <v>10557</v>
      </c>
      <c r="Z313" t="s">
        <v>227</v>
      </c>
      <c r="AA313">
        <v>9</v>
      </c>
      <c r="AB313" s="44">
        <v>34884</v>
      </c>
      <c r="AC313" s="44">
        <v>34898</v>
      </c>
      <c r="AD313" s="44">
        <v>34887</v>
      </c>
      <c r="AE313">
        <v>2</v>
      </c>
      <c r="AF313">
        <v>96.72</v>
      </c>
      <c r="AG313" t="s">
        <v>228</v>
      </c>
      <c r="AH313" t="s">
        <v>229</v>
      </c>
      <c r="AI313" t="s">
        <v>230</v>
      </c>
      <c r="AK313" t="s">
        <v>231</v>
      </c>
      <c r="AL313" t="s">
        <v>195</v>
      </c>
      <c r="AM313" t="b">
        <f t="shared" si="4"/>
        <v>0</v>
      </c>
    </row>
    <row r="314" spans="25:39" ht="30" x14ac:dyDescent="0.25">
      <c r="Y314">
        <v>10558</v>
      </c>
      <c r="Z314" t="s">
        <v>579</v>
      </c>
      <c r="AA314">
        <v>1</v>
      </c>
      <c r="AB314" s="44">
        <v>34885</v>
      </c>
      <c r="AC314" s="44">
        <v>34913</v>
      </c>
      <c r="AD314" s="44">
        <v>34891</v>
      </c>
      <c r="AE314">
        <v>2</v>
      </c>
      <c r="AF314">
        <v>72.97</v>
      </c>
      <c r="AG314" t="s">
        <v>580</v>
      </c>
      <c r="AH314" s="49" t="s">
        <v>581</v>
      </c>
      <c r="AI314" t="s">
        <v>582</v>
      </c>
      <c r="AJ314" t="s">
        <v>583</v>
      </c>
      <c r="AK314" t="s">
        <v>584</v>
      </c>
      <c r="AL314" t="s">
        <v>466</v>
      </c>
      <c r="AM314" t="b">
        <f t="shared" si="4"/>
        <v>0</v>
      </c>
    </row>
    <row r="315" spans="25:39" x14ac:dyDescent="0.25">
      <c r="Y315">
        <v>10559</v>
      </c>
      <c r="Z315" t="s">
        <v>362</v>
      </c>
      <c r="AA315">
        <v>6</v>
      </c>
      <c r="AB315" s="44">
        <v>34886</v>
      </c>
      <c r="AC315" s="44">
        <v>34914</v>
      </c>
      <c r="AD315" s="44">
        <v>34894</v>
      </c>
      <c r="AE315">
        <v>1</v>
      </c>
      <c r="AF315">
        <v>8.0500000000000007</v>
      </c>
      <c r="AG315" t="s">
        <v>363</v>
      </c>
      <c r="AH315" t="s">
        <v>364</v>
      </c>
      <c r="AI315" t="s">
        <v>365</v>
      </c>
      <c r="AK315" t="s">
        <v>366</v>
      </c>
      <c r="AL315" t="s">
        <v>138</v>
      </c>
      <c r="AM315" t="b">
        <f t="shared" si="4"/>
        <v>0</v>
      </c>
    </row>
    <row r="316" spans="25:39" x14ac:dyDescent="0.25">
      <c r="Y316">
        <v>10560</v>
      </c>
      <c r="Z316" t="s">
        <v>190</v>
      </c>
      <c r="AA316">
        <v>8</v>
      </c>
      <c r="AB316" s="44">
        <v>34887</v>
      </c>
      <c r="AC316" s="44">
        <v>34915</v>
      </c>
      <c r="AD316" s="44">
        <v>34890</v>
      </c>
      <c r="AE316">
        <v>1</v>
      </c>
      <c r="AF316">
        <v>36.65</v>
      </c>
      <c r="AG316" t="s">
        <v>191</v>
      </c>
      <c r="AH316" t="s">
        <v>192</v>
      </c>
      <c r="AI316" t="s">
        <v>193</v>
      </c>
      <c r="AK316" t="s">
        <v>194</v>
      </c>
      <c r="AL316" t="s">
        <v>195</v>
      </c>
      <c r="AM316" t="b">
        <f t="shared" si="4"/>
        <v>0</v>
      </c>
    </row>
    <row r="317" spans="25:39" x14ac:dyDescent="0.25">
      <c r="Y317">
        <v>10561</v>
      </c>
      <c r="Z317" t="s">
        <v>355</v>
      </c>
      <c r="AA317">
        <v>2</v>
      </c>
      <c r="AB317" s="44">
        <v>34887</v>
      </c>
      <c r="AC317" s="44">
        <v>34915</v>
      </c>
      <c r="AD317" s="44">
        <v>34890</v>
      </c>
      <c r="AE317">
        <v>2</v>
      </c>
      <c r="AF317">
        <v>242.21</v>
      </c>
      <c r="AG317" t="s">
        <v>356</v>
      </c>
      <c r="AH317" t="s">
        <v>357</v>
      </c>
      <c r="AI317" t="s">
        <v>358</v>
      </c>
      <c r="AK317" t="s">
        <v>359</v>
      </c>
      <c r="AL317" t="s">
        <v>360</v>
      </c>
      <c r="AM317" t="b">
        <f t="shared" si="4"/>
        <v>0</v>
      </c>
    </row>
    <row r="318" spans="25:39" x14ac:dyDescent="0.25">
      <c r="Y318">
        <v>10562</v>
      </c>
      <c r="Z318" t="s">
        <v>454</v>
      </c>
      <c r="AA318">
        <v>1</v>
      </c>
      <c r="AB318" s="44">
        <v>34890</v>
      </c>
      <c r="AC318" s="44">
        <v>34918</v>
      </c>
      <c r="AD318" s="44">
        <v>34893</v>
      </c>
      <c r="AE318">
        <v>1</v>
      </c>
      <c r="AF318">
        <v>22.95</v>
      </c>
      <c r="AG318" t="s">
        <v>455</v>
      </c>
      <c r="AH318" t="s">
        <v>456</v>
      </c>
      <c r="AI318" t="s">
        <v>457</v>
      </c>
      <c r="AK318" t="s">
        <v>458</v>
      </c>
      <c r="AL318" t="s">
        <v>404</v>
      </c>
      <c r="AM318" t="b">
        <f t="shared" si="4"/>
        <v>0</v>
      </c>
    </row>
    <row r="319" spans="25:39" x14ac:dyDescent="0.25">
      <c r="Y319">
        <v>10563</v>
      </c>
      <c r="Z319" t="s">
        <v>448</v>
      </c>
      <c r="AA319">
        <v>2</v>
      </c>
      <c r="AB319" s="44">
        <v>34891</v>
      </c>
      <c r="AC319" s="44">
        <v>34933</v>
      </c>
      <c r="AD319" s="44">
        <v>34905</v>
      </c>
      <c r="AE319">
        <v>2</v>
      </c>
      <c r="AF319">
        <v>60.43</v>
      </c>
      <c r="AG319" t="s">
        <v>449</v>
      </c>
      <c r="AH319" t="s">
        <v>450</v>
      </c>
      <c r="AI319" t="s">
        <v>274</v>
      </c>
      <c r="AJ319" t="s">
        <v>275</v>
      </c>
      <c r="AK319" t="s">
        <v>451</v>
      </c>
      <c r="AL319" t="s">
        <v>277</v>
      </c>
      <c r="AM319" t="b">
        <f t="shared" si="4"/>
        <v>0</v>
      </c>
    </row>
    <row r="320" spans="25:39" x14ac:dyDescent="0.25">
      <c r="Y320">
        <v>10564</v>
      </c>
      <c r="Z320" t="s">
        <v>249</v>
      </c>
      <c r="AA320">
        <v>4</v>
      </c>
      <c r="AB320" s="44">
        <v>34891</v>
      </c>
      <c r="AC320" s="44">
        <v>34919</v>
      </c>
      <c r="AD320" s="44">
        <v>34897</v>
      </c>
      <c r="AE320">
        <v>3</v>
      </c>
      <c r="AF320">
        <v>13.75</v>
      </c>
      <c r="AG320" t="s">
        <v>250</v>
      </c>
      <c r="AH320" t="s">
        <v>251</v>
      </c>
      <c r="AI320" t="s">
        <v>252</v>
      </c>
      <c r="AJ320" t="s">
        <v>253</v>
      </c>
      <c r="AK320" t="s">
        <v>254</v>
      </c>
      <c r="AL320" t="s">
        <v>206</v>
      </c>
      <c r="AM320" t="b">
        <f t="shared" si="4"/>
        <v>0</v>
      </c>
    </row>
    <row r="321" spans="25:39" x14ac:dyDescent="0.25">
      <c r="Y321">
        <v>10565</v>
      </c>
      <c r="Z321" t="s">
        <v>141</v>
      </c>
      <c r="AA321">
        <v>8</v>
      </c>
      <c r="AB321" s="44">
        <v>34892</v>
      </c>
      <c r="AC321" s="44">
        <v>34920</v>
      </c>
      <c r="AD321" s="44">
        <v>34899</v>
      </c>
      <c r="AE321">
        <v>2</v>
      </c>
      <c r="AF321">
        <v>7.15</v>
      </c>
      <c r="AG321" t="s">
        <v>142</v>
      </c>
      <c r="AH321" t="s">
        <v>143</v>
      </c>
      <c r="AI321" t="s">
        <v>144</v>
      </c>
      <c r="AJ321" t="s">
        <v>145</v>
      </c>
      <c r="AK321" t="s">
        <v>146</v>
      </c>
      <c r="AL321" t="s">
        <v>147</v>
      </c>
      <c r="AM321" t="b">
        <f t="shared" si="4"/>
        <v>0</v>
      </c>
    </row>
    <row r="322" spans="25:39" x14ac:dyDescent="0.25">
      <c r="Y322">
        <v>10566</v>
      </c>
      <c r="Z322" t="s">
        <v>362</v>
      </c>
      <c r="AA322">
        <v>9</v>
      </c>
      <c r="AB322" s="44">
        <v>34893</v>
      </c>
      <c r="AC322" s="44">
        <v>34921</v>
      </c>
      <c r="AD322" s="44">
        <v>34899</v>
      </c>
      <c r="AE322">
        <v>1</v>
      </c>
      <c r="AF322">
        <v>88.4</v>
      </c>
      <c r="AG322" t="s">
        <v>363</v>
      </c>
      <c r="AH322" t="s">
        <v>364</v>
      </c>
      <c r="AI322" t="s">
        <v>365</v>
      </c>
      <c r="AK322" t="s">
        <v>366</v>
      </c>
      <c r="AL322" t="s">
        <v>138</v>
      </c>
      <c r="AM322" t="b">
        <f t="shared" si="4"/>
        <v>0</v>
      </c>
    </row>
    <row r="323" spans="25:39" x14ac:dyDescent="0.25">
      <c r="Y323">
        <v>10567</v>
      </c>
      <c r="Z323" t="s">
        <v>170</v>
      </c>
      <c r="AA323">
        <v>1</v>
      </c>
      <c r="AB323" s="44">
        <v>34893</v>
      </c>
      <c r="AC323" s="44">
        <v>34921</v>
      </c>
      <c r="AD323" s="44">
        <v>34898</v>
      </c>
      <c r="AE323">
        <v>1</v>
      </c>
      <c r="AF323">
        <v>33.97</v>
      </c>
      <c r="AG323" t="s">
        <v>171</v>
      </c>
      <c r="AH323" t="s">
        <v>172</v>
      </c>
      <c r="AI323" t="s">
        <v>173</v>
      </c>
      <c r="AJ323" t="s">
        <v>174</v>
      </c>
      <c r="AL323" t="s">
        <v>175</v>
      </c>
      <c r="AM323" t="b">
        <f t="shared" si="4"/>
        <v>0</v>
      </c>
    </row>
    <row r="324" spans="25:39" x14ac:dyDescent="0.25">
      <c r="Y324">
        <v>10568</v>
      </c>
      <c r="Z324" t="s">
        <v>602</v>
      </c>
      <c r="AA324">
        <v>3</v>
      </c>
      <c r="AB324" s="44">
        <v>34894</v>
      </c>
      <c r="AC324" s="44">
        <v>34922</v>
      </c>
      <c r="AD324" s="44">
        <v>34920</v>
      </c>
      <c r="AE324">
        <v>3</v>
      </c>
      <c r="AF324">
        <v>6.54</v>
      </c>
      <c r="AG324" t="s">
        <v>603</v>
      </c>
      <c r="AH324" t="s">
        <v>604</v>
      </c>
      <c r="AI324" t="s">
        <v>605</v>
      </c>
      <c r="AK324" t="s">
        <v>606</v>
      </c>
      <c r="AL324" t="s">
        <v>436</v>
      </c>
      <c r="AM324" t="b">
        <f t="shared" ref="AM324:AM387" si="5">AD324&gt;AC324</f>
        <v>0</v>
      </c>
    </row>
    <row r="325" spans="25:39" x14ac:dyDescent="0.25">
      <c r="Y325">
        <v>10569</v>
      </c>
      <c r="Z325" t="s">
        <v>249</v>
      </c>
      <c r="AA325">
        <v>5</v>
      </c>
      <c r="AB325" s="44">
        <v>34897</v>
      </c>
      <c r="AC325" s="44">
        <v>34925</v>
      </c>
      <c r="AD325" s="44">
        <v>34922</v>
      </c>
      <c r="AE325">
        <v>1</v>
      </c>
      <c r="AF325">
        <v>58.98</v>
      </c>
      <c r="AG325" t="s">
        <v>250</v>
      </c>
      <c r="AH325" t="s">
        <v>251</v>
      </c>
      <c r="AI325" t="s">
        <v>252</v>
      </c>
      <c r="AJ325" t="s">
        <v>253</v>
      </c>
      <c r="AK325" t="s">
        <v>254</v>
      </c>
      <c r="AL325" t="s">
        <v>206</v>
      </c>
      <c r="AM325" t="b">
        <f t="shared" si="5"/>
        <v>0</v>
      </c>
    </row>
    <row r="326" spans="25:39" x14ac:dyDescent="0.25">
      <c r="Y326">
        <v>10570</v>
      </c>
      <c r="Z326" t="s">
        <v>141</v>
      </c>
      <c r="AA326">
        <v>3</v>
      </c>
      <c r="AB326" s="44">
        <v>34898</v>
      </c>
      <c r="AC326" s="44">
        <v>34926</v>
      </c>
      <c r="AD326" s="44">
        <v>34900</v>
      </c>
      <c r="AE326">
        <v>3</v>
      </c>
      <c r="AF326">
        <v>188.99</v>
      </c>
      <c r="AG326" t="s">
        <v>142</v>
      </c>
      <c r="AH326" t="s">
        <v>143</v>
      </c>
      <c r="AI326" t="s">
        <v>144</v>
      </c>
      <c r="AJ326" t="s">
        <v>145</v>
      </c>
      <c r="AK326" t="s">
        <v>146</v>
      </c>
      <c r="AL326" t="s">
        <v>147</v>
      </c>
      <c r="AM326" t="b">
        <f t="shared" si="5"/>
        <v>0</v>
      </c>
    </row>
    <row r="327" spans="25:39" x14ac:dyDescent="0.25">
      <c r="Y327">
        <v>10571</v>
      </c>
      <c r="Z327" t="s">
        <v>323</v>
      </c>
      <c r="AA327">
        <v>8</v>
      </c>
      <c r="AB327" s="44">
        <v>34898</v>
      </c>
      <c r="AC327" s="44">
        <v>34940</v>
      </c>
      <c r="AD327" s="44">
        <v>34915</v>
      </c>
      <c r="AE327">
        <v>3</v>
      </c>
      <c r="AF327">
        <v>26.06</v>
      </c>
      <c r="AG327" t="s">
        <v>324</v>
      </c>
      <c r="AH327" t="s">
        <v>325</v>
      </c>
      <c r="AI327" t="s">
        <v>326</v>
      </c>
      <c r="AK327" t="s">
        <v>327</v>
      </c>
      <c r="AL327" t="s">
        <v>328</v>
      </c>
      <c r="AM327" t="b">
        <f t="shared" si="5"/>
        <v>0</v>
      </c>
    </row>
    <row r="328" spans="25:39" x14ac:dyDescent="0.25">
      <c r="Y328">
        <v>10572</v>
      </c>
      <c r="Z328" t="s">
        <v>420</v>
      </c>
      <c r="AA328">
        <v>3</v>
      </c>
      <c r="AB328" s="44">
        <v>34899</v>
      </c>
      <c r="AC328" s="44">
        <v>34927</v>
      </c>
      <c r="AD328" s="44">
        <v>34906</v>
      </c>
      <c r="AE328">
        <v>2</v>
      </c>
      <c r="AF328">
        <v>116.43</v>
      </c>
      <c r="AG328" t="s">
        <v>421</v>
      </c>
      <c r="AH328" t="s">
        <v>422</v>
      </c>
      <c r="AI328" t="s">
        <v>423</v>
      </c>
      <c r="AK328" t="s">
        <v>424</v>
      </c>
      <c r="AL328" t="s">
        <v>360</v>
      </c>
      <c r="AM328" t="b">
        <f t="shared" si="5"/>
        <v>0</v>
      </c>
    </row>
    <row r="329" spans="25:39" x14ac:dyDescent="0.25">
      <c r="Y329">
        <v>10573</v>
      </c>
      <c r="Z329" t="s">
        <v>598</v>
      </c>
      <c r="AA329">
        <v>7</v>
      </c>
      <c r="AB329" s="44">
        <v>34900</v>
      </c>
      <c r="AC329" s="44">
        <v>34928</v>
      </c>
      <c r="AD329" s="44">
        <v>34901</v>
      </c>
      <c r="AE329">
        <v>3</v>
      </c>
      <c r="AF329">
        <v>84.84</v>
      </c>
      <c r="AG329" t="s">
        <v>599</v>
      </c>
      <c r="AH329" t="s">
        <v>600</v>
      </c>
      <c r="AI329" t="s">
        <v>334</v>
      </c>
      <c r="AK329" t="s">
        <v>601</v>
      </c>
      <c r="AL329" t="s">
        <v>336</v>
      </c>
      <c r="AM329" t="b">
        <f t="shared" si="5"/>
        <v>0</v>
      </c>
    </row>
    <row r="330" spans="25:39" x14ac:dyDescent="0.25">
      <c r="Y330">
        <v>10574</v>
      </c>
      <c r="Z330" t="s">
        <v>705</v>
      </c>
      <c r="AA330">
        <v>4</v>
      </c>
      <c r="AB330" s="44">
        <v>34900</v>
      </c>
      <c r="AC330" s="44">
        <v>34928</v>
      </c>
      <c r="AD330" s="44">
        <v>34911</v>
      </c>
      <c r="AE330">
        <v>2</v>
      </c>
      <c r="AF330">
        <v>37.6</v>
      </c>
      <c r="AG330" t="s">
        <v>706</v>
      </c>
      <c r="AH330" t="s">
        <v>707</v>
      </c>
      <c r="AI330" t="s">
        <v>708</v>
      </c>
      <c r="AJ330" t="s">
        <v>238</v>
      </c>
      <c r="AK330" t="s">
        <v>709</v>
      </c>
      <c r="AL330" t="s">
        <v>206</v>
      </c>
      <c r="AM330" t="b">
        <f t="shared" si="5"/>
        <v>0</v>
      </c>
    </row>
    <row r="331" spans="25:39" x14ac:dyDescent="0.25">
      <c r="Y331">
        <v>10575</v>
      </c>
      <c r="Z331" t="s">
        <v>413</v>
      </c>
      <c r="AA331">
        <v>5</v>
      </c>
      <c r="AB331" s="44">
        <v>34901</v>
      </c>
      <c r="AC331" s="44">
        <v>34915</v>
      </c>
      <c r="AD331" s="44">
        <v>34911</v>
      </c>
      <c r="AE331">
        <v>1</v>
      </c>
      <c r="AF331">
        <v>127.34</v>
      </c>
      <c r="AG331" t="s">
        <v>414</v>
      </c>
      <c r="AH331" t="s">
        <v>415</v>
      </c>
      <c r="AI331" t="s">
        <v>416</v>
      </c>
      <c r="AK331" t="s">
        <v>417</v>
      </c>
      <c r="AL331" t="s">
        <v>195</v>
      </c>
      <c r="AM331" t="b">
        <f t="shared" si="5"/>
        <v>0</v>
      </c>
    </row>
    <row r="332" spans="25:39" x14ac:dyDescent="0.25">
      <c r="Y332">
        <v>10576</v>
      </c>
      <c r="Z332" t="s">
        <v>407</v>
      </c>
      <c r="AA332">
        <v>3</v>
      </c>
      <c r="AB332" s="44">
        <v>34904</v>
      </c>
      <c r="AC332" s="44">
        <v>34918</v>
      </c>
      <c r="AD332" s="44">
        <v>34911</v>
      </c>
      <c r="AE332">
        <v>3</v>
      </c>
      <c r="AF332">
        <v>18.559999999999999</v>
      </c>
      <c r="AG332" t="s">
        <v>408</v>
      </c>
      <c r="AH332" t="s">
        <v>409</v>
      </c>
      <c r="AI332" t="s">
        <v>334</v>
      </c>
      <c r="AK332" t="s">
        <v>410</v>
      </c>
      <c r="AL332" t="s">
        <v>336</v>
      </c>
      <c r="AM332" t="b">
        <f t="shared" si="5"/>
        <v>0</v>
      </c>
    </row>
    <row r="333" spans="25:39" x14ac:dyDescent="0.25">
      <c r="Y333">
        <v>10577</v>
      </c>
      <c r="Z333" t="s">
        <v>705</v>
      </c>
      <c r="AA333">
        <v>9</v>
      </c>
      <c r="AB333" s="44">
        <v>34904</v>
      </c>
      <c r="AC333" s="44">
        <v>34946</v>
      </c>
      <c r="AD333" s="44">
        <v>34911</v>
      </c>
      <c r="AE333">
        <v>2</v>
      </c>
      <c r="AF333">
        <v>25.41</v>
      </c>
      <c r="AG333" t="s">
        <v>706</v>
      </c>
      <c r="AH333" t="s">
        <v>707</v>
      </c>
      <c r="AI333" t="s">
        <v>708</v>
      </c>
      <c r="AJ333" t="s">
        <v>238</v>
      </c>
      <c r="AK333" t="s">
        <v>709</v>
      </c>
      <c r="AL333" t="s">
        <v>206</v>
      </c>
      <c r="AM333" t="b">
        <f t="shared" si="5"/>
        <v>0</v>
      </c>
    </row>
    <row r="334" spans="25:39" x14ac:dyDescent="0.25">
      <c r="Y334">
        <v>10578</v>
      </c>
      <c r="Z334" t="s">
        <v>461</v>
      </c>
      <c r="AA334">
        <v>4</v>
      </c>
      <c r="AB334" s="44">
        <v>34905</v>
      </c>
      <c r="AC334" s="44">
        <v>34933</v>
      </c>
      <c r="AD334" s="44">
        <v>34936</v>
      </c>
      <c r="AE334">
        <v>3</v>
      </c>
      <c r="AF334">
        <v>29.6</v>
      </c>
      <c r="AG334" t="s">
        <v>462</v>
      </c>
      <c r="AH334" t="s">
        <v>463</v>
      </c>
      <c r="AI334" t="s">
        <v>464</v>
      </c>
      <c r="AK334" t="s">
        <v>465</v>
      </c>
      <c r="AL334" t="s">
        <v>466</v>
      </c>
      <c r="AM334" t="b">
        <f t="shared" si="5"/>
        <v>1</v>
      </c>
    </row>
    <row r="335" spans="25:39" ht="30" x14ac:dyDescent="0.25">
      <c r="Y335">
        <v>10579</v>
      </c>
      <c r="Z335" t="s">
        <v>710</v>
      </c>
      <c r="AA335">
        <v>1</v>
      </c>
      <c r="AB335" s="44">
        <v>34906</v>
      </c>
      <c r="AC335" s="44">
        <v>34934</v>
      </c>
      <c r="AD335" s="44">
        <v>34915</v>
      </c>
      <c r="AE335">
        <v>2</v>
      </c>
      <c r="AF335">
        <v>13.73</v>
      </c>
      <c r="AG335" t="s">
        <v>711</v>
      </c>
      <c r="AH335" s="49" t="s">
        <v>712</v>
      </c>
      <c r="AI335" t="s">
        <v>713</v>
      </c>
      <c r="AJ335" t="s">
        <v>714</v>
      </c>
      <c r="AK335" t="s">
        <v>715</v>
      </c>
      <c r="AL335" t="s">
        <v>206</v>
      </c>
      <c r="AM335" t="b">
        <f t="shared" si="5"/>
        <v>0</v>
      </c>
    </row>
    <row r="336" spans="25:39" x14ac:dyDescent="0.25">
      <c r="Y336">
        <v>10580</v>
      </c>
      <c r="Z336" t="s">
        <v>339</v>
      </c>
      <c r="AA336">
        <v>4</v>
      </c>
      <c r="AB336" s="44">
        <v>34907</v>
      </c>
      <c r="AC336" s="44">
        <v>34935</v>
      </c>
      <c r="AD336" s="44">
        <v>34912</v>
      </c>
      <c r="AE336">
        <v>3</v>
      </c>
      <c r="AF336">
        <v>75.89</v>
      </c>
      <c r="AG336" t="s">
        <v>340</v>
      </c>
      <c r="AH336" t="s">
        <v>341</v>
      </c>
      <c r="AI336" t="s">
        <v>342</v>
      </c>
      <c r="AK336" t="s">
        <v>343</v>
      </c>
      <c r="AL336" t="s">
        <v>195</v>
      </c>
      <c r="AM336" t="b">
        <f t="shared" si="5"/>
        <v>0</v>
      </c>
    </row>
    <row r="337" spans="25:39" x14ac:dyDescent="0.25">
      <c r="Y337">
        <v>10581</v>
      </c>
      <c r="Z337" t="s">
        <v>565</v>
      </c>
      <c r="AA337">
        <v>3</v>
      </c>
      <c r="AB337" s="44">
        <v>34907</v>
      </c>
      <c r="AC337" s="44">
        <v>34935</v>
      </c>
      <c r="AD337" s="44">
        <v>34913</v>
      </c>
      <c r="AE337">
        <v>1</v>
      </c>
      <c r="AF337">
        <v>3.01</v>
      </c>
      <c r="AG337" t="s">
        <v>566</v>
      </c>
      <c r="AH337" t="s">
        <v>567</v>
      </c>
      <c r="AI337" t="s">
        <v>472</v>
      </c>
      <c r="AJ337" t="s">
        <v>311</v>
      </c>
      <c r="AK337" t="s">
        <v>568</v>
      </c>
      <c r="AL337" t="s">
        <v>277</v>
      </c>
      <c r="AM337" t="b">
        <f t="shared" si="5"/>
        <v>0</v>
      </c>
    </row>
    <row r="338" spans="25:39" x14ac:dyDescent="0.25">
      <c r="Y338">
        <v>10582</v>
      </c>
      <c r="Z338" t="s">
        <v>683</v>
      </c>
      <c r="AA338">
        <v>3</v>
      </c>
      <c r="AB338" s="44">
        <v>34908</v>
      </c>
      <c r="AC338" s="44">
        <v>34936</v>
      </c>
      <c r="AD338" s="44">
        <v>34925</v>
      </c>
      <c r="AE338">
        <v>2</v>
      </c>
      <c r="AF338">
        <v>27.71</v>
      </c>
      <c r="AG338" t="s">
        <v>684</v>
      </c>
      <c r="AH338" t="s">
        <v>685</v>
      </c>
      <c r="AI338" t="s">
        <v>686</v>
      </c>
      <c r="AK338" t="s">
        <v>687</v>
      </c>
      <c r="AL338" t="s">
        <v>195</v>
      </c>
      <c r="AM338" t="b">
        <f t="shared" si="5"/>
        <v>0</v>
      </c>
    </row>
    <row r="339" spans="25:39" x14ac:dyDescent="0.25">
      <c r="Y339">
        <v>10583</v>
      </c>
      <c r="Z339" t="s">
        <v>152</v>
      </c>
      <c r="AA339">
        <v>2</v>
      </c>
      <c r="AB339" s="44">
        <v>34911</v>
      </c>
      <c r="AC339" s="44">
        <v>34939</v>
      </c>
      <c r="AD339" s="44">
        <v>34915</v>
      </c>
      <c r="AE339">
        <v>2</v>
      </c>
      <c r="AF339">
        <v>7.28</v>
      </c>
      <c r="AG339" t="s">
        <v>153</v>
      </c>
      <c r="AH339" t="s">
        <v>154</v>
      </c>
      <c r="AI339" t="s">
        <v>155</v>
      </c>
      <c r="AK339" t="s">
        <v>156</v>
      </c>
      <c r="AL339" t="s">
        <v>157</v>
      </c>
      <c r="AM339" t="b">
        <f t="shared" si="5"/>
        <v>0</v>
      </c>
    </row>
    <row r="340" spans="25:39" x14ac:dyDescent="0.25">
      <c r="Y340">
        <v>10584</v>
      </c>
      <c r="Z340" t="s">
        <v>362</v>
      </c>
      <c r="AA340">
        <v>4</v>
      </c>
      <c r="AB340" s="44">
        <v>34911</v>
      </c>
      <c r="AC340" s="44">
        <v>34939</v>
      </c>
      <c r="AD340" s="44">
        <v>34915</v>
      </c>
      <c r="AE340">
        <v>1</v>
      </c>
      <c r="AF340">
        <v>59.14</v>
      </c>
      <c r="AG340" t="s">
        <v>363</v>
      </c>
      <c r="AH340" t="s">
        <v>364</v>
      </c>
      <c r="AI340" t="s">
        <v>365</v>
      </c>
      <c r="AK340" t="s">
        <v>366</v>
      </c>
      <c r="AL340" t="s">
        <v>138</v>
      </c>
      <c r="AM340" t="b">
        <f t="shared" si="5"/>
        <v>0</v>
      </c>
    </row>
    <row r="341" spans="25:39" x14ac:dyDescent="0.25">
      <c r="Y341">
        <v>10585</v>
      </c>
      <c r="Z341" t="s">
        <v>307</v>
      </c>
      <c r="AA341">
        <v>7</v>
      </c>
      <c r="AB341" s="44">
        <v>34912</v>
      </c>
      <c r="AC341" s="44">
        <v>34940</v>
      </c>
      <c r="AD341" s="44">
        <v>34921</v>
      </c>
      <c r="AE341">
        <v>1</v>
      </c>
      <c r="AF341">
        <v>13.41</v>
      </c>
      <c r="AG341" t="s">
        <v>308</v>
      </c>
      <c r="AH341" t="s">
        <v>309</v>
      </c>
      <c r="AI341" t="s">
        <v>310</v>
      </c>
      <c r="AJ341" t="s">
        <v>311</v>
      </c>
      <c r="AK341" t="s">
        <v>312</v>
      </c>
      <c r="AL341" t="s">
        <v>277</v>
      </c>
      <c r="AM341" t="b">
        <f t="shared" si="5"/>
        <v>0</v>
      </c>
    </row>
    <row r="342" spans="25:39" x14ac:dyDescent="0.25">
      <c r="Y342">
        <v>10586</v>
      </c>
      <c r="Z342" t="s">
        <v>454</v>
      </c>
      <c r="AA342">
        <v>9</v>
      </c>
      <c r="AB342" s="44">
        <v>34913</v>
      </c>
      <c r="AC342" s="44">
        <v>34941</v>
      </c>
      <c r="AD342" s="44">
        <v>34920</v>
      </c>
      <c r="AE342">
        <v>1</v>
      </c>
      <c r="AF342">
        <v>0.48</v>
      </c>
      <c r="AG342" t="s">
        <v>455</v>
      </c>
      <c r="AH342" t="s">
        <v>456</v>
      </c>
      <c r="AI342" t="s">
        <v>457</v>
      </c>
      <c r="AK342" t="s">
        <v>458</v>
      </c>
      <c r="AL342" t="s">
        <v>404</v>
      </c>
      <c r="AM342" t="b">
        <f t="shared" si="5"/>
        <v>0</v>
      </c>
    </row>
    <row r="343" spans="25:39" x14ac:dyDescent="0.25">
      <c r="Y343">
        <v>10587</v>
      </c>
      <c r="Z343" t="s">
        <v>346</v>
      </c>
      <c r="AA343">
        <v>1</v>
      </c>
      <c r="AB343" s="44">
        <v>34913</v>
      </c>
      <c r="AC343" s="44">
        <v>34941</v>
      </c>
      <c r="AD343" s="44">
        <v>34920</v>
      </c>
      <c r="AE343">
        <v>1</v>
      </c>
      <c r="AF343">
        <v>62.52</v>
      </c>
      <c r="AG343" t="s">
        <v>347</v>
      </c>
      <c r="AH343" t="s">
        <v>348</v>
      </c>
      <c r="AI343" t="s">
        <v>274</v>
      </c>
      <c r="AJ343" t="s">
        <v>275</v>
      </c>
      <c r="AK343" t="s">
        <v>349</v>
      </c>
      <c r="AL343" t="s">
        <v>277</v>
      </c>
      <c r="AM343" t="b">
        <f t="shared" si="5"/>
        <v>0</v>
      </c>
    </row>
    <row r="344" spans="25:39" x14ac:dyDescent="0.25">
      <c r="Y344">
        <v>10588</v>
      </c>
      <c r="Z344" t="s">
        <v>242</v>
      </c>
      <c r="AA344">
        <v>2</v>
      </c>
      <c r="AB344" s="44">
        <v>34914</v>
      </c>
      <c r="AC344" s="44">
        <v>34942</v>
      </c>
      <c r="AD344" s="44">
        <v>34921</v>
      </c>
      <c r="AE344">
        <v>3</v>
      </c>
      <c r="AF344">
        <v>194.67</v>
      </c>
      <c r="AG344" t="s">
        <v>243</v>
      </c>
      <c r="AH344" t="s">
        <v>244</v>
      </c>
      <c r="AI344" t="s">
        <v>245</v>
      </c>
      <c r="AK344" t="s">
        <v>246</v>
      </c>
      <c r="AL344" t="s">
        <v>195</v>
      </c>
      <c r="AM344" t="b">
        <f t="shared" si="5"/>
        <v>0</v>
      </c>
    </row>
    <row r="345" spans="25:39" x14ac:dyDescent="0.25">
      <c r="Y345">
        <v>10589</v>
      </c>
      <c r="Z345" t="s">
        <v>695</v>
      </c>
      <c r="AA345">
        <v>8</v>
      </c>
      <c r="AB345" s="44">
        <v>34915</v>
      </c>
      <c r="AC345" s="44">
        <v>34943</v>
      </c>
      <c r="AD345" s="44">
        <v>34925</v>
      </c>
      <c r="AE345">
        <v>2</v>
      </c>
      <c r="AF345">
        <v>4.42</v>
      </c>
      <c r="AG345" t="s">
        <v>696</v>
      </c>
      <c r="AH345" t="s">
        <v>697</v>
      </c>
      <c r="AI345" t="s">
        <v>698</v>
      </c>
      <c r="AJ345" t="s">
        <v>522</v>
      </c>
      <c r="AK345" t="s">
        <v>699</v>
      </c>
      <c r="AL345" t="s">
        <v>206</v>
      </c>
      <c r="AM345" t="b">
        <f t="shared" si="5"/>
        <v>0</v>
      </c>
    </row>
    <row r="346" spans="25:39" x14ac:dyDescent="0.25">
      <c r="Y346">
        <v>10590</v>
      </c>
      <c r="Z346" t="s">
        <v>141</v>
      </c>
      <c r="AA346">
        <v>4</v>
      </c>
      <c r="AB346" s="44">
        <v>34918</v>
      </c>
      <c r="AC346" s="44">
        <v>34946</v>
      </c>
      <c r="AD346" s="44">
        <v>34925</v>
      </c>
      <c r="AE346">
        <v>3</v>
      </c>
      <c r="AF346">
        <v>44.77</v>
      </c>
      <c r="AG346" t="s">
        <v>142</v>
      </c>
      <c r="AH346" t="s">
        <v>143</v>
      </c>
      <c r="AI346" t="s">
        <v>144</v>
      </c>
      <c r="AJ346" t="s">
        <v>145</v>
      </c>
      <c r="AK346" t="s">
        <v>146</v>
      </c>
      <c r="AL346" t="s">
        <v>147</v>
      </c>
      <c r="AM346" t="b">
        <f t="shared" si="5"/>
        <v>0</v>
      </c>
    </row>
    <row r="347" spans="25:39" x14ac:dyDescent="0.25">
      <c r="Y347">
        <v>10591</v>
      </c>
      <c r="Z347" t="s">
        <v>607</v>
      </c>
      <c r="AA347">
        <v>1</v>
      </c>
      <c r="AB347" s="44">
        <v>34918</v>
      </c>
      <c r="AC347" s="44">
        <v>34932</v>
      </c>
      <c r="AD347" s="44">
        <v>34927</v>
      </c>
      <c r="AE347">
        <v>1</v>
      </c>
      <c r="AF347">
        <v>55.92</v>
      </c>
      <c r="AG347" t="s">
        <v>608</v>
      </c>
      <c r="AH347" t="s">
        <v>609</v>
      </c>
      <c r="AI347" t="s">
        <v>610</v>
      </c>
      <c r="AK347" t="s">
        <v>611</v>
      </c>
      <c r="AL347" t="s">
        <v>222</v>
      </c>
      <c r="AM347" t="b">
        <f t="shared" si="5"/>
        <v>0</v>
      </c>
    </row>
    <row r="348" spans="25:39" x14ac:dyDescent="0.25">
      <c r="Y348">
        <v>10592</v>
      </c>
      <c r="Z348" t="s">
        <v>227</v>
      </c>
      <c r="AA348">
        <v>3</v>
      </c>
      <c r="AB348" s="44">
        <v>34919</v>
      </c>
      <c r="AC348" s="44">
        <v>34947</v>
      </c>
      <c r="AD348" s="44">
        <v>34927</v>
      </c>
      <c r="AE348">
        <v>1</v>
      </c>
      <c r="AF348">
        <v>32.1</v>
      </c>
      <c r="AG348" t="s">
        <v>228</v>
      </c>
      <c r="AH348" t="s">
        <v>229</v>
      </c>
      <c r="AI348" t="s">
        <v>230</v>
      </c>
      <c r="AK348" t="s">
        <v>231</v>
      </c>
      <c r="AL348" t="s">
        <v>195</v>
      </c>
      <c r="AM348" t="b">
        <f t="shared" si="5"/>
        <v>0</v>
      </c>
    </row>
    <row r="349" spans="25:39" x14ac:dyDescent="0.25">
      <c r="Y349">
        <v>10593</v>
      </c>
      <c r="Z349" t="s">
        <v>227</v>
      </c>
      <c r="AA349">
        <v>7</v>
      </c>
      <c r="AB349" s="44">
        <v>34920</v>
      </c>
      <c r="AC349" s="44">
        <v>34948</v>
      </c>
      <c r="AD349" s="44">
        <v>34955</v>
      </c>
      <c r="AE349">
        <v>2</v>
      </c>
      <c r="AF349">
        <v>174.2</v>
      </c>
      <c r="AG349" t="s">
        <v>228</v>
      </c>
      <c r="AH349" t="s">
        <v>229</v>
      </c>
      <c r="AI349" t="s">
        <v>230</v>
      </c>
      <c r="AK349" t="s">
        <v>231</v>
      </c>
      <c r="AL349" t="s">
        <v>195</v>
      </c>
      <c r="AM349" t="b">
        <f t="shared" si="5"/>
        <v>1</v>
      </c>
    </row>
    <row r="350" spans="25:39" x14ac:dyDescent="0.25">
      <c r="Y350">
        <v>10594</v>
      </c>
      <c r="Z350" t="s">
        <v>200</v>
      </c>
      <c r="AA350">
        <v>3</v>
      </c>
      <c r="AB350" s="44">
        <v>34920</v>
      </c>
      <c r="AC350" s="44">
        <v>34948</v>
      </c>
      <c r="AD350" s="44">
        <v>34927</v>
      </c>
      <c r="AE350">
        <v>2</v>
      </c>
      <c r="AF350">
        <v>5.24</v>
      </c>
      <c r="AG350" t="s">
        <v>201</v>
      </c>
      <c r="AH350" t="s">
        <v>202</v>
      </c>
      <c r="AI350" t="s">
        <v>203</v>
      </c>
      <c r="AJ350" t="s">
        <v>204</v>
      </c>
      <c r="AK350" t="s">
        <v>205</v>
      </c>
      <c r="AL350" t="s">
        <v>206</v>
      </c>
      <c r="AM350" t="b">
        <f t="shared" si="5"/>
        <v>0</v>
      </c>
    </row>
    <row r="351" spans="25:39" x14ac:dyDescent="0.25">
      <c r="Y351">
        <v>10595</v>
      </c>
      <c r="Z351" t="s">
        <v>323</v>
      </c>
      <c r="AA351">
        <v>2</v>
      </c>
      <c r="AB351" s="44">
        <v>34921</v>
      </c>
      <c r="AC351" s="44">
        <v>34949</v>
      </c>
      <c r="AD351" s="44">
        <v>34925</v>
      </c>
      <c r="AE351">
        <v>1</v>
      </c>
      <c r="AF351">
        <v>96.78</v>
      </c>
      <c r="AG351" t="s">
        <v>324</v>
      </c>
      <c r="AH351" t="s">
        <v>325</v>
      </c>
      <c r="AI351" t="s">
        <v>326</v>
      </c>
      <c r="AK351" t="s">
        <v>327</v>
      </c>
      <c r="AL351" t="s">
        <v>328</v>
      </c>
      <c r="AM351" t="b">
        <f t="shared" si="5"/>
        <v>0</v>
      </c>
    </row>
    <row r="352" spans="25:39" x14ac:dyDescent="0.25">
      <c r="Y352">
        <v>10596</v>
      </c>
      <c r="Z352" t="s">
        <v>234</v>
      </c>
      <c r="AA352">
        <v>8</v>
      </c>
      <c r="AB352" s="44">
        <v>34922</v>
      </c>
      <c r="AC352" s="44">
        <v>34950</v>
      </c>
      <c r="AD352" s="44">
        <v>34954</v>
      </c>
      <c r="AE352">
        <v>1</v>
      </c>
      <c r="AF352">
        <v>16.34</v>
      </c>
      <c r="AG352" t="s">
        <v>235</v>
      </c>
      <c r="AH352" t="s">
        <v>236</v>
      </c>
      <c r="AI352" t="s">
        <v>237</v>
      </c>
      <c r="AJ352" t="s">
        <v>238</v>
      </c>
      <c r="AK352" t="s">
        <v>239</v>
      </c>
      <c r="AL352" t="s">
        <v>206</v>
      </c>
      <c r="AM352" t="b">
        <f t="shared" si="5"/>
        <v>1</v>
      </c>
    </row>
    <row r="353" spans="25:39" x14ac:dyDescent="0.25">
      <c r="Y353">
        <v>10597</v>
      </c>
      <c r="Z353" t="s">
        <v>574</v>
      </c>
      <c r="AA353">
        <v>7</v>
      </c>
      <c r="AB353" s="44">
        <v>34922</v>
      </c>
      <c r="AC353" s="44">
        <v>34950</v>
      </c>
      <c r="AD353" s="44">
        <v>34929</v>
      </c>
      <c r="AE353">
        <v>3</v>
      </c>
      <c r="AF353">
        <v>35.119999999999997</v>
      </c>
      <c r="AG353" t="s">
        <v>575</v>
      </c>
      <c r="AH353" t="s">
        <v>576</v>
      </c>
      <c r="AI353" t="s">
        <v>577</v>
      </c>
      <c r="AK353" t="s">
        <v>578</v>
      </c>
      <c r="AL353" t="s">
        <v>328</v>
      </c>
      <c r="AM353" t="b">
        <f t="shared" si="5"/>
        <v>0</v>
      </c>
    </row>
    <row r="354" spans="25:39" x14ac:dyDescent="0.25">
      <c r="Y354">
        <v>10598</v>
      </c>
      <c r="Z354" t="s">
        <v>249</v>
      </c>
      <c r="AA354">
        <v>1</v>
      </c>
      <c r="AB354" s="44">
        <v>34925</v>
      </c>
      <c r="AC354" s="44">
        <v>34953</v>
      </c>
      <c r="AD354" s="44">
        <v>34929</v>
      </c>
      <c r="AE354">
        <v>3</v>
      </c>
      <c r="AF354">
        <v>44.42</v>
      </c>
      <c r="AG354" t="s">
        <v>250</v>
      </c>
      <c r="AH354" t="s">
        <v>251</v>
      </c>
      <c r="AI354" t="s">
        <v>252</v>
      </c>
      <c r="AJ354" t="s">
        <v>253</v>
      </c>
      <c r="AK354" t="s">
        <v>254</v>
      </c>
      <c r="AL354" t="s">
        <v>206</v>
      </c>
      <c r="AM354" t="b">
        <f t="shared" si="5"/>
        <v>0</v>
      </c>
    </row>
    <row r="355" spans="25:39" x14ac:dyDescent="0.25">
      <c r="Y355">
        <v>10599</v>
      </c>
      <c r="Z355" t="s">
        <v>461</v>
      </c>
      <c r="AA355">
        <v>6</v>
      </c>
      <c r="AB355" s="44">
        <v>34926</v>
      </c>
      <c r="AC355" s="44">
        <v>34968</v>
      </c>
      <c r="AD355" s="44">
        <v>34932</v>
      </c>
      <c r="AE355">
        <v>3</v>
      </c>
      <c r="AF355">
        <v>29.98</v>
      </c>
      <c r="AG355" t="s">
        <v>462</v>
      </c>
      <c r="AH355" t="s">
        <v>463</v>
      </c>
      <c r="AI355" t="s">
        <v>464</v>
      </c>
      <c r="AK355" t="s">
        <v>465</v>
      </c>
      <c r="AL355" t="s">
        <v>466</v>
      </c>
      <c r="AM355" t="b">
        <f t="shared" si="5"/>
        <v>0</v>
      </c>
    </row>
    <row r="356" spans="25:39" ht="30" x14ac:dyDescent="0.25">
      <c r="Y356">
        <v>10600</v>
      </c>
      <c r="Z356" t="s">
        <v>622</v>
      </c>
      <c r="AA356">
        <v>4</v>
      </c>
      <c r="AB356" s="44">
        <v>34927</v>
      </c>
      <c r="AC356" s="44">
        <v>34955</v>
      </c>
      <c r="AD356" s="44">
        <v>34932</v>
      </c>
      <c r="AE356">
        <v>1</v>
      </c>
      <c r="AF356">
        <v>45.13</v>
      </c>
      <c r="AG356" t="s">
        <v>623</v>
      </c>
      <c r="AH356" s="49" t="s">
        <v>624</v>
      </c>
      <c r="AI356" t="s">
        <v>625</v>
      </c>
      <c r="AJ356" t="s">
        <v>522</v>
      </c>
      <c r="AK356" t="s">
        <v>626</v>
      </c>
      <c r="AL356" t="s">
        <v>206</v>
      </c>
      <c r="AM356" t="b">
        <f t="shared" si="5"/>
        <v>0</v>
      </c>
    </row>
    <row r="357" spans="25:39" x14ac:dyDescent="0.25">
      <c r="Y357">
        <v>10601</v>
      </c>
      <c r="Z357" t="s">
        <v>315</v>
      </c>
      <c r="AA357">
        <v>7</v>
      </c>
      <c r="AB357" s="44">
        <v>34927</v>
      </c>
      <c r="AC357" s="44">
        <v>34969</v>
      </c>
      <c r="AD357" s="44">
        <v>34933</v>
      </c>
      <c r="AE357">
        <v>1</v>
      </c>
      <c r="AF357">
        <v>58.3</v>
      </c>
      <c r="AG357" t="s">
        <v>316</v>
      </c>
      <c r="AH357" t="s">
        <v>317</v>
      </c>
      <c r="AI357" t="s">
        <v>318</v>
      </c>
      <c r="AJ357" t="s">
        <v>319</v>
      </c>
      <c r="AK357" t="s">
        <v>320</v>
      </c>
      <c r="AL357" t="s">
        <v>128</v>
      </c>
      <c r="AM357" t="b">
        <f t="shared" si="5"/>
        <v>0</v>
      </c>
    </row>
    <row r="358" spans="25:39" x14ac:dyDescent="0.25">
      <c r="Y358">
        <v>10602</v>
      </c>
      <c r="Z358" t="s">
        <v>607</v>
      </c>
      <c r="AA358">
        <v>8</v>
      </c>
      <c r="AB358" s="44">
        <v>34928</v>
      </c>
      <c r="AC358" s="44">
        <v>34956</v>
      </c>
      <c r="AD358" s="44">
        <v>34933</v>
      </c>
      <c r="AE358">
        <v>2</v>
      </c>
      <c r="AF358">
        <v>2.92</v>
      </c>
      <c r="AG358" t="s">
        <v>608</v>
      </c>
      <c r="AH358" t="s">
        <v>609</v>
      </c>
      <c r="AI358" t="s">
        <v>610</v>
      </c>
      <c r="AK358" t="s">
        <v>611</v>
      </c>
      <c r="AL358" t="s">
        <v>222</v>
      </c>
      <c r="AM358" t="b">
        <f t="shared" si="5"/>
        <v>0</v>
      </c>
    </row>
    <row r="359" spans="25:39" x14ac:dyDescent="0.25">
      <c r="Y359">
        <v>10603</v>
      </c>
      <c r="Z359" t="s">
        <v>551</v>
      </c>
      <c r="AA359">
        <v>8</v>
      </c>
      <c r="AB359" s="44">
        <v>34929</v>
      </c>
      <c r="AC359" s="44">
        <v>34957</v>
      </c>
      <c r="AD359" s="44">
        <v>34950</v>
      </c>
      <c r="AE359">
        <v>2</v>
      </c>
      <c r="AF359">
        <v>48.77</v>
      </c>
      <c r="AG359" t="s">
        <v>552</v>
      </c>
      <c r="AH359" t="s">
        <v>553</v>
      </c>
      <c r="AI359" t="s">
        <v>554</v>
      </c>
      <c r="AJ359" t="s">
        <v>555</v>
      </c>
      <c r="AK359" t="s">
        <v>556</v>
      </c>
      <c r="AL359" t="s">
        <v>206</v>
      </c>
      <c r="AM359" t="b">
        <f t="shared" si="5"/>
        <v>0</v>
      </c>
    </row>
    <row r="360" spans="25:39" x14ac:dyDescent="0.25">
      <c r="Y360">
        <v>10604</v>
      </c>
      <c r="Z360" t="s">
        <v>561</v>
      </c>
      <c r="AA360">
        <v>1</v>
      </c>
      <c r="AB360" s="44">
        <v>34929</v>
      </c>
      <c r="AC360" s="44">
        <v>34957</v>
      </c>
      <c r="AD360" s="44">
        <v>34940</v>
      </c>
      <c r="AE360">
        <v>1</v>
      </c>
      <c r="AF360">
        <v>7.46</v>
      </c>
      <c r="AG360" t="s">
        <v>562</v>
      </c>
      <c r="AH360" t="s">
        <v>563</v>
      </c>
      <c r="AI360" t="s">
        <v>183</v>
      </c>
      <c r="AK360" t="s">
        <v>564</v>
      </c>
      <c r="AL360" t="s">
        <v>185</v>
      </c>
      <c r="AM360" t="b">
        <f t="shared" si="5"/>
        <v>0</v>
      </c>
    </row>
    <row r="361" spans="25:39" x14ac:dyDescent="0.25">
      <c r="Y361">
        <v>10605</v>
      </c>
      <c r="Z361" t="s">
        <v>141</v>
      </c>
      <c r="AA361">
        <v>1</v>
      </c>
      <c r="AB361" s="44">
        <v>34932</v>
      </c>
      <c r="AC361" s="44">
        <v>34960</v>
      </c>
      <c r="AD361" s="44">
        <v>34940</v>
      </c>
      <c r="AE361">
        <v>2</v>
      </c>
      <c r="AF361">
        <v>379.13</v>
      </c>
      <c r="AG361" t="s">
        <v>142</v>
      </c>
      <c r="AH361" t="s">
        <v>143</v>
      </c>
      <c r="AI361" t="s">
        <v>144</v>
      </c>
      <c r="AJ361" t="s">
        <v>145</v>
      </c>
      <c r="AK361" t="s">
        <v>146</v>
      </c>
      <c r="AL361" t="s">
        <v>147</v>
      </c>
      <c r="AM361" t="b">
        <f t="shared" si="5"/>
        <v>0</v>
      </c>
    </row>
    <row r="362" spans="25:39" x14ac:dyDescent="0.25">
      <c r="Y362">
        <v>10606</v>
      </c>
      <c r="Z362" t="s">
        <v>478</v>
      </c>
      <c r="AA362">
        <v>4</v>
      </c>
      <c r="AB362" s="44">
        <v>34933</v>
      </c>
      <c r="AC362" s="44">
        <v>34961</v>
      </c>
      <c r="AD362" s="44">
        <v>34942</v>
      </c>
      <c r="AE362">
        <v>3</v>
      </c>
      <c r="AF362">
        <v>79.400000000000006</v>
      </c>
      <c r="AG362" t="s">
        <v>479</v>
      </c>
      <c r="AH362" t="s">
        <v>480</v>
      </c>
      <c r="AI362" t="s">
        <v>472</v>
      </c>
      <c r="AJ362" t="s">
        <v>311</v>
      </c>
      <c r="AK362" t="s">
        <v>481</v>
      </c>
      <c r="AL362" t="s">
        <v>277</v>
      </c>
      <c r="AM362" t="b">
        <f t="shared" si="5"/>
        <v>0</v>
      </c>
    </row>
    <row r="363" spans="25:39" x14ac:dyDescent="0.25">
      <c r="Y363">
        <v>10607</v>
      </c>
      <c r="Z363" t="s">
        <v>551</v>
      </c>
      <c r="AA363">
        <v>5</v>
      </c>
      <c r="AB363" s="44">
        <v>34933</v>
      </c>
      <c r="AC363" s="44">
        <v>34961</v>
      </c>
      <c r="AD363" s="44">
        <v>34936</v>
      </c>
      <c r="AE363">
        <v>1</v>
      </c>
      <c r="AF363">
        <v>200.24</v>
      </c>
      <c r="AG363" t="s">
        <v>552</v>
      </c>
      <c r="AH363" t="s">
        <v>553</v>
      </c>
      <c r="AI363" t="s">
        <v>554</v>
      </c>
      <c r="AJ363" t="s">
        <v>555</v>
      </c>
      <c r="AK363" t="s">
        <v>556</v>
      </c>
      <c r="AL363" t="s">
        <v>206</v>
      </c>
      <c r="AM363" t="b">
        <f t="shared" si="5"/>
        <v>0</v>
      </c>
    </row>
    <row r="364" spans="25:39" x14ac:dyDescent="0.25">
      <c r="Y364">
        <v>10608</v>
      </c>
      <c r="Z364" t="s">
        <v>264</v>
      </c>
      <c r="AA364">
        <v>4</v>
      </c>
      <c r="AB364" s="44">
        <v>34934</v>
      </c>
      <c r="AC364" s="44">
        <v>34962</v>
      </c>
      <c r="AD364" s="44">
        <v>34943</v>
      </c>
      <c r="AE364">
        <v>2</v>
      </c>
      <c r="AF364">
        <v>27.79</v>
      </c>
      <c r="AG364" t="s">
        <v>265</v>
      </c>
      <c r="AH364" t="s">
        <v>266</v>
      </c>
      <c r="AI364" t="s">
        <v>267</v>
      </c>
      <c r="AK364" t="s">
        <v>268</v>
      </c>
      <c r="AL364" t="s">
        <v>195</v>
      </c>
      <c r="AM364" t="b">
        <f t="shared" si="5"/>
        <v>0</v>
      </c>
    </row>
    <row r="365" spans="25:39" x14ac:dyDescent="0.25">
      <c r="Y365">
        <v>10609</v>
      </c>
      <c r="Z365" t="s">
        <v>532</v>
      </c>
      <c r="AA365">
        <v>7</v>
      </c>
      <c r="AB365" s="44">
        <v>34935</v>
      </c>
      <c r="AC365" s="44">
        <v>34963</v>
      </c>
      <c r="AD365" s="44">
        <v>34941</v>
      </c>
      <c r="AE365">
        <v>2</v>
      </c>
      <c r="AF365">
        <v>1.85</v>
      </c>
      <c r="AG365" t="s">
        <v>533</v>
      </c>
      <c r="AH365" t="s">
        <v>534</v>
      </c>
      <c r="AI365" t="s">
        <v>535</v>
      </c>
      <c r="AK365" t="s">
        <v>536</v>
      </c>
      <c r="AL365" t="s">
        <v>138</v>
      </c>
      <c r="AM365" t="b">
        <f t="shared" si="5"/>
        <v>0</v>
      </c>
    </row>
    <row r="366" spans="25:39" x14ac:dyDescent="0.25">
      <c r="Y366">
        <v>10610</v>
      </c>
      <c r="Z366" t="s">
        <v>569</v>
      </c>
      <c r="AA366">
        <v>8</v>
      </c>
      <c r="AB366" s="44">
        <v>34936</v>
      </c>
      <c r="AC366" s="44">
        <v>34964</v>
      </c>
      <c r="AD366" s="44">
        <v>34948</v>
      </c>
      <c r="AE366">
        <v>1</v>
      </c>
      <c r="AF366">
        <v>26.78</v>
      </c>
      <c r="AG366" t="s">
        <v>570</v>
      </c>
      <c r="AH366" t="s">
        <v>571</v>
      </c>
      <c r="AI366" t="s">
        <v>572</v>
      </c>
      <c r="AK366" t="s">
        <v>573</v>
      </c>
      <c r="AL366" t="s">
        <v>138</v>
      </c>
      <c r="AM366" t="b">
        <f t="shared" si="5"/>
        <v>0</v>
      </c>
    </row>
    <row r="367" spans="25:39" x14ac:dyDescent="0.25">
      <c r="Y367">
        <v>10611</v>
      </c>
      <c r="Z367" t="s">
        <v>616</v>
      </c>
      <c r="AA367">
        <v>6</v>
      </c>
      <c r="AB367" s="44">
        <v>34936</v>
      </c>
      <c r="AC367" s="44">
        <v>34964</v>
      </c>
      <c r="AD367" s="44">
        <v>34943</v>
      </c>
      <c r="AE367">
        <v>2</v>
      </c>
      <c r="AF367">
        <v>80.650000000000006</v>
      </c>
      <c r="AG367" t="s">
        <v>617</v>
      </c>
      <c r="AH367" t="s">
        <v>618</v>
      </c>
      <c r="AI367" t="s">
        <v>619</v>
      </c>
      <c r="AK367" t="s">
        <v>620</v>
      </c>
      <c r="AL367" t="s">
        <v>621</v>
      </c>
      <c r="AM367" t="b">
        <f t="shared" si="5"/>
        <v>0</v>
      </c>
    </row>
    <row r="368" spans="25:39" x14ac:dyDescent="0.25">
      <c r="Y368">
        <v>10612</v>
      </c>
      <c r="Z368" t="s">
        <v>551</v>
      </c>
      <c r="AA368">
        <v>1</v>
      </c>
      <c r="AB368" s="44">
        <v>34939</v>
      </c>
      <c r="AC368" s="44">
        <v>34967</v>
      </c>
      <c r="AD368" s="44">
        <v>34943</v>
      </c>
      <c r="AE368">
        <v>2</v>
      </c>
      <c r="AF368">
        <v>544.08000000000004</v>
      </c>
      <c r="AG368" t="s">
        <v>552</v>
      </c>
      <c r="AH368" t="s">
        <v>553</v>
      </c>
      <c r="AI368" t="s">
        <v>554</v>
      </c>
      <c r="AJ368" t="s">
        <v>555</v>
      </c>
      <c r="AK368" t="s">
        <v>556</v>
      </c>
      <c r="AL368" t="s">
        <v>206</v>
      </c>
      <c r="AM368" t="b">
        <f t="shared" si="5"/>
        <v>0</v>
      </c>
    </row>
    <row r="369" spans="25:39" x14ac:dyDescent="0.25">
      <c r="Y369">
        <v>10613</v>
      </c>
      <c r="Z369" t="s">
        <v>315</v>
      </c>
      <c r="AA369">
        <v>4</v>
      </c>
      <c r="AB369" s="44">
        <v>34940</v>
      </c>
      <c r="AC369" s="44">
        <v>34968</v>
      </c>
      <c r="AD369" s="44">
        <v>34943</v>
      </c>
      <c r="AE369">
        <v>2</v>
      </c>
      <c r="AF369">
        <v>8.11</v>
      </c>
      <c r="AG369" t="s">
        <v>316</v>
      </c>
      <c r="AH369" t="s">
        <v>317</v>
      </c>
      <c r="AI369" t="s">
        <v>318</v>
      </c>
      <c r="AJ369" t="s">
        <v>319</v>
      </c>
      <c r="AK369" t="s">
        <v>320</v>
      </c>
      <c r="AL369" t="s">
        <v>128</v>
      </c>
      <c r="AM369" t="b">
        <f t="shared" si="5"/>
        <v>0</v>
      </c>
    </row>
    <row r="370" spans="25:39" x14ac:dyDescent="0.25">
      <c r="Y370">
        <v>10614</v>
      </c>
      <c r="Z370" t="s">
        <v>683</v>
      </c>
      <c r="AA370">
        <v>8</v>
      </c>
      <c r="AB370" s="44">
        <v>34940</v>
      </c>
      <c r="AC370" s="44">
        <v>34968</v>
      </c>
      <c r="AD370" s="44">
        <v>34943</v>
      </c>
      <c r="AE370">
        <v>3</v>
      </c>
      <c r="AF370">
        <v>1.93</v>
      </c>
      <c r="AG370" t="s">
        <v>684</v>
      </c>
      <c r="AH370" t="s">
        <v>685</v>
      </c>
      <c r="AI370" t="s">
        <v>686</v>
      </c>
      <c r="AK370" t="s">
        <v>687</v>
      </c>
      <c r="AL370" t="s">
        <v>195</v>
      </c>
      <c r="AM370" t="b">
        <f t="shared" si="5"/>
        <v>0</v>
      </c>
    </row>
    <row r="371" spans="25:39" x14ac:dyDescent="0.25">
      <c r="Y371">
        <v>10615</v>
      </c>
      <c r="Z371" t="s">
        <v>716</v>
      </c>
      <c r="AA371">
        <v>2</v>
      </c>
      <c r="AB371" s="44">
        <v>34941</v>
      </c>
      <c r="AC371" s="44">
        <v>34969</v>
      </c>
      <c r="AD371" s="44">
        <v>34948</v>
      </c>
      <c r="AE371">
        <v>3</v>
      </c>
      <c r="AF371">
        <v>0.75</v>
      </c>
      <c r="AG371" t="s">
        <v>717</v>
      </c>
      <c r="AH371" t="s">
        <v>718</v>
      </c>
      <c r="AI371" t="s">
        <v>719</v>
      </c>
      <c r="AK371" t="s">
        <v>720</v>
      </c>
      <c r="AL371" t="s">
        <v>157</v>
      </c>
      <c r="AM371" t="b">
        <f t="shared" si="5"/>
        <v>0</v>
      </c>
    </row>
    <row r="372" spans="25:39" x14ac:dyDescent="0.25">
      <c r="Y372">
        <v>10616</v>
      </c>
      <c r="Z372" t="s">
        <v>695</v>
      </c>
      <c r="AA372">
        <v>1</v>
      </c>
      <c r="AB372" s="44">
        <v>34942</v>
      </c>
      <c r="AC372" s="44">
        <v>34970</v>
      </c>
      <c r="AD372" s="44">
        <v>34947</v>
      </c>
      <c r="AE372">
        <v>2</v>
      </c>
      <c r="AF372">
        <v>116.53</v>
      </c>
      <c r="AG372" t="s">
        <v>696</v>
      </c>
      <c r="AH372" t="s">
        <v>697</v>
      </c>
      <c r="AI372" t="s">
        <v>698</v>
      </c>
      <c r="AJ372" t="s">
        <v>522</v>
      </c>
      <c r="AK372" t="s">
        <v>699</v>
      </c>
      <c r="AL372" t="s">
        <v>206</v>
      </c>
      <c r="AM372" t="b">
        <f t="shared" si="5"/>
        <v>0</v>
      </c>
    </row>
    <row r="373" spans="25:39" x14ac:dyDescent="0.25">
      <c r="Y373">
        <v>10617</v>
      </c>
      <c r="Z373" t="s">
        <v>695</v>
      </c>
      <c r="AA373">
        <v>4</v>
      </c>
      <c r="AB373" s="44">
        <v>34942</v>
      </c>
      <c r="AC373" s="44">
        <v>34970</v>
      </c>
      <c r="AD373" s="44">
        <v>34946</v>
      </c>
      <c r="AE373">
        <v>2</v>
      </c>
      <c r="AF373">
        <v>18.53</v>
      </c>
      <c r="AG373" t="s">
        <v>696</v>
      </c>
      <c r="AH373" t="s">
        <v>697</v>
      </c>
      <c r="AI373" t="s">
        <v>698</v>
      </c>
      <c r="AJ373" t="s">
        <v>522</v>
      </c>
      <c r="AK373" t="s">
        <v>699</v>
      </c>
      <c r="AL373" t="s">
        <v>206</v>
      </c>
      <c r="AM373" t="b">
        <f t="shared" si="5"/>
        <v>0</v>
      </c>
    </row>
    <row r="374" spans="25:39" x14ac:dyDescent="0.25">
      <c r="Y374">
        <v>10618</v>
      </c>
      <c r="Z374" t="s">
        <v>141</v>
      </c>
      <c r="AA374">
        <v>1</v>
      </c>
      <c r="AB374" s="44">
        <v>34943</v>
      </c>
      <c r="AC374" s="44">
        <v>34985</v>
      </c>
      <c r="AD374" s="44">
        <v>34950</v>
      </c>
      <c r="AE374">
        <v>1</v>
      </c>
      <c r="AF374">
        <v>154.68</v>
      </c>
      <c r="AG374" t="s">
        <v>142</v>
      </c>
      <c r="AH374" t="s">
        <v>143</v>
      </c>
      <c r="AI374" t="s">
        <v>144</v>
      </c>
      <c r="AJ374" t="s">
        <v>145</v>
      </c>
      <c r="AK374" t="s">
        <v>146</v>
      </c>
      <c r="AL374" t="s">
        <v>147</v>
      </c>
      <c r="AM374" t="b">
        <f t="shared" si="5"/>
        <v>0</v>
      </c>
    </row>
    <row r="375" spans="25:39" x14ac:dyDescent="0.25">
      <c r="Y375">
        <v>10619</v>
      </c>
      <c r="Z375" t="s">
        <v>141</v>
      </c>
      <c r="AA375">
        <v>3</v>
      </c>
      <c r="AB375" s="44">
        <v>34946</v>
      </c>
      <c r="AC375" s="44">
        <v>34974</v>
      </c>
      <c r="AD375" s="44">
        <v>34949</v>
      </c>
      <c r="AE375">
        <v>3</v>
      </c>
      <c r="AF375">
        <v>91.05</v>
      </c>
      <c r="AG375" t="s">
        <v>142</v>
      </c>
      <c r="AH375" t="s">
        <v>143</v>
      </c>
      <c r="AI375" t="s">
        <v>144</v>
      </c>
      <c r="AJ375" t="s">
        <v>145</v>
      </c>
      <c r="AK375" t="s">
        <v>146</v>
      </c>
      <c r="AL375" t="s">
        <v>147</v>
      </c>
      <c r="AM375" t="b">
        <f t="shared" si="5"/>
        <v>0</v>
      </c>
    </row>
    <row r="376" spans="25:39" x14ac:dyDescent="0.25">
      <c r="Y376">
        <v>10620</v>
      </c>
      <c r="Z376" t="s">
        <v>678</v>
      </c>
      <c r="AA376">
        <v>2</v>
      </c>
      <c r="AB376" s="44">
        <v>34947</v>
      </c>
      <c r="AC376" s="44">
        <v>34975</v>
      </c>
      <c r="AD376" s="44">
        <v>34956</v>
      </c>
      <c r="AE376">
        <v>3</v>
      </c>
      <c r="AF376">
        <v>0.94</v>
      </c>
      <c r="AG376" t="s">
        <v>679</v>
      </c>
      <c r="AH376" t="s">
        <v>680</v>
      </c>
      <c r="AI376" t="s">
        <v>681</v>
      </c>
      <c r="AJ376" t="s">
        <v>637</v>
      </c>
      <c r="AK376" t="s">
        <v>682</v>
      </c>
      <c r="AL376" t="s">
        <v>147</v>
      </c>
      <c r="AM376" t="b">
        <f t="shared" si="5"/>
        <v>0</v>
      </c>
    </row>
    <row r="377" spans="25:39" ht="30" x14ac:dyDescent="0.25">
      <c r="Y377">
        <v>10621</v>
      </c>
      <c r="Z377" t="s">
        <v>537</v>
      </c>
      <c r="AA377">
        <v>4</v>
      </c>
      <c r="AB377" s="44">
        <v>34947</v>
      </c>
      <c r="AC377" s="44">
        <v>34975</v>
      </c>
      <c r="AD377" s="44">
        <v>34953</v>
      </c>
      <c r="AE377">
        <v>2</v>
      </c>
      <c r="AF377">
        <v>23.73</v>
      </c>
      <c r="AG377" t="s">
        <v>538</v>
      </c>
      <c r="AH377" s="49" t="s">
        <v>539</v>
      </c>
      <c r="AI377" t="s">
        <v>540</v>
      </c>
      <c r="AJ377" t="s">
        <v>541</v>
      </c>
      <c r="AK377" t="s">
        <v>542</v>
      </c>
      <c r="AL377" t="s">
        <v>466</v>
      </c>
      <c r="AM377" t="b">
        <f t="shared" si="5"/>
        <v>0</v>
      </c>
    </row>
    <row r="378" spans="25:39" x14ac:dyDescent="0.25">
      <c r="Y378">
        <v>10622</v>
      </c>
      <c r="Z378" t="s">
        <v>448</v>
      </c>
      <c r="AA378">
        <v>4</v>
      </c>
      <c r="AB378" s="44">
        <v>34948</v>
      </c>
      <c r="AC378" s="44">
        <v>34976</v>
      </c>
      <c r="AD378" s="44">
        <v>34953</v>
      </c>
      <c r="AE378">
        <v>3</v>
      </c>
      <c r="AF378">
        <v>50.97</v>
      </c>
      <c r="AG378" t="s">
        <v>449</v>
      </c>
      <c r="AH378" t="s">
        <v>450</v>
      </c>
      <c r="AI378" t="s">
        <v>274</v>
      </c>
      <c r="AJ378" t="s">
        <v>275</v>
      </c>
      <c r="AK378" t="s">
        <v>451</v>
      </c>
      <c r="AL378" t="s">
        <v>277</v>
      </c>
      <c r="AM378" t="b">
        <f t="shared" si="5"/>
        <v>0</v>
      </c>
    </row>
    <row r="379" spans="25:39" x14ac:dyDescent="0.25">
      <c r="Y379">
        <v>10623</v>
      </c>
      <c r="Z379" t="s">
        <v>190</v>
      </c>
      <c r="AA379">
        <v>8</v>
      </c>
      <c r="AB379" s="44">
        <v>34949</v>
      </c>
      <c r="AC379" s="44">
        <v>34977</v>
      </c>
      <c r="AD379" s="44">
        <v>34954</v>
      </c>
      <c r="AE379">
        <v>2</v>
      </c>
      <c r="AF379">
        <v>97.18</v>
      </c>
      <c r="AG379" t="s">
        <v>191</v>
      </c>
      <c r="AH379" t="s">
        <v>192</v>
      </c>
      <c r="AI379" t="s">
        <v>193</v>
      </c>
      <c r="AK379" t="s">
        <v>194</v>
      </c>
      <c r="AL379" t="s">
        <v>195</v>
      </c>
      <c r="AM379" t="b">
        <f t="shared" si="5"/>
        <v>0</v>
      </c>
    </row>
    <row r="380" spans="25:39" x14ac:dyDescent="0.25">
      <c r="Y380">
        <v>10624</v>
      </c>
      <c r="Z380" t="s">
        <v>721</v>
      </c>
      <c r="AA380">
        <v>4</v>
      </c>
      <c r="AB380" s="44">
        <v>34949</v>
      </c>
      <c r="AC380" s="44">
        <v>34977</v>
      </c>
      <c r="AD380" s="44">
        <v>34961</v>
      </c>
      <c r="AE380">
        <v>2</v>
      </c>
      <c r="AF380">
        <v>94.8</v>
      </c>
      <c r="AG380" t="s">
        <v>722</v>
      </c>
      <c r="AH380" t="s">
        <v>723</v>
      </c>
      <c r="AI380" t="s">
        <v>724</v>
      </c>
      <c r="AJ380" t="s">
        <v>725</v>
      </c>
      <c r="AK380" t="s">
        <v>726</v>
      </c>
      <c r="AL380" t="s">
        <v>206</v>
      </c>
      <c r="AM380" t="b">
        <f t="shared" si="5"/>
        <v>0</v>
      </c>
    </row>
    <row r="381" spans="25:39" x14ac:dyDescent="0.25">
      <c r="Y381">
        <v>10625</v>
      </c>
      <c r="Z381" t="s">
        <v>524</v>
      </c>
      <c r="AA381">
        <v>3</v>
      </c>
      <c r="AB381" s="44">
        <v>34950</v>
      </c>
      <c r="AC381" s="44">
        <v>34978</v>
      </c>
      <c r="AD381" s="44">
        <v>34956</v>
      </c>
      <c r="AE381">
        <v>1</v>
      </c>
      <c r="AF381">
        <v>43.9</v>
      </c>
      <c r="AG381" t="s">
        <v>525</v>
      </c>
      <c r="AH381" t="s">
        <v>526</v>
      </c>
      <c r="AI381" t="s">
        <v>334</v>
      </c>
      <c r="AK381" t="s">
        <v>527</v>
      </c>
      <c r="AL381" t="s">
        <v>336</v>
      </c>
      <c r="AM381" t="b">
        <f t="shared" si="5"/>
        <v>0</v>
      </c>
    </row>
    <row r="382" spans="25:39" x14ac:dyDescent="0.25">
      <c r="Y382">
        <v>10626</v>
      </c>
      <c r="Z382" t="s">
        <v>420</v>
      </c>
      <c r="AA382">
        <v>1</v>
      </c>
      <c r="AB382" s="44">
        <v>34953</v>
      </c>
      <c r="AC382" s="44">
        <v>34981</v>
      </c>
      <c r="AD382" s="44">
        <v>34962</v>
      </c>
      <c r="AE382">
        <v>2</v>
      </c>
      <c r="AF382">
        <v>138.69</v>
      </c>
      <c r="AG382" t="s">
        <v>421</v>
      </c>
      <c r="AH382" t="s">
        <v>422</v>
      </c>
      <c r="AI382" t="s">
        <v>423</v>
      </c>
      <c r="AK382" t="s">
        <v>424</v>
      </c>
      <c r="AL382" t="s">
        <v>360</v>
      </c>
      <c r="AM382" t="b">
        <f t="shared" si="5"/>
        <v>0</v>
      </c>
    </row>
    <row r="383" spans="25:39" x14ac:dyDescent="0.25">
      <c r="Y383">
        <v>10627</v>
      </c>
      <c r="Z383" t="s">
        <v>551</v>
      </c>
      <c r="AA383">
        <v>8</v>
      </c>
      <c r="AB383" s="44">
        <v>34953</v>
      </c>
      <c r="AC383" s="44">
        <v>34995</v>
      </c>
      <c r="AD383" s="44">
        <v>34963</v>
      </c>
      <c r="AE383">
        <v>3</v>
      </c>
      <c r="AF383">
        <v>107.46</v>
      </c>
      <c r="AG383" t="s">
        <v>552</v>
      </c>
      <c r="AH383" t="s">
        <v>553</v>
      </c>
      <c r="AI383" t="s">
        <v>554</v>
      </c>
      <c r="AJ383" t="s">
        <v>555</v>
      </c>
      <c r="AK383" t="s">
        <v>556</v>
      </c>
      <c r="AL383" t="s">
        <v>206</v>
      </c>
      <c r="AM383" t="b">
        <f t="shared" si="5"/>
        <v>0</v>
      </c>
    </row>
    <row r="384" spans="25:39" x14ac:dyDescent="0.25">
      <c r="Y384">
        <v>10628</v>
      </c>
      <c r="Z384" t="s">
        <v>362</v>
      </c>
      <c r="AA384">
        <v>4</v>
      </c>
      <c r="AB384" s="44">
        <v>34954</v>
      </c>
      <c r="AC384" s="44">
        <v>34982</v>
      </c>
      <c r="AD384" s="44">
        <v>34962</v>
      </c>
      <c r="AE384">
        <v>3</v>
      </c>
      <c r="AF384">
        <v>30.36</v>
      </c>
      <c r="AG384" t="s">
        <v>363</v>
      </c>
      <c r="AH384" t="s">
        <v>364</v>
      </c>
      <c r="AI384" t="s">
        <v>365</v>
      </c>
      <c r="AK384" t="s">
        <v>366</v>
      </c>
      <c r="AL384" t="s">
        <v>138</v>
      </c>
      <c r="AM384" t="b">
        <f t="shared" si="5"/>
        <v>0</v>
      </c>
    </row>
    <row r="385" spans="25:39" x14ac:dyDescent="0.25">
      <c r="Y385">
        <v>10629</v>
      </c>
      <c r="Z385" t="s">
        <v>506</v>
      </c>
      <c r="AA385">
        <v>4</v>
      </c>
      <c r="AB385" s="44">
        <v>34954</v>
      </c>
      <c r="AC385" s="44">
        <v>34982</v>
      </c>
      <c r="AD385" s="44">
        <v>34962</v>
      </c>
      <c r="AE385">
        <v>3</v>
      </c>
      <c r="AF385">
        <v>85.46</v>
      </c>
      <c r="AG385" t="s">
        <v>507</v>
      </c>
      <c r="AH385" t="s">
        <v>508</v>
      </c>
      <c r="AI385" t="s">
        <v>509</v>
      </c>
      <c r="AK385" t="s">
        <v>510</v>
      </c>
      <c r="AL385" t="s">
        <v>436</v>
      </c>
      <c r="AM385" t="b">
        <f t="shared" si="5"/>
        <v>0</v>
      </c>
    </row>
    <row r="386" spans="25:39" x14ac:dyDescent="0.25">
      <c r="Y386">
        <v>10630</v>
      </c>
      <c r="Z386" t="s">
        <v>546</v>
      </c>
      <c r="AA386">
        <v>1</v>
      </c>
      <c r="AB386" s="44">
        <v>34955</v>
      </c>
      <c r="AC386" s="44">
        <v>34983</v>
      </c>
      <c r="AD386" s="44">
        <v>34961</v>
      </c>
      <c r="AE386">
        <v>2</v>
      </c>
      <c r="AF386">
        <v>32.35</v>
      </c>
      <c r="AG386" t="s">
        <v>547</v>
      </c>
      <c r="AH386" t="s">
        <v>548</v>
      </c>
      <c r="AI386" t="s">
        <v>549</v>
      </c>
      <c r="AK386" t="s">
        <v>550</v>
      </c>
      <c r="AL386" t="s">
        <v>195</v>
      </c>
      <c r="AM386" t="b">
        <f t="shared" si="5"/>
        <v>0</v>
      </c>
    </row>
    <row r="387" spans="25:39" x14ac:dyDescent="0.25">
      <c r="Y387">
        <v>10631</v>
      </c>
      <c r="Z387" t="s">
        <v>569</v>
      </c>
      <c r="AA387">
        <v>8</v>
      </c>
      <c r="AB387" s="44">
        <v>34956</v>
      </c>
      <c r="AC387" s="44">
        <v>34984</v>
      </c>
      <c r="AD387" s="44">
        <v>34957</v>
      </c>
      <c r="AE387">
        <v>1</v>
      </c>
      <c r="AF387">
        <v>0.87</v>
      </c>
      <c r="AG387" t="s">
        <v>570</v>
      </c>
      <c r="AH387" t="s">
        <v>571</v>
      </c>
      <c r="AI387" t="s">
        <v>572</v>
      </c>
      <c r="AK387" t="s">
        <v>573</v>
      </c>
      <c r="AL387" t="s">
        <v>138</v>
      </c>
      <c r="AM387" t="b">
        <f t="shared" si="5"/>
        <v>0</v>
      </c>
    </row>
    <row r="388" spans="25:39" x14ac:dyDescent="0.25">
      <c r="Y388">
        <v>10632</v>
      </c>
      <c r="Z388" t="s">
        <v>498</v>
      </c>
      <c r="AA388">
        <v>8</v>
      </c>
      <c r="AB388" s="44">
        <v>34956</v>
      </c>
      <c r="AC388" s="44">
        <v>34984</v>
      </c>
      <c r="AD388" s="44">
        <v>34961</v>
      </c>
      <c r="AE388">
        <v>1</v>
      </c>
      <c r="AF388">
        <v>41.38</v>
      </c>
      <c r="AG388" t="s">
        <v>499</v>
      </c>
      <c r="AH388" t="s">
        <v>500</v>
      </c>
      <c r="AI388" t="s">
        <v>501</v>
      </c>
      <c r="AK388" t="s">
        <v>502</v>
      </c>
      <c r="AL388" t="s">
        <v>195</v>
      </c>
      <c r="AM388" t="b">
        <f t="shared" ref="AM388:AM451" si="6">AD388&gt;AC388</f>
        <v>0</v>
      </c>
    </row>
    <row r="389" spans="25:39" x14ac:dyDescent="0.25">
      <c r="Y389">
        <v>10633</v>
      </c>
      <c r="Z389" t="s">
        <v>323</v>
      </c>
      <c r="AA389">
        <v>7</v>
      </c>
      <c r="AB389" s="44">
        <v>34957</v>
      </c>
      <c r="AC389" s="44">
        <v>34985</v>
      </c>
      <c r="AD389" s="44">
        <v>34960</v>
      </c>
      <c r="AE389">
        <v>3</v>
      </c>
      <c r="AF389">
        <v>477.9</v>
      </c>
      <c r="AG389" t="s">
        <v>324</v>
      </c>
      <c r="AH389" t="s">
        <v>325</v>
      </c>
      <c r="AI389" t="s">
        <v>326</v>
      </c>
      <c r="AK389" t="s">
        <v>327</v>
      </c>
      <c r="AL389" t="s">
        <v>328</v>
      </c>
      <c r="AM389" t="b">
        <f t="shared" si="6"/>
        <v>0</v>
      </c>
    </row>
    <row r="390" spans="25:39" x14ac:dyDescent="0.25">
      <c r="Y390">
        <v>10634</v>
      </c>
      <c r="Z390" t="s">
        <v>645</v>
      </c>
      <c r="AA390">
        <v>4</v>
      </c>
      <c r="AB390" s="44">
        <v>34957</v>
      </c>
      <c r="AC390" s="44">
        <v>34985</v>
      </c>
      <c r="AD390" s="44">
        <v>34963</v>
      </c>
      <c r="AE390">
        <v>3</v>
      </c>
      <c r="AF390">
        <v>487.38</v>
      </c>
      <c r="AG390" t="s">
        <v>646</v>
      </c>
      <c r="AH390" t="s">
        <v>647</v>
      </c>
      <c r="AI390" t="s">
        <v>648</v>
      </c>
      <c r="AK390" t="s">
        <v>649</v>
      </c>
      <c r="AL390" t="s">
        <v>138</v>
      </c>
      <c r="AM390" t="b">
        <f t="shared" si="6"/>
        <v>0</v>
      </c>
    </row>
    <row r="391" spans="25:39" x14ac:dyDescent="0.25">
      <c r="Y391">
        <v>10635</v>
      </c>
      <c r="Z391" t="s">
        <v>399</v>
      </c>
      <c r="AA391">
        <v>8</v>
      </c>
      <c r="AB391" s="44">
        <v>34960</v>
      </c>
      <c r="AC391" s="44">
        <v>34988</v>
      </c>
      <c r="AD391" s="44">
        <v>34963</v>
      </c>
      <c r="AE391">
        <v>3</v>
      </c>
      <c r="AF391">
        <v>47.46</v>
      </c>
      <c r="AG391" t="s">
        <v>400</v>
      </c>
      <c r="AH391" t="s">
        <v>401</v>
      </c>
      <c r="AI391" t="s">
        <v>402</v>
      </c>
      <c r="AK391" t="s">
        <v>403</v>
      </c>
      <c r="AL391" t="s">
        <v>404</v>
      </c>
      <c r="AM391" t="b">
        <f t="shared" si="6"/>
        <v>0</v>
      </c>
    </row>
    <row r="392" spans="25:39" x14ac:dyDescent="0.25">
      <c r="Y392">
        <v>10636</v>
      </c>
      <c r="Z392" t="s">
        <v>152</v>
      </c>
      <c r="AA392">
        <v>4</v>
      </c>
      <c r="AB392" s="44">
        <v>34961</v>
      </c>
      <c r="AC392" s="44">
        <v>34989</v>
      </c>
      <c r="AD392" s="44">
        <v>34968</v>
      </c>
      <c r="AE392">
        <v>1</v>
      </c>
      <c r="AF392">
        <v>1.1499999999999999</v>
      </c>
      <c r="AG392" t="s">
        <v>153</v>
      </c>
      <c r="AH392" t="s">
        <v>154</v>
      </c>
      <c r="AI392" t="s">
        <v>155</v>
      </c>
      <c r="AK392" t="s">
        <v>156</v>
      </c>
      <c r="AL392" t="s">
        <v>157</v>
      </c>
      <c r="AM392" t="b">
        <f t="shared" si="6"/>
        <v>0</v>
      </c>
    </row>
    <row r="393" spans="25:39" x14ac:dyDescent="0.25">
      <c r="Y393">
        <v>10637</v>
      </c>
      <c r="Z393" t="s">
        <v>612</v>
      </c>
      <c r="AA393">
        <v>6</v>
      </c>
      <c r="AB393" s="44">
        <v>34961</v>
      </c>
      <c r="AC393" s="44">
        <v>34989</v>
      </c>
      <c r="AD393" s="44">
        <v>34968</v>
      </c>
      <c r="AE393">
        <v>1</v>
      </c>
      <c r="AF393">
        <v>201.29</v>
      </c>
      <c r="AG393" t="s">
        <v>613</v>
      </c>
      <c r="AH393" t="s">
        <v>614</v>
      </c>
      <c r="AI393" t="s">
        <v>472</v>
      </c>
      <c r="AJ393" t="s">
        <v>311</v>
      </c>
      <c r="AK393" t="s">
        <v>615</v>
      </c>
      <c r="AL393" t="s">
        <v>277</v>
      </c>
      <c r="AM393" t="b">
        <f t="shared" si="6"/>
        <v>0</v>
      </c>
    </row>
    <row r="394" spans="25:39" x14ac:dyDescent="0.25">
      <c r="Y394">
        <v>10638</v>
      </c>
      <c r="Z394" t="s">
        <v>639</v>
      </c>
      <c r="AA394">
        <v>3</v>
      </c>
      <c r="AB394" s="44">
        <v>34962</v>
      </c>
      <c r="AC394" s="44">
        <v>34990</v>
      </c>
      <c r="AD394" s="44">
        <v>34974</v>
      </c>
      <c r="AE394">
        <v>1</v>
      </c>
      <c r="AF394">
        <v>158.44</v>
      </c>
      <c r="AG394" t="s">
        <v>640</v>
      </c>
      <c r="AH394" t="s">
        <v>641</v>
      </c>
      <c r="AI394" t="s">
        <v>642</v>
      </c>
      <c r="AJ394" t="s">
        <v>643</v>
      </c>
      <c r="AK394" t="s">
        <v>644</v>
      </c>
      <c r="AL394" t="s">
        <v>128</v>
      </c>
      <c r="AM394" t="b">
        <f t="shared" si="6"/>
        <v>0</v>
      </c>
    </row>
    <row r="395" spans="25:39" x14ac:dyDescent="0.25">
      <c r="Y395">
        <v>10639</v>
      </c>
      <c r="Z395" t="s">
        <v>627</v>
      </c>
      <c r="AA395">
        <v>7</v>
      </c>
      <c r="AB395" s="44">
        <v>34962</v>
      </c>
      <c r="AC395" s="44">
        <v>34990</v>
      </c>
      <c r="AD395" s="44">
        <v>34969</v>
      </c>
      <c r="AE395">
        <v>3</v>
      </c>
      <c r="AF395">
        <v>38.64</v>
      </c>
      <c r="AG395" t="s">
        <v>628</v>
      </c>
      <c r="AH395" t="s">
        <v>629</v>
      </c>
      <c r="AI395" t="s">
        <v>630</v>
      </c>
      <c r="AK395" t="s">
        <v>631</v>
      </c>
      <c r="AL395" t="s">
        <v>632</v>
      </c>
      <c r="AM395" t="b">
        <f t="shared" si="6"/>
        <v>0</v>
      </c>
    </row>
    <row r="396" spans="25:39" x14ac:dyDescent="0.25">
      <c r="Y396">
        <v>10640</v>
      </c>
      <c r="Z396" t="s">
        <v>498</v>
      </c>
      <c r="AA396">
        <v>4</v>
      </c>
      <c r="AB396" s="44">
        <v>34963</v>
      </c>
      <c r="AC396" s="44">
        <v>34991</v>
      </c>
      <c r="AD396" s="44">
        <v>34970</v>
      </c>
      <c r="AE396">
        <v>1</v>
      </c>
      <c r="AF396">
        <v>23.55</v>
      </c>
      <c r="AG396" t="s">
        <v>499</v>
      </c>
      <c r="AH396" t="s">
        <v>500</v>
      </c>
      <c r="AI396" t="s">
        <v>501</v>
      </c>
      <c r="AK396" t="s">
        <v>502</v>
      </c>
      <c r="AL396" t="s">
        <v>195</v>
      </c>
      <c r="AM396" t="b">
        <f t="shared" si="6"/>
        <v>0</v>
      </c>
    </row>
    <row r="397" spans="25:39" x14ac:dyDescent="0.25">
      <c r="Y397">
        <v>10641</v>
      </c>
      <c r="Z397" t="s">
        <v>315</v>
      </c>
      <c r="AA397">
        <v>4</v>
      </c>
      <c r="AB397" s="44">
        <v>34964</v>
      </c>
      <c r="AC397" s="44">
        <v>34992</v>
      </c>
      <c r="AD397" s="44">
        <v>34968</v>
      </c>
      <c r="AE397">
        <v>2</v>
      </c>
      <c r="AF397">
        <v>179.61</v>
      </c>
      <c r="AG397" t="s">
        <v>316</v>
      </c>
      <c r="AH397" t="s">
        <v>317</v>
      </c>
      <c r="AI397" t="s">
        <v>318</v>
      </c>
      <c r="AJ397" t="s">
        <v>319</v>
      </c>
      <c r="AK397" t="s">
        <v>320</v>
      </c>
      <c r="AL397" t="s">
        <v>128</v>
      </c>
      <c r="AM397" t="b">
        <f t="shared" si="6"/>
        <v>0</v>
      </c>
    </row>
    <row r="398" spans="25:39" x14ac:dyDescent="0.25">
      <c r="Y398">
        <v>10642</v>
      </c>
      <c r="Z398" t="s">
        <v>217</v>
      </c>
      <c r="AA398">
        <v>7</v>
      </c>
      <c r="AB398" s="44">
        <v>34964</v>
      </c>
      <c r="AC398" s="44">
        <v>34992</v>
      </c>
      <c r="AD398" s="44">
        <v>34978</v>
      </c>
      <c r="AE398">
        <v>3</v>
      </c>
      <c r="AF398">
        <v>41.89</v>
      </c>
      <c r="AG398" t="s">
        <v>218</v>
      </c>
      <c r="AH398" t="s">
        <v>219</v>
      </c>
      <c r="AI398" t="s">
        <v>220</v>
      </c>
      <c r="AK398" t="s">
        <v>221</v>
      </c>
      <c r="AL398" t="s">
        <v>222</v>
      </c>
      <c r="AM398" t="b">
        <f t="shared" si="6"/>
        <v>0</v>
      </c>
    </row>
    <row r="399" spans="25:39" x14ac:dyDescent="0.25">
      <c r="Y399">
        <v>10643</v>
      </c>
      <c r="Z399" t="s">
        <v>727</v>
      </c>
      <c r="AA399">
        <v>6</v>
      </c>
      <c r="AB399" s="44">
        <v>34967</v>
      </c>
      <c r="AC399" s="44">
        <v>34995</v>
      </c>
      <c r="AD399" s="44">
        <v>34975</v>
      </c>
      <c r="AE399">
        <v>1</v>
      </c>
      <c r="AF399">
        <v>29.46</v>
      </c>
      <c r="AG399" t="s">
        <v>728</v>
      </c>
      <c r="AH399" t="s">
        <v>729</v>
      </c>
      <c r="AI399" t="s">
        <v>730</v>
      </c>
      <c r="AK399" t="s">
        <v>731</v>
      </c>
      <c r="AL399" t="s">
        <v>195</v>
      </c>
      <c r="AM399" t="b">
        <f t="shared" si="6"/>
        <v>0</v>
      </c>
    </row>
    <row r="400" spans="25:39" x14ac:dyDescent="0.25">
      <c r="Y400">
        <v>10644</v>
      </c>
      <c r="Z400" t="s">
        <v>307</v>
      </c>
      <c r="AA400">
        <v>3</v>
      </c>
      <c r="AB400" s="44">
        <v>34967</v>
      </c>
      <c r="AC400" s="44">
        <v>34995</v>
      </c>
      <c r="AD400" s="44">
        <v>34974</v>
      </c>
      <c r="AE400">
        <v>2</v>
      </c>
      <c r="AF400">
        <v>0.14000000000000001</v>
      </c>
      <c r="AG400" t="s">
        <v>308</v>
      </c>
      <c r="AH400" t="s">
        <v>309</v>
      </c>
      <c r="AI400" t="s">
        <v>310</v>
      </c>
      <c r="AJ400" t="s">
        <v>311</v>
      </c>
      <c r="AK400" t="s">
        <v>312</v>
      </c>
      <c r="AL400" t="s">
        <v>277</v>
      </c>
      <c r="AM400" t="b">
        <f t="shared" si="6"/>
        <v>0</v>
      </c>
    </row>
    <row r="401" spans="25:39" x14ac:dyDescent="0.25">
      <c r="Y401">
        <v>10645</v>
      </c>
      <c r="Z401" t="s">
        <v>271</v>
      </c>
      <c r="AA401">
        <v>4</v>
      </c>
      <c r="AB401" s="44">
        <v>34968</v>
      </c>
      <c r="AC401" s="44">
        <v>34996</v>
      </c>
      <c r="AD401" s="44">
        <v>34975</v>
      </c>
      <c r="AE401">
        <v>1</v>
      </c>
      <c r="AF401">
        <v>12.41</v>
      </c>
      <c r="AG401" t="s">
        <v>272</v>
      </c>
      <c r="AH401" t="s">
        <v>273</v>
      </c>
      <c r="AI401" t="s">
        <v>274</v>
      </c>
      <c r="AJ401" t="s">
        <v>275</v>
      </c>
      <c r="AK401" t="s">
        <v>276</v>
      </c>
      <c r="AL401" t="s">
        <v>277</v>
      </c>
      <c r="AM401" t="b">
        <f t="shared" si="6"/>
        <v>0</v>
      </c>
    </row>
    <row r="402" spans="25:39" x14ac:dyDescent="0.25">
      <c r="Y402">
        <v>10646</v>
      </c>
      <c r="Z402" t="s">
        <v>170</v>
      </c>
      <c r="AA402">
        <v>9</v>
      </c>
      <c r="AB402" s="44">
        <v>34969</v>
      </c>
      <c r="AC402" s="44">
        <v>35011</v>
      </c>
      <c r="AD402" s="44">
        <v>34976</v>
      </c>
      <c r="AE402">
        <v>3</v>
      </c>
      <c r="AF402">
        <v>142.33000000000001</v>
      </c>
      <c r="AG402" t="s">
        <v>171</v>
      </c>
      <c r="AH402" t="s">
        <v>172</v>
      </c>
      <c r="AI402" t="s">
        <v>173</v>
      </c>
      <c r="AJ402" t="s">
        <v>174</v>
      </c>
      <c r="AL402" t="s">
        <v>175</v>
      </c>
      <c r="AM402" t="b">
        <f t="shared" si="6"/>
        <v>0</v>
      </c>
    </row>
    <row r="403" spans="25:39" x14ac:dyDescent="0.25">
      <c r="Y403">
        <v>10647</v>
      </c>
      <c r="Z403" t="s">
        <v>346</v>
      </c>
      <c r="AA403">
        <v>4</v>
      </c>
      <c r="AB403" s="44">
        <v>34969</v>
      </c>
      <c r="AC403" s="44">
        <v>34983</v>
      </c>
      <c r="AD403" s="44">
        <v>34976</v>
      </c>
      <c r="AE403">
        <v>2</v>
      </c>
      <c r="AF403">
        <v>45.54</v>
      </c>
      <c r="AG403" t="s">
        <v>347</v>
      </c>
      <c r="AH403" t="s">
        <v>348</v>
      </c>
      <c r="AI403" t="s">
        <v>274</v>
      </c>
      <c r="AJ403" t="s">
        <v>275</v>
      </c>
      <c r="AK403" t="s">
        <v>349</v>
      </c>
      <c r="AL403" t="s">
        <v>277</v>
      </c>
      <c r="AM403" t="b">
        <f t="shared" si="6"/>
        <v>0</v>
      </c>
    </row>
    <row r="404" spans="25:39" x14ac:dyDescent="0.25">
      <c r="Y404">
        <v>10648</v>
      </c>
      <c r="Z404" t="s">
        <v>448</v>
      </c>
      <c r="AA404">
        <v>5</v>
      </c>
      <c r="AB404" s="44">
        <v>34970</v>
      </c>
      <c r="AC404" s="44">
        <v>35012</v>
      </c>
      <c r="AD404" s="44">
        <v>34982</v>
      </c>
      <c r="AE404">
        <v>2</v>
      </c>
      <c r="AF404">
        <v>14.25</v>
      </c>
      <c r="AG404" t="s">
        <v>449</v>
      </c>
      <c r="AH404" t="s">
        <v>450</v>
      </c>
      <c r="AI404" t="s">
        <v>274</v>
      </c>
      <c r="AJ404" t="s">
        <v>275</v>
      </c>
      <c r="AK404" t="s">
        <v>451</v>
      </c>
      <c r="AL404" t="s">
        <v>277</v>
      </c>
      <c r="AM404" t="b">
        <f t="shared" si="6"/>
        <v>0</v>
      </c>
    </row>
    <row r="405" spans="25:39" x14ac:dyDescent="0.25">
      <c r="Y405">
        <v>10649</v>
      </c>
      <c r="Z405" t="s">
        <v>700</v>
      </c>
      <c r="AA405">
        <v>5</v>
      </c>
      <c r="AB405" s="44">
        <v>34970</v>
      </c>
      <c r="AC405" s="44">
        <v>34998</v>
      </c>
      <c r="AD405" s="44">
        <v>34971</v>
      </c>
      <c r="AE405">
        <v>3</v>
      </c>
      <c r="AF405">
        <v>6.2</v>
      </c>
      <c r="AG405" t="s">
        <v>701</v>
      </c>
      <c r="AH405" t="s">
        <v>702</v>
      </c>
      <c r="AI405" t="s">
        <v>703</v>
      </c>
      <c r="AK405" t="s">
        <v>704</v>
      </c>
      <c r="AL405" t="s">
        <v>287</v>
      </c>
      <c r="AM405" t="b">
        <f t="shared" si="6"/>
        <v>0</v>
      </c>
    </row>
    <row r="406" spans="25:39" x14ac:dyDescent="0.25">
      <c r="Y406">
        <v>10650</v>
      </c>
      <c r="Z406" t="s">
        <v>565</v>
      </c>
      <c r="AA406">
        <v>5</v>
      </c>
      <c r="AB406" s="44">
        <v>34971</v>
      </c>
      <c r="AC406" s="44">
        <v>34999</v>
      </c>
      <c r="AD406" s="44">
        <v>34976</v>
      </c>
      <c r="AE406">
        <v>3</v>
      </c>
      <c r="AF406">
        <v>176.81</v>
      </c>
      <c r="AG406" t="s">
        <v>566</v>
      </c>
      <c r="AH406" t="s">
        <v>567</v>
      </c>
      <c r="AI406" t="s">
        <v>472</v>
      </c>
      <c r="AJ406" t="s">
        <v>311</v>
      </c>
      <c r="AK406" t="s">
        <v>568</v>
      </c>
      <c r="AL406" t="s">
        <v>277</v>
      </c>
      <c r="AM406" t="b">
        <f t="shared" si="6"/>
        <v>0</v>
      </c>
    </row>
    <row r="407" spans="25:39" x14ac:dyDescent="0.25">
      <c r="Y407">
        <v>10651</v>
      </c>
      <c r="Z407" t="s">
        <v>498</v>
      </c>
      <c r="AA407">
        <v>8</v>
      </c>
      <c r="AB407" s="44">
        <v>34974</v>
      </c>
      <c r="AC407" s="44">
        <v>35002</v>
      </c>
      <c r="AD407" s="44">
        <v>34984</v>
      </c>
      <c r="AE407">
        <v>2</v>
      </c>
      <c r="AF407">
        <v>20.6</v>
      </c>
      <c r="AG407" t="s">
        <v>499</v>
      </c>
      <c r="AH407" t="s">
        <v>500</v>
      </c>
      <c r="AI407" t="s">
        <v>501</v>
      </c>
      <c r="AK407" t="s">
        <v>502</v>
      </c>
      <c r="AL407" t="s">
        <v>195</v>
      </c>
      <c r="AM407" t="b">
        <f t="shared" si="6"/>
        <v>0</v>
      </c>
    </row>
    <row r="408" spans="25:39" x14ac:dyDescent="0.25">
      <c r="Y408">
        <v>10652</v>
      </c>
      <c r="Z408" t="s">
        <v>661</v>
      </c>
      <c r="AA408">
        <v>4</v>
      </c>
      <c r="AB408" s="44">
        <v>34974</v>
      </c>
      <c r="AC408" s="44">
        <v>35002</v>
      </c>
      <c r="AD408" s="44">
        <v>34981</v>
      </c>
      <c r="AE408">
        <v>2</v>
      </c>
      <c r="AF408">
        <v>7.14</v>
      </c>
      <c r="AG408" t="s">
        <v>662</v>
      </c>
      <c r="AH408" t="s">
        <v>663</v>
      </c>
      <c r="AI408" t="s">
        <v>664</v>
      </c>
      <c r="AJ408" t="s">
        <v>311</v>
      </c>
      <c r="AK408" t="s">
        <v>665</v>
      </c>
      <c r="AL408" t="s">
        <v>277</v>
      </c>
      <c r="AM408" t="b">
        <f t="shared" si="6"/>
        <v>0</v>
      </c>
    </row>
    <row r="409" spans="25:39" x14ac:dyDescent="0.25">
      <c r="Y409">
        <v>10653</v>
      </c>
      <c r="Z409" t="s">
        <v>190</v>
      </c>
      <c r="AA409">
        <v>1</v>
      </c>
      <c r="AB409" s="44">
        <v>34975</v>
      </c>
      <c r="AC409" s="44">
        <v>35003</v>
      </c>
      <c r="AD409" s="44">
        <v>34992</v>
      </c>
      <c r="AE409">
        <v>1</v>
      </c>
      <c r="AF409">
        <v>93.25</v>
      </c>
      <c r="AG409" t="s">
        <v>191</v>
      </c>
      <c r="AH409" t="s">
        <v>192</v>
      </c>
      <c r="AI409" t="s">
        <v>193</v>
      </c>
      <c r="AK409" t="s">
        <v>194</v>
      </c>
      <c r="AL409" t="s">
        <v>195</v>
      </c>
      <c r="AM409" t="b">
        <f t="shared" si="6"/>
        <v>0</v>
      </c>
    </row>
    <row r="410" spans="25:39" x14ac:dyDescent="0.25">
      <c r="Y410">
        <v>10654</v>
      </c>
      <c r="Z410" t="s">
        <v>420</v>
      </c>
      <c r="AA410">
        <v>5</v>
      </c>
      <c r="AB410" s="44">
        <v>34975</v>
      </c>
      <c r="AC410" s="44">
        <v>35003</v>
      </c>
      <c r="AD410" s="44">
        <v>34984</v>
      </c>
      <c r="AE410">
        <v>1</v>
      </c>
      <c r="AF410">
        <v>55.26</v>
      </c>
      <c r="AG410" t="s">
        <v>421</v>
      </c>
      <c r="AH410" t="s">
        <v>422</v>
      </c>
      <c r="AI410" t="s">
        <v>423</v>
      </c>
      <c r="AK410" t="s">
        <v>424</v>
      </c>
      <c r="AL410" t="s">
        <v>360</v>
      </c>
      <c r="AM410" t="b">
        <f t="shared" si="6"/>
        <v>0</v>
      </c>
    </row>
    <row r="411" spans="25:39" x14ac:dyDescent="0.25">
      <c r="Y411">
        <v>10655</v>
      </c>
      <c r="Z411" t="s">
        <v>454</v>
      </c>
      <c r="AA411">
        <v>1</v>
      </c>
      <c r="AB411" s="44">
        <v>34976</v>
      </c>
      <c r="AC411" s="44">
        <v>35004</v>
      </c>
      <c r="AD411" s="44">
        <v>34984</v>
      </c>
      <c r="AE411">
        <v>2</v>
      </c>
      <c r="AF411">
        <v>4.41</v>
      </c>
      <c r="AG411" t="s">
        <v>455</v>
      </c>
      <c r="AH411" t="s">
        <v>456</v>
      </c>
      <c r="AI411" t="s">
        <v>457</v>
      </c>
      <c r="AK411" t="s">
        <v>458</v>
      </c>
      <c r="AL411" t="s">
        <v>404</v>
      </c>
      <c r="AM411" t="b">
        <f t="shared" si="6"/>
        <v>0</v>
      </c>
    </row>
    <row r="412" spans="25:39" x14ac:dyDescent="0.25">
      <c r="Y412">
        <v>10656</v>
      </c>
      <c r="Z412" t="s">
        <v>695</v>
      </c>
      <c r="AA412">
        <v>6</v>
      </c>
      <c r="AB412" s="44">
        <v>34977</v>
      </c>
      <c r="AC412" s="44">
        <v>35005</v>
      </c>
      <c r="AD412" s="44">
        <v>34983</v>
      </c>
      <c r="AE412">
        <v>1</v>
      </c>
      <c r="AF412">
        <v>57.15</v>
      </c>
      <c r="AG412" t="s">
        <v>696</v>
      </c>
      <c r="AH412" t="s">
        <v>697</v>
      </c>
      <c r="AI412" t="s">
        <v>698</v>
      </c>
      <c r="AJ412" t="s">
        <v>522</v>
      </c>
      <c r="AK412" t="s">
        <v>699</v>
      </c>
      <c r="AL412" t="s">
        <v>206</v>
      </c>
      <c r="AM412" t="b">
        <f t="shared" si="6"/>
        <v>0</v>
      </c>
    </row>
    <row r="413" spans="25:39" x14ac:dyDescent="0.25">
      <c r="Y413">
        <v>10657</v>
      </c>
      <c r="Z413" t="s">
        <v>551</v>
      </c>
      <c r="AA413">
        <v>2</v>
      </c>
      <c r="AB413" s="44">
        <v>34977</v>
      </c>
      <c r="AC413" s="44">
        <v>35005</v>
      </c>
      <c r="AD413" s="44">
        <v>34988</v>
      </c>
      <c r="AE413">
        <v>2</v>
      </c>
      <c r="AF413">
        <v>352.69</v>
      </c>
      <c r="AG413" t="s">
        <v>552</v>
      </c>
      <c r="AH413" t="s">
        <v>553</v>
      </c>
      <c r="AI413" t="s">
        <v>554</v>
      </c>
      <c r="AJ413" t="s">
        <v>555</v>
      </c>
      <c r="AK413" t="s">
        <v>556</v>
      </c>
      <c r="AL413" t="s">
        <v>206</v>
      </c>
      <c r="AM413" t="b">
        <f t="shared" si="6"/>
        <v>0</v>
      </c>
    </row>
    <row r="414" spans="25:39" x14ac:dyDescent="0.25">
      <c r="Y414">
        <v>10658</v>
      </c>
      <c r="Z414" t="s">
        <v>242</v>
      </c>
      <c r="AA414">
        <v>4</v>
      </c>
      <c r="AB414" s="44">
        <v>34978</v>
      </c>
      <c r="AC414" s="44">
        <v>35006</v>
      </c>
      <c r="AD414" s="44">
        <v>34981</v>
      </c>
      <c r="AE414">
        <v>1</v>
      </c>
      <c r="AF414">
        <v>364.15</v>
      </c>
      <c r="AG414" t="s">
        <v>243</v>
      </c>
      <c r="AH414" t="s">
        <v>244</v>
      </c>
      <c r="AI414" t="s">
        <v>245</v>
      </c>
      <c r="AK414" t="s">
        <v>246</v>
      </c>
      <c r="AL414" t="s">
        <v>195</v>
      </c>
      <c r="AM414" t="b">
        <f t="shared" si="6"/>
        <v>0</v>
      </c>
    </row>
    <row r="415" spans="25:39" x14ac:dyDescent="0.25">
      <c r="Y415">
        <v>10659</v>
      </c>
      <c r="Z415" t="s">
        <v>612</v>
      </c>
      <c r="AA415">
        <v>7</v>
      </c>
      <c r="AB415" s="44">
        <v>34978</v>
      </c>
      <c r="AC415" s="44">
        <v>35006</v>
      </c>
      <c r="AD415" s="44">
        <v>34983</v>
      </c>
      <c r="AE415">
        <v>2</v>
      </c>
      <c r="AF415">
        <v>105.81</v>
      </c>
      <c r="AG415" t="s">
        <v>613</v>
      </c>
      <c r="AH415" t="s">
        <v>614</v>
      </c>
      <c r="AI415" t="s">
        <v>472</v>
      </c>
      <c r="AJ415" t="s">
        <v>311</v>
      </c>
      <c r="AK415" t="s">
        <v>615</v>
      </c>
      <c r="AL415" t="s">
        <v>277</v>
      </c>
      <c r="AM415" t="b">
        <f t="shared" si="6"/>
        <v>0</v>
      </c>
    </row>
    <row r="416" spans="25:39" ht="30" x14ac:dyDescent="0.25">
      <c r="Y416">
        <v>10660</v>
      </c>
      <c r="Z416" t="s">
        <v>622</v>
      </c>
      <c r="AA416">
        <v>8</v>
      </c>
      <c r="AB416" s="44">
        <v>34981</v>
      </c>
      <c r="AC416" s="44">
        <v>35009</v>
      </c>
      <c r="AD416" s="44">
        <v>35018</v>
      </c>
      <c r="AE416">
        <v>1</v>
      </c>
      <c r="AF416">
        <v>111.29</v>
      </c>
      <c r="AG416" t="s">
        <v>623</v>
      </c>
      <c r="AH416" s="49" t="s">
        <v>624</v>
      </c>
      <c r="AI416" t="s">
        <v>625</v>
      </c>
      <c r="AJ416" t="s">
        <v>522</v>
      </c>
      <c r="AK416" t="s">
        <v>626</v>
      </c>
      <c r="AL416" t="s">
        <v>206</v>
      </c>
      <c r="AM416" t="b">
        <f t="shared" si="6"/>
        <v>1</v>
      </c>
    </row>
    <row r="417" spans="25:39" x14ac:dyDescent="0.25">
      <c r="Y417">
        <v>10661</v>
      </c>
      <c r="Z417" t="s">
        <v>170</v>
      </c>
      <c r="AA417">
        <v>7</v>
      </c>
      <c r="AB417" s="44">
        <v>34982</v>
      </c>
      <c r="AC417" s="44">
        <v>35010</v>
      </c>
      <c r="AD417" s="44">
        <v>34988</v>
      </c>
      <c r="AE417">
        <v>3</v>
      </c>
      <c r="AF417">
        <v>17.55</v>
      </c>
      <c r="AG417" t="s">
        <v>171</v>
      </c>
      <c r="AH417" t="s">
        <v>172</v>
      </c>
      <c r="AI417" t="s">
        <v>173</v>
      </c>
      <c r="AJ417" t="s">
        <v>174</v>
      </c>
      <c r="AL417" t="s">
        <v>175</v>
      </c>
      <c r="AM417" t="b">
        <f t="shared" si="6"/>
        <v>0</v>
      </c>
    </row>
    <row r="418" spans="25:39" x14ac:dyDescent="0.25">
      <c r="Y418">
        <v>10662</v>
      </c>
      <c r="Z418" t="s">
        <v>518</v>
      </c>
      <c r="AA418">
        <v>3</v>
      </c>
      <c r="AB418" s="44">
        <v>34982</v>
      </c>
      <c r="AC418" s="44">
        <v>35010</v>
      </c>
      <c r="AD418" s="44">
        <v>34991</v>
      </c>
      <c r="AE418">
        <v>2</v>
      </c>
      <c r="AF418">
        <v>1.28</v>
      </c>
      <c r="AG418" t="s">
        <v>519</v>
      </c>
      <c r="AH418" t="s">
        <v>520</v>
      </c>
      <c r="AI418" t="s">
        <v>521</v>
      </c>
      <c r="AJ418" t="s">
        <v>522</v>
      </c>
      <c r="AK418" t="s">
        <v>523</v>
      </c>
      <c r="AL418" t="s">
        <v>206</v>
      </c>
      <c r="AM418" t="b">
        <f t="shared" si="6"/>
        <v>0</v>
      </c>
    </row>
    <row r="419" spans="25:39" x14ac:dyDescent="0.25">
      <c r="Y419">
        <v>10663</v>
      </c>
      <c r="Z419" t="s">
        <v>133</v>
      </c>
      <c r="AA419">
        <v>2</v>
      </c>
      <c r="AB419" s="44">
        <v>34983</v>
      </c>
      <c r="AC419" s="44">
        <v>34997</v>
      </c>
      <c r="AD419" s="44">
        <v>35006</v>
      </c>
      <c r="AE419">
        <v>2</v>
      </c>
      <c r="AF419">
        <v>113.15</v>
      </c>
      <c r="AG419" t="s">
        <v>134</v>
      </c>
      <c r="AH419" t="s">
        <v>135</v>
      </c>
      <c r="AI419" t="s">
        <v>136</v>
      </c>
      <c r="AK419" t="s">
        <v>137</v>
      </c>
      <c r="AL419" t="s">
        <v>138</v>
      </c>
      <c r="AM419" t="b">
        <f t="shared" si="6"/>
        <v>1</v>
      </c>
    </row>
    <row r="420" spans="25:39" x14ac:dyDescent="0.25">
      <c r="Y420">
        <v>10664</v>
      </c>
      <c r="Z420" t="s">
        <v>561</v>
      </c>
      <c r="AA420">
        <v>1</v>
      </c>
      <c r="AB420" s="44">
        <v>34983</v>
      </c>
      <c r="AC420" s="44">
        <v>35011</v>
      </c>
      <c r="AD420" s="44">
        <v>34992</v>
      </c>
      <c r="AE420">
        <v>3</v>
      </c>
      <c r="AF420">
        <v>1.27</v>
      </c>
      <c r="AG420" t="s">
        <v>562</v>
      </c>
      <c r="AH420" t="s">
        <v>563</v>
      </c>
      <c r="AI420" t="s">
        <v>183</v>
      </c>
      <c r="AK420" t="s">
        <v>564</v>
      </c>
      <c r="AL420" t="s">
        <v>185</v>
      </c>
      <c r="AM420" t="b">
        <f t="shared" si="6"/>
        <v>0</v>
      </c>
    </row>
    <row r="421" spans="25:39" x14ac:dyDescent="0.25">
      <c r="Y421">
        <v>10665</v>
      </c>
      <c r="Z421" t="s">
        <v>518</v>
      </c>
      <c r="AA421">
        <v>1</v>
      </c>
      <c r="AB421" s="44">
        <v>34984</v>
      </c>
      <c r="AC421" s="44">
        <v>35012</v>
      </c>
      <c r="AD421" s="44">
        <v>34990</v>
      </c>
      <c r="AE421">
        <v>2</v>
      </c>
      <c r="AF421">
        <v>26.31</v>
      </c>
      <c r="AG421" t="s">
        <v>519</v>
      </c>
      <c r="AH421" t="s">
        <v>520</v>
      </c>
      <c r="AI421" t="s">
        <v>521</v>
      </c>
      <c r="AJ421" t="s">
        <v>522</v>
      </c>
      <c r="AK421" t="s">
        <v>523</v>
      </c>
      <c r="AL421" t="s">
        <v>206</v>
      </c>
      <c r="AM421" t="b">
        <f t="shared" si="6"/>
        <v>0</v>
      </c>
    </row>
    <row r="422" spans="25:39" x14ac:dyDescent="0.25">
      <c r="Y422">
        <v>10666</v>
      </c>
      <c r="Z422" t="s">
        <v>300</v>
      </c>
      <c r="AA422">
        <v>7</v>
      </c>
      <c r="AB422" s="44">
        <v>34985</v>
      </c>
      <c r="AC422" s="44">
        <v>35013</v>
      </c>
      <c r="AD422" s="44">
        <v>34995</v>
      </c>
      <c r="AE422">
        <v>2</v>
      </c>
      <c r="AF422">
        <v>232.42</v>
      </c>
      <c r="AG422" t="s">
        <v>301</v>
      </c>
      <c r="AH422" t="s">
        <v>302</v>
      </c>
      <c r="AI422" t="s">
        <v>303</v>
      </c>
      <c r="AK422" t="s">
        <v>304</v>
      </c>
      <c r="AL422" t="s">
        <v>297</v>
      </c>
      <c r="AM422" t="b">
        <f t="shared" si="6"/>
        <v>0</v>
      </c>
    </row>
    <row r="423" spans="25:39" x14ac:dyDescent="0.25">
      <c r="Y423">
        <v>10667</v>
      </c>
      <c r="Z423" t="s">
        <v>323</v>
      </c>
      <c r="AA423">
        <v>7</v>
      </c>
      <c r="AB423" s="44">
        <v>34985</v>
      </c>
      <c r="AC423" s="44">
        <v>35013</v>
      </c>
      <c r="AD423" s="44">
        <v>34992</v>
      </c>
      <c r="AE423">
        <v>1</v>
      </c>
      <c r="AF423">
        <v>78.09</v>
      </c>
      <c r="AG423" t="s">
        <v>324</v>
      </c>
      <c r="AH423" t="s">
        <v>325</v>
      </c>
      <c r="AI423" t="s">
        <v>326</v>
      </c>
      <c r="AK423" t="s">
        <v>327</v>
      </c>
      <c r="AL423" t="s">
        <v>328</v>
      </c>
      <c r="AM423" t="b">
        <f t="shared" si="6"/>
        <v>0</v>
      </c>
    </row>
    <row r="424" spans="25:39" x14ac:dyDescent="0.25">
      <c r="Y424">
        <v>10668</v>
      </c>
      <c r="Z424" t="s">
        <v>498</v>
      </c>
      <c r="AA424">
        <v>1</v>
      </c>
      <c r="AB424" s="44">
        <v>34988</v>
      </c>
      <c r="AC424" s="44">
        <v>35016</v>
      </c>
      <c r="AD424" s="44">
        <v>34996</v>
      </c>
      <c r="AE424">
        <v>2</v>
      </c>
      <c r="AF424">
        <v>47.22</v>
      </c>
      <c r="AG424" t="s">
        <v>499</v>
      </c>
      <c r="AH424" t="s">
        <v>500</v>
      </c>
      <c r="AI424" t="s">
        <v>501</v>
      </c>
      <c r="AK424" t="s">
        <v>502</v>
      </c>
      <c r="AL424" t="s">
        <v>195</v>
      </c>
      <c r="AM424" t="b">
        <f t="shared" si="6"/>
        <v>0</v>
      </c>
    </row>
    <row r="425" spans="25:39" x14ac:dyDescent="0.25">
      <c r="Y425">
        <v>10669</v>
      </c>
      <c r="Z425" t="s">
        <v>217</v>
      </c>
      <c r="AA425">
        <v>2</v>
      </c>
      <c r="AB425" s="44">
        <v>34988</v>
      </c>
      <c r="AC425" s="44">
        <v>35016</v>
      </c>
      <c r="AD425" s="44">
        <v>34995</v>
      </c>
      <c r="AE425">
        <v>1</v>
      </c>
      <c r="AF425">
        <v>24.39</v>
      </c>
      <c r="AG425" t="s">
        <v>218</v>
      </c>
      <c r="AH425" t="s">
        <v>219</v>
      </c>
      <c r="AI425" t="s">
        <v>220</v>
      </c>
      <c r="AK425" t="s">
        <v>221</v>
      </c>
      <c r="AL425" t="s">
        <v>222</v>
      </c>
      <c r="AM425" t="b">
        <f t="shared" si="6"/>
        <v>0</v>
      </c>
    </row>
    <row r="426" spans="25:39" x14ac:dyDescent="0.25">
      <c r="Y426">
        <v>10670</v>
      </c>
      <c r="Z426" t="s">
        <v>190</v>
      </c>
      <c r="AA426">
        <v>4</v>
      </c>
      <c r="AB426" s="44">
        <v>34989</v>
      </c>
      <c r="AC426" s="44">
        <v>35017</v>
      </c>
      <c r="AD426" s="44">
        <v>34991</v>
      </c>
      <c r="AE426">
        <v>1</v>
      </c>
      <c r="AF426">
        <v>203.48</v>
      </c>
      <c r="AG426" t="s">
        <v>191</v>
      </c>
      <c r="AH426" t="s">
        <v>192</v>
      </c>
      <c r="AI426" t="s">
        <v>193</v>
      </c>
      <c r="AK426" t="s">
        <v>194</v>
      </c>
      <c r="AL426" t="s">
        <v>195</v>
      </c>
      <c r="AM426" t="b">
        <f t="shared" si="6"/>
        <v>0</v>
      </c>
    </row>
    <row r="427" spans="25:39" x14ac:dyDescent="0.25">
      <c r="Y427">
        <v>10671</v>
      </c>
      <c r="Z427" t="s">
        <v>732</v>
      </c>
      <c r="AA427">
        <v>1</v>
      </c>
      <c r="AB427" s="44">
        <v>34990</v>
      </c>
      <c r="AC427" s="44">
        <v>35018</v>
      </c>
      <c r="AD427" s="44">
        <v>34997</v>
      </c>
      <c r="AE427">
        <v>1</v>
      </c>
      <c r="AF427">
        <v>30.34</v>
      </c>
      <c r="AG427" t="s">
        <v>733</v>
      </c>
      <c r="AH427" t="s">
        <v>734</v>
      </c>
      <c r="AI427" t="s">
        <v>535</v>
      </c>
      <c r="AK427" t="s">
        <v>536</v>
      </c>
      <c r="AL427" t="s">
        <v>138</v>
      </c>
      <c r="AM427" t="b">
        <f t="shared" si="6"/>
        <v>0</v>
      </c>
    </row>
    <row r="428" spans="25:39" x14ac:dyDescent="0.25">
      <c r="Y428">
        <v>10672</v>
      </c>
      <c r="Z428" t="s">
        <v>420</v>
      </c>
      <c r="AA428">
        <v>9</v>
      </c>
      <c r="AB428" s="44">
        <v>34990</v>
      </c>
      <c r="AC428" s="44">
        <v>35004</v>
      </c>
      <c r="AD428" s="44">
        <v>34999</v>
      </c>
      <c r="AE428">
        <v>2</v>
      </c>
      <c r="AF428">
        <v>95.75</v>
      </c>
      <c r="AG428" t="s">
        <v>421</v>
      </c>
      <c r="AH428" t="s">
        <v>422</v>
      </c>
      <c r="AI428" t="s">
        <v>423</v>
      </c>
      <c r="AK428" t="s">
        <v>424</v>
      </c>
      <c r="AL428" t="s">
        <v>360</v>
      </c>
      <c r="AM428" t="b">
        <f t="shared" si="6"/>
        <v>0</v>
      </c>
    </row>
    <row r="429" spans="25:39" x14ac:dyDescent="0.25">
      <c r="Y429">
        <v>10673</v>
      </c>
      <c r="Z429" t="s">
        <v>716</v>
      </c>
      <c r="AA429">
        <v>2</v>
      </c>
      <c r="AB429" s="44">
        <v>34991</v>
      </c>
      <c r="AC429" s="44">
        <v>35019</v>
      </c>
      <c r="AD429" s="44">
        <v>34992</v>
      </c>
      <c r="AE429">
        <v>1</v>
      </c>
      <c r="AF429">
        <v>22.76</v>
      </c>
      <c r="AG429" t="s">
        <v>717</v>
      </c>
      <c r="AH429" t="s">
        <v>718</v>
      </c>
      <c r="AI429" t="s">
        <v>719</v>
      </c>
      <c r="AK429" t="s">
        <v>720</v>
      </c>
      <c r="AL429" t="s">
        <v>157</v>
      </c>
      <c r="AM429" t="b">
        <f t="shared" si="6"/>
        <v>0</v>
      </c>
    </row>
    <row r="430" spans="25:39" ht="30" x14ac:dyDescent="0.25">
      <c r="Y430">
        <v>10674</v>
      </c>
      <c r="Z430" t="s">
        <v>537</v>
      </c>
      <c r="AA430">
        <v>4</v>
      </c>
      <c r="AB430" s="44">
        <v>34991</v>
      </c>
      <c r="AC430" s="44">
        <v>35019</v>
      </c>
      <c r="AD430" s="44">
        <v>35003</v>
      </c>
      <c r="AE430">
        <v>2</v>
      </c>
      <c r="AF430">
        <v>0.9</v>
      </c>
      <c r="AG430" t="s">
        <v>538</v>
      </c>
      <c r="AH430" s="49" t="s">
        <v>539</v>
      </c>
      <c r="AI430" t="s">
        <v>540</v>
      </c>
      <c r="AJ430" t="s">
        <v>541</v>
      </c>
      <c r="AK430" t="s">
        <v>542</v>
      </c>
      <c r="AL430" t="s">
        <v>466</v>
      </c>
      <c r="AM430" t="b">
        <f t="shared" si="6"/>
        <v>0</v>
      </c>
    </row>
    <row r="431" spans="25:39" x14ac:dyDescent="0.25">
      <c r="Y431">
        <v>10675</v>
      </c>
      <c r="Z431" t="s">
        <v>190</v>
      </c>
      <c r="AA431">
        <v>5</v>
      </c>
      <c r="AB431" s="44">
        <v>34992</v>
      </c>
      <c r="AC431" s="44">
        <v>35020</v>
      </c>
      <c r="AD431" s="44">
        <v>34996</v>
      </c>
      <c r="AE431">
        <v>2</v>
      </c>
      <c r="AF431">
        <v>31.85</v>
      </c>
      <c r="AG431" t="s">
        <v>191</v>
      </c>
      <c r="AH431" t="s">
        <v>192</v>
      </c>
      <c r="AI431" t="s">
        <v>193</v>
      </c>
      <c r="AK431" t="s">
        <v>194</v>
      </c>
      <c r="AL431" t="s">
        <v>195</v>
      </c>
      <c r="AM431" t="b">
        <f t="shared" si="6"/>
        <v>0</v>
      </c>
    </row>
    <row r="432" spans="25:39" x14ac:dyDescent="0.25">
      <c r="Y432">
        <v>10676</v>
      </c>
      <c r="Z432" t="s">
        <v>407</v>
      </c>
      <c r="AA432">
        <v>2</v>
      </c>
      <c r="AB432" s="44">
        <v>34995</v>
      </c>
      <c r="AC432" s="44">
        <v>35023</v>
      </c>
      <c r="AD432" s="44">
        <v>35002</v>
      </c>
      <c r="AE432">
        <v>2</v>
      </c>
      <c r="AF432">
        <v>2.0099999999999998</v>
      </c>
      <c r="AG432" t="s">
        <v>408</v>
      </c>
      <c r="AH432" t="s">
        <v>409</v>
      </c>
      <c r="AI432" t="s">
        <v>334</v>
      </c>
      <c r="AK432" t="s">
        <v>410</v>
      </c>
      <c r="AL432" t="s">
        <v>336</v>
      </c>
      <c r="AM432" t="b">
        <f t="shared" si="6"/>
        <v>0</v>
      </c>
    </row>
    <row r="433" spans="25:39" x14ac:dyDescent="0.25">
      <c r="Y433">
        <v>10677</v>
      </c>
      <c r="Z433" t="s">
        <v>598</v>
      </c>
      <c r="AA433">
        <v>1</v>
      </c>
      <c r="AB433" s="44">
        <v>34995</v>
      </c>
      <c r="AC433" s="44">
        <v>35023</v>
      </c>
      <c r="AD433" s="44">
        <v>34999</v>
      </c>
      <c r="AE433">
        <v>3</v>
      </c>
      <c r="AF433">
        <v>4.03</v>
      </c>
      <c r="AG433" t="s">
        <v>599</v>
      </c>
      <c r="AH433" t="s">
        <v>600</v>
      </c>
      <c r="AI433" t="s">
        <v>334</v>
      </c>
      <c r="AK433" t="s">
        <v>601</v>
      </c>
      <c r="AL433" t="s">
        <v>336</v>
      </c>
      <c r="AM433" t="b">
        <f t="shared" si="6"/>
        <v>0</v>
      </c>
    </row>
    <row r="434" spans="25:39" x14ac:dyDescent="0.25">
      <c r="Y434">
        <v>10678</v>
      </c>
      <c r="Z434" t="s">
        <v>551</v>
      </c>
      <c r="AA434">
        <v>7</v>
      </c>
      <c r="AB434" s="44">
        <v>34996</v>
      </c>
      <c r="AC434" s="44">
        <v>35024</v>
      </c>
      <c r="AD434" s="44">
        <v>35019</v>
      </c>
      <c r="AE434">
        <v>3</v>
      </c>
      <c r="AF434">
        <v>388.98</v>
      </c>
      <c r="AG434" t="s">
        <v>552</v>
      </c>
      <c r="AH434" t="s">
        <v>553</v>
      </c>
      <c r="AI434" t="s">
        <v>554</v>
      </c>
      <c r="AJ434" t="s">
        <v>555</v>
      </c>
      <c r="AK434" t="s">
        <v>556</v>
      </c>
      <c r="AL434" t="s">
        <v>206</v>
      </c>
      <c r="AM434" t="b">
        <f t="shared" si="6"/>
        <v>0</v>
      </c>
    </row>
    <row r="435" spans="25:39" x14ac:dyDescent="0.25">
      <c r="Y435">
        <v>10679</v>
      </c>
      <c r="Z435" t="s">
        <v>362</v>
      </c>
      <c r="AA435">
        <v>8</v>
      </c>
      <c r="AB435" s="44">
        <v>34996</v>
      </c>
      <c r="AC435" s="44">
        <v>35024</v>
      </c>
      <c r="AD435" s="44">
        <v>35003</v>
      </c>
      <c r="AE435">
        <v>3</v>
      </c>
      <c r="AF435">
        <v>27.94</v>
      </c>
      <c r="AG435" t="s">
        <v>363</v>
      </c>
      <c r="AH435" t="s">
        <v>364</v>
      </c>
      <c r="AI435" t="s">
        <v>365</v>
      </c>
      <c r="AK435" t="s">
        <v>366</v>
      </c>
      <c r="AL435" t="s">
        <v>138</v>
      </c>
      <c r="AM435" t="b">
        <f t="shared" si="6"/>
        <v>0</v>
      </c>
    </row>
    <row r="436" spans="25:39" x14ac:dyDescent="0.25">
      <c r="Y436">
        <v>10680</v>
      </c>
      <c r="Z436" t="s">
        <v>200</v>
      </c>
      <c r="AA436">
        <v>1</v>
      </c>
      <c r="AB436" s="44">
        <v>34997</v>
      </c>
      <c r="AC436" s="44">
        <v>35025</v>
      </c>
      <c r="AD436" s="44">
        <v>34999</v>
      </c>
      <c r="AE436">
        <v>1</v>
      </c>
      <c r="AF436">
        <v>26.61</v>
      </c>
      <c r="AG436" t="s">
        <v>201</v>
      </c>
      <c r="AH436" t="s">
        <v>202</v>
      </c>
      <c r="AI436" t="s">
        <v>203</v>
      </c>
      <c r="AJ436" t="s">
        <v>204</v>
      </c>
      <c r="AK436" t="s">
        <v>205</v>
      </c>
      <c r="AL436" t="s">
        <v>206</v>
      </c>
      <c r="AM436" t="b">
        <f t="shared" si="6"/>
        <v>0</v>
      </c>
    </row>
    <row r="437" spans="25:39" x14ac:dyDescent="0.25">
      <c r="Y437">
        <v>10681</v>
      </c>
      <c r="Z437" t="s">
        <v>695</v>
      </c>
      <c r="AA437">
        <v>3</v>
      </c>
      <c r="AB437" s="44">
        <v>34998</v>
      </c>
      <c r="AC437" s="44">
        <v>35026</v>
      </c>
      <c r="AD437" s="44">
        <v>35003</v>
      </c>
      <c r="AE437">
        <v>3</v>
      </c>
      <c r="AF437">
        <v>76.13</v>
      </c>
      <c r="AG437" t="s">
        <v>696</v>
      </c>
      <c r="AH437" t="s">
        <v>697</v>
      </c>
      <c r="AI437" t="s">
        <v>698</v>
      </c>
      <c r="AJ437" t="s">
        <v>522</v>
      </c>
      <c r="AK437" t="s">
        <v>699</v>
      </c>
      <c r="AL437" t="s">
        <v>206</v>
      </c>
      <c r="AM437" t="b">
        <f t="shared" si="6"/>
        <v>0</v>
      </c>
    </row>
    <row r="438" spans="25:39" x14ac:dyDescent="0.25">
      <c r="Y438">
        <v>10682</v>
      </c>
      <c r="Z438" t="s">
        <v>598</v>
      </c>
      <c r="AA438">
        <v>3</v>
      </c>
      <c r="AB438" s="44">
        <v>34998</v>
      </c>
      <c r="AC438" s="44">
        <v>35026</v>
      </c>
      <c r="AD438" s="44">
        <v>35004</v>
      </c>
      <c r="AE438">
        <v>2</v>
      </c>
      <c r="AF438">
        <v>36.130000000000003</v>
      </c>
      <c r="AG438" t="s">
        <v>599</v>
      </c>
      <c r="AH438" t="s">
        <v>600</v>
      </c>
      <c r="AI438" t="s">
        <v>334</v>
      </c>
      <c r="AK438" t="s">
        <v>601</v>
      </c>
      <c r="AL438" t="s">
        <v>336</v>
      </c>
      <c r="AM438" t="b">
        <f t="shared" si="6"/>
        <v>0</v>
      </c>
    </row>
    <row r="439" spans="25:39" x14ac:dyDescent="0.25">
      <c r="Y439">
        <v>10683</v>
      </c>
      <c r="Z439" t="s">
        <v>532</v>
      </c>
      <c r="AA439">
        <v>2</v>
      </c>
      <c r="AB439" s="44">
        <v>34999</v>
      </c>
      <c r="AC439" s="44">
        <v>35027</v>
      </c>
      <c r="AD439" s="44">
        <v>35004</v>
      </c>
      <c r="AE439">
        <v>1</v>
      </c>
      <c r="AF439">
        <v>4.4000000000000004</v>
      </c>
      <c r="AG439" t="s">
        <v>533</v>
      </c>
      <c r="AH439" t="s">
        <v>534</v>
      </c>
      <c r="AI439" t="s">
        <v>535</v>
      </c>
      <c r="AK439" t="s">
        <v>536</v>
      </c>
      <c r="AL439" t="s">
        <v>138</v>
      </c>
      <c r="AM439" t="b">
        <f t="shared" si="6"/>
        <v>0</v>
      </c>
    </row>
    <row r="440" spans="25:39" x14ac:dyDescent="0.25">
      <c r="Y440">
        <v>10684</v>
      </c>
      <c r="Z440" t="s">
        <v>339</v>
      </c>
      <c r="AA440">
        <v>3</v>
      </c>
      <c r="AB440" s="44">
        <v>34999</v>
      </c>
      <c r="AC440" s="44">
        <v>35027</v>
      </c>
      <c r="AD440" s="44">
        <v>35003</v>
      </c>
      <c r="AE440">
        <v>1</v>
      </c>
      <c r="AF440">
        <v>145.63</v>
      </c>
      <c r="AG440" t="s">
        <v>340</v>
      </c>
      <c r="AH440" t="s">
        <v>341</v>
      </c>
      <c r="AI440" t="s">
        <v>342</v>
      </c>
      <c r="AK440" t="s">
        <v>343</v>
      </c>
      <c r="AL440" t="s">
        <v>195</v>
      </c>
      <c r="AM440" t="b">
        <f t="shared" si="6"/>
        <v>0</v>
      </c>
    </row>
    <row r="441" spans="25:39" x14ac:dyDescent="0.25">
      <c r="Y441">
        <v>10685</v>
      </c>
      <c r="Z441" t="s">
        <v>661</v>
      </c>
      <c r="AA441">
        <v>4</v>
      </c>
      <c r="AB441" s="44">
        <v>35002</v>
      </c>
      <c r="AC441" s="44">
        <v>35016</v>
      </c>
      <c r="AD441" s="44">
        <v>35006</v>
      </c>
      <c r="AE441">
        <v>2</v>
      </c>
      <c r="AF441">
        <v>33.75</v>
      </c>
      <c r="AG441" t="s">
        <v>662</v>
      </c>
      <c r="AH441" t="s">
        <v>663</v>
      </c>
      <c r="AI441" t="s">
        <v>664</v>
      </c>
      <c r="AJ441" t="s">
        <v>311</v>
      </c>
      <c r="AK441" t="s">
        <v>665</v>
      </c>
      <c r="AL441" t="s">
        <v>277</v>
      </c>
      <c r="AM441" t="b">
        <f t="shared" si="6"/>
        <v>0</v>
      </c>
    </row>
    <row r="442" spans="25:39" x14ac:dyDescent="0.25">
      <c r="Y442">
        <v>10686</v>
      </c>
      <c r="Z442" t="s">
        <v>574</v>
      </c>
      <c r="AA442">
        <v>2</v>
      </c>
      <c r="AB442" s="44">
        <v>35003</v>
      </c>
      <c r="AC442" s="44">
        <v>35031</v>
      </c>
      <c r="AD442" s="44">
        <v>35011</v>
      </c>
      <c r="AE442">
        <v>1</v>
      </c>
      <c r="AF442">
        <v>96.5</v>
      </c>
      <c r="AG442" t="s">
        <v>575</v>
      </c>
      <c r="AH442" t="s">
        <v>576</v>
      </c>
      <c r="AI442" t="s">
        <v>577</v>
      </c>
      <c r="AK442" t="s">
        <v>578</v>
      </c>
      <c r="AL442" t="s">
        <v>328</v>
      </c>
      <c r="AM442" t="b">
        <f t="shared" si="6"/>
        <v>0</v>
      </c>
    </row>
    <row r="443" spans="25:39" x14ac:dyDescent="0.25">
      <c r="Y443">
        <v>10687</v>
      </c>
      <c r="Z443" t="s">
        <v>170</v>
      </c>
      <c r="AA443">
        <v>9</v>
      </c>
      <c r="AB443" s="44">
        <v>35003</v>
      </c>
      <c r="AC443" s="44">
        <v>35031</v>
      </c>
      <c r="AD443" s="44">
        <v>35033</v>
      </c>
      <c r="AE443">
        <v>2</v>
      </c>
      <c r="AF443">
        <v>296.43</v>
      </c>
      <c r="AG443" t="s">
        <v>171</v>
      </c>
      <c r="AH443" t="s">
        <v>172</v>
      </c>
      <c r="AI443" t="s">
        <v>173</v>
      </c>
      <c r="AJ443" t="s">
        <v>174</v>
      </c>
      <c r="AL443" t="s">
        <v>175</v>
      </c>
      <c r="AM443" t="b">
        <f t="shared" si="6"/>
        <v>1</v>
      </c>
    </row>
    <row r="444" spans="25:39" x14ac:dyDescent="0.25">
      <c r="Y444">
        <v>10688</v>
      </c>
      <c r="Z444" t="s">
        <v>607</v>
      </c>
      <c r="AA444">
        <v>4</v>
      </c>
      <c r="AB444" s="44">
        <v>35004</v>
      </c>
      <c r="AC444" s="44">
        <v>35018</v>
      </c>
      <c r="AD444" s="44">
        <v>35010</v>
      </c>
      <c r="AE444">
        <v>2</v>
      </c>
      <c r="AF444">
        <v>299.08999999999997</v>
      </c>
      <c r="AG444" t="s">
        <v>608</v>
      </c>
      <c r="AH444" t="s">
        <v>609</v>
      </c>
      <c r="AI444" t="s">
        <v>610</v>
      </c>
      <c r="AK444" t="s">
        <v>611</v>
      </c>
      <c r="AL444" t="s">
        <v>222</v>
      </c>
      <c r="AM444" t="b">
        <f t="shared" si="6"/>
        <v>0</v>
      </c>
    </row>
    <row r="445" spans="25:39" x14ac:dyDescent="0.25">
      <c r="Y445">
        <v>10689</v>
      </c>
      <c r="Z445" t="s">
        <v>420</v>
      </c>
      <c r="AA445">
        <v>1</v>
      </c>
      <c r="AB445" s="44">
        <v>35004</v>
      </c>
      <c r="AC445" s="44">
        <v>35032</v>
      </c>
      <c r="AD445" s="44">
        <v>35010</v>
      </c>
      <c r="AE445">
        <v>2</v>
      </c>
      <c r="AF445">
        <v>13.42</v>
      </c>
      <c r="AG445" t="s">
        <v>421</v>
      </c>
      <c r="AH445" t="s">
        <v>422</v>
      </c>
      <c r="AI445" t="s">
        <v>423</v>
      </c>
      <c r="AK445" t="s">
        <v>424</v>
      </c>
      <c r="AL445" t="s">
        <v>360</v>
      </c>
      <c r="AM445" t="b">
        <f t="shared" si="6"/>
        <v>0</v>
      </c>
    </row>
    <row r="446" spans="25:39" x14ac:dyDescent="0.25">
      <c r="Y446">
        <v>10690</v>
      </c>
      <c r="Z446" t="s">
        <v>271</v>
      </c>
      <c r="AA446">
        <v>1</v>
      </c>
      <c r="AB446" s="44">
        <v>35005</v>
      </c>
      <c r="AC446" s="44">
        <v>35033</v>
      </c>
      <c r="AD446" s="44">
        <v>35006</v>
      </c>
      <c r="AE446">
        <v>1</v>
      </c>
      <c r="AF446">
        <v>15.8</v>
      </c>
      <c r="AG446" t="s">
        <v>272</v>
      </c>
      <c r="AH446" t="s">
        <v>273</v>
      </c>
      <c r="AI446" t="s">
        <v>274</v>
      </c>
      <c r="AJ446" t="s">
        <v>275</v>
      </c>
      <c r="AK446" t="s">
        <v>276</v>
      </c>
      <c r="AL446" t="s">
        <v>277</v>
      </c>
      <c r="AM446" t="b">
        <f t="shared" si="6"/>
        <v>0</v>
      </c>
    </row>
    <row r="447" spans="25:39" x14ac:dyDescent="0.25">
      <c r="Y447">
        <v>10691</v>
      </c>
      <c r="Z447" t="s">
        <v>242</v>
      </c>
      <c r="AA447">
        <v>2</v>
      </c>
      <c r="AB447" s="44">
        <v>35006</v>
      </c>
      <c r="AC447" s="44">
        <v>35048</v>
      </c>
      <c r="AD447" s="44">
        <v>35025</v>
      </c>
      <c r="AE447">
        <v>2</v>
      </c>
      <c r="AF447">
        <v>810.05</v>
      </c>
      <c r="AG447" t="s">
        <v>243</v>
      </c>
      <c r="AH447" t="s">
        <v>244</v>
      </c>
      <c r="AI447" t="s">
        <v>245</v>
      </c>
      <c r="AK447" t="s">
        <v>246</v>
      </c>
      <c r="AL447" t="s">
        <v>195</v>
      </c>
      <c r="AM447" t="b">
        <f t="shared" si="6"/>
        <v>0</v>
      </c>
    </row>
    <row r="448" spans="25:39" x14ac:dyDescent="0.25">
      <c r="Y448">
        <v>10692</v>
      </c>
      <c r="Z448" t="s">
        <v>727</v>
      </c>
      <c r="AA448">
        <v>4</v>
      </c>
      <c r="AB448" s="44">
        <v>35006</v>
      </c>
      <c r="AC448" s="44">
        <v>35034</v>
      </c>
      <c r="AD448" s="44">
        <v>35016</v>
      </c>
      <c r="AE448">
        <v>2</v>
      </c>
      <c r="AF448">
        <v>61.02</v>
      </c>
      <c r="AG448" t="s">
        <v>735</v>
      </c>
      <c r="AH448" t="s">
        <v>729</v>
      </c>
      <c r="AI448" t="s">
        <v>730</v>
      </c>
      <c r="AK448" t="s">
        <v>731</v>
      </c>
      <c r="AL448" t="s">
        <v>195</v>
      </c>
      <c r="AM448" t="b">
        <f t="shared" si="6"/>
        <v>0</v>
      </c>
    </row>
    <row r="449" spans="25:39" x14ac:dyDescent="0.25">
      <c r="Y449">
        <v>10693</v>
      </c>
      <c r="Z449" t="s">
        <v>234</v>
      </c>
      <c r="AA449">
        <v>3</v>
      </c>
      <c r="AB449" s="44">
        <v>35009</v>
      </c>
      <c r="AC449" s="44">
        <v>35023</v>
      </c>
      <c r="AD449" s="44">
        <v>35013</v>
      </c>
      <c r="AE449">
        <v>3</v>
      </c>
      <c r="AF449">
        <v>139.34</v>
      </c>
      <c r="AG449" t="s">
        <v>235</v>
      </c>
      <c r="AH449" t="s">
        <v>236</v>
      </c>
      <c r="AI449" t="s">
        <v>237</v>
      </c>
      <c r="AJ449" t="s">
        <v>238</v>
      </c>
      <c r="AK449" t="s">
        <v>239</v>
      </c>
      <c r="AL449" t="s">
        <v>206</v>
      </c>
      <c r="AM449" t="b">
        <f t="shared" si="6"/>
        <v>0</v>
      </c>
    </row>
    <row r="450" spans="25:39" x14ac:dyDescent="0.25">
      <c r="Y450">
        <v>10694</v>
      </c>
      <c r="Z450" t="s">
        <v>242</v>
      </c>
      <c r="AA450">
        <v>8</v>
      </c>
      <c r="AB450" s="44">
        <v>35009</v>
      </c>
      <c r="AC450" s="44">
        <v>35037</v>
      </c>
      <c r="AD450" s="44">
        <v>35012</v>
      </c>
      <c r="AE450">
        <v>3</v>
      </c>
      <c r="AF450">
        <v>398.36</v>
      </c>
      <c r="AG450" t="s">
        <v>243</v>
      </c>
      <c r="AH450" t="s">
        <v>244</v>
      </c>
      <c r="AI450" t="s">
        <v>245</v>
      </c>
      <c r="AK450" t="s">
        <v>246</v>
      </c>
      <c r="AL450" t="s">
        <v>195</v>
      </c>
      <c r="AM450" t="b">
        <f t="shared" si="6"/>
        <v>0</v>
      </c>
    </row>
    <row r="451" spans="25:39" x14ac:dyDescent="0.25">
      <c r="Y451">
        <v>10695</v>
      </c>
      <c r="Z451" t="s">
        <v>716</v>
      </c>
      <c r="AA451">
        <v>7</v>
      </c>
      <c r="AB451" s="44">
        <v>35010</v>
      </c>
      <c r="AC451" s="44">
        <v>35052</v>
      </c>
      <c r="AD451" s="44">
        <v>35017</v>
      </c>
      <c r="AE451">
        <v>1</v>
      </c>
      <c r="AF451">
        <v>16.72</v>
      </c>
      <c r="AG451" t="s">
        <v>717</v>
      </c>
      <c r="AH451" t="s">
        <v>718</v>
      </c>
      <c r="AI451" t="s">
        <v>719</v>
      </c>
      <c r="AK451" t="s">
        <v>720</v>
      </c>
      <c r="AL451" t="s">
        <v>157</v>
      </c>
      <c r="AM451" t="b">
        <f t="shared" si="6"/>
        <v>0</v>
      </c>
    </row>
    <row r="452" spans="25:39" x14ac:dyDescent="0.25">
      <c r="Y452">
        <v>10696</v>
      </c>
      <c r="Z452" t="s">
        <v>234</v>
      </c>
      <c r="AA452">
        <v>8</v>
      </c>
      <c r="AB452" s="44">
        <v>35011</v>
      </c>
      <c r="AC452" s="44">
        <v>35053</v>
      </c>
      <c r="AD452" s="44">
        <v>35017</v>
      </c>
      <c r="AE452">
        <v>3</v>
      </c>
      <c r="AF452">
        <v>102.55</v>
      </c>
      <c r="AG452" t="s">
        <v>235</v>
      </c>
      <c r="AH452" t="s">
        <v>236</v>
      </c>
      <c r="AI452" t="s">
        <v>237</v>
      </c>
      <c r="AJ452" t="s">
        <v>238</v>
      </c>
      <c r="AK452" t="s">
        <v>239</v>
      </c>
      <c r="AL452" t="s">
        <v>206</v>
      </c>
      <c r="AM452" t="b">
        <f t="shared" ref="AM452:AM515" si="7">AD452&gt;AC452</f>
        <v>0</v>
      </c>
    </row>
    <row r="453" spans="25:39" x14ac:dyDescent="0.25">
      <c r="Y453">
        <v>10697</v>
      </c>
      <c r="Z453" t="s">
        <v>639</v>
      </c>
      <c r="AA453">
        <v>3</v>
      </c>
      <c r="AB453" s="44">
        <v>35011</v>
      </c>
      <c r="AC453" s="44">
        <v>35039</v>
      </c>
      <c r="AD453" s="44">
        <v>35017</v>
      </c>
      <c r="AE453">
        <v>1</v>
      </c>
      <c r="AF453">
        <v>45.52</v>
      </c>
      <c r="AG453" t="s">
        <v>640</v>
      </c>
      <c r="AH453" t="s">
        <v>641</v>
      </c>
      <c r="AI453" t="s">
        <v>642</v>
      </c>
      <c r="AJ453" t="s">
        <v>643</v>
      </c>
      <c r="AK453" t="s">
        <v>644</v>
      </c>
      <c r="AL453" t="s">
        <v>128</v>
      </c>
      <c r="AM453" t="b">
        <f t="shared" si="7"/>
        <v>0</v>
      </c>
    </row>
    <row r="454" spans="25:39" x14ac:dyDescent="0.25">
      <c r="Y454">
        <v>10698</v>
      </c>
      <c r="Z454" t="s">
        <v>323</v>
      </c>
      <c r="AA454">
        <v>4</v>
      </c>
      <c r="AB454" s="44">
        <v>35012</v>
      </c>
      <c r="AC454" s="44">
        <v>35040</v>
      </c>
      <c r="AD454" s="44">
        <v>35020</v>
      </c>
      <c r="AE454">
        <v>1</v>
      </c>
      <c r="AF454">
        <v>272.47000000000003</v>
      </c>
      <c r="AG454" t="s">
        <v>324</v>
      </c>
      <c r="AH454" t="s">
        <v>325</v>
      </c>
      <c r="AI454" t="s">
        <v>326</v>
      </c>
      <c r="AK454" t="s">
        <v>327</v>
      </c>
      <c r="AL454" t="s">
        <v>328</v>
      </c>
      <c r="AM454" t="b">
        <f t="shared" si="7"/>
        <v>0</v>
      </c>
    </row>
    <row r="455" spans="25:39" x14ac:dyDescent="0.25">
      <c r="Y455">
        <v>10699</v>
      </c>
      <c r="Z455" t="s">
        <v>413</v>
      </c>
      <c r="AA455">
        <v>3</v>
      </c>
      <c r="AB455" s="44">
        <v>35012</v>
      </c>
      <c r="AC455" s="44">
        <v>35040</v>
      </c>
      <c r="AD455" s="44">
        <v>35016</v>
      </c>
      <c r="AE455">
        <v>3</v>
      </c>
      <c r="AF455">
        <v>0.57999999999999996</v>
      </c>
      <c r="AG455" t="s">
        <v>414</v>
      </c>
      <c r="AH455" t="s">
        <v>415</v>
      </c>
      <c r="AI455" t="s">
        <v>416</v>
      </c>
      <c r="AK455" t="s">
        <v>417</v>
      </c>
      <c r="AL455" t="s">
        <v>195</v>
      </c>
      <c r="AM455" t="b">
        <f t="shared" si="7"/>
        <v>0</v>
      </c>
    </row>
    <row r="456" spans="25:39" x14ac:dyDescent="0.25">
      <c r="Y456">
        <v>10700</v>
      </c>
      <c r="Z456" t="s">
        <v>551</v>
      </c>
      <c r="AA456">
        <v>3</v>
      </c>
      <c r="AB456" s="44">
        <v>35013</v>
      </c>
      <c r="AC456" s="44">
        <v>35041</v>
      </c>
      <c r="AD456" s="44">
        <v>35019</v>
      </c>
      <c r="AE456">
        <v>1</v>
      </c>
      <c r="AF456">
        <v>65.099999999999994</v>
      </c>
      <c r="AG456" t="s">
        <v>552</v>
      </c>
      <c r="AH456" t="s">
        <v>553</v>
      </c>
      <c r="AI456" t="s">
        <v>554</v>
      </c>
      <c r="AJ456" t="s">
        <v>555</v>
      </c>
      <c r="AK456" t="s">
        <v>556</v>
      </c>
      <c r="AL456" t="s">
        <v>206</v>
      </c>
      <c r="AM456" t="b">
        <f t="shared" si="7"/>
        <v>0</v>
      </c>
    </row>
    <row r="457" spans="25:39" x14ac:dyDescent="0.25">
      <c r="Y457">
        <v>10701</v>
      </c>
      <c r="Z457" t="s">
        <v>170</v>
      </c>
      <c r="AA457">
        <v>6</v>
      </c>
      <c r="AB457" s="44">
        <v>35016</v>
      </c>
      <c r="AC457" s="44">
        <v>35030</v>
      </c>
      <c r="AD457" s="44">
        <v>35018</v>
      </c>
      <c r="AE457">
        <v>3</v>
      </c>
      <c r="AF457">
        <v>220.31</v>
      </c>
      <c r="AG457" t="s">
        <v>171</v>
      </c>
      <c r="AH457" t="s">
        <v>172</v>
      </c>
      <c r="AI457" t="s">
        <v>173</v>
      </c>
      <c r="AJ457" t="s">
        <v>174</v>
      </c>
      <c r="AL457" t="s">
        <v>175</v>
      </c>
      <c r="AM457" t="b">
        <f t="shared" si="7"/>
        <v>0</v>
      </c>
    </row>
    <row r="458" spans="25:39" x14ac:dyDescent="0.25">
      <c r="Y458">
        <v>10702</v>
      </c>
      <c r="Z458" t="s">
        <v>727</v>
      </c>
      <c r="AA458">
        <v>4</v>
      </c>
      <c r="AB458" s="44">
        <v>35016</v>
      </c>
      <c r="AC458" s="44">
        <v>35058</v>
      </c>
      <c r="AD458" s="44">
        <v>35024</v>
      </c>
      <c r="AE458">
        <v>1</v>
      </c>
      <c r="AF458">
        <v>23.94</v>
      </c>
      <c r="AG458" t="s">
        <v>735</v>
      </c>
      <c r="AH458" t="s">
        <v>729</v>
      </c>
      <c r="AI458" t="s">
        <v>730</v>
      </c>
      <c r="AK458" t="s">
        <v>731</v>
      </c>
      <c r="AL458" t="s">
        <v>195</v>
      </c>
      <c r="AM458" t="b">
        <f t="shared" si="7"/>
        <v>0</v>
      </c>
    </row>
    <row r="459" spans="25:39" x14ac:dyDescent="0.25">
      <c r="Y459">
        <v>10703</v>
      </c>
      <c r="Z459" t="s">
        <v>355</v>
      </c>
      <c r="AA459">
        <v>6</v>
      </c>
      <c r="AB459" s="44">
        <v>35017</v>
      </c>
      <c r="AC459" s="44">
        <v>35045</v>
      </c>
      <c r="AD459" s="44">
        <v>35023</v>
      </c>
      <c r="AE459">
        <v>2</v>
      </c>
      <c r="AF459">
        <v>152.30000000000001</v>
      </c>
      <c r="AG459" t="s">
        <v>356</v>
      </c>
      <c r="AH459" t="s">
        <v>357</v>
      </c>
      <c r="AI459" t="s">
        <v>358</v>
      </c>
      <c r="AK459" t="s">
        <v>359</v>
      </c>
      <c r="AL459" t="s">
        <v>360</v>
      </c>
      <c r="AM459" t="b">
        <f t="shared" si="7"/>
        <v>0</v>
      </c>
    </row>
    <row r="460" spans="25:39" x14ac:dyDescent="0.25">
      <c r="Y460">
        <v>10704</v>
      </c>
      <c r="Z460" t="s">
        <v>612</v>
      </c>
      <c r="AA460">
        <v>6</v>
      </c>
      <c r="AB460" s="44">
        <v>35017</v>
      </c>
      <c r="AC460" s="44">
        <v>35045</v>
      </c>
      <c r="AD460" s="44">
        <v>35041</v>
      </c>
      <c r="AE460">
        <v>1</v>
      </c>
      <c r="AF460">
        <v>4.78</v>
      </c>
      <c r="AG460" t="s">
        <v>613</v>
      </c>
      <c r="AH460" t="s">
        <v>614</v>
      </c>
      <c r="AI460" t="s">
        <v>472</v>
      </c>
      <c r="AJ460" t="s">
        <v>311</v>
      </c>
      <c r="AK460" t="s">
        <v>615</v>
      </c>
      <c r="AL460" t="s">
        <v>277</v>
      </c>
      <c r="AM460" t="b">
        <f t="shared" si="7"/>
        <v>0</v>
      </c>
    </row>
    <row r="461" spans="25:39" x14ac:dyDescent="0.25">
      <c r="Y461">
        <v>10705</v>
      </c>
      <c r="Z461" t="s">
        <v>315</v>
      </c>
      <c r="AA461">
        <v>9</v>
      </c>
      <c r="AB461" s="44">
        <v>35018</v>
      </c>
      <c r="AC461" s="44">
        <v>35046</v>
      </c>
      <c r="AD461" s="44">
        <v>35052</v>
      </c>
      <c r="AE461">
        <v>2</v>
      </c>
      <c r="AF461">
        <v>3.52</v>
      </c>
      <c r="AG461" t="s">
        <v>316</v>
      </c>
      <c r="AH461" t="s">
        <v>317</v>
      </c>
      <c r="AI461" t="s">
        <v>318</v>
      </c>
      <c r="AJ461" t="s">
        <v>319</v>
      </c>
      <c r="AK461" t="s">
        <v>320</v>
      </c>
      <c r="AL461" t="s">
        <v>128</v>
      </c>
      <c r="AM461" t="b">
        <f t="shared" si="7"/>
        <v>1</v>
      </c>
    </row>
    <row r="462" spans="25:39" x14ac:dyDescent="0.25">
      <c r="Y462">
        <v>10706</v>
      </c>
      <c r="Z462" t="s">
        <v>200</v>
      </c>
      <c r="AA462">
        <v>8</v>
      </c>
      <c r="AB462" s="44">
        <v>35019</v>
      </c>
      <c r="AC462" s="44">
        <v>35047</v>
      </c>
      <c r="AD462" s="44">
        <v>35024</v>
      </c>
      <c r="AE462">
        <v>3</v>
      </c>
      <c r="AF462">
        <v>135.63</v>
      </c>
      <c r="AG462" t="s">
        <v>201</v>
      </c>
      <c r="AH462" t="s">
        <v>202</v>
      </c>
      <c r="AI462" t="s">
        <v>203</v>
      </c>
      <c r="AJ462" t="s">
        <v>204</v>
      </c>
      <c r="AK462" t="s">
        <v>205</v>
      </c>
      <c r="AL462" t="s">
        <v>206</v>
      </c>
      <c r="AM462" t="b">
        <f t="shared" si="7"/>
        <v>0</v>
      </c>
    </row>
    <row r="463" spans="25:39" ht="30" x14ac:dyDescent="0.25">
      <c r="Y463">
        <v>10707</v>
      </c>
      <c r="Z463" t="s">
        <v>579</v>
      </c>
      <c r="AA463">
        <v>4</v>
      </c>
      <c r="AB463" s="44">
        <v>35019</v>
      </c>
      <c r="AC463" s="44">
        <v>35033</v>
      </c>
      <c r="AD463" s="44">
        <v>35026</v>
      </c>
      <c r="AE463">
        <v>3</v>
      </c>
      <c r="AF463">
        <v>21.74</v>
      </c>
      <c r="AG463" t="s">
        <v>580</v>
      </c>
      <c r="AH463" s="49" t="s">
        <v>581</v>
      </c>
      <c r="AI463" t="s">
        <v>582</v>
      </c>
      <c r="AJ463" t="s">
        <v>583</v>
      </c>
      <c r="AK463" t="s">
        <v>584</v>
      </c>
      <c r="AL463" t="s">
        <v>466</v>
      </c>
      <c r="AM463" t="b">
        <f t="shared" si="7"/>
        <v>0</v>
      </c>
    </row>
    <row r="464" spans="25:39" ht="30" x14ac:dyDescent="0.25">
      <c r="Y464">
        <v>10708</v>
      </c>
      <c r="Z464" t="s">
        <v>528</v>
      </c>
      <c r="AA464">
        <v>6</v>
      </c>
      <c r="AB464" s="44">
        <v>35020</v>
      </c>
      <c r="AC464" s="44">
        <v>35062</v>
      </c>
      <c r="AD464" s="44">
        <v>35039</v>
      </c>
      <c r="AE464">
        <v>2</v>
      </c>
      <c r="AF464">
        <v>2.96</v>
      </c>
      <c r="AG464" t="s">
        <v>529</v>
      </c>
      <c r="AH464" s="49" t="s">
        <v>530</v>
      </c>
      <c r="AI464" t="s">
        <v>521</v>
      </c>
      <c r="AJ464" t="s">
        <v>522</v>
      </c>
      <c r="AK464" t="s">
        <v>531</v>
      </c>
      <c r="AL464" t="s">
        <v>206</v>
      </c>
      <c r="AM464" t="b">
        <f t="shared" si="7"/>
        <v>0</v>
      </c>
    </row>
    <row r="465" spans="25:39" x14ac:dyDescent="0.25">
      <c r="Y465">
        <v>10709</v>
      </c>
      <c r="Z465" t="s">
        <v>661</v>
      </c>
      <c r="AA465">
        <v>1</v>
      </c>
      <c r="AB465" s="44">
        <v>35020</v>
      </c>
      <c r="AC465" s="44">
        <v>35048</v>
      </c>
      <c r="AD465" s="44">
        <v>35054</v>
      </c>
      <c r="AE465">
        <v>3</v>
      </c>
      <c r="AF465">
        <v>210.8</v>
      </c>
      <c r="AG465" t="s">
        <v>662</v>
      </c>
      <c r="AH465" t="s">
        <v>663</v>
      </c>
      <c r="AI465" t="s">
        <v>664</v>
      </c>
      <c r="AJ465" t="s">
        <v>311</v>
      </c>
      <c r="AK465" t="s">
        <v>665</v>
      </c>
      <c r="AL465" t="s">
        <v>277</v>
      </c>
      <c r="AM465" t="b">
        <f t="shared" si="7"/>
        <v>1</v>
      </c>
    </row>
    <row r="466" spans="25:39" x14ac:dyDescent="0.25">
      <c r="Y466">
        <v>10710</v>
      </c>
      <c r="Z466" t="s">
        <v>656</v>
      </c>
      <c r="AA466">
        <v>1</v>
      </c>
      <c r="AB466" s="44">
        <v>35023</v>
      </c>
      <c r="AC466" s="44">
        <v>35051</v>
      </c>
      <c r="AD466" s="44">
        <v>35026</v>
      </c>
      <c r="AE466">
        <v>1</v>
      </c>
      <c r="AF466">
        <v>4.9800000000000004</v>
      </c>
      <c r="AG466" t="s">
        <v>657</v>
      </c>
      <c r="AH466" t="s">
        <v>658</v>
      </c>
      <c r="AI466" t="s">
        <v>659</v>
      </c>
      <c r="AK466" t="s">
        <v>660</v>
      </c>
      <c r="AL466" t="s">
        <v>404</v>
      </c>
      <c r="AM466" t="b">
        <f t="shared" si="7"/>
        <v>0</v>
      </c>
    </row>
    <row r="467" spans="25:39" x14ac:dyDescent="0.25">
      <c r="Y467">
        <v>10711</v>
      </c>
      <c r="Z467" t="s">
        <v>551</v>
      </c>
      <c r="AA467">
        <v>5</v>
      </c>
      <c r="AB467" s="44">
        <v>35024</v>
      </c>
      <c r="AC467" s="44">
        <v>35066</v>
      </c>
      <c r="AD467" s="44">
        <v>35032</v>
      </c>
      <c r="AE467">
        <v>2</v>
      </c>
      <c r="AF467">
        <v>52.41</v>
      </c>
      <c r="AG467" t="s">
        <v>552</v>
      </c>
      <c r="AH467" t="s">
        <v>553</v>
      </c>
      <c r="AI467" t="s">
        <v>554</v>
      </c>
      <c r="AJ467" t="s">
        <v>555</v>
      </c>
      <c r="AK467" t="s">
        <v>556</v>
      </c>
      <c r="AL467" t="s">
        <v>206</v>
      </c>
      <c r="AM467" t="b">
        <f t="shared" si="7"/>
        <v>0</v>
      </c>
    </row>
    <row r="468" spans="25:39" x14ac:dyDescent="0.25">
      <c r="Y468">
        <v>10712</v>
      </c>
      <c r="Z468" t="s">
        <v>170</v>
      </c>
      <c r="AA468">
        <v>3</v>
      </c>
      <c r="AB468" s="44">
        <v>35024</v>
      </c>
      <c r="AC468" s="44">
        <v>35052</v>
      </c>
      <c r="AD468" s="44">
        <v>35034</v>
      </c>
      <c r="AE468">
        <v>1</v>
      </c>
      <c r="AF468">
        <v>89.93</v>
      </c>
      <c r="AG468" t="s">
        <v>171</v>
      </c>
      <c r="AH468" t="s">
        <v>172</v>
      </c>
      <c r="AI468" t="s">
        <v>173</v>
      </c>
      <c r="AJ468" t="s">
        <v>174</v>
      </c>
      <c r="AL468" t="s">
        <v>175</v>
      </c>
      <c r="AM468" t="b">
        <f t="shared" si="7"/>
        <v>0</v>
      </c>
    </row>
    <row r="469" spans="25:39" x14ac:dyDescent="0.25">
      <c r="Y469">
        <v>10713</v>
      </c>
      <c r="Z469" t="s">
        <v>551</v>
      </c>
      <c r="AA469">
        <v>1</v>
      </c>
      <c r="AB469" s="44">
        <v>35025</v>
      </c>
      <c r="AC469" s="44">
        <v>35053</v>
      </c>
      <c r="AD469" s="44">
        <v>35027</v>
      </c>
      <c r="AE469">
        <v>1</v>
      </c>
      <c r="AF469">
        <v>167.05</v>
      </c>
      <c r="AG469" t="s">
        <v>552</v>
      </c>
      <c r="AH469" t="s">
        <v>553</v>
      </c>
      <c r="AI469" t="s">
        <v>554</v>
      </c>
      <c r="AJ469" t="s">
        <v>555</v>
      </c>
      <c r="AK469" t="s">
        <v>556</v>
      </c>
      <c r="AL469" t="s">
        <v>206</v>
      </c>
      <c r="AM469" t="b">
        <f t="shared" si="7"/>
        <v>0</v>
      </c>
    </row>
    <row r="470" spans="25:39" x14ac:dyDescent="0.25">
      <c r="Y470">
        <v>10714</v>
      </c>
      <c r="Z470" t="s">
        <v>551</v>
      </c>
      <c r="AA470">
        <v>5</v>
      </c>
      <c r="AB470" s="44">
        <v>35025</v>
      </c>
      <c r="AC470" s="44">
        <v>35053</v>
      </c>
      <c r="AD470" s="44">
        <v>35030</v>
      </c>
      <c r="AE470">
        <v>3</v>
      </c>
      <c r="AF470">
        <v>24.49</v>
      </c>
      <c r="AG470" t="s">
        <v>552</v>
      </c>
      <c r="AH470" t="s">
        <v>553</v>
      </c>
      <c r="AI470" t="s">
        <v>554</v>
      </c>
      <c r="AJ470" t="s">
        <v>555</v>
      </c>
      <c r="AK470" t="s">
        <v>556</v>
      </c>
      <c r="AL470" t="s">
        <v>206</v>
      </c>
      <c r="AM470" t="b">
        <f t="shared" si="7"/>
        <v>0</v>
      </c>
    </row>
    <row r="471" spans="25:39" x14ac:dyDescent="0.25">
      <c r="Y471">
        <v>10715</v>
      </c>
      <c r="Z471" t="s">
        <v>133</v>
      </c>
      <c r="AA471">
        <v>3</v>
      </c>
      <c r="AB471" s="44">
        <v>35026</v>
      </c>
      <c r="AC471" s="44">
        <v>35040</v>
      </c>
      <c r="AD471" s="44">
        <v>35032</v>
      </c>
      <c r="AE471">
        <v>1</v>
      </c>
      <c r="AF471">
        <v>63.2</v>
      </c>
      <c r="AG471" t="s">
        <v>134</v>
      </c>
      <c r="AH471" t="s">
        <v>135</v>
      </c>
      <c r="AI471" t="s">
        <v>136</v>
      </c>
      <c r="AK471" t="s">
        <v>137</v>
      </c>
      <c r="AL471" t="s">
        <v>138</v>
      </c>
      <c r="AM471" t="b">
        <f t="shared" si="7"/>
        <v>0</v>
      </c>
    </row>
    <row r="472" spans="25:39" x14ac:dyDescent="0.25">
      <c r="Y472">
        <v>10716</v>
      </c>
      <c r="Z472" t="s">
        <v>670</v>
      </c>
      <c r="AA472">
        <v>4</v>
      </c>
      <c r="AB472" s="44">
        <v>35027</v>
      </c>
      <c r="AC472" s="44">
        <v>35055</v>
      </c>
      <c r="AD472" s="44">
        <v>35030</v>
      </c>
      <c r="AE472">
        <v>2</v>
      </c>
      <c r="AF472">
        <v>22.57</v>
      </c>
      <c r="AG472" t="s">
        <v>671</v>
      </c>
      <c r="AH472" t="s">
        <v>672</v>
      </c>
      <c r="AI472" t="s">
        <v>653</v>
      </c>
      <c r="AK472" t="s">
        <v>654</v>
      </c>
      <c r="AL472" t="s">
        <v>655</v>
      </c>
      <c r="AM472" t="b">
        <f t="shared" si="7"/>
        <v>0</v>
      </c>
    </row>
    <row r="473" spans="25:39" x14ac:dyDescent="0.25">
      <c r="Y473">
        <v>10717</v>
      </c>
      <c r="Z473" t="s">
        <v>190</v>
      </c>
      <c r="AA473">
        <v>1</v>
      </c>
      <c r="AB473" s="44">
        <v>35027</v>
      </c>
      <c r="AC473" s="44">
        <v>35055</v>
      </c>
      <c r="AD473" s="44">
        <v>35032</v>
      </c>
      <c r="AE473">
        <v>2</v>
      </c>
      <c r="AF473">
        <v>59.25</v>
      </c>
      <c r="AG473" t="s">
        <v>191</v>
      </c>
      <c r="AH473" t="s">
        <v>192</v>
      </c>
      <c r="AI473" t="s">
        <v>193</v>
      </c>
      <c r="AK473" t="s">
        <v>194</v>
      </c>
      <c r="AL473" t="s">
        <v>195</v>
      </c>
      <c r="AM473" t="b">
        <f t="shared" si="7"/>
        <v>0</v>
      </c>
    </row>
    <row r="474" spans="25:39" x14ac:dyDescent="0.25">
      <c r="Y474">
        <v>10718</v>
      </c>
      <c r="Z474" t="s">
        <v>546</v>
      </c>
      <c r="AA474">
        <v>1</v>
      </c>
      <c r="AB474" s="44">
        <v>35030</v>
      </c>
      <c r="AC474" s="44">
        <v>35058</v>
      </c>
      <c r="AD474" s="44">
        <v>35032</v>
      </c>
      <c r="AE474">
        <v>3</v>
      </c>
      <c r="AF474">
        <v>170.88</v>
      </c>
      <c r="AG474" t="s">
        <v>547</v>
      </c>
      <c r="AH474" t="s">
        <v>548</v>
      </c>
      <c r="AI474" t="s">
        <v>549</v>
      </c>
      <c r="AK474" t="s">
        <v>550</v>
      </c>
      <c r="AL474" t="s">
        <v>195</v>
      </c>
      <c r="AM474" t="b">
        <f t="shared" si="7"/>
        <v>0</v>
      </c>
    </row>
    <row r="475" spans="25:39" ht="30" x14ac:dyDescent="0.25">
      <c r="Y475">
        <v>10719</v>
      </c>
      <c r="Z475" t="s">
        <v>710</v>
      </c>
      <c r="AA475">
        <v>8</v>
      </c>
      <c r="AB475" s="44">
        <v>35030</v>
      </c>
      <c r="AC475" s="44">
        <v>35058</v>
      </c>
      <c r="AD475" s="44">
        <v>35039</v>
      </c>
      <c r="AE475">
        <v>2</v>
      </c>
      <c r="AF475">
        <v>51.44</v>
      </c>
      <c r="AG475" t="s">
        <v>711</v>
      </c>
      <c r="AH475" s="49" t="s">
        <v>712</v>
      </c>
      <c r="AI475" t="s">
        <v>713</v>
      </c>
      <c r="AJ475" t="s">
        <v>714</v>
      </c>
      <c r="AK475" t="s">
        <v>715</v>
      </c>
      <c r="AL475" t="s">
        <v>206</v>
      </c>
      <c r="AM475" t="b">
        <f t="shared" si="7"/>
        <v>0</v>
      </c>
    </row>
    <row r="476" spans="25:39" x14ac:dyDescent="0.25">
      <c r="Y476">
        <v>10720</v>
      </c>
      <c r="Z476" t="s">
        <v>346</v>
      </c>
      <c r="AA476">
        <v>8</v>
      </c>
      <c r="AB476" s="44">
        <v>35031</v>
      </c>
      <c r="AC476" s="44">
        <v>35045</v>
      </c>
      <c r="AD476" s="44">
        <v>35039</v>
      </c>
      <c r="AE476">
        <v>2</v>
      </c>
      <c r="AF476">
        <v>9.5299999999999994</v>
      </c>
      <c r="AG476" t="s">
        <v>347</v>
      </c>
      <c r="AH476" t="s">
        <v>348</v>
      </c>
      <c r="AI476" t="s">
        <v>274</v>
      </c>
      <c r="AJ476" t="s">
        <v>275</v>
      </c>
      <c r="AK476" t="s">
        <v>349</v>
      </c>
      <c r="AL476" t="s">
        <v>277</v>
      </c>
      <c r="AM476" t="b">
        <f t="shared" si="7"/>
        <v>0</v>
      </c>
    </row>
    <row r="477" spans="25:39" x14ac:dyDescent="0.25">
      <c r="Y477">
        <v>10721</v>
      </c>
      <c r="Z477" t="s">
        <v>242</v>
      </c>
      <c r="AA477">
        <v>5</v>
      </c>
      <c r="AB477" s="44">
        <v>35032</v>
      </c>
      <c r="AC477" s="44">
        <v>35060</v>
      </c>
      <c r="AD477" s="44">
        <v>35034</v>
      </c>
      <c r="AE477">
        <v>3</v>
      </c>
      <c r="AF477">
        <v>48.92</v>
      </c>
      <c r="AG477" t="s">
        <v>243</v>
      </c>
      <c r="AH477" t="s">
        <v>244</v>
      </c>
      <c r="AI477" t="s">
        <v>245</v>
      </c>
      <c r="AK477" t="s">
        <v>246</v>
      </c>
      <c r="AL477" t="s">
        <v>195</v>
      </c>
      <c r="AM477" t="b">
        <f t="shared" si="7"/>
        <v>0</v>
      </c>
    </row>
    <row r="478" spans="25:39" x14ac:dyDescent="0.25">
      <c r="Y478">
        <v>10722</v>
      </c>
      <c r="Z478" t="s">
        <v>551</v>
      </c>
      <c r="AA478">
        <v>8</v>
      </c>
      <c r="AB478" s="44">
        <v>35032</v>
      </c>
      <c r="AC478" s="44">
        <v>35074</v>
      </c>
      <c r="AD478" s="44">
        <v>35038</v>
      </c>
      <c r="AE478">
        <v>1</v>
      </c>
      <c r="AF478">
        <v>74.58</v>
      </c>
      <c r="AG478" t="s">
        <v>552</v>
      </c>
      <c r="AH478" t="s">
        <v>553</v>
      </c>
      <c r="AI478" t="s">
        <v>554</v>
      </c>
      <c r="AJ478" t="s">
        <v>555</v>
      </c>
      <c r="AK478" t="s">
        <v>556</v>
      </c>
      <c r="AL478" t="s">
        <v>206</v>
      </c>
      <c r="AM478" t="b">
        <f t="shared" si="7"/>
        <v>0</v>
      </c>
    </row>
    <row r="479" spans="25:39" x14ac:dyDescent="0.25">
      <c r="Y479">
        <v>10723</v>
      </c>
      <c r="Z479" t="s">
        <v>234</v>
      </c>
      <c r="AA479">
        <v>3</v>
      </c>
      <c r="AB479" s="44">
        <v>35033</v>
      </c>
      <c r="AC479" s="44">
        <v>35061</v>
      </c>
      <c r="AD479" s="44">
        <v>35059</v>
      </c>
      <c r="AE479">
        <v>1</v>
      </c>
      <c r="AF479">
        <v>21.72</v>
      </c>
      <c r="AG479" t="s">
        <v>235</v>
      </c>
      <c r="AH479" t="s">
        <v>236</v>
      </c>
      <c r="AI479" t="s">
        <v>237</v>
      </c>
      <c r="AJ479" t="s">
        <v>238</v>
      </c>
      <c r="AK479" t="s">
        <v>239</v>
      </c>
      <c r="AL479" t="s">
        <v>206</v>
      </c>
      <c r="AM479" t="b">
        <f t="shared" si="7"/>
        <v>0</v>
      </c>
    </row>
    <row r="480" spans="25:39" x14ac:dyDescent="0.25">
      <c r="Y480">
        <v>10724</v>
      </c>
      <c r="Z480" t="s">
        <v>141</v>
      </c>
      <c r="AA480">
        <v>8</v>
      </c>
      <c r="AB480" s="44">
        <v>35033</v>
      </c>
      <c r="AC480" s="44">
        <v>35075</v>
      </c>
      <c r="AD480" s="44">
        <v>35039</v>
      </c>
      <c r="AE480">
        <v>2</v>
      </c>
      <c r="AF480">
        <v>57.75</v>
      </c>
      <c r="AG480" t="s">
        <v>142</v>
      </c>
      <c r="AH480" t="s">
        <v>143</v>
      </c>
      <c r="AI480" t="s">
        <v>144</v>
      </c>
      <c r="AJ480" t="s">
        <v>145</v>
      </c>
      <c r="AK480" t="s">
        <v>146</v>
      </c>
      <c r="AL480" t="s">
        <v>147</v>
      </c>
      <c r="AM480" t="b">
        <f t="shared" si="7"/>
        <v>0</v>
      </c>
    </row>
    <row r="481" spans="25:39" x14ac:dyDescent="0.25">
      <c r="Y481">
        <v>10725</v>
      </c>
      <c r="Z481" t="s">
        <v>565</v>
      </c>
      <c r="AA481">
        <v>4</v>
      </c>
      <c r="AB481" s="44">
        <v>35034</v>
      </c>
      <c r="AC481" s="44">
        <v>35062</v>
      </c>
      <c r="AD481" s="44">
        <v>35039</v>
      </c>
      <c r="AE481">
        <v>3</v>
      </c>
      <c r="AF481">
        <v>10.83</v>
      </c>
      <c r="AG481" t="s">
        <v>566</v>
      </c>
      <c r="AH481" t="s">
        <v>567</v>
      </c>
      <c r="AI481" t="s">
        <v>472</v>
      </c>
      <c r="AJ481" t="s">
        <v>311</v>
      </c>
      <c r="AK481" t="s">
        <v>568</v>
      </c>
      <c r="AL481" t="s">
        <v>277</v>
      </c>
      <c r="AM481" t="b">
        <f t="shared" si="7"/>
        <v>0</v>
      </c>
    </row>
    <row r="482" spans="25:39" x14ac:dyDescent="0.25">
      <c r="Y482">
        <v>10726</v>
      </c>
      <c r="Z482" t="s">
        <v>594</v>
      </c>
      <c r="AA482">
        <v>4</v>
      </c>
      <c r="AB482" s="44">
        <v>35037</v>
      </c>
      <c r="AC482" s="44">
        <v>35051</v>
      </c>
      <c r="AD482" s="44">
        <v>35069</v>
      </c>
      <c r="AE482">
        <v>1</v>
      </c>
      <c r="AF482">
        <v>16.559999999999999</v>
      </c>
      <c r="AG482" t="s">
        <v>595</v>
      </c>
      <c r="AH482" t="s">
        <v>596</v>
      </c>
      <c r="AI482" t="s">
        <v>464</v>
      </c>
      <c r="AK482" t="s">
        <v>597</v>
      </c>
      <c r="AL482" t="s">
        <v>466</v>
      </c>
      <c r="AM482" t="b">
        <f t="shared" si="7"/>
        <v>1</v>
      </c>
    </row>
    <row r="483" spans="25:39" x14ac:dyDescent="0.25">
      <c r="Y483">
        <v>10727</v>
      </c>
      <c r="Z483" t="s">
        <v>454</v>
      </c>
      <c r="AA483">
        <v>2</v>
      </c>
      <c r="AB483" s="44">
        <v>35037</v>
      </c>
      <c r="AC483" s="44">
        <v>35065</v>
      </c>
      <c r="AD483" s="44">
        <v>35069</v>
      </c>
      <c r="AE483">
        <v>1</v>
      </c>
      <c r="AF483">
        <v>89.9</v>
      </c>
      <c r="AG483" t="s">
        <v>455</v>
      </c>
      <c r="AH483" t="s">
        <v>456</v>
      </c>
      <c r="AI483" t="s">
        <v>457</v>
      </c>
      <c r="AK483" t="s">
        <v>458</v>
      </c>
      <c r="AL483" t="s">
        <v>404</v>
      </c>
      <c r="AM483" t="b">
        <f t="shared" si="7"/>
        <v>1</v>
      </c>
    </row>
    <row r="484" spans="25:39" x14ac:dyDescent="0.25">
      <c r="Y484">
        <v>10728</v>
      </c>
      <c r="Z484" t="s">
        <v>612</v>
      </c>
      <c r="AA484">
        <v>4</v>
      </c>
      <c r="AB484" s="44">
        <v>35038</v>
      </c>
      <c r="AC484" s="44">
        <v>35066</v>
      </c>
      <c r="AD484" s="44">
        <v>35045</v>
      </c>
      <c r="AE484">
        <v>2</v>
      </c>
      <c r="AF484">
        <v>58.33</v>
      </c>
      <c r="AG484" t="s">
        <v>613</v>
      </c>
      <c r="AH484" t="s">
        <v>614</v>
      </c>
      <c r="AI484" t="s">
        <v>472</v>
      </c>
      <c r="AJ484" t="s">
        <v>311</v>
      </c>
      <c r="AK484" t="s">
        <v>615</v>
      </c>
      <c r="AL484" t="s">
        <v>277</v>
      </c>
      <c r="AM484" t="b">
        <f t="shared" si="7"/>
        <v>0</v>
      </c>
    </row>
    <row r="485" spans="25:39" x14ac:dyDescent="0.25">
      <c r="Y485">
        <v>10729</v>
      </c>
      <c r="Z485" t="s">
        <v>639</v>
      </c>
      <c r="AA485">
        <v>8</v>
      </c>
      <c r="AB485" s="44">
        <v>35038</v>
      </c>
      <c r="AC485" s="44">
        <v>35080</v>
      </c>
      <c r="AD485" s="44">
        <v>35048</v>
      </c>
      <c r="AE485">
        <v>3</v>
      </c>
      <c r="AF485">
        <v>141.06</v>
      </c>
      <c r="AG485" t="s">
        <v>640</v>
      </c>
      <c r="AH485" t="s">
        <v>641</v>
      </c>
      <c r="AI485" t="s">
        <v>642</v>
      </c>
      <c r="AJ485" t="s">
        <v>643</v>
      </c>
      <c r="AK485" t="s">
        <v>644</v>
      </c>
      <c r="AL485" t="s">
        <v>128</v>
      </c>
      <c r="AM485" t="b">
        <f t="shared" si="7"/>
        <v>0</v>
      </c>
    </row>
    <row r="486" spans="25:39" x14ac:dyDescent="0.25">
      <c r="Y486">
        <v>10730</v>
      </c>
      <c r="Z486" t="s">
        <v>133</v>
      </c>
      <c r="AA486">
        <v>5</v>
      </c>
      <c r="AB486" s="44">
        <v>35039</v>
      </c>
      <c r="AC486" s="44">
        <v>35067</v>
      </c>
      <c r="AD486" s="44">
        <v>35048</v>
      </c>
      <c r="AE486">
        <v>1</v>
      </c>
      <c r="AF486">
        <v>20.12</v>
      </c>
      <c r="AG486" t="s">
        <v>134</v>
      </c>
      <c r="AH486" t="s">
        <v>135</v>
      </c>
      <c r="AI486" t="s">
        <v>136</v>
      </c>
      <c r="AK486" t="s">
        <v>137</v>
      </c>
      <c r="AL486" t="s">
        <v>138</v>
      </c>
      <c r="AM486" t="b">
        <f t="shared" si="7"/>
        <v>0</v>
      </c>
    </row>
    <row r="487" spans="25:39" x14ac:dyDescent="0.25">
      <c r="Y487">
        <v>10731</v>
      </c>
      <c r="Z487" t="s">
        <v>292</v>
      </c>
      <c r="AA487">
        <v>7</v>
      </c>
      <c r="AB487" s="44">
        <v>35040</v>
      </c>
      <c r="AC487" s="44">
        <v>35068</v>
      </c>
      <c r="AD487" s="44">
        <v>35048</v>
      </c>
      <c r="AE487">
        <v>1</v>
      </c>
      <c r="AF487">
        <v>96.65</v>
      </c>
      <c r="AG487" t="s">
        <v>293</v>
      </c>
      <c r="AH487" t="s">
        <v>294</v>
      </c>
      <c r="AI487" t="s">
        <v>295</v>
      </c>
      <c r="AK487" t="s">
        <v>296</v>
      </c>
      <c r="AL487" t="s">
        <v>297</v>
      </c>
      <c r="AM487" t="b">
        <f t="shared" si="7"/>
        <v>0</v>
      </c>
    </row>
    <row r="488" spans="25:39" x14ac:dyDescent="0.25">
      <c r="Y488">
        <v>10732</v>
      </c>
      <c r="Z488" t="s">
        <v>133</v>
      </c>
      <c r="AA488">
        <v>3</v>
      </c>
      <c r="AB488" s="44">
        <v>35040</v>
      </c>
      <c r="AC488" s="44">
        <v>35068</v>
      </c>
      <c r="AD488" s="44">
        <v>35041</v>
      </c>
      <c r="AE488">
        <v>1</v>
      </c>
      <c r="AF488">
        <v>16.97</v>
      </c>
      <c r="AG488" t="s">
        <v>134</v>
      </c>
      <c r="AH488" t="s">
        <v>135</v>
      </c>
      <c r="AI488" t="s">
        <v>136</v>
      </c>
      <c r="AK488" t="s">
        <v>137</v>
      </c>
      <c r="AL488" t="s">
        <v>138</v>
      </c>
      <c r="AM488" t="b">
        <f t="shared" si="7"/>
        <v>0</v>
      </c>
    </row>
    <row r="489" spans="25:39" x14ac:dyDescent="0.25">
      <c r="Y489">
        <v>10733</v>
      </c>
      <c r="Z489" t="s">
        <v>420</v>
      </c>
      <c r="AA489">
        <v>1</v>
      </c>
      <c r="AB489" s="44">
        <v>35041</v>
      </c>
      <c r="AC489" s="44">
        <v>35069</v>
      </c>
      <c r="AD489" s="44">
        <v>35044</v>
      </c>
      <c r="AE489">
        <v>3</v>
      </c>
      <c r="AF489">
        <v>110.11</v>
      </c>
      <c r="AG489" t="s">
        <v>421</v>
      </c>
      <c r="AH489" t="s">
        <v>422</v>
      </c>
      <c r="AI489" t="s">
        <v>423</v>
      </c>
      <c r="AK489" t="s">
        <v>424</v>
      </c>
      <c r="AL489" t="s">
        <v>360</v>
      </c>
      <c r="AM489" t="b">
        <f t="shared" si="7"/>
        <v>0</v>
      </c>
    </row>
    <row r="490" spans="25:39" x14ac:dyDescent="0.25">
      <c r="Y490">
        <v>10734</v>
      </c>
      <c r="Z490" t="s">
        <v>661</v>
      </c>
      <c r="AA490">
        <v>2</v>
      </c>
      <c r="AB490" s="44">
        <v>35041</v>
      </c>
      <c r="AC490" s="44">
        <v>35069</v>
      </c>
      <c r="AD490" s="44">
        <v>35046</v>
      </c>
      <c r="AE490">
        <v>3</v>
      </c>
      <c r="AF490">
        <v>1.63</v>
      </c>
      <c r="AG490" t="s">
        <v>662</v>
      </c>
      <c r="AH490" t="s">
        <v>663</v>
      </c>
      <c r="AI490" t="s">
        <v>664</v>
      </c>
      <c r="AJ490" t="s">
        <v>311</v>
      </c>
      <c r="AK490" t="s">
        <v>665</v>
      </c>
      <c r="AL490" t="s">
        <v>277</v>
      </c>
      <c r="AM490" t="b">
        <f t="shared" si="7"/>
        <v>0</v>
      </c>
    </row>
    <row r="491" spans="25:39" ht="30" x14ac:dyDescent="0.25">
      <c r="Y491">
        <v>10735</v>
      </c>
      <c r="Z491" t="s">
        <v>710</v>
      </c>
      <c r="AA491">
        <v>6</v>
      </c>
      <c r="AB491" s="44">
        <v>35044</v>
      </c>
      <c r="AC491" s="44">
        <v>35072</v>
      </c>
      <c r="AD491" s="44">
        <v>35055</v>
      </c>
      <c r="AE491">
        <v>2</v>
      </c>
      <c r="AF491">
        <v>45.97</v>
      </c>
      <c r="AG491" t="s">
        <v>711</v>
      </c>
      <c r="AH491" s="49" t="s">
        <v>712</v>
      </c>
      <c r="AI491" t="s">
        <v>713</v>
      </c>
      <c r="AJ491" t="s">
        <v>714</v>
      </c>
      <c r="AK491" t="s">
        <v>715</v>
      </c>
      <c r="AL491" t="s">
        <v>206</v>
      </c>
      <c r="AM491" t="b">
        <f t="shared" si="7"/>
        <v>0</v>
      </c>
    </row>
    <row r="492" spans="25:39" x14ac:dyDescent="0.25">
      <c r="Y492">
        <v>10736</v>
      </c>
      <c r="Z492" t="s">
        <v>170</v>
      </c>
      <c r="AA492">
        <v>9</v>
      </c>
      <c r="AB492" s="44">
        <v>35045</v>
      </c>
      <c r="AC492" s="44">
        <v>35073</v>
      </c>
      <c r="AD492" s="44">
        <v>35055</v>
      </c>
      <c r="AE492">
        <v>2</v>
      </c>
      <c r="AF492">
        <v>44.1</v>
      </c>
      <c r="AG492" t="s">
        <v>171</v>
      </c>
      <c r="AH492" t="s">
        <v>172</v>
      </c>
      <c r="AI492" t="s">
        <v>173</v>
      </c>
      <c r="AJ492" t="s">
        <v>174</v>
      </c>
      <c r="AL492" t="s">
        <v>175</v>
      </c>
      <c r="AM492" t="b">
        <f t="shared" si="7"/>
        <v>0</v>
      </c>
    </row>
    <row r="493" spans="25:39" x14ac:dyDescent="0.25">
      <c r="Y493">
        <v>10737</v>
      </c>
      <c r="Z493" t="s">
        <v>257</v>
      </c>
      <c r="AA493">
        <v>2</v>
      </c>
      <c r="AB493" s="44">
        <v>35045</v>
      </c>
      <c r="AC493" s="44">
        <v>35073</v>
      </c>
      <c r="AD493" s="44">
        <v>35052</v>
      </c>
      <c r="AE493">
        <v>2</v>
      </c>
      <c r="AF493">
        <v>7.79</v>
      </c>
      <c r="AG493" t="s">
        <v>258</v>
      </c>
      <c r="AH493" t="s">
        <v>259</v>
      </c>
      <c r="AI493" t="s">
        <v>260</v>
      </c>
      <c r="AK493" t="s">
        <v>261</v>
      </c>
      <c r="AL493" t="s">
        <v>138</v>
      </c>
      <c r="AM493" t="b">
        <f t="shared" si="7"/>
        <v>0</v>
      </c>
    </row>
    <row r="494" spans="25:39" x14ac:dyDescent="0.25">
      <c r="Y494">
        <v>10738</v>
      </c>
      <c r="Z494" t="s">
        <v>736</v>
      </c>
      <c r="AA494">
        <v>2</v>
      </c>
      <c r="AB494" s="44">
        <v>35046</v>
      </c>
      <c r="AC494" s="44">
        <v>35074</v>
      </c>
      <c r="AD494" s="44">
        <v>35052</v>
      </c>
      <c r="AE494">
        <v>1</v>
      </c>
      <c r="AF494">
        <v>2.91</v>
      </c>
      <c r="AG494" t="s">
        <v>737</v>
      </c>
      <c r="AH494" t="s">
        <v>738</v>
      </c>
      <c r="AI494" t="s">
        <v>739</v>
      </c>
      <c r="AK494" t="s">
        <v>740</v>
      </c>
      <c r="AL494" t="s">
        <v>138</v>
      </c>
      <c r="AM494" t="b">
        <f t="shared" si="7"/>
        <v>0</v>
      </c>
    </row>
    <row r="495" spans="25:39" x14ac:dyDescent="0.25">
      <c r="Y495">
        <v>10739</v>
      </c>
      <c r="Z495" t="s">
        <v>257</v>
      </c>
      <c r="AA495">
        <v>3</v>
      </c>
      <c r="AB495" s="44">
        <v>35046</v>
      </c>
      <c r="AC495" s="44">
        <v>35074</v>
      </c>
      <c r="AD495" s="44">
        <v>35051</v>
      </c>
      <c r="AE495">
        <v>3</v>
      </c>
      <c r="AF495">
        <v>11.08</v>
      </c>
      <c r="AG495" t="s">
        <v>258</v>
      </c>
      <c r="AH495" t="s">
        <v>259</v>
      </c>
      <c r="AI495" t="s">
        <v>260</v>
      </c>
      <c r="AK495" t="s">
        <v>261</v>
      </c>
      <c r="AL495" t="s">
        <v>138</v>
      </c>
      <c r="AM495" t="b">
        <f t="shared" si="7"/>
        <v>0</v>
      </c>
    </row>
    <row r="496" spans="25:39" x14ac:dyDescent="0.25">
      <c r="Y496">
        <v>10740</v>
      </c>
      <c r="Z496" t="s">
        <v>234</v>
      </c>
      <c r="AA496">
        <v>4</v>
      </c>
      <c r="AB496" s="44">
        <v>35047</v>
      </c>
      <c r="AC496" s="44">
        <v>35075</v>
      </c>
      <c r="AD496" s="44">
        <v>35059</v>
      </c>
      <c r="AE496">
        <v>2</v>
      </c>
      <c r="AF496">
        <v>81.88</v>
      </c>
      <c r="AG496" t="s">
        <v>235</v>
      </c>
      <c r="AH496" t="s">
        <v>236</v>
      </c>
      <c r="AI496" t="s">
        <v>237</v>
      </c>
      <c r="AJ496" t="s">
        <v>238</v>
      </c>
      <c r="AK496" t="s">
        <v>239</v>
      </c>
      <c r="AL496" t="s">
        <v>206</v>
      </c>
      <c r="AM496" t="b">
        <f t="shared" si="7"/>
        <v>0</v>
      </c>
    </row>
    <row r="497" spans="25:39" ht="30" x14ac:dyDescent="0.25">
      <c r="Y497">
        <v>10741</v>
      </c>
      <c r="Z497" t="s">
        <v>579</v>
      </c>
      <c r="AA497">
        <v>4</v>
      </c>
      <c r="AB497" s="44">
        <v>35048</v>
      </c>
      <c r="AC497" s="44">
        <v>35062</v>
      </c>
      <c r="AD497" s="44">
        <v>35052</v>
      </c>
      <c r="AE497">
        <v>3</v>
      </c>
      <c r="AF497">
        <v>10.96</v>
      </c>
      <c r="AG497" t="s">
        <v>580</v>
      </c>
      <c r="AH497" s="49" t="s">
        <v>581</v>
      </c>
      <c r="AI497" t="s">
        <v>582</v>
      </c>
      <c r="AJ497" t="s">
        <v>583</v>
      </c>
      <c r="AK497" t="s">
        <v>584</v>
      </c>
      <c r="AL497" t="s">
        <v>466</v>
      </c>
      <c r="AM497" t="b">
        <f t="shared" si="7"/>
        <v>0</v>
      </c>
    </row>
    <row r="498" spans="25:39" x14ac:dyDescent="0.25">
      <c r="Y498">
        <v>10742</v>
      </c>
      <c r="Z498" t="s">
        <v>633</v>
      </c>
      <c r="AA498">
        <v>3</v>
      </c>
      <c r="AB498" s="44">
        <v>35048</v>
      </c>
      <c r="AC498" s="44">
        <v>35076</v>
      </c>
      <c r="AD498" s="44">
        <v>35052</v>
      </c>
      <c r="AE498">
        <v>3</v>
      </c>
      <c r="AF498">
        <v>243.73</v>
      </c>
      <c r="AG498" t="s">
        <v>634</v>
      </c>
      <c r="AH498" t="s">
        <v>635</v>
      </c>
      <c r="AI498" t="s">
        <v>636</v>
      </c>
      <c r="AJ498" t="s">
        <v>637</v>
      </c>
      <c r="AK498" t="s">
        <v>638</v>
      </c>
      <c r="AL498" t="s">
        <v>147</v>
      </c>
      <c r="AM498" t="b">
        <f t="shared" si="7"/>
        <v>0</v>
      </c>
    </row>
    <row r="499" spans="25:39" ht="30" x14ac:dyDescent="0.25">
      <c r="Y499">
        <v>10743</v>
      </c>
      <c r="Z499" t="s">
        <v>579</v>
      </c>
      <c r="AA499">
        <v>1</v>
      </c>
      <c r="AB499" s="44">
        <v>35051</v>
      </c>
      <c r="AC499" s="44">
        <v>35079</v>
      </c>
      <c r="AD499" s="44">
        <v>35055</v>
      </c>
      <c r="AE499">
        <v>2</v>
      </c>
      <c r="AF499">
        <v>23.72</v>
      </c>
      <c r="AG499" t="s">
        <v>580</v>
      </c>
      <c r="AH499" s="49" t="s">
        <v>581</v>
      </c>
      <c r="AI499" t="s">
        <v>582</v>
      </c>
      <c r="AJ499" t="s">
        <v>583</v>
      </c>
      <c r="AK499" t="s">
        <v>584</v>
      </c>
      <c r="AL499" t="s">
        <v>466</v>
      </c>
      <c r="AM499" t="b">
        <f t="shared" si="7"/>
        <v>0</v>
      </c>
    </row>
    <row r="500" spans="25:39" x14ac:dyDescent="0.25">
      <c r="Y500">
        <v>10744</v>
      </c>
      <c r="Z500" t="s">
        <v>607</v>
      </c>
      <c r="AA500">
        <v>6</v>
      </c>
      <c r="AB500" s="44">
        <v>35051</v>
      </c>
      <c r="AC500" s="44">
        <v>35079</v>
      </c>
      <c r="AD500" s="44">
        <v>35058</v>
      </c>
      <c r="AE500">
        <v>1</v>
      </c>
      <c r="AF500">
        <v>69.19</v>
      </c>
      <c r="AG500" t="s">
        <v>608</v>
      </c>
      <c r="AH500" t="s">
        <v>609</v>
      </c>
      <c r="AI500" t="s">
        <v>610</v>
      </c>
      <c r="AK500" t="s">
        <v>611</v>
      </c>
      <c r="AL500" t="s">
        <v>222</v>
      </c>
      <c r="AM500" t="b">
        <f t="shared" si="7"/>
        <v>0</v>
      </c>
    </row>
    <row r="501" spans="25:39" x14ac:dyDescent="0.25">
      <c r="Y501">
        <v>10745</v>
      </c>
      <c r="Z501" t="s">
        <v>242</v>
      </c>
      <c r="AA501">
        <v>9</v>
      </c>
      <c r="AB501" s="44">
        <v>35052</v>
      </c>
      <c r="AC501" s="44">
        <v>35080</v>
      </c>
      <c r="AD501" s="44">
        <v>35061</v>
      </c>
      <c r="AE501">
        <v>1</v>
      </c>
      <c r="AF501">
        <v>3.52</v>
      </c>
      <c r="AG501" t="s">
        <v>243</v>
      </c>
      <c r="AH501" t="s">
        <v>244</v>
      </c>
      <c r="AI501" t="s">
        <v>245</v>
      </c>
      <c r="AK501" t="s">
        <v>246</v>
      </c>
      <c r="AL501" t="s">
        <v>195</v>
      </c>
      <c r="AM501" t="b">
        <f t="shared" si="7"/>
        <v>0</v>
      </c>
    </row>
    <row r="502" spans="25:39" x14ac:dyDescent="0.25">
      <c r="Y502">
        <v>10746</v>
      </c>
      <c r="Z502" t="s">
        <v>292</v>
      </c>
      <c r="AA502">
        <v>1</v>
      </c>
      <c r="AB502" s="44">
        <v>35053</v>
      </c>
      <c r="AC502" s="44">
        <v>35081</v>
      </c>
      <c r="AD502" s="44">
        <v>35055</v>
      </c>
      <c r="AE502">
        <v>3</v>
      </c>
      <c r="AF502">
        <v>31.43</v>
      </c>
      <c r="AG502" t="s">
        <v>293</v>
      </c>
      <c r="AH502" t="s">
        <v>294</v>
      </c>
      <c r="AI502" t="s">
        <v>295</v>
      </c>
      <c r="AK502" t="s">
        <v>296</v>
      </c>
      <c r="AL502" t="s">
        <v>297</v>
      </c>
      <c r="AM502" t="b">
        <f t="shared" si="7"/>
        <v>0</v>
      </c>
    </row>
    <row r="503" spans="25:39" x14ac:dyDescent="0.25">
      <c r="Y503">
        <v>10747</v>
      </c>
      <c r="Z503" t="s">
        <v>574</v>
      </c>
      <c r="AA503">
        <v>6</v>
      </c>
      <c r="AB503" s="44">
        <v>35053</v>
      </c>
      <c r="AC503" s="44">
        <v>35081</v>
      </c>
      <c r="AD503" s="44">
        <v>35060</v>
      </c>
      <c r="AE503">
        <v>1</v>
      </c>
      <c r="AF503">
        <v>117.33</v>
      </c>
      <c r="AG503" t="s">
        <v>575</v>
      </c>
      <c r="AH503" t="s">
        <v>576</v>
      </c>
      <c r="AI503" t="s">
        <v>577</v>
      </c>
      <c r="AK503" t="s">
        <v>578</v>
      </c>
      <c r="AL503" t="s">
        <v>328</v>
      </c>
      <c r="AM503" t="b">
        <f t="shared" si="7"/>
        <v>0</v>
      </c>
    </row>
    <row r="504" spans="25:39" x14ac:dyDescent="0.25">
      <c r="Y504">
        <v>10748</v>
      </c>
      <c r="Z504" t="s">
        <v>551</v>
      </c>
      <c r="AA504">
        <v>3</v>
      </c>
      <c r="AB504" s="44">
        <v>35054</v>
      </c>
      <c r="AC504" s="44">
        <v>35082</v>
      </c>
      <c r="AD504" s="44">
        <v>35062</v>
      </c>
      <c r="AE504">
        <v>1</v>
      </c>
      <c r="AF504">
        <v>232.55</v>
      </c>
      <c r="AG504" t="s">
        <v>552</v>
      </c>
      <c r="AH504" t="s">
        <v>553</v>
      </c>
      <c r="AI504" t="s">
        <v>554</v>
      </c>
      <c r="AJ504" t="s">
        <v>555</v>
      </c>
      <c r="AK504" t="s">
        <v>556</v>
      </c>
      <c r="AL504" t="s">
        <v>206</v>
      </c>
      <c r="AM504" t="b">
        <f t="shared" si="7"/>
        <v>0</v>
      </c>
    </row>
    <row r="505" spans="25:39" ht="30" x14ac:dyDescent="0.25">
      <c r="Y505">
        <v>10749</v>
      </c>
      <c r="Z505" t="s">
        <v>537</v>
      </c>
      <c r="AA505">
        <v>4</v>
      </c>
      <c r="AB505" s="44">
        <v>35054</v>
      </c>
      <c r="AC505" s="44">
        <v>35082</v>
      </c>
      <c r="AD505" s="44">
        <v>35083</v>
      </c>
      <c r="AE505">
        <v>2</v>
      </c>
      <c r="AF505">
        <v>61.53</v>
      </c>
      <c r="AG505" t="s">
        <v>538</v>
      </c>
      <c r="AH505" s="49" t="s">
        <v>539</v>
      </c>
      <c r="AI505" t="s">
        <v>540</v>
      </c>
      <c r="AJ505" t="s">
        <v>541</v>
      </c>
      <c r="AK505" t="s">
        <v>542</v>
      </c>
      <c r="AL505" t="s">
        <v>466</v>
      </c>
      <c r="AM505" t="b">
        <f t="shared" si="7"/>
        <v>1</v>
      </c>
    </row>
    <row r="506" spans="25:39" x14ac:dyDescent="0.25">
      <c r="Y506">
        <v>10750</v>
      </c>
      <c r="Z506" t="s">
        <v>152</v>
      </c>
      <c r="AA506">
        <v>9</v>
      </c>
      <c r="AB506" s="44">
        <v>35055</v>
      </c>
      <c r="AC506" s="44">
        <v>35083</v>
      </c>
      <c r="AD506" s="44">
        <v>35058</v>
      </c>
      <c r="AE506">
        <v>1</v>
      </c>
      <c r="AF506">
        <v>79.3</v>
      </c>
      <c r="AG506" t="s">
        <v>153</v>
      </c>
      <c r="AH506" t="s">
        <v>154</v>
      </c>
      <c r="AI506" t="s">
        <v>155</v>
      </c>
      <c r="AK506" t="s">
        <v>156</v>
      </c>
      <c r="AL506" t="s">
        <v>157</v>
      </c>
      <c r="AM506" t="b">
        <f t="shared" si="7"/>
        <v>0</v>
      </c>
    </row>
    <row r="507" spans="25:39" x14ac:dyDescent="0.25">
      <c r="Y507">
        <v>10751</v>
      </c>
      <c r="Z507" t="s">
        <v>300</v>
      </c>
      <c r="AA507">
        <v>3</v>
      </c>
      <c r="AB507" s="44">
        <v>35058</v>
      </c>
      <c r="AC507" s="44">
        <v>35086</v>
      </c>
      <c r="AD507" s="44">
        <v>35067</v>
      </c>
      <c r="AE507">
        <v>3</v>
      </c>
      <c r="AF507">
        <v>130.79</v>
      </c>
      <c r="AG507" t="s">
        <v>301</v>
      </c>
      <c r="AH507" t="s">
        <v>302</v>
      </c>
      <c r="AI507" t="s">
        <v>303</v>
      </c>
      <c r="AK507" t="s">
        <v>304</v>
      </c>
      <c r="AL507" t="s">
        <v>297</v>
      </c>
      <c r="AM507" t="b">
        <f t="shared" si="7"/>
        <v>0</v>
      </c>
    </row>
    <row r="508" spans="25:39" ht="30" x14ac:dyDescent="0.25">
      <c r="Y508">
        <v>10752</v>
      </c>
      <c r="Z508" t="s">
        <v>688</v>
      </c>
      <c r="AA508">
        <v>2</v>
      </c>
      <c r="AB508" s="44">
        <v>35058</v>
      </c>
      <c r="AC508" s="44">
        <v>35086</v>
      </c>
      <c r="AD508" s="44">
        <v>35062</v>
      </c>
      <c r="AE508">
        <v>3</v>
      </c>
      <c r="AF508">
        <v>1.39</v>
      </c>
      <c r="AG508" t="s">
        <v>689</v>
      </c>
      <c r="AH508" s="49" t="s">
        <v>690</v>
      </c>
      <c r="AI508" t="s">
        <v>464</v>
      </c>
      <c r="AK508" t="s">
        <v>691</v>
      </c>
      <c r="AL508" t="s">
        <v>466</v>
      </c>
      <c r="AM508" t="b">
        <f t="shared" si="7"/>
        <v>0</v>
      </c>
    </row>
    <row r="509" spans="25:39" x14ac:dyDescent="0.25">
      <c r="Y509">
        <v>10753</v>
      </c>
      <c r="Z509" t="s">
        <v>656</v>
      </c>
      <c r="AA509">
        <v>3</v>
      </c>
      <c r="AB509" s="44">
        <v>35059</v>
      </c>
      <c r="AC509" s="44">
        <v>35087</v>
      </c>
      <c r="AD509" s="44">
        <v>35061</v>
      </c>
      <c r="AE509">
        <v>1</v>
      </c>
      <c r="AF509">
        <v>7.7</v>
      </c>
      <c r="AG509" t="s">
        <v>657</v>
      </c>
      <c r="AH509" t="s">
        <v>658</v>
      </c>
      <c r="AI509" t="s">
        <v>659</v>
      </c>
      <c r="AK509" t="s">
        <v>660</v>
      </c>
      <c r="AL509" t="s">
        <v>404</v>
      </c>
      <c r="AM509" t="b">
        <f t="shared" si="7"/>
        <v>0</v>
      </c>
    </row>
    <row r="510" spans="25:39" x14ac:dyDescent="0.25">
      <c r="Y510">
        <v>10754</v>
      </c>
      <c r="Z510" t="s">
        <v>399</v>
      </c>
      <c r="AA510">
        <v>6</v>
      </c>
      <c r="AB510" s="44">
        <v>35059</v>
      </c>
      <c r="AC510" s="44">
        <v>35087</v>
      </c>
      <c r="AD510" s="44">
        <v>35061</v>
      </c>
      <c r="AE510">
        <v>3</v>
      </c>
      <c r="AF510">
        <v>2.38</v>
      </c>
      <c r="AG510" t="s">
        <v>400</v>
      </c>
      <c r="AH510" t="s">
        <v>401</v>
      </c>
      <c r="AI510" t="s">
        <v>402</v>
      </c>
      <c r="AK510" t="s">
        <v>403</v>
      </c>
      <c r="AL510" t="s">
        <v>404</v>
      </c>
      <c r="AM510" t="b">
        <f t="shared" si="7"/>
        <v>0</v>
      </c>
    </row>
    <row r="511" spans="25:39" x14ac:dyDescent="0.25">
      <c r="Y511">
        <v>10755</v>
      </c>
      <c r="Z511" t="s">
        <v>133</v>
      </c>
      <c r="AA511">
        <v>4</v>
      </c>
      <c r="AB511" s="44">
        <v>35060</v>
      </c>
      <c r="AC511" s="44">
        <v>35088</v>
      </c>
      <c r="AD511" s="44">
        <v>35062</v>
      </c>
      <c r="AE511">
        <v>2</v>
      </c>
      <c r="AF511">
        <v>16.71</v>
      </c>
      <c r="AG511" t="s">
        <v>134</v>
      </c>
      <c r="AH511" t="s">
        <v>135</v>
      </c>
      <c r="AI511" t="s">
        <v>136</v>
      </c>
      <c r="AK511" t="s">
        <v>137</v>
      </c>
      <c r="AL511" t="s">
        <v>138</v>
      </c>
      <c r="AM511" t="b">
        <f t="shared" si="7"/>
        <v>0</v>
      </c>
    </row>
    <row r="512" spans="25:39" x14ac:dyDescent="0.25">
      <c r="Y512">
        <v>10756</v>
      </c>
      <c r="Z512" t="s">
        <v>385</v>
      </c>
      <c r="AA512">
        <v>8</v>
      </c>
      <c r="AB512" s="44">
        <v>35061</v>
      </c>
      <c r="AC512" s="44">
        <v>35089</v>
      </c>
      <c r="AD512" s="44">
        <v>35066</v>
      </c>
      <c r="AE512">
        <v>2</v>
      </c>
      <c r="AF512">
        <v>73.209999999999994</v>
      </c>
      <c r="AG512" t="s">
        <v>386</v>
      </c>
      <c r="AH512" t="s">
        <v>387</v>
      </c>
      <c r="AI512" t="s">
        <v>388</v>
      </c>
      <c r="AJ512" t="s">
        <v>389</v>
      </c>
      <c r="AK512" t="s">
        <v>390</v>
      </c>
      <c r="AL512" t="s">
        <v>206</v>
      </c>
      <c r="AM512" t="b">
        <f t="shared" si="7"/>
        <v>0</v>
      </c>
    </row>
    <row r="513" spans="25:39" x14ac:dyDescent="0.25">
      <c r="Y513">
        <v>10757</v>
      </c>
      <c r="Z513" t="s">
        <v>551</v>
      </c>
      <c r="AA513">
        <v>6</v>
      </c>
      <c r="AB513" s="44">
        <v>35061</v>
      </c>
      <c r="AC513" s="44">
        <v>35089</v>
      </c>
      <c r="AD513" s="44">
        <v>35079</v>
      </c>
      <c r="AE513">
        <v>1</v>
      </c>
      <c r="AF513">
        <v>8.19</v>
      </c>
      <c r="AG513" t="s">
        <v>552</v>
      </c>
      <c r="AH513" t="s">
        <v>553</v>
      </c>
      <c r="AI513" t="s">
        <v>554</v>
      </c>
      <c r="AJ513" t="s">
        <v>555</v>
      </c>
      <c r="AK513" t="s">
        <v>556</v>
      </c>
      <c r="AL513" t="s">
        <v>206</v>
      </c>
      <c r="AM513" t="b">
        <f t="shared" si="7"/>
        <v>0</v>
      </c>
    </row>
    <row r="514" spans="25:39" x14ac:dyDescent="0.25">
      <c r="Y514">
        <v>10758</v>
      </c>
      <c r="Z514" t="s">
        <v>300</v>
      </c>
      <c r="AA514">
        <v>3</v>
      </c>
      <c r="AB514" s="44">
        <v>35062</v>
      </c>
      <c r="AC514" s="44">
        <v>35090</v>
      </c>
      <c r="AD514" s="44">
        <v>35068</v>
      </c>
      <c r="AE514">
        <v>3</v>
      </c>
      <c r="AF514">
        <v>138.16999999999999</v>
      </c>
      <c r="AG514" t="s">
        <v>301</v>
      </c>
      <c r="AH514" t="s">
        <v>302</v>
      </c>
      <c r="AI514" t="s">
        <v>303</v>
      </c>
      <c r="AK514" t="s">
        <v>304</v>
      </c>
      <c r="AL514" t="s">
        <v>297</v>
      </c>
      <c r="AM514" t="b">
        <f t="shared" si="7"/>
        <v>0</v>
      </c>
    </row>
    <row r="515" spans="25:39" x14ac:dyDescent="0.25">
      <c r="Y515">
        <v>10759</v>
      </c>
      <c r="Z515" t="s">
        <v>524</v>
      </c>
      <c r="AA515">
        <v>3</v>
      </c>
      <c r="AB515" s="44">
        <v>35062</v>
      </c>
      <c r="AC515" s="44">
        <v>35090</v>
      </c>
      <c r="AD515" s="44">
        <v>35076</v>
      </c>
      <c r="AE515">
        <v>3</v>
      </c>
      <c r="AF515">
        <v>11.99</v>
      </c>
      <c r="AG515" t="s">
        <v>525</v>
      </c>
      <c r="AH515" t="s">
        <v>526</v>
      </c>
      <c r="AI515" t="s">
        <v>334</v>
      </c>
      <c r="AK515" t="s">
        <v>527</v>
      </c>
      <c r="AL515" t="s">
        <v>336</v>
      </c>
      <c r="AM515" t="b">
        <f t="shared" si="7"/>
        <v>0</v>
      </c>
    </row>
    <row r="516" spans="25:39" x14ac:dyDescent="0.25">
      <c r="Y516">
        <v>10760</v>
      </c>
      <c r="Z516" t="s">
        <v>700</v>
      </c>
      <c r="AA516">
        <v>4</v>
      </c>
      <c r="AB516" s="44">
        <v>35065</v>
      </c>
      <c r="AC516" s="44">
        <v>35093</v>
      </c>
      <c r="AD516" s="44">
        <v>35074</v>
      </c>
      <c r="AE516">
        <v>1</v>
      </c>
      <c r="AF516">
        <v>155.63999999999999</v>
      </c>
      <c r="AG516" t="s">
        <v>701</v>
      </c>
      <c r="AH516" t="s">
        <v>702</v>
      </c>
      <c r="AI516" t="s">
        <v>703</v>
      </c>
      <c r="AK516" t="s">
        <v>704</v>
      </c>
      <c r="AL516" t="s">
        <v>287</v>
      </c>
      <c r="AM516" t="b">
        <f t="shared" ref="AM516:AM579" si="8">AD516&gt;AC516</f>
        <v>0</v>
      </c>
    </row>
    <row r="517" spans="25:39" x14ac:dyDescent="0.25">
      <c r="Y517">
        <v>10761</v>
      </c>
      <c r="Z517" t="s">
        <v>249</v>
      </c>
      <c r="AA517">
        <v>5</v>
      </c>
      <c r="AB517" s="44">
        <v>35066</v>
      </c>
      <c r="AC517" s="44">
        <v>35094</v>
      </c>
      <c r="AD517" s="44">
        <v>35072</v>
      </c>
      <c r="AE517">
        <v>2</v>
      </c>
      <c r="AF517">
        <v>18.66</v>
      </c>
      <c r="AG517" t="s">
        <v>250</v>
      </c>
      <c r="AH517" t="s">
        <v>251</v>
      </c>
      <c r="AI517" t="s">
        <v>252</v>
      </c>
      <c r="AJ517" t="s">
        <v>253</v>
      </c>
      <c r="AK517" t="s">
        <v>254</v>
      </c>
      <c r="AL517" t="s">
        <v>206</v>
      </c>
      <c r="AM517" t="b">
        <f t="shared" si="8"/>
        <v>0</v>
      </c>
    </row>
    <row r="518" spans="25:39" x14ac:dyDescent="0.25">
      <c r="Y518">
        <v>10762</v>
      </c>
      <c r="Z518" t="s">
        <v>355</v>
      </c>
      <c r="AA518">
        <v>3</v>
      </c>
      <c r="AB518" s="44">
        <v>35066</v>
      </c>
      <c r="AC518" s="44">
        <v>35094</v>
      </c>
      <c r="AD518" s="44">
        <v>35073</v>
      </c>
      <c r="AE518">
        <v>1</v>
      </c>
      <c r="AF518">
        <v>328.74</v>
      </c>
      <c r="AG518" t="s">
        <v>356</v>
      </c>
      <c r="AH518" t="s">
        <v>357</v>
      </c>
      <c r="AI518" t="s">
        <v>358</v>
      </c>
      <c r="AK518" t="s">
        <v>359</v>
      </c>
      <c r="AL518" t="s">
        <v>360</v>
      </c>
      <c r="AM518" t="b">
        <f t="shared" si="8"/>
        <v>0</v>
      </c>
    </row>
    <row r="519" spans="25:39" x14ac:dyDescent="0.25">
      <c r="Y519">
        <v>10763</v>
      </c>
      <c r="Z519" t="s">
        <v>645</v>
      </c>
      <c r="AA519">
        <v>3</v>
      </c>
      <c r="AB519" s="44">
        <v>35067</v>
      </c>
      <c r="AC519" s="44">
        <v>35095</v>
      </c>
      <c r="AD519" s="44">
        <v>35072</v>
      </c>
      <c r="AE519">
        <v>3</v>
      </c>
      <c r="AF519">
        <v>37.35</v>
      </c>
      <c r="AG519" t="s">
        <v>646</v>
      </c>
      <c r="AH519" t="s">
        <v>647</v>
      </c>
      <c r="AI519" t="s">
        <v>648</v>
      </c>
      <c r="AK519" t="s">
        <v>649</v>
      </c>
      <c r="AL519" t="s">
        <v>138</v>
      </c>
      <c r="AM519" t="b">
        <f t="shared" si="8"/>
        <v>0</v>
      </c>
    </row>
    <row r="520" spans="25:39" x14ac:dyDescent="0.25">
      <c r="Y520">
        <v>10764</v>
      </c>
      <c r="Z520" t="s">
        <v>323</v>
      </c>
      <c r="AA520">
        <v>6</v>
      </c>
      <c r="AB520" s="44">
        <v>35067</v>
      </c>
      <c r="AC520" s="44">
        <v>35095</v>
      </c>
      <c r="AD520" s="44">
        <v>35072</v>
      </c>
      <c r="AE520">
        <v>3</v>
      </c>
      <c r="AF520">
        <v>145.44999999999999</v>
      </c>
      <c r="AG520" t="s">
        <v>324</v>
      </c>
      <c r="AH520" t="s">
        <v>325</v>
      </c>
      <c r="AI520" t="s">
        <v>326</v>
      </c>
      <c r="AK520" t="s">
        <v>327</v>
      </c>
      <c r="AL520" t="s">
        <v>328</v>
      </c>
      <c r="AM520" t="b">
        <f t="shared" si="8"/>
        <v>0</v>
      </c>
    </row>
    <row r="521" spans="25:39" x14ac:dyDescent="0.25">
      <c r="Y521">
        <v>10765</v>
      </c>
      <c r="Z521" t="s">
        <v>242</v>
      </c>
      <c r="AA521">
        <v>3</v>
      </c>
      <c r="AB521" s="44">
        <v>35068</v>
      </c>
      <c r="AC521" s="44">
        <v>35096</v>
      </c>
      <c r="AD521" s="44">
        <v>35073</v>
      </c>
      <c r="AE521">
        <v>3</v>
      </c>
      <c r="AF521">
        <v>42.74</v>
      </c>
      <c r="AG521" t="s">
        <v>243</v>
      </c>
      <c r="AH521" t="s">
        <v>244</v>
      </c>
      <c r="AI521" t="s">
        <v>245</v>
      </c>
      <c r="AK521" t="s">
        <v>246</v>
      </c>
      <c r="AL521" t="s">
        <v>195</v>
      </c>
      <c r="AM521" t="b">
        <f t="shared" si="8"/>
        <v>0</v>
      </c>
    </row>
    <row r="522" spans="25:39" x14ac:dyDescent="0.25">
      <c r="Y522">
        <v>10766</v>
      </c>
      <c r="Z522" t="s">
        <v>339</v>
      </c>
      <c r="AA522">
        <v>4</v>
      </c>
      <c r="AB522" s="44">
        <v>35069</v>
      </c>
      <c r="AC522" s="44">
        <v>35097</v>
      </c>
      <c r="AD522" s="44">
        <v>35073</v>
      </c>
      <c r="AE522">
        <v>1</v>
      </c>
      <c r="AF522">
        <v>157.55000000000001</v>
      </c>
      <c r="AG522" t="s">
        <v>340</v>
      </c>
      <c r="AH522" t="s">
        <v>341</v>
      </c>
      <c r="AI522" t="s">
        <v>342</v>
      </c>
      <c r="AK522" t="s">
        <v>343</v>
      </c>
      <c r="AL522" t="s">
        <v>195</v>
      </c>
      <c r="AM522" t="b">
        <f t="shared" si="8"/>
        <v>0</v>
      </c>
    </row>
    <row r="523" spans="25:39" x14ac:dyDescent="0.25">
      <c r="Y523">
        <v>10767</v>
      </c>
      <c r="Z523" t="s">
        <v>282</v>
      </c>
      <c r="AA523">
        <v>4</v>
      </c>
      <c r="AB523" s="44">
        <v>35069</v>
      </c>
      <c r="AC523" s="44">
        <v>35097</v>
      </c>
      <c r="AD523" s="44">
        <v>35079</v>
      </c>
      <c r="AE523">
        <v>3</v>
      </c>
      <c r="AF523">
        <v>1.59</v>
      </c>
      <c r="AG523" t="s">
        <v>283</v>
      </c>
      <c r="AH523" t="s">
        <v>284</v>
      </c>
      <c r="AI523" t="s">
        <v>285</v>
      </c>
      <c r="AK523" t="s">
        <v>286</v>
      </c>
      <c r="AL523" t="s">
        <v>287</v>
      </c>
      <c r="AM523" t="b">
        <f t="shared" si="8"/>
        <v>0</v>
      </c>
    </row>
    <row r="524" spans="25:39" ht="30" x14ac:dyDescent="0.25">
      <c r="Y524">
        <v>10768</v>
      </c>
      <c r="Z524" t="s">
        <v>579</v>
      </c>
      <c r="AA524">
        <v>3</v>
      </c>
      <c r="AB524" s="44">
        <v>35072</v>
      </c>
      <c r="AC524" s="44">
        <v>35100</v>
      </c>
      <c r="AD524" s="44">
        <v>35079</v>
      </c>
      <c r="AE524">
        <v>2</v>
      </c>
      <c r="AF524">
        <v>146.32</v>
      </c>
      <c r="AG524" t="s">
        <v>580</v>
      </c>
      <c r="AH524" s="49" t="s">
        <v>581</v>
      </c>
      <c r="AI524" t="s">
        <v>582</v>
      </c>
      <c r="AJ524" t="s">
        <v>583</v>
      </c>
      <c r="AK524" t="s">
        <v>584</v>
      </c>
      <c r="AL524" t="s">
        <v>466</v>
      </c>
      <c r="AM524" t="b">
        <f t="shared" si="8"/>
        <v>0</v>
      </c>
    </row>
    <row r="525" spans="25:39" x14ac:dyDescent="0.25">
      <c r="Y525">
        <v>10769</v>
      </c>
      <c r="Z525" t="s">
        <v>607</v>
      </c>
      <c r="AA525">
        <v>3</v>
      </c>
      <c r="AB525" s="44">
        <v>35072</v>
      </c>
      <c r="AC525" s="44">
        <v>35100</v>
      </c>
      <c r="AD525" s="44">
        <v>35076</v>
      </c>
      <c r="AE525">
        <v>1</v>
      </c>
      <c r="AF525">
        <v>65.06</v>
      </c>
      <c r="AG525" t="s">
        <v>608</v>
      </c>
      <c r="AH525" t="s">
        <v>609</v>
      </c>
      <c r="AI525" t="s">
        <v>610</v>
      </c>
      <c r="AK525" t="s">
        <v>611</v>
      </c>
      <c r="AL525" t="s">
        <v>222</v>
      </c>
      <c r="AM525" t="b">
        <f t="shared" si="8"/>
        <v>0</v>
      </c>
    </row>
    <row r="526" spans="25:39" x14ac:dyDescent="0.25">
      <c r="Y526">
        <v>10770</v>
      </c>
      <c r="Z526" t="s">
        <v>271</v>
      </c>
      <c r="AA526">
        <v>8</v>
      </c>
      <c r="AB526" s="44">
        <v>35073</v>
      </c>
      <c r="AC526" s="44">
        <v>35101</v>
      </c>
      <c r="AD526" s="44">
        <v>35081</v>
      </c>
      <c r="AE526">
        <v>3</v>
      </c>
      <c r="AF526">
        <v>5.32</v>
      </c>
      <c r="AG526" t="s">
        <v>272</v>
      </c>
      <c r="AH526" t="s">
        <v>273</v>
      </c>
      <c r="AI526" t="s">
        <v>274</v>
      </c>
      <c r="AJ526" t="s">
        <v>275</v>
      </c>
      <c r="AK526" t="s">
        <v>276</v>
      </c>
      <c r="AL526" t="s">
        <v>277</v>
      </c>
      <c r="AM526" t="b">
        <f t="shared" si="8"/>
        <v>0</v>
      </c>
    </row>
    <row r="527" spans="25:39" x14ac:dyDescent="0.25">
      <c r="Y527">
        <v>10771</v>
      </c>
      <c r="Z527" t="s">
        <v>323</v>
      </c>
      <c r="AA527">
        <v>9</v>
      </c>
      <c r="AB527" s="44">
        <v>35074</v>
      </c>
      <c r="AC527" s="44">
        <v>35102</v>
      </c>
      <c r="AD527" s="44">
        <v>35097</v>
      </c>
      <c r="AE527">
        <v>2</v>
      </c>
      <c r="AF527">
        <v>11.19</v>
      </c>
      <c r="AG527" t="s">
        <v>324</v>
      </c>
      <c r="AH527" t="s">
        <v>325</v>
      </c>
      <c r="AI527" t="s">
        <v>326</v>
      </c>
      <c r="AK527" t="s">
        <v>327</v>
      </c>
      <c r="AL527" t="s">
        <v>328</v>
      </c>
      <c r="AM527" t="b">
        <f t="shared" si="8"/>
        <v>0</v>
      </c>
    </row>
    <row r="528" spans="25:39" x14ac:dyDescent="0.25">
      <c r="Y528">
        <v>10772</v>
      </c>
      <c r="Z528" t="s">
        <v>227</v>
      </c>
      <c r="AA528">
        <v>3</v>
      </c>
      <c r="AB528" s="44">
        <v>35074</v>
      </c>
      <c r="AC528" s="44">
        <v>35102</v>
      </c>
      <c r="AD528" s="44">
        <v>35083</v>
      </c>
      <c r="AE528">
        <v>2</v>
      </c>
      <c r="AF528">
        <v>91.28</v>
      </c>
      <c r="AG528" t="s">
        <v>228</v>
      </c>
      <c r="AH528" t="s">
        <v>229</v>
      </c>
      <c r="AI528" t="s">
        <v>230</v>
      </c>
      <c r="AK528" t="s">
        <v>231</v>
      </c>
      <c r="AL528" t="s">
        <v>195</v>
      </c>
      <c r="AM528" t="b">
        <f t="shared" si="8"/>
        <v>0</v>
      </c>
    </row>
    <row r="529" spans="25:39" x14ac:dyDescent="0.25">
      <c r="Y529">
        <v>10773</v>
      </c>
      <c r="Z529" t="s">
        <v>323</v>
      </c>
      <c r="AA529">
        <v>1</v>
      </c>
      <c r="AB529" s="44">
        <v>35075</v>
      </c>
      <c r="AC529" s="44">
        <v>35103</v>
      </c>
      <c r="AD529" s="44">
        <v>35080</v>
      </c>
      <c r="AE529">
        <v>3</v>
      </c>
      <c r="AF529">
        <v>96.43</v>
      </c>
      <c r="AG529" t="s">
        <v>324</v>
      </c>
      <c r="AH529" t="s">
        <v>325</v>
      </c>
      <c r="AI529" t="s">
        <v>326</v>
      </c>
      <c r="AK529" t="s">
        <v>327</v>
      </c>
      <c r="AL529" t="s">
        <v>328</v>
      </c>
      <c r="AM529" t="b">
        <f t="shared" si="8"/>
        <v>0</v>
      </c>
    </row>
    <row r="530" spans="25:39" x14ac:dyDescent="0.25">
      <c r="Y530">
        <v>10774</v>
      </c>
      <c r="Z530" t="s">
        <v>355</v>
      </c>
      <c r="AA530">
        <v>4</v>
      </c>
      <c r="AB530" s="44">
        <v>35075</v>
      </c>
      <c r="AC530" s="44">
        <v>35089</v>
      </c>
      <c r="AD530" s="44">
        <v>35076</v>
      </c>
      <c r="AE530">
        <v>1</v>
      </c>
      <c r="AF530">
        <v>48.2</v>
      </c>
      <c r="AG530" t="s">
        <v>356</v>
      </c>
      <c r="AH530" t="s">
        <v>357</v>
      </c>
      <c r="AI530" t="s">
        <v>358</v>
      </c>
      <c r="AK530" t="s">
        <v>359</v>
      </c>
      <c r="AL530" t="s">
        <v>360</v>
      </c>
      <c r="AM530" t="b">
        <f t="shared" si="8"/>
        <v>0</v>
      </c>
    </row>
    <row r="531" spans="25:39" x14ac:dyDescent="0.25">
      <c r="Y531">
        <v>10775</v>
      </c>
      <c r="Z531" t="s">
        <v>721</v>
      </c>
      <c r="AA531">
        <v>7</v>
      </c>
      <c r="AB531" s="44">
        <v>35076</v>
      </c>
      <c r="AC531" s="44">
        <v>35104</v>
      </c>
      <c r="AD531" s="44">
        <v>35090</v>
      </c>
      <c r="AE531">
        <v>1</v>
      </c>
      <c r="AF531">
        <v>20.25</v>
      </c>
      <c r="AG531" t="s">
        <v>722</v>
      </c>
      <c r="AH531" t="s">
        <v>723</v>
      </c>
      <c r="AI531" t="s">
        <v>724</v>
      </c>
      <c r="AJ531" t="s">
        <v>725</v>
      </c>
      <c r="AK531" t="s">
        <v>726</v>
      </c>
      <c r="AL531" t="s">
        <v>206</v>
      </c>
      <c r="AM531" t="b">
        <f t="shared" si="8"/>
        <v>0</v>
      </c>
    </row>
    <row r="532" spans="25:39" x14ac:dyDescent="0.25">
      <c r="Y532">
        <v>10776</v>
      </c>
      <c r="Z532" t="s">
        <v>323</v>
      </c>
      <c r="AA532">
        <v>1</v>
      </c>
      <c r="AB532" s="44">
        <v>35079</v>
      </c>
      <c r="AC532" s="44">
        <v>35107</v>
      </c>
      <c r="AD532" s="44">
        <v>35082</v>
      </c>
      <c r="AE532">
        <v>3</v>
      </c>
      <c r="AF532">
        <v>351.53</v>
      </c>
      <c r="AG532" t="s">
        <v>324</v>
      </c>
      <c r="AH532" t="s">
        <v>325</v>
      </c>
      <c r="AI532" t="s">
        <v>326</v>
      </c>
      <c r="AK532" t="s">
        <v>327</v>
      </c>
      <c r="AL532" t="s">
        <v>328</v>
      </c>
      <c r="AM532" t="b">
        <f t="shared" si="8"/>
        <v>0</v>
      </c>
    </row>
    <row r="533" spans="25:39" x14ac:dyDescent="0.25">
      <c r="Y533">
        <v>10777</v>
      </c>
      <c r="Z533" t="s">
        <v>661</v>
      </c>
      <c r="AA533">
        <v>7</v>
      </c>
      <c r="AB533" s="44">
        <v>35079</v>
      </c>
      <c r="AC533" s="44">
        <v>35093</v>
      </c>
      <c r="AD533" s="44">
        <v>35116</v>
      </c>
      <c r="AE533">
        <v>2</v>
      </c>
      <c r="AF533">
        <v>3.01</v>
      </c>
      <c r="AG533" t="s">
        <v>662</v>
      </c>
      <c r="AH533" t="s">
        <v>663</v>
      </c>
      <c r="AI533" t="s">
        <v>664</v>
      </c>
      <c r="AJ533" t="s">
        <v>311</v>
      </c>
      <c r="AK533" t="s">
        <v>665</v>
      </c>
      <c r="AL533" t="s">
        <v>277</v>
      </c>
      <c r="AM533" t="b">
        <f t="shared" si="8"/>
        <v>1</v>
      </c>
    </row>
    <row r="534" spans="25:39" x14ac:dyDescent="0.25">
      <c r="Y534">
        <v>10778</v>
      </c>
      <c r="Z534" t="s">
        <v>420</v>
      </c>
      <c r="AA534">
        <v>3</v>
      </c>
      <c r="AB534" s="44">
        <v>35080</v>
      </c>
      <c r="AC534" s="44">
        <v>35108</v>
      </c>
      <c r="AD534" s="44">
        <v>35088</v>
      </c>
      <c r="AE534">
        <v>1</v>
      </c>
      <c r="AF534">
        <v>6.79</v>
      </c>
      <c r="AG534" t="s">
        <v>421</v>
      </c>
      <c r="AH534" t="s">
        <v>422</v>
      </c>
      <c r="AI534" t="s">
        <v>423</v>
      </c>
      <c r="AK534" t="s">
        <v>424</v>
      </c>
      <c r="AL534" t="s">
        <v>360</v>
      </c>
      <c r="AM534" t="b">
        <f t="shared" si="8"/>
        <v>0</v>
      </c>
    </row>
    <row r="535" spans="25:39" x14ac:dyDescent="0.25">
      <c r="Y535">
        <v>10779</v>
      </c>
      <c r="Z535" t="s">
        <v>413</v>
      </c>
      <c r="AA535">
        <v>3</v>
      </c>
      <c r="AB535" s="44">
        <v>35080</v>
      </c>
      <c r="AC535" s="44">
        <v>35108</v>
      </c>
      <c r="AD535" s="44">
        <v>35109</v>
      </c>
      <c r="AE535">
        <v>2</v>
      </c>
      <c r="AF535">
        <v>58.13</v>
      </c>
      <c r="AG535" t="s">
        <v>414</v>
      </c>
      <c r="AH535" t="s">
        <v>415</v>
      </c>
      <c r="AI535" t="s">
        <v>416</v>
      </c>
      <c r="AK535" t="s">
        <v>417</v>
      </c>
      <c r="AL535" t="s">
        <v>195</v>
      </c>
      <c r="AM535" t="b">
        <f t="shared" si="8"/>
        <v>1</v>
      </c>
    </row>
    <row r="536" spans="25:39" x14ac:dyDescent="0.25">
      <c r="Y536">
        <v>10780</v>
      </c>
      <c r="Z536" t="s">
        <v>122</v>
      </c>
      <c r="AA536">
        <v>2</v>
      </c>
      <c r="AB536" s="44">
        <v>35080</v>
      </c>
      <c r="AC536" s="44">
        <v>35094</v>
      </c>
      <c r="AD536" s="44">
        <v>35089</v>
      </c>
      <c r="AE536">
        <v>1</v>
      </c>
      <c r="AF536">
        <v>42.13</v>
      </c>
      <c r="AG536" t="s">
        <v>123</v>
      </c>
      <c r="AH536" t="s">
        <v>124</v>
      </c>
      <c r="AI536" t="s">
        <v>125</v>
      </c>
      <c r="AJ536" t="s">
        <v>126</v>
      </c>
      <c r="AK536" t="s">
        <v>127</v>
      </c>
      <c r="AL536" t="s">
        <v>128</v>
      </c>
      <c r="AM536" t="b">
        <f t="shared" si="8"/>
        <v>0</v>
      </c>
    </row>
    <row r="537" spans="25:39" x14ac:dyDescent="0.25">
      <c r="Y537">
        <v>10781</v>
      </c>
      <c r="Z537" t="s">
        <v>152</v>
      </c>
      <c r="AA537">
        <v>2</v>
      </c>
      <c r="AB537" s="44">
        <v>35081</v>
      </c>
      <c r="AC537" s="44">
        <v>35109</v>
      </c>
      <c r="AD537" s="44">
        <v>35083</v>
      </c>
      <c r="AE537">
        <v>3</v>
      </c>
      <c r="AF537">
        <v>73.16</v>
      </c>
      <c r="AG537" t="s">
        <v>153</v>
      </c>
      <c r="AH537" t="s">
        <v>154</v>
      </c>
      <c r="AI537" t="s">
        <v>155</v>
      </c>
      <c r="AK537" t="s">
        <v>156</v>
      </c>
      <c r="AL537" t="s">
        <v>157</v>
      </c>
      <c r="AM537" t="b">
        <f t="shared" si="8"/>
        <v>0</v>
      </c>
    </row>
    <row r="538" spans="25:39" x14ac:dyDescent="0.25">
      <c r="Y538">
        <v>10782</v>
      </c>
      <c r="Z538" t="s">
        <v>692</v>
      </c>
      <c r="AA538">
        <v>9</v>
      </c>
      <c r="AB538" s="44">
        <v>35081</v>
      </c>
      <c r="AC538" s="44">
        <v>35109</v>
      </c>
      <c r="AD538" s="44">
        <v>35086</v>
      </c>
      <c r="AE538">
        <v>3</v>
      </c>
      <c r="AF538">
        <v>1.1000000000000001</v>
      </c>
      <c r="AG538" t="s">
        <v>693</v>
      </c>
      <c r="AH538" t="s">
        <v>694</v>
      </c>
      <c r="AI538" t="s">
        <v>653</v>
      </c>
      <c r="AK538" t="s">
        <v>654</v>
      </c>
      <c r="AL538" t="s">
        <v>655</v>
      </c>
      <c r="AM538" t="b">
        <f t="shared" si="8"/>
        <v>0</v>
      </c>
    </row>
    <row r="539" spans="25:39" x14ac:dyDescent="0.25">
      <c r="Y539">
        <v>10783</v>
      </c>
      <c r="Z539" t="s">
        <v>271</v>
      </c>
      <c r="AA539">
        <v>4</v>
      </c>
      <c r="AB539" s="44">
        <v>35082</v>
      </c>
      <c r="AC539" s="44">
        <v>35110</v>
      </c>
      <c r="AD539" s="44">
        <v>35083</v>
      </c>
      <c r="AE539">
        <v>2</v>
      </c>
      <c r="AF539">
        <v>124.98</v>
      </c>
      <c r="AG539" t="s">
        <v>272</v>
      </c>
      <c r="AH539" t="s">
        <v>273</v>
      </c>
      <c r="AI539" t="s">
        <v>274</v>
      </c>
      <c r="AJ539" t="s">
        <v>275</v>
      </c>
      <c r="AK539" t="s">
        <v>276</v>
      </c>
      <c r="AL539" t="s">
        <v>277</v>
      </c>
      <c r="AM539" t="b">
        <f t="shared" si="8"/>
        <v>0</v>
      </c>
    </row>
    <row r="540" spans="25:39" x14ac:dyDescent="0.25">
      <c r="Y540">
        <v>10784</v>
      </c>
      <c r="Z540" t="s">
        <v>399</v>
      </c>
      <c r="AA540">
        <v>4</v>
      </c>
      <c r="AB540" s="44">
        <v>35082</v>
      </c>
      <c r="AC540" s="44">
        <v>35110</v>
      </c>
      <c r="AD540" s="44">
        <v>35086</v>
      </c>
      <c r="AE540">
        <v>3</v>
      </c>
      <c r="AF540">
        <v>70.09</v>
      </c>
      <c r="AG540" t="s">
        <v>400</v>
      </c>
      <c r="AH540" t="s">
        <v>401</v>
      </c>
      <c r="AI540" t="s">
        <v>402</v>
      </c>
      <c r="AK540" t="s">
        <v>403</v>
      </c>
      <c r="AL540" t="s">
        <v>404</v>
      </c>
      <c r="AM540" t="b">
        <f t="shared" si="8"/>
        <v>0</v>
      </c>
    </row>
    <row r="541" spans="25:39" x14ac:dyDescent="0.25">
      <c r="Y541">
        <v>10785</v>
      </c>
      <c r="Z541" t="s">
        <v>373</v>
      </c>
      <c r="AA541">
        <v>1</v>
      </c>
      <c r="AB541" s="44">
        <v>35082</v>
      </c>
      <c r="AC541" s="44">
        <v>35110</v>
      </c>
      <c r="AD541" s="44">
        <v>35088</v>
      </c>
      <c r="AE541">
        <v>3</v>
      </c>
      <c r="AF541">
        <v>1.51</v>
      </c>
      <c r="AG541" t="s">
        <v>374</v>
      </c>
      <c r="AH541" t="s">
        <v>375</v>
      </c>
      <c r="AI541" t="s">
        <v>376</v>
      </c>
      <c r="AJ541" t="s">
        <v>377</v>
      </c>
      <c r="AK541" t="s">
        <v>378</v>
      </c>
      <c r="AL541" t="s">
        <v>128</v>
      </c>
      <c r="AM541" t="b">
        <f t="shared" si="8"/>
        <v>0</v>
      </c>
    </row>
    <row r="542" spans="25:39" x14ac:dyDescent="0.25">
      <c r="Y542">
        <v>10786</v>
      </c>
      <c r="Z542" t="s">
        <v>612</v>
      </c>
      <c r="AA542">
        <v>8</v>
      </c>
      <c r="AB542" s="44">
        <v>35083</v>
      </c>
      <c r="AC542" s="44">
        <v>35111</v>
      </c>
      <c r="AD542" s="44">
        <v>35087</v>
      </c>
      <c r="AE542">
        <v>1</v>
      </c>
      <c r="AF542">
        <v>110.87</v>
      </c>
      <c r="AG542" t="s">
        <v>613</v>
      </c>
      <c r="AH542" t="s">
        <v>614</v>
      </c>
      <c r="AI542" t="s">
        <v>472</v>
      </c>
      <c r="AJ542" t="s">
        <v>311</v>
      </c>
      <c r="AK542" t="s">
        <v>615</v>
      </c>
      <c r="AL542" t="s">
        <v>277</v>
      </c>
      <c r="AM542" t="b">
        <f t="shared" si="8"/>
        <v>0</v>
      </c>
    </row>
    <row r="543" spans="25:39" x14ac:dyDescent="0.25">
      <c r="Y543">
        <v>10787</v>
      </c>
      <c r="Z543" t="s">
        <v>569</v>
      </c>
      <c r="AA543">
        <v>2</v>
      </c>
      <c r="AB543" s="44">
        <v>35083</v>
      </c>
      <c r="AC543" s="44">
        <v>35097</v>
      </c>
      <c r="AD543" s="44">
        <v>35090</v>
      </c>
      <c r="AE543">
        <v>1</v>
      </c>
      <c r="AF543">
        <v>249.93</v>
      </c>
      <c r="AG543" t="s">
        <v>570</v>
      </c>
      <c r="AH543" t="s">
        <v>571</v>
      </c>
      <c r="AI543" t="s">
        <v>572</v>
      </c>
      <c r="AK543" t="s">
        <v>573</v>
      </c>
      <c r="AL543" t="s">
        <v>138</v>
      </c>
      <c r="AM543" t="b">
        <f t="shared" si="8"/>
        <v>0</v>
      </c>
    </row>
    <row r="544" spans="25:39" x14ac:dyDescent="0.25">
      <c r="Y544">
        <v>10788</v>
      </c>
      <c r="Z544" t="s">
        <v>242</v>
      </c>
      <c r="AA544">
        <v>1</v>
      </c>
      <c r="AB544" s="44">
        <v>35086</v>
      </c>
      <c r="AC544" s="44">
        <v>35114</v>
      </c>
      <c r="AD544" s="44">
        <v>35114</v>
      </c>
      <c r="AE544">
        <v>2</v>
      </c>
      <c r="AF544">
        <v>42.7</v>
      </c>
      <c r="AG544" t="s">
        <v>243</v>
      </c>
      <c r="AH544" t="s">
        <v>244</v>
      </c>
      <c r="AI544" t="s">
        <v>245</v>
      </c>
      <c r="AK544" t="s">
        <v>246</v>
      </c>
      <c r="AL544" t="s">
        <v>195</v>
      </c>
      <c r="AM544" t="b">
        <f t="shared" si="8"/>
        <v>0</v>
      </c>
    </row>
    <row r="545" spans="25:39" x14ac:dyDescent="0.25">
      <c r="Y545">
        <v>10789</v>
      </c>
      <c r="Z545" t="s">
        <v>645</v>
      </c>
      <c r="AA545">
        <v>1</v>
      </c>
      <c r="AB545" s="44">
        <v>35086</v>
      </c>
      <c r="AC545" s="44">
        <v>35114</v>
      </c>
      <c r="AD545" s="44">
        <v>35095</v>
      </c>
      <c r="AE545">
        <v>2</v>
      </c>
      <c r="AF545">
        <v>100.6</v>
      </c>
      <c r="AG545" t="s">
        <v>646</v>
      </c>
      <c r="AH545" t="s">
        <v>647</v>
      </c>
      <c r="AI545" t="s">
        <v>648</v>
      </c>
      <c r="AK545" t="s">
        <v>649</v>
      </c>
      <c r="AL545" t="s">
        <v>138</v>
      </c>
      <c r="AM545" t="b">
        <f t="shared" si="8"/>
        <v>0</v>
      </c>
    </row>
    <row r="546" spans="25:39" x14ac:dyDescent="0.25">
      <c r="Y546">
        <v>10790</v>
      </c>
      <c r="Z546" t="s">
        <v>661</v>
      </c>
      <c r="AA546">
        <v>6</v>
      </c>
      <c r="AB546" s="44">
        <v>35086</v>
      </c>
      <c r="AC546" s="44">
        <v>35114</v>
      </c>
      <c r="AD546" s="44">
        <v>35090</v>
      </c>
      <c r="AE546">
        <v>1</v>
      </c>
      <c r="AF546">
        <v>28.23</v>
      </c>
      <c r="AG546" t="s">
        <v>662</v>
      </c>
      <c r="AH546" t="s">
        <v>663</v>
      </c>
      <c r="AI546" t="s">
        <v>664</v>
      </c>
      <c r="AJ546" t="s">
        <v>311</v>
      </c>
      <c r="AK546" t="s">
        <v>665</v>
      </c>
      <c r="AL546" t="s">
        <v>277</v>
      </c>
      <c r="AM546" t="b">
        <f t="shared" si="8"/>
        <v>0</v>
      </c>
    </row>
    <row r="547" spans="25:39" x14ac:dyDescent="0.25">
      <c r="Y547">
        <v>10791</v>
      </c>
      <c r="Z547" t="s">
        <v>190</v>
      </c>
      <c r="AA547">
        <v>6</v>
      </c>
      <c r="AB547" s="44">
        <v>35087</v>
      </c>
      <c r="AC547" s="44">
        <v>35115</v>
      </c>
      <c r="AD547" s="44">
        <v>35096</v>
      </c>
      <c r="AE547">
        <v>2</v>
      </c>
      <c r="AF547">
        <v>16.850000000000001</v>
      </c>
      <c r="AG547" t="s">
        <v>191</v>
      </c>
      <c r="AH547" t="s">
        <v>192</v>
      </c>
      <c r="AI547" t="s">
        <v>193</v>
      </c>
      <c r="AK547" t="s">
        <v>194</v>
      </c>
      <c r="AL547" t="s">
        <v>195</v>
      </c>
      <c r="AM547" t="b">
        <f t="shared" si="8"/>
        <v>0</v>
      </c>
    </row>
    <row r="548" spans="25:39" x14ac:dyDescent="0.25">
      <c r="Y548">
        <v>10792</v>
      </c>
      <c r="Z548" t="s">
        <v>616</v>
      </c>
      <c r="AA548">
        <v>1</v>
      </c>
      <c r="AB548" s="44">
        <v>35087</v>
      </c>
      <c r="AC548" s="44">
        <v>35115</v>
      </c>
      <c r="AD548" s="44">
        <v>35095</v>
      </c>
      <c r="AE548">
        <v>3</v>
      </c>
      <c r="AF548">
        <v>23.79</v>
      </c>
      <c r="AG548" t="s">
        <v>617</v>
      </c>
      <c r="AH548" t="s">
        <v>618</v>
      </c>
      <c r="AI548" t="s">
        <v>619</v>
      </c>
      <c r="AK548" t="s">
        <v>620</v>
      </c>
      <c r="AL548" t="s">
        <v>621</v>
      </c>
      <c r="AM548" t="b">
        <f t="shared" si="8"/>
        <v>0</v>
      </c>
    </row>
    <row r="549" spans="25:39" ht="30" x14ac:dyDescent="0.25">
      <c r="Y549">
        <v>10793</v>
      </c>
      <c r="Z549" t="s">
        <v>579</v>
      </c>
      <c r="AA549">
        <v>3</v>
      </c>
      <c r="AB549" s="44">
        <v>35088</v>
      </c>
      <c r="AC549" s="44">
        <v>35116</v>
      </c>
      <c r="AD549" s="44">
        <v>35103</v>
      </c>
      <c r="AE549">
        <v>3</v>
      </c>
      <c r="AF549">
        <v>4.5199999999999996</v>
      </c>
      <c r="AG549" t="s">
        <v>580</v>
      </c>
      <c r="AH549" s="49" t="s">
        <v>581</v>
      </c>
      <c r="AI549" t="s">
        <v>582</v>
      </c>
      <c r="AJ549" t="s">
        <v>583</v>
      </c>
      <c r="AK549" t="s">
        <v>584</v>
      </c>
      <c r="AL549" t="s">
        <v>466</v>
      </c>
      <c r="AM549" t="b">
        <f t="shared" si="8"/>
        <v>0</v>
      </c>
    </row>
    <row r="550" spans="25:39" x14ac:dyDescent="0.25">
      <c r="Y550">
        <v>10794</v>
      </c>
      <c r="Z550" t="s">
        <v>346</v>
      </c>
      <c r="AA550">
        <v>6</v>
      </c>
      <c r="AB550" s="44">
        <v>35088</v>
      </c>
      <c r="AC550" s="44">
        <v>35116</v>
      </c>
      <c r="AD550" s="44">
        <v>35097</v>
      </c>
      <c r="AE550">
        <v>1</v>
      </c>
      <c r="AF550">
        <v>21.49</v>
      </c>
      <c r="AG550" t="s">
        <v>347</v>
      </c>
      <c r="AH550" t="s">
        <v>348</v>
      </c>
      <c r="AI550" t="s">
        <v>274</v>
      </c>
      <c r="AJ550" t="s">
        <v>275</v>
      </c>
      <c r="AK550" t="s">
        <v>349</v>
      </c>
      <c r="AL550" t="s">
        <v>277</v>
      </c>
      <c r="AM550" t="b">
        <f t="shared" si="8"/>
        <v>0</v>
      </c>
    </row>
    <row r="551" spans="25:39" x14ac:dyDescent="0.25">
      <c r="Y551">
        <v>10795</v>
      </c>
      <c r="Z551" t="s">
        <v>323</v>
      </c>
      <c r="AA551">
        <v>8</v>
      </c>
      <c r="AB551" s="44">
        <v>35088</v>
      </c>
      <c r="AC551" s="44">
        <v>35116</v>
      </c>
      <c r="AD551" s="44">
        <v>35115</v>
      </c>
      <c r="AE551">
        <v>2</v>
      </c>
      <c r="AF551">
        <v>126.66</v>
      </c>
      <c r="AG551" t="s">
        <v>324</v>
      </c>
      <c r="AH551" t="s">
        <v>325</v>
      </c>
      <c r="AI551" t="s">
        <v>326</v>
      </c>
      <c r="AK551" t="s">
        <v>327</v>
      </c>
      <c r="AL551" t="s">
        <v>328</v>
      </c>
      <c r="AM551" t="b">
        <f t="shared" si="8"/>
        <v>0</v>
      </c>
    </row>
    <row r="552" spans="25:39" x14ac:dyDescent="0.25">
      <c r="Y552">
        <v>10796</v>
      </c>
      <c r="Z552" t="s">
        <v>315</v>
      </c>
      <c r="AA552">
        <v>3</v>
      </c>
      <c r="AB552" s="44">
        <v>35089</v>
      </c>
      <c r="AC552" s="44">
        <v>35117</v>
      </c>
      <c r="AD552" s="44">
        <v>35109</v>
      </c>
      <c r="AE552">
        <v>1</v>
      </c>
      <c r="AF552">
        <v>26.52</v>
      </c>
      <c r="AG552" t="s">
        <v>316</v>
      </c>
      <c r="AH552" t="s">
        <v>317</v>
      </c>
      <c r="AI552" t="s">
        <v>318</v>
      </c>
      <c r="AJ552" t="s">
        <v>319</v>
      </c>
      <c r="AK552" t="s">
        <v>320</v>
      </c>
      <c r="AL552" t="s">
        <v>128</v>
      </c>
      <c r="AM552" t="b">
        <f t="shared" si="8"/>
        <v>0</v>
      </c>
    </row>
    <row r="553" spans="25:39" x14ac:dyDescent="0.25">
      <c r="Y553">
        <v>10797</v>
      </c>
      <c r="Z553" t="s">
        <v>589</v>
      </c>
      <c r="AA553">
        <v>7</v>
      </c>
      <c r="AB553" s="44">
        <v>35089</v>
      </c>
      <c r="AC553" s="44">
        <v>35117</v>
      </c>
      <c r="AD553" s="44">
        <v>35100</v>
      </c>
      <c r="AE553">
        <v>2</v>
      </c>
      <c r="AF553">
        <v>33.35</v>
      </c>
      <c r="AG553" t="s">
        <v>590</v>
      </c>
      <c r="AH553" t="s">
        <v>591</v>
      </c>
      <c r="AI553" t="s">
        <v>592</v>
      </c>
      <c r="AK553" t="s">
        <v>593</v>
      </c>
      <c r="AL553" t="s">
        <v>195</v>
      </c>
      <c r="AM553" t="b">
        <f t="shared" si="8"/>
        <v>0</v>
      </c>
    </row>
    <row r="554" spans="25:39" ht="30" x14ac:dyDescent="0.25">
      <c r="Y554">
        <v>10798</v>
      </c>
      <c r="Z554" t="s">
        <v>537</v>
      </c>
      <c r="AA554">
        <v>2</v>
      </c>
      <c r="AB554" s="44">
        <v>35090</v>
      </c>
      <c r="AC554" s="44">
        <v>35118</v>
      </c>
      <c r="AD554" s="44">
        <v>35100</v>
      </c>
      <c r="AE554">
        <v>1</v>
      </c>
      <c r="AF554">
        <v>2.33</v>
      </c>
      <c r="AG554" t="s">
        <v>538</v>
      </c>
      <c r="AH554" s="49" t="s">
        <v>539</v>
      </c>
      <c r="AI554" t="s">
        <v>540</v>
      </c>
      <c r="AJ554" t="s">
        <v>541</v>
      </c>
      <c r="AK554" t="s">
        <v>542</v>
      </c>
      <c r="AL554" t="s">
        <v>466</v>
      </c>
      <c r="AM554" t="b">
        <f t="shared" si="8"/>
        <v>0</v>
      </c>
    </row>
    <row r="555" spans="25:39" x14ac:dyDescent="0.25">
      <c r="Y555">
        <v>10799</v>
      </c>
      <c r="Z555" t="s">
        <v>546</v>
      </c>
      <c r="AA555">
        <v>9</v>
      </c>
      <c r="AB555" s="44">
        <v>35090</v>
      </c>
      <c r="AC555" s="44">
        <v>35132</v>
      </c>
      <c r="AD555" s="44">
        <v>35100</v>
      </c>
      <c r="AE555">
        <v>3</v>
      </c>
      <c r="AF555">
        <v>30.76</v>
      </c>
      <c r="AG555" t="s">
        <v>547</v>
      </c>
      <c r="AH555" t="s">
        <v>548</v>
      </c>
      <c r="AI555" t="s">
        <v>549</v>
      </c>
      <c r="AK555" t="s">
        <v>550</v>
      </c>
      <c r="AL555" t="s">
        <v>195</v>
      </c>
      <c r="AM555" t="b">
        <f t="shared" si="8"/>
        <v>0</v>
      </c>
    </row>
    <row r="556" spans="25:39" x14ac:dyDescent="0.25">
      <c r="Y556">
        <v>10800</v>
      </c>
      <c r="Z556" t="s">
        <v>585</v>
      </c>
      <c r="AA556">
        <v>1</v>
      </c>
      <c r="AB556" s="44">
        <v>35090</v>
      </c>
      <c r="AC556" s="44">
        <v>35118</v>
      </c>
      <c r="AD556" s="44">
        <v>35100</v>
      </c>
      <c r="AE556">
        <v>3</v>
      </c>
      <c r="AF556">
        <v>137.44</v>
      </c>
      <c r="AG556" t="s">
        <v>586</v>
      </c>
      <c r="AH556" t="s">
        <v>587</v>
      </c>
      <c r="AI556" t="s">
        <v>464</v>
      </c>
      <c r="AK556" t="s">
        <v>588</v>
      </c>
      <c r="AL556" t="s">
        <v>466</v>
      </c>
      <c r="AM556" t="b">
        <f t="shared" si="8"/>
        <v>0</v>
      </c>
    </row>
    <row r="557" spans="25:39" x14ac:dyDescent="0.25">
      <c r="Y557">
        <v>10801</v>
      </c>
      <c r="Z557" t="s">
        <v>557</v>
      </c>
      <c r="AA557">
        <v>4</v>
      </c>
      <c r="AB557" s="44">
        <v>35093</v>
      </c>
      <c r="AC557" s="44">
        <v>35121</v>
      </c>
      <c r="AD557" s="44">
        <v>35095</v>
      </c>
      <c r="AE557">
        <v>2</v>
      </c>
      <c r="AF557">
        <v>97.09</v>
      </c>
      <c r="AG557" t="s">
        <v>558</v>
      </c>
      <c r="AH557" t="s">
        <v>559</v>
      </c>
      <c r="AI557" t="s">
        <v>434</v>
      </c>
      <c r="AK557" t="s">
        <v>560</v>
      </c>
      <c r="AL557" t="s">
        <v>436</v>
      </c>
      <c r="AM557" t="b">
        <f t="shared" si="8"/>
        <v>0</v>
      </c>
    </row>
    <row r="558" spans="25:39" x14ac:dyDescent="0.25">
      <c r="Y558">
        <v>10802</v>
      </c>
      <c r="Z558" t="s">
        <v>217</v>
      </c>
      <c r="AA558">
        <v>4</v>
      </c>
      <c r="AB558" s="44">
        <v>35093</v>
      </c>
      <c r="AC558" s="44">
        <v>35121</v>
      </c>
      <c r="AD558" s="44">
        <v>35097</v>
      </c>
      <c r="AE558">
        <v>2</v>
      </c>
      <c r="AF558">
        <v>257.26</v>
      </c>
      <c r="AG558" t="s">
        <v>218</v>
      </c>
      <c r="AH558" t="s">
        <v>219</v>
      </c>
      <c r="AI558" t="s">
        <v>220</v>
      </c>
      <c r="AK558" t="s">
        <v>221</v>
      </c>
      <c r="AL558" t="s">
        <v>222</v>
      </c>
      <c r="AM558" t="b">
        <f t="shared" si="8"/>
        <v>0</v>
      </c>
    </row>
    <row r="559" spans="25:39" x14ac:dyDescent="0.25">
      <c r="Y559">
        <v>10803</v>
      </c>
      <c r="Z559" t="s">
        <v>307</v>
      </c>
      <c r="AA559">
        <v>4</v>
      </c>
      <c r="AB559" s="44">
        <v>35094</v>
      </c>
      <c r="AC559" s="44">
        <v>35122</v>
      </c>
      <c r="AD559" s="44">
        <v>35101</v>
      </c>
      <c r="AE559">
        <v>1</v>
      </c>
      <c r="AF559">
        <v>55.23</v>
      </c>
      <c r="AG559" t="s">
        <v>308</v>
      </c>
      <c r="AH559" t="s">
        <v>309</v>
      </c>
      <c r="AI559" t="s">
        <v>310</v>
      </c>
      <c r="AJ559" t="s">
        <v>311</v>
      </c>
      <c r="AK559" t="s">
        <v>312</v>
      </c>
      <c r="AL559" t="s">
        <v>277</v>
      </c>
      <c r="AM559" t="b">
        <f t="shared" si="8"/>
        <v>0</v>
      </c>
    </row>
    <row r="560" spans="25:39" x14ac:dyDescent="0.25">
      <c r="Y560">
        <v>10804</v>
      </c>
      <c r="Z560" t="s">
        <v>585</v>
      </c>
      <c r="AA560">
        <v>6</v>
      </c>
      <c r="AB560" s="44">
        <v>35094</v>
      </c>
      <c r="AC560" s="44">
        <v>35122</v>
      </c>
      <c r="AD560" s="44">
        <v>35102</v>
      </c>
      <c r="AE560">
        <v>2</v>
      </c>
      <c r="AF560">
        <v>27.33</v>
      </c>
      <c r="AG560" t="s">
        <v>586</v>
      </c>
      <c r="AH560" t="s">
        <v>587</v>
      </c>
      <c r="AI560" t="s">
        <v>464</v>
      </c>
      <c r="AK560" t="s">
        <v>588</v>
      </c>
      <c r="AL560" t="s">
        <v>466</v>
      </c>
      <c r="AM560" t="b">
        <f t="shared" si="8"/>
        <v>0</v>
      </c>
    </row>
    <row r="561" spans="25:39" ht="30" x14ac:dyDescent="0.25">
      <c r="Y561">
        <v>10805</v>
      </c>
      <c r="Z561" t="s">
        <v>528</v>
      </c>
      <c r="AA561">
        <v>2</v>
      </c>
      <c r="AB561" s="44">
        <v>35094</v>
      </c>
      <c r="AC561" s="44">
        <v>35122</v>
      </c>
      <c r="AD561" s="44">
        <v>35104</v>
      </c>
      <c r="AE561">
        <v>3</v>
      </c>
      <c r="AF561">
        <v>237.34</v>
      </c>
      <c r="AG561" t="s">
        <v>529</v>
      </c>
      <c r="AH561" s="49" t="s">
        <v>530</v>
      </c>
      <c r="AI561" t="s">
        <v>521</v>
      </c>
      <c r="AJ561" t="s">
        <v>522</v>
      </c>
      <c r="AK561" t="s">
        <v>531</v>
      </c>
      <c r="AL561" t="s">
        <v>206</v>
      </c>
      <c r="AM561" t="b">
        <f t="shared" si="8"/>
        <v>0</v>
      </c>
    </row>
    <row r="562" spans="25:39" x14ac:dyDescent="0.25">
      <c r="Y562">
        <v>10806</v>
      </c>
      <c r="Z562" t="s">
        <v>161</v>
      </c>
      <c r="AA562">
        <v>3</v>
      </c>
      <c r="AB562" s="44">
        <v>35095</v>
      </c>
      <c r="AC562" s="44">
        <v>35123</v>
      </c>
      <c r="AD562" s="44">
        <v>35100</v>
      </c>
      <c r="AE562">
        <v>2</v>
      </c>
      <c r="AF562">
        <v>22.11</v>
      </c>
      <c r="AG562" t="s">
        <v>162</v>
      </c>
      <c r="AH562" t="s">
        <v>163</v>
      </c>
      <c r="AI562" t="s">
        <v>164</v>
      </c>
      <c r="AK562" t="s">
        <v>165</v>
      </c>
      <c r="AL562" t="s">
        <v>138</v>
      </c>
      <c r="AM562" t="b">
        <f t="shared" si="8"/>
        <v>0</v>
      </c>
    </row>
    <row r="563" spans="25:39" x14ac:dyDescent="0.25">
      <c r="Y563">
        <v>10807</v>
      </c>
      <c r="Z563" t="s">
        <v>656</v>
      </c>
      <c r="AA563">
        <v>4</v>
      </c>
      <c r="AB563" s="44">
        <v>35095</v>
      </c>
      <c r="AC563" s="44">
        <v>35123</v>
      </c>
      <c r="AD563" s="44">
        <v>35125</v>
      </c>
      <c r="AE563">
        <v>1</v>
      </c>
      <c r="AF563">
        <v>1.36</v>
      </c>
      <c r="AG563" t="s">
        <v>657</v>
      </c>
      <c r="AH563" t="s">
        <v>658</v>
      </c>
      <c r="AI563" t="s">
        <v>659</v>
      </c>
      <c r="AK563" t="s">
        <v>660</v>
      </c>
      <c r="AL563" t="s">
        <v>404</v>
      </c>
      <c r="AM563" t="b">
        <f t="shared" si="8"/>
        <v>1</v>
      </c>
    </row>
    <row r="564" spans="25:39" x14ac:dyDescent="0.25">
      <c r="Y564">
        <v>10808</v>
      </c>
      <c r="Z564" t="s">
        <v>200</v>
      </c>
      <c r="AA564">
        <v>2</v>
      </c>
      <c r="AB564" s="44">
        <v>35096</v>
      </c>
      <c r="AC564" s="44">
        <v>35124</v>
      </c>
      <c r="AD564" s="44">
        <v>35104</v>
      </c>
      <c r="AE564">
        <v>3</v>
      </c>
      <c r="AF564">
        <v>45.53</v>
      </c>
      <c r="AG564" t="s">
        <v>201</v>
      </c>
      <c r="AH564" t="s">
        <v>202</v>
      </c>
      <c r="AI564" t="s">
        <v>203</v>
      </c>
      <c r="AJ564" t="s">
        <v>204</v>
      </c>
      <c r="AK564" t="s">
        <v>205</v>
      </c>
      <c r="AL564" t="s">
        <v>206</v>
      </c>
      <c r="AM564" t="b">
        <f t="shared" si="8"/>
        <v>0</v>
      </c>
    </row>
    <row r="565" spans="25:39" x14ac:dyDescent="0.25">
      <c r="Y565">
        <v>10809</v>
      </c>
      <c r="Z565" t="s">
        <v>307</v>
      </c>
      <c r="AA565">
        <v>7</v>
      </c>
      <c r="AB565" s="44">
        <v>35096</v>
      </c>
      <c r="AC565" s="44">
        <v>35124</v>
      </c>
      <c r="AD565" s="44">
        <v>35102</v>
      </c>
      <c r="AE565">
        <v>1</v>
      </c>
      <c r="AF565">
        <v>4.87</v>
      </c>
      <c r="AG565" t="s">
        <v>308</v>
      </c>
      <c r="AH565" t="s">
        <v>309</v>
      </c>
      <c r="AI565" t="s">
        <v>310</v>
      </c>
      <c r="AJ565" t="s">
        <v>311</v>
      </c>
      <c r="AK565" t="s">
        <v>312</v>
      </c>
      <c r="AL565" t="s">
        <v>277</v>
      </c>
      <c r="AM565" t="b">
        <f t="shared" si="8"/>
        <v>0</v>
      </c>
    </row>
    <row r="566" spans="25:39" x14ac:dyDescent="0.25">
      <c r="Y566">
        <v>10810</v>
      </c>
      <c r="Z566" t="s">
        <v>678</v>
      </c>
      <c r="AA566">
        <v>2</v>
      </c>
      <c r="AB566" s="44">
        <v>35096</v>
      </c>
      <c r="AC566" s="44">
        <v>35124</v>
      </c>
      <c r="AD566" s="44">
        <v>35102</v>
      </c>
      <c r="AE566">
        <v>3</v>
      </c>
      <c r="AF566">
        <v>4.33</v>
      </c>
      <c r="AG566" t="s">
        <v>679</v>
      </c>
      <c r="AH566" t="s">
        <v>680</v>
      </c>
      <c r="AI566" t="s">
        <v>681</v>
      </c>
      <c r="AJ566" t="s">
        <v>637</v>
      </c>
      <c r="AK566" t="s">
        <v>682</v>
      </c>
      <c r="AL566" t="s">
        <v>147</v>
      </c>
      <c r="AM566" t="b">
        <f t="shared" si="8"/>
        <v>0</v>
      </c>
    </row>
    <row r="567" spans="25:39" x14ac:dyDescent="0.25">
      <c r="Y567">
        <v>10811</v>
      </c>
      <c r="Z567" t="s">
        <v>639</v>
      </c>
      <c r="AA567">
        <v>8</v>
      </c>
      <c r="AB567" s="44">
        <v>35097</v>
      </c>
      <c r="AC567" s="44">
        <v>35125</v>
      </c>
      <c r="AD567" s="44">
        <v>35103</v>
      </c>
      <c r="AE567">
        <v>1</v>
      </c>
      <c r="AF567">
        <v>31.22</v>
      </c>
      <c r="AG567" t="s">
        <v>640</v>
      </c>
      <c r="AH567" t="s">
        <v>641</v>
      </c>
      <c r="AI567" t="s">
        <v>642</v>
      </c>
      <c r="AJ567" t="s">
        <v>643</v>
      </c>
      <c r="AK567" t="s">
        <v>644</v>
      </c>
      <c r="AL567" t="s">
        <v>128</v>
      </c>
      <c r="AM567" t="b">
        <f t="shared" si="8"/>
        <v>0</v>
      </c>
    </row>
    <row r="568" spans="25:39" x14ac:dyDescent="0.25">
      <c r="Y568">
        <v>10812</v>
      </c>
      <c r="Z568" t="s">
        <v>454</v>
      </c>
      <c r="AA568">
        <v>5</v>
      </c>
      <c r="AB568" s="44">
        <v>35097</v>
      </c>
      <c r="AC568" s="44">
        <v>35125</v>
      </c>
      <c r="AD568" s="44">
        <v>35107</v>
      </c>
      <c r="AE568">
        <v>1</v>
      </c>
      <c r="AF568">
        <v>59.78</v>
      </c>
      <c r="AG568" t="s">
        <v>455</v>
      </c>
      <c r="AH568" t="s">
        <v>456</v>
      </c>
      <c r="AI568" t="s">
        <v>457</v>
      </c>
      <c r="AK568" t="s">
        <v>458</v>
      </c>
      <c r="AL568" t="s">
        <v>404</v>
      </c>
      <c r="AM568" t="b">
        <f t="shared" si="8"/>
        <v>0</v>
      </c>
    </row>
    <row r="569" spans="25:39" x14ac:dyDescent="0.25">
      <c r="Y569">
        <v>10813</v>
      </c>
      <c r="Z569" t="s">
        <v>448</v>
      </c>
      <c r="AA569">
        <v>1</v>
      </c>
      <c r="AB569" s="44">
        <v>35100</v>
      </c>
      <c r="AC569" s="44">
        <v>35128</v>
      </c>
      <c r="AD569" s="44">
        <v>35104</v>
      </c>
      <c r="AE569">
        <v>1</v>
      </c>
      <c r="AF569">
        <v>47.38</v>
      </c>
      <c r="AG569" t="s">
        <v>449</v>
      </c>
      <c r="AH569" t="s">
        <v>450</v>
      </c>
      <c r="AI569" t="s">
        <v>274</v>
      </c>
      <c r="AJ569" t="s">
        <v>275</v>
      </c>
      <c r="AK569" t="s">
        <v>451</v>
      </c>
      <c r="AL569" t="s">
        <v>277</v>
      </c>
      <c r="AM569" t="b">
        <f t="shared" si="8"/>
        <v>0</v>
      </c>
    </row>
    <row r="570" spans="25:39" x14ac:dyDescent="0.25">
      <c r="Y570">
        <v>10814</v>
      </c>
      <c r="Z570" t="s">
        <v>161</v>
      </c>
      <c r="AA570">
        <v>3</v>
      </c>
      <c r="AB570" s="44">
        <v>35100</v>
      </c>
      <c r="AC570" s="44">
        <v>35128</v>
      </c>
      <c r="AD570" s="44">
        <v>35109</v>
      </c>
      <c r="AE570">
        <v>3</v>
      </c>
      <c r="AF570">
        <v>130.94</v>
      </c>
      <c r="AG570" t="s">
        <v>162</v>
      </c>
      <c r="AH570" t="s">
        <v>163</v>
      </c>
      <c r="AI570" t="s">
        <v>164</v>
      </c>
      <c r="AK570" t="s">
        <v>165</v>
      </c>
      <c r="AL570" t="s">
        <v>138</v>
      </c>
      <c r="AM570" t="b">
        <f t="shared" si="8"/>
        <v>0</v>
      </c>
    </row>
    <row r="571" spans="25:39" x14ac:dyDescent="0.25">
      <c r="Y571">
        <v>10815</v>
      </c>
      <c r="Z571" t="s">
        <v>551</v>
      </c>
      <c r="AA571">
        <v>2</v>
      </c>
      <c r="AB571" s="44">
        <v>35100</v>
      </c>
      <c r="AC571" s="44">
        <v>35128</v>
      </c>
      <c r="AD571" s="44">
        <v>35109</v>
      </c>
      <c r="AE571">
        <v>3</v>
      </c>
      <c r="AF571">
        <v>14.62</v>
      </c>
      <c r="AG571" t="s">
        <v>552</v>
      </c>
      <c r="AH571" t="s">
        <v>553</v>
      </c>
      <c r="AI571" t="s">
        <v>554</v>
      </c>
      <c r="AJ571" t="s">
        <v>555</v>
      </c>
      <c r="AK571" t="s">
        <v>556</v>
      </c>
      <c r="AL571" t="s">
        <v>206</v>
      </c>
      <c r="AM571" t="b">
        <f t="shared" si="8"/>
        <v>0</v>
      </c>
    </row>
    <row r="572" spans="25:39" x14ac:dyDescent="0.25">
      <c r="Y572">
        <v>10816</v>
      </c>
      <c r="Z572" t="s">
        <v>695</v>
      </c>
      <c r="AA572">
        <v>4</v>
      </c>
      <c r="AB572" s="44">
        <v>35101</v>
      </c>
      <c r="AC572" s="44">
        <v>35129</v>
      </c>
      <c r="AD572" s="44">
        <v>35130</v>
      </c>
      <c r="AE572">
        <v>2</v>
      </c>
      <c r="AF572">
        <v>719.78</v>
      </c>
      <c r="AG572" t="s">
        <v>696</v>
      </c>
      <c r="AH572" t="s">
        <v>697</v>
      </c>
      <c r="AI572" t="s">
        <v>698</v>
      </c>
      <c r="AJ572" t="s">
        <v>522</v>
      </c>
      <c r="AK572" t="s">
        <v>699</v>
      </c>
      <c r="AL572" t="s">
        <v>206</v>
      </c>
      <c r="AM572" t="b">
        <f t="shared" si="8"/>
        <v>1</v>
      </c>
    </row>
    <row r="573" spans="25:39" x14ac:dyDescent="0.25">
      <c r="Y573">
        <v>10817</v>
      </c>
      <c r="Z573" t="s">
        <v>546</v>
      </c>
      <c r="AA573">
        <v>3</v>
      </c>
      <c r="AB573" s="44">
        <v>35101</v>
      </c>
      <c r="AC573" s="44">
        <v>35115</v>
      </c>
      <c r="AD573" s="44">
        <v>35108</v>
      </c>
      <c r="AE573">
        <v>2</v>
      </c>
      <c r="AF573">
        <v>306.07</v>
      </c>
      <c r="AG573" t="s">
        <v>547</v>
      </c>
      <c r="AH573" t="s">
        <v>548</v>
      </c>
      <c r="AI573" t="s">
        <v>549</v>
      </c>
      <c r="AK573" t="s">
        <v>550</v>
      </c>
      <c r="AL573" t="s">
        <v>195</v>
      </c>
      <c r="AM573" t="b">
        <f t="shared" si="8"/>
        <v>0</v>
      </c>
    </row>
    <row r="574" spans="25:39" x14ac:dyDescent="0.25">
      <c r="Y574">
        <v>10818</v>
      </c>
      <c r="Z574" t="s">
        <v>399</v>
      </c>
      <c r="AA574">
        <v>7</v>
      </c>
      <c r="AB574" s="44">
        <v>35102</v>
      </c>
      <c r="AC574" s="44">
        <v>35130</v>
      </c>
      <c r="AD574" s="44">
        <v>35107</v>
      </c>
      <c r="AE574">
        <v>3</v>
      </c>
      <c r="AF574">
        <v>65.48</v>
      </c>
      <c r="AG574" t="s">
        <v>400</v>
      </c>
      <c r="AH574" t="s">
        <v>401</v>
      </c>
      <c r="AI574" t="s">
        <v>402</v>
      </c>
      <c r="AK574" t="s">
        <v>403</v>
      </c>
      <c r="AL574" t="s">
        <v>404</v>
      </c>
      <c r="AM574" t="b">
        <f t="shared" si="8"/>
        <v>0</v>
      </c>
    </row>
    <row r="575" spans="25:39" x14ac:dyDescent="0.25">
      <c r="Y575">
        <v>10819</v>
      </c>
      <c r="Z575" t="s">
        <v>692</v>
      </c>
      <c r="AA575">
        <v>2</v>
      </c>
      <c r="AB575" s="44">
        <v>35102</v>
      </c>
      <c r="AC575" s="44">
        <v>35130</v>
      </c>
      <c r="AD575" s="44">
        <v>35111</v>
      </c>
      <c r="AE575">
        <v>3</v>
      </c>
      <c r="AF575">
        <v>19.760000000000002</v>
      </c>
      <c r="AG575" t="s">
        <v>693</v>
      </c>
      <c r="AH575" t="s">
        <v>694</v>
      </c>
      <c r="AI575" t="s">
        <v>653</v>
      </c>
      <c r="AK575" t="s">
        <v>654</v>
      </c>
      <c r="AL575" t="s">
        <v>655</v>
      </c>
      <c r="AM575" t="b">
        <f t="shared" si="8"/>
        <v>0</v>
      </c>
    </row>
    <row r="576" spans="25:39" x14ac:dyDescent="0.25">
      <c r="Y576">
        <v>10820</v>
      </c>
      <c r="Z576" t="s">
        <v>249</v>
      </c>
      <c r="AA576">
        <v>3</v>
      </c>
      <c r="AB576" s="44">
        <v>35102</v>
      </c>
      <c r="AC576" s="44">
        <v>35130</v>
      </c>
      <c r="AD576" s="44">
        <v>35108</v>
      </c>
      <c r="AE576">
        <v>2</v>
      </c>
      <c r="AF576">
        <v>37.520000000000003</v>
      </c>
      <c r="AG576" t="s">
        <v>250</v>
      </c>
      <c r="AH576" t="s">
        <v>251</v>
      </c>
      <c r="AI576" t="s">
        <v>252</v>
      </c>
      <c r="AJ576" t="s">
        <v>253</v>
      </c>
      <c r="AK576" t="s">
        <v>254</v>
      </c>
      <c r="AL576" t="s">
        <v>206</v>
      </c>
      <c r="AM576" t="b">
        <f t="shared" si="8"/>
        <v>0</v>
      </c>
    </row>
    <row r="577" spans="25:39" x14ac:dyDescent="0.25">
      <c r="Y577">
        <v>10821</v>
      </c>
      <c r="Z577" t="s">
        <v>385</v>
      </c>
      <c r="AA577">
        <v>1</v>
      </c>
      <c r="AB577" s="44">
        <v>35103</v>
      </c>
      <c r="AC577" s="44">
        <v>35131</v>
      </c>
      <c r="AD577" s="44">
        <v>35110</v>
      </c>
      <c r="AE577">
        <v>1</v>
      </c>
      <c r="AF577">
        <v>36.68</v>
      </c>
      <c r="AG577" t="s">
        <v>386</v>
      </c>
      <c r="AH577" t="s">
        <v>387</v>
      </c>
      <c r="AI577" t="s">
        <v>388</v>
      </c>
      <c r="AJ577" t="s">
        <v>389</v>
      </c>
      <c r="AK577" t="s">
        <v>390</v>
      </c>
      <c r="AL577" t="s">
        <v>206</v>
      </c>
      <c r="AM577" t="b">
        <f t="shared" si="8"/>
        <v>0</v>
      </c>
    </row>
    <row r="578" spans="25:39" x14ac:dyDescent="0.25">
      <c r="Y578">
        <v>10822</v>
      </c>
      <c r="Z578" t="s">
        <v>705</v>
      </c>
      <c r="AA578">
        <v>6</v>
      </c>
      <c r="AB578" s="44">
        <v>35103</v>
      </c>
      <c r="AC578" s="44">
        <v>35131</v>
      </c>
      <c r="AD578" s="44">
        <v>35111</v>
      </c>
      <c r="AE578">
        <v>3</v>
      </c>
      <c r="AF578">
        <v>7</v>
      </c>
      <c r="AG578" t="s">
        <v>706</v>
      </c>
      <c r="AH578" t="s">
        <v>707</v>
      </c>
      <c r="AI578" t="s">
        <v>708</v>
      </c>
      <c r="AJ578" t="s">
        <v>238</v>
      </c>
      <c r="AK578" t="s">
        <v>709</v>
      </c>
      <c r="AL578" t="s">
        <v>206</v>
      </c>
      <c r="AM578" t="b">
        <f t="shared" si="8"/>
        <v>0</v>
      </c>
    </row>
    <row r="579" spans="25:39" x14ac:dyDescent="0.25">
      <c r="Y579">
        <v>10823</v>
      </c>
      <c r="Z579" t="s">
        <v>122</v>
      </c>
      <c r="AA579">
        <v>5</v>
      </c>
      <c r="AB579" s="44">
        <v>35104</v>
      </c>
      <c r="AC579" s="44">
        <v>35132</v>
      </c>
      <c r="AD579" s="44">
        <v>35108</v>
      </c>
      <c r="AE579">
        <v>2</v>
      </c>
      <c r="AF579">
        <v>163.97</v>
      </c>
      <c r="AG579" t="s">
        <v>123</v>
      </c>
      <c r="AH579" t="s">
        <v>124</v>
      </c>
      <c r="AI579" t="s">
        <v>125</v>
      </c>
      <c r="AJ579" t="s">
        <v>126</v>
      </c>
      <c r="AK579" t="s">
        <v>127</v>
      </c>
      <c r="AL579" t="s">
        <v>128</v>
      </c>
      <c r="AM579" t="b">
        <f t="shared" si="8"/>
        <v>0</v>
      </c>
    </row>
    <row r="580" spans="25:39" x14ac:dyDescent="0.25">
      <c r="Y580">
        <v>10824</v>
      </c>
      <c r="Z580" t="s">
        <v>355</v>
      </c>
      <c r="AA580">
        <v>8</v>
      </c>
      <c r="AB580" s="44">
        <v>35104</v>
      </c>
      <c r="AC580" s="44">
        <v>35132</v>
      </c>
      <c r="AD580" s="44">
        <v>35125</v>
      </c>
      <c r="AE580">
        <v>1</v>
      </c>
      <c r="AF580">
        <v>1.23</v>
      </c>
      <c r="AG580" t="s">
        <v>356</v>
      </c>
      <c r="AH580" t="s">
        <v>357</v>
      </c>
      <c r="AI580" t="s">
        <v>358</v>
      </c>
      <c r="AK580" t="s">
        <v>359</v>
      </c>
      <c r="AL580" t="s">
        <v>360</v>
      </c>
      <c r="AM580" t="b">
        <f t="shared" ref="AM580:AM643" si="9">AD580&gt;AC580</f>
        <v>0</v>
      </c>
    </row>
    <row r="581" spans="25:39" x14ac:dyDescent="0.25">
      <c r="Y581">
        <v>10825</v>
      </c>
      <c r="Z581" t="s">
        <v>589</v>
      </c>
      <c r="AA581">
        <v>1</v>
      </c>
      <c r="AB581" s="44">
        <v>35104</v>
      </c>
      <c r="AC581" s="44">
        <v>35132</v>
      </c>
      <c r="AD581" s="44">
        <v>35109</v>
      </c>
      <c r="AE581">
        <v>1</v>
      </c>
      <c r="AF581">
        <v>79.25</v>
      </c>
      <c r="AG581" t="s">
        <v>590</v>
      </c>
      <c r="AH581" t="s">
        <v>591</v>
      </c>
      <c r="AI581" t="s">
        <v>592</v>
      </c>
      <c r="AK581" t="s">
        <v>593</v>
      </c>
      <c r="AL581" t="s">
        <v>195</v>
      </c>
      <c r="AM581" t="b">
        <f t="shared" si="9"/>
        <v>0</v>
      </c>
    </row>
    <row r="582" spans="25:39" x14ac:dyDescent="0.25">
      <c r="Y582">
        <v>10826</v>
      </c>
      <c r="Z582" t="s">
        <v>362</v>
      </c>
      <c r="AA582">
        <v>6</v>
      </c>
      <c r="AB582" s="44">
        <v>35107</v>
      </c>
      <c r="AC582" s="44">
        <v>35135</v>
      </c>
      <c r="AD582" s="44">
        <v>35132</v>
      </c>
      <c r="AE582">
        <v>1</v>
      </c>
      <c r="AF582">
        <v>7.09</v>
      </c>
      <c r="AG582" t="s">
        <v>363</v>
      </c>
      <c r="AH582" t="s">
        <v>364</v>
      </c>
      <c r="AI582" t="s">
        <v>365</v>
      </c>
      <c r="AK582" t="s">
        <v>366</v>
      </c>
      <c r="AL582" t="s">
        <v>138</v>
      </c>
      <c r="AM582" t="b">
        <f t="shared" si="9"/>
        <v>0</v>
      </c>
    </row>
    <row r="583" spans="25:39" x14ac:dyDescent="0.25">
      <c r="Y583">
        <v>10827</v>
      </c>
      <c r="Z583" t="s">
        <v>133</v>
      </c>
      <c r="AA583">
        <v>1</v>
      </c>
      <c r="AB583" s="44">
        <v>35107</v>
      </c>
      <c r="AC583" s="44">
        <v>35121</v>
      </c>
      <c r="AD583" s="44">
        <v>35132</v>
      </c>
      <c r="AE583">
        <v>2</v>
      </c>
      <c r="AF583">
        <v>63.54</v>
      </c>
      <c r="AG583" t="s">
        <v>134</v>
      </c>
      <c r="AH583" t="s">
        <v>135</v>
      </c>
      <c r="AI583" t="s">
        <v>136</v>
      </c>
      <c r="AK583" t="s">
        <v>137</v>
      </c>
      <c r="AL583" t="s">
        <v>138</v>
      </c>
      <c r="AM583" t="b">
        <f t="shared" si="9"/>
        <v>1</v>
      </c>
    </row>
    <row r="584" spans="25:39" x14ac:dyDescent="0.25">
      <c r="Y584">
        <v>10828</v>
      </c>
      <c r="Z584" t="s">
        <v>670</v>
      </c>
      <c r="AA584">
        <v>9</v>
      </c>
      <c r="AB584" s="44">
        <v>35108</v>
      </c>
      <c r="AC584" s="44">
        <v>35122</v>
      </c>
      <c r="AD584" s="44">
        <v>35130</v>
      </c>
      <c r="AE584">
        <v>1</v>
      </c>
      <c r="AF584">
        <v>90.85</v>
      </c>
      <c r="AG584" t="s">
        <v>671</v>
      </c>
      <c r="AH584" t="s">
        <v>672</v>
      </c>
      <c r="AI584" t="s">
        <v>653</v>
      </c>
      <c r="AK584" t="s">
        <v>654</v>
      </c>
      <c r="AL584" t="s">
        <v>655</v>
      </c>
      <c r="AM584" t="b">
        <f t="shared" si="9"/>
        <v>1</v>
      </c>
    </row>
    <row r="585" spans="25:39" ht="30" x14ac:dyDescent="0.25">
      <c r="Y585">
        <v>10829</v>
      </c>
      <c r="Z585" t="s">
        <v>537</v>
      </c>
      <c r="AA585">
        <v>9</v>
      </c>
      <c r="AB585" s="44">
        <v>35108</v>
      </c>
      <c r="AC585" s="44">
        <v>35136</v>
      </c>
      <c r="AD585" s="44">
        <v>35118</v>
      </c>
      <c r="AE585">
        <v>1</v>
      </c>
      <c r="AF585">
        <v>154.72</v>
      </c>
      <c r="AG585" t="s">
        <v>538</v>
      </c>
      <c r="AH585" s="49" t="s">
        <v>539</v>
      </c>
      <c r="AI585" t="s">
        <v>540</v>
      </c>
      <c r="AJ585" t="s">
        <v>541</v>
      </c>
      <c r="AK585" t="s">
        <v>542</v>
      </c>
      <c r="AL585" t="s">
        <v>466</v>
      </c>
      <c r="AM585" t="b">
        <f t="shared" si="9"/>
        <v>0</v>
      </c>
    </row>
    <row r="586" spans="25:39" x14ac:dyDescent="0.25">
      <c r="Y586">
        <v>10830</v>
      </c>
      <c r="Z586" t="s">
        <v>478</v>
      </c>
      <c r="AA586">
        <v>4</v>
      </c>
      <c r="AB586" s="44">
        <v>35108</v>
      </c>
      <c r="AC586" s="44">
        <v>35150</v>
      </c>
      <c r="AD586" s="44">
        <v>35116</v>
      </c>
      <c r="AE586">
        <v>2</v>
      </c>
      <c r="AF586">
        <v>81.83</v>
      </c>
      <c r="AG586" t="s">
        <v>479</v>
      </c>
      <c r="AH586" t="s">
        <v>480</v>
      </c>
      <c r="AI586" t="s">
        <v>472</v>
      </c>
      <c r="AJ586" t="s">
        <v>311</v>
      </c>
      <c r="AK586" t="s">
        <v>481</v>
      </c>
      <c r="AL586" t="s">
        <v>277</v>
      </c>
      <c r="AM586" t="b">
        <f t="shared" si="9"/>
        <v>0</v>
      </c>
    </row>
    <row r="587" spans="25:39" x14ac:dyDescent="0.25">
      <c r="Y587">
        <v>10831</v>
      </c>
      <c r="Z587" t="s">
        <v>627</v>
      </c>
      <c r="AA587">
        <v>3</v>
      </c>
      <c r="AB587" s="44">
        <v>35109</v>
      </c>
      <c r="AC587" s="44">
        <v>35137</v>
      </c>
      <c r="AD587" s="44">
        <v>35118</v>
      </c>
      <c r="AE587">
        <v>2</v>
      </c>
      <c r="AF587">
        <v>72.19</v>
      </c>
      <c r="AG587" t="s">
        <v>628</v>
      </c>
      <c r="AH587" t="s">
        <v>629</v>
      </c>
      <c r="AI587" t="s">
        <v>630</v>
      </c>
      <c r="AK587" t="s">
        <v>631</v>
      </c>
      <c r="AL587" t="s">
        <v>632</v>
      </c>
      <c r="AM587" t="b">
        <f t="shared" si="9"/>
        <v>0</v>
      </c>
    </row>
    <row r="588" spans="25:39" x14ac:dyDescent="0.25">
      <c r="Y588">
        <v>10832</v>
      </c>
      <c r="Z588" t="s">
        <v>569</v>
      </c>
      <c r="AA588">
        <v>2</v>
      </c>
      <c r="AB588" s="44">
        <v>35109</v>
      </c>
      <c r="AC588" s="44">
        <v>35137</v>
      </c>
      <c r="AD588" s="44">
        <v>35114</v>
      </c>
      <c r="AE588">
        <v>2</v>
      </c>
      <c r="AF588">
        <v>43.26</v>
      </c>
      <c r="AG588" t="s">
        <v>570</v>
      </c>
      <c r="AH588" t="s">
        <v>571</v>
      </c>
      <c r="AI588" t="s">
        <v>572</v>
      </c>
      <c r="AK588" t="s">
        <v>573</v>
      </c>
      <c r="AL588" t="s">
        <v>138</v>
      </c>
      <c r="AM588" t="b">
        <f t="shared" si="9"/>
        <v>0</v>
      </c>
    </row>
    <row r="589" spans="25:39" x14ac:dyDescent="0.25">
      <c r="Y589">
        <v>10833</v>
      </c>
      <c r="Z589" t="s">
        <v>339</v>
      </c>
      <c r="AA589">
        <v>6</v>
      </c>
      <c r="AB589" s="44">
        <v>35110</v>
      </c>
      <c r="AC589" s="44">
        <v>35138</v>
      </c>
      <c r="AD589" s="44">
        <v>35118</v>
      </c>
      <c r="AE589">
        <v>2</v>
      </c>
      <c r="AF589">
        <v>71.489999999999995</v>
      </c>
      <c r="AG589" t="s">
        <v>340</v>
      </c>
      <c r="AH589" t="s">
        <v>341</v>
      </c>
      <c r="AI589" t="s">
        <v>342</v>
      </c>
      <c r="AK589" t="s">
        <v>343</v>
      </c>
      <c r="AL589" t="s">
        <v>195</v>
      </c>
      <c r="AM589" t="b">
        <f t="shared" si="9"/>
        <v>0</v>
      </c>
    </row>
    <row r="590" spans="25:39" x14ac:dyDescent="0.25">
      <c r="Y590">
        <v>10834</v>
      </c>
      <c r="Z590" t="s">
        <v>478</v>
      </c>
      <c r="AA590">
        <v>1</v>
      </c>
      <c r="AB590" s="44">
        <v>35110</v>
      </c>
      <c r="AC590" s="44">
        <v>35138</v>
      </c>
      <c r="AD590" s="44">
        <v>35114</v>
      </c>
      <c r="AE590">
        <v>3</v>
      </c>
      <c r="AF590">
        <v>29.78</v>
      </c>
      <c r="AG590" t="s">
        <v>479</v>
      </c>
      <c r="AH590" t="s">
        <v>480</v>
      </c>
      <c r="AI590" t="s">
        <v>472</v>
      </c>
      <c r="AJ590" t="s">
        <v>311</v>
      </c>
      <c r="AK590" t="s">
        <v>481</v>
      </c>
      <c r="AL590" t="s">
        <v>277</v>
      </c>
      <c r="AM590" t="b">
        <f t="shared" si="9"/>
        <v>0</v>
      </c>
    </row>
    <row r="591" spans="25:39" x14ac:dyDescent="0.25">
      <c r="Y591">
        <v>10835</v>
      </c>
      <c r="Z591" t="s">
        <v>727</v>
      </c>
      <c r="AA591">
        <v>1</v>
      </c>
      <c r="AB591" s="44">
        <v>35110</v>
      </c>
      <c r="AC591" s="44">
        <v>35138</v>
      </c>
      <c r="AD591" s="44">
        <v>35116</v>
      </c>
      <c r="AE591">
        <v>3</v>
      </c>
      <c r="AF591">
        <v>69.53</v>
      </c>
      <c r="AG591" t="s">
        <v>735</v>
      </c>
      <c r="AH591" t="s">
        <v>729</v>
      </c>
      <c r="AI591" t="s">
        <v>730</v>
      </c>
      <c r="AK591" t="s">
        <v>731</v>
      </c>
      <c r="AL591" t="s">
        <v>195</v>
      </c>
      <c r="AM591" t="b">
        <f t="shared" si="9"/>
        <v>0</v>
      </c>
    </row>
    <row r="592" spans="25:39" x14ac:dyDescent="0.25">
      <c r="Y592">
        <v>10836</v>
      </c>
      <c r="Z592" t="s">
        <v>323</v>
      </c>
      <c r="AA592">
        <v>7</v>
      </c>
      <c r="AB592" s="44">
        <v>35111</v>
      </c>
      <c r="AC592" s="44">
        <v>35139</v>
      </c>
      <c r="AD592" s="44">
        <v>35116</v>
      </c>
      <c r="AE592">
        <v>1</v>
      </c>
      <c r="AF592">
        <v>411.88</v>
      </c>
      <c r="AG592" t="s">
        <v>324</v>
      </c>
      <c r="AH592" t="s">
        <v>325</v>
      </c>
      <c r="AI592" t="s">
        <v>326</v>
      </c>
      <c r="AK592" t="s">
        <v>327</v>
      </c>
      <c r="AL592" t="s">
        <v>328</v>
      </c>
      <c r="AM592" t="b">
        <f t="shared" si="9"/>
        <v>0</v>
      </c>
    </row>
    <row r="593" spans="25:39" x14ac:dyDescent="0.25">
      <c r="Y593">
        <v>10837</v>
      </c>
      <c r="Z593" t="s">
        <v>420</v>
      </c>
      <c r="AA593">
        <v>9</v>
      </c>
      <c r="AB593" s="44">
        <v>35111</v>
      </c>
      <c r="AC593" s="44">
        <v>35139</v>
      </c>
      <c r="AD593" s="44">
        <v>35118</v>
      </c>
      <c r="AE593">
        <v>3</v>
      </c>
      <c r="AF593">
        <v>13.32</v>
      </c>
      <c r="AG593" t="s">
        <v>421</v>
      </c>
      <c r="AH593" t="s">
        <v>422</v>
      </c>
      <c r="AI593" t="s">
        <v>423</v>
      </c>
      <c r="AK593" t="s">
        <v>424</v>
      </c>
      <c r="AL593" t="s">
        <v>360</v>
      </c>
      <c r="AM593" t="b">
        <f t="shared" si="9"/>
        <v>0</v>
      </c>
    </row>
    <row r="594" spans="25:39" x14ac:dyDescent="0.25">
      <c r="Y594">
        <v>10838</v>
      </c>
      <c r="Z594" t="s">
        <v>639</v>
      </c>
      <c r="AA594">
        <v>3</v>
      </c>
      <c r="AB594" s="44">
        <v>35114</v>
      </c>
      <c r="AC594" s="44">
        <v>35142</v>
      </c>
      <c r="AD594" s="44">
        <v>35118</v>
      </c>
      <c r="AE594">
        <v>3</v>
      </c>
      <c r="AF594">
        <v>59.28</v>
      </c>
      <c r="AG594" t="s">
        <v>640</v>
      </c>
      <c r="AH594" t="s">
        <v>641</v>
      </c>
      <c r="AI594" t="s">
        <v>642</v>
      </c>
      <c r="AJ594" t="s">
        <v>643</v>
      </c>
      <c r="AK594" t="s">
        <v>644</v>
      </c>
      <c r="AL594" t="s">
        <v>128</v>
      </c>
      <c r="AM594" t="b">
        <f t="shared" si="9"/>
        <v>0</v>
      </c>
    </row>
    <row r="595" spans="25:39" x14ac:dyDescent="0.25">
      <c r="Y595">
        <v>10839</v>
      </c>
      <c r="Z595" t="s">
        <v>478</v>
      </c>
      <c r="AA595">
        <v>3</v>
      </c>
      <c r="AB595" s="44">
        <v>35114</v>
      </c>
      <c r="AC595" s="44">
        <v>35142</v>
      </c>
      <c r="AD595" s="44">
        <v>35117</v>
      </c>
      <c r="AE595">
        <v>3</v>
      </c>
      <c r="AF595">
        <v>35.43</v>
      </c>
      <c r="AG595" t="s">
        <v>479</v>
      </c>
      <c r="AH595" t="s">
        <v>480</v>
      </c>
      <c r="AI595" t="s">
        <v>472</v>
      </c>
      <c r="AJ595" t="s">
        <v>311</v>
      </c>
      <c r="AK595" t="s">
        <v>481</v>
      </c>
      <c r="AL595" t="s">
        <v>277</v>
      </c>
      <c r="AM595" t="b">
        <f t="shared" si="9"/>
        <v>0</v>
      </c>
    </row>
    <row r="596" spans="25:39" x14ac:dyDescent="0.25">
      <c r="Y596">
        <v>10840</v>
      </c>
      <c r="Z596" t="s">
        <v>639</v>
      </c>
      <c r="AA596">
        <v>4</v>
      </c>
      <c r="AB596" s="44">
        <v>35114</v>
      </c>
      <c r="AC596" s="44">
        <v>35156</v>
      </c>
      <c r="AD596" s="44">
        <v>35142</v>
      </c>
      <c r="AE596">
        <v>2</v>
      </c>
      <c r="AF596">
        <v>2.71</v>
      </c>
      <c r="AG596" t="s">
        <v>640</v>
      </c>
      <c r="AH596" t="s">
        <v>641</v>
      </c>
      <c r="AI596" t="s">
        <v>642</v>
      </c>
      <c r="AJ596" t="s">
        <v>643</v>
      </c>
      <c r="AK596" t="s">
        <v>644</v>
      </c>
      <c r="AL596" t="s">
        <v>128</v>
      </c>
      <c r="AM596" t="b">
        <f t="shared" si="9"/>
        <v>0</v>
      </c>
    </row>
    <row r="597" spans="25:39" x14ac:dyDescent="0.25">
      <c r="Y597">
        <v>10841</v>
      </c>
      <c r="Z597" t="s">
        <v>282</v>
      </c>
      <c r="AA597">
        <v>5</v>
      </c>
      <c r="AB597" s="44">
        <v>35115</v>
      </c>
      <c r="AC597" s="44">
        <v>35143</v>
      </c>
      <c r="AD597" s="44">
        <v>35124</v>
      </c>
      <c r="AE597">
        <v>2</v>
      </c>
      <c r="AF597">
        <v>424.3</v>
      </c>
      <c r="AG597" t="s">
        <v>283</v>
      </c>
      <c r="AH597" t="s">
        <v>284</v>
      </c>
      <c r="AI597" t="s">
        <v>285</v>
      </c>
      <c r="AK597" t="s">
        <v>286</v>
      </c>
      <c r="AL597" t="s">
        <v>287</v>
      </c>
      <c r="AM597" t="b">
        <f t="shared" si="9"/>
        <v>0</v>
      </c>
    </row>
    <row r="598" spans="25:39" x14ac:dyDescent="0.25">
      <c r="Y598">
        <v>10842</v>
      </c>
      <c r="Z598" t="s">
        <v>407</v>
      </c>
      <c r="AA598">
        <v>1</v>
      </c>
      <c r="AB598" s="44">
        <v>35115</v>
      </c>
      <c r="AC598" s="44">
        <v>35143</v>
      </c>
      <c r="AD598" s="44">
        <v>35124</v>
      </c>
      <c r="AE598">
        <v>3</v>
      </c>
      <c r="AF598">
        <v>54.42</v>
      </c>
      <c r="AG598" t="s">
        <v>408</v>
      </c>
      <c r="AH598" t="s">
        <v>409</v>
      </c>
      <c r="AI598" t="s">
        <v>334</v>
      </c>
      <c r="AK598" t="s">
        <v>410</v>
      </c>
      <c r="AL598" t="s">
        <v>336</v>
      </c>
      <c r="AM598" t="b">
        <f t="shared" si="9"/>
        <v>0</v>
      </c>
    </row>
    <row r="599" spans="25:39" x14ac:dyDescent="0.25">
      <c r="Y599">
        <v>10843</v>
      </c>
      <c r="Z599" t="s">
        <v>161</v>
      </c>
      <c r="AA599">
        <v>4</v>
      </c>
      <c r="AB599" s="44">
        <v>35116</v>
      </c>
      <c r="AC599" s="44">
        <v>35144</v>
      </c>
      <c r="AD599" s="44">
        <v>35121</v>
      </c>
      <c r="AE599">
        <v>2</v>
      </c>
      <c r="AF599">
        <v>9.26</v>
      </c>
      <c r="AG599" t="s">
        <v>162</v>
      </c>
      <c r="AH599" t="s">
        <v>163</v>
      </c>
      <c r="AI599" t="s">
        <v>164</v>
      </c>
      <c r="AK599" t="s">
        <v>165</v>
      </c>
      <c r="AL599" t="s">
        <v>138</v>
      </c>
      <c r="AM599" t="b">
        <f t="shared" si="9"/>
        <v>0</v>
      </c>
    </row>
    <row r="600" spans="25:39" x14ac:dyDescent="0.25">
      <c r="Y600">
        <v>10844</v>
      </c>
      <c r="Z600" t="s">
        <v>574</v>
      </c>
      <c r="AA600">
        <v>8</v>
      </c>
      <c r="AB600" s="44">
        <v>35116</v>
      </c>
      <c r="AC600" s="44">
        <v>35144</v>
      </c>
      <c r="AD600" s="44">
        <v>35121</v>
      </c>
      <c r="AE600">
        <v>2</v>
      </c>
      <c r="AF600">
        <v>25.22</v>
      </c>
      <c r="AG600" t="s">
        <v>575</v>
      </c>
      <c r="AH600" t="s">
        <v>576</v>
      </c>
      <c r="AI600" t="s">
        <v>577</v>
      </c>
      <c r="AK600" t="s">
        <v>578</v>
      </c>
      <c r="AL600" t="s">
        <v>328</v>
      </c>
      <c r="AM600" t="b">
        <f t="shared" si="9"/>
        <v>0</v>
      </c>
    </row>
    <row r="601" spans="25:39" x14ac:dyDescent="0.25">
      <c r="Y601">
        <v>10845</v>
      </c>
      <c r="Z601" t="s">
        <v>242</v>
      </c>
      <c r="AA601">
        <v>8</v>
      </c>
      <c r="AB601" s="44">
        <v>35116</v>
      </c>
      <c r="AC601" s="44">
        <v>35130</v>
      </c>
      <c r="AD601" s="44">
        <v>35125</v>
      </c>
      <c r="AE601">
        <v>1</v>
      </c>
      <c r="AF601">
        <v>212.98</v>
      </c>
      <c r="AG601" t="s">
        <v>243</v>
      </c>
      <c r="AH601" t="s">
        <v>244</v>
      </c>
      <c r="AI601" t="s">
        <v>245</v>
      </c>
      <c r="AK601" t="s">
        <v>246</v>
      </c>
      <c r="AL601" t="s">
        <v>195</v>
      </c>
      <c r="AM601" t="b">
        <f t="shared" si="9"/>
        <v>0</v>
      </c>
    </row>
    <row r="602" spans="25:39" x14ac:dyDescent="0.25">
      <c r="Y602">
        <v>10846</v>
      </c>
      <c r="Z602" t="s">
        <v>282</v>
      </c>
      <c r="AA602">
        <v>2</v>
      </c>
      <c r="AB602" s="44">
        <v>35117</v>
      </c>
      <c r="AC602" s="44">
        <v>35159</v>
      </c>
      <c r="AD602" s="44">
        <v>35118</v>
      </c>
      <c r="AE602">
        <v>3</v>
      </c>
      <c r="AF602">
        <v>56.46</v>
      </c>
      <c r="AG602" t="s">
        <v>283</v>
      </c>
      <c r="AH602" t="s">
        <v>284</v>
      </c>
      <c r="AI602" t="s">
        <v>285</v>
      </c>
      <c r="AK602" t="s">
        <v>286</v>
      </c>
      <c r="AL602" t="s">
        <v>287</v>
      </c>
      <c r="AM602" t="b">
        <f t="shared" si="9"/>
        <v>0</v>
      </c>
    </row>
    <row r="603" spans="25:39" x14ac:dyDescent="0.25">
      <c r="Y603">
        <v>10847</v>
      </c>
      <c r="Z603" t="s">
        <v>551</v>
      </c>
      <c r="AA603">
        <v>4</v>
      </c>
      <c r="AB603" s="44">
        <v>35117</v>
      </c>
      <c r="AC603" s="44">
        <v>35131</v>
      </c>
      <c r="AD603" s="44">
        <v>35136</v>
      </c>
      <c r="AE603">
        <v>3</v>
      </c>
      <c r="AF603">
        <v>487.57</v>
      </c>
      <c r="AG603" t="s">
        <v>552</v>
      </c>
      <c r="AH603" t="s">
        <v>553</v>
      </c>
      <c r="AI603" t="s">
        <v>554</v>
      </c>
      <c r="AJ603" t="s">
        <v>555</v>
      </c>
      <c r="AK603" t="s">
        <v>556</v>
      </c>
      <c r="AL603" t="s">
        <v>206</v>
      </c>
      <c r="AM603" t="b">
        <f t="shared" si="9"/>
        <v>1</v>
      </c>
    </row>
    <row r="604" spans="25:39" ht="30" x14ac:dyDescent="0.25">
      <c r="Y604">
        <v>10848</v>
      </c>
      <c r="Z604" t="s">
        <v>666</v>
      </c>
      <c r="AA604">
        <v>7</v>
      </c>
      <c r="AB604" s="44">
        <v>35118</v>
      </c>
      <c r="AC604" s="44">
        <v>35146</v>
      </c>
      <c r="AD604" s="44">
        <v>35124</v>
      </c>
      <c r="AE604">
        <v>2</v>
      </c>
      <c r="AF604">
        <v>38.24</v>
      </c>
      <c r="AG604" t="s">
        <v>667</v>
      </c>
      <c r="AH604" s="49" t="s">
        <v>668</v>
      </c>
      <c r="AI604" t="s">
        <v>464</v>
      </c>
      <c r="AK604" t="s">
        <v>669</v>
      </c>
      <c r="AL604" t="s">
        <v>466</v>
      </c>
      <c r="AM604" t="b">
        <f t="shared" si="9"/>
        <v>0</v>
      </c>
    </row>
    <row r="605" spans="25:39" x14ac:dyDescent="0.25">
      <c r="Y605">
        <v>10849</v>
      </c>
      <c r="Z605" t="s">
        <v>546</v>
      </c>
      <c r="AA605">
        <v>9</v>
      </c>
      <c r="AB605" s="44">
        <v>35118</v>
      </c>
      <c r="AC605" s="44">
        <v>35146</v>
      </c>
      <c r="AD605" s="44">
        <v>35125</v>
      </c>
      <c r="AE605">
        <v>2</v>
      </c>
      <c r="AF605">
        <v>0.56000000000000005</v>
      </c>
      <c r="AG605" t="s">
        <v>547</v>
      </c>
      <c r="AH605" t="s">
        <v>548</v>
      </c>
      <c r="AI605" t="s">
        <v>549</v>
      </c>
      <c r="AK605" t="s">
        <v>550</v>
      </c>
      <c r="AL605" t="s">
        <v>195</v>
      </c>
      <c r="AM605" t="b">
        <f t="shared" si="9"/>
        <v>0</v>
      </c>
    </row>
    <row r="606" spans="25:39" x14ac:dyDescent="0.25">
      <c r="Y606">
        <v>10850</v>
      </c>
      <c r="Z606" t="s">
        <v>161</v>
      </c>
      <c r="AA606">
        <v>1</v>
      </c>
      <c r="AB606" s="44">
        <v>35118</v>
      </c>
      <c r="AC606" s="44">
        <v>35160</v>
      </c>
      <c r="AD606" s="44">
        <v>35125</v>
      </c>
      <c r="AE606">
        <v>1</v>
      </c>
      <c r="AF606">
        <v>49.19</v>
      </c>
      <c r="AG606" t="s">
        <v>162</v>
      </c>
      <c r="AH606" t="s">
        <v>163</v>
      </c>
      <c r="AI606" t="s">
        <v>164</v>
      </c>
      <c r="AK606" t="s">
        <v>165</v>
      </c>
      <c r="AL606" t="s">
        <v>138</v>
      </c>
      <c r="AM606" t="b">
        <f t="shared" si="9"/>
        <v>0</v>
      </c>
    </row>
    <row r="607" spans="25:39" x14ac:dyDescent="0.25">
      <c r="Y607">
        <v>10851</v>
      </c>
      <c r="Z607" t="s">
        <v>448</v>
      </c>
      <c r="AA607">
        <v>5</v>
      </c>
      <c r="AB607" s="44">
        <v>35121</v>
      </c>
      <c r="AC607" s="44">
        <v>35149</v>
      </c>
      <c r="AD607" s="44">
        <v>35128</v>
      </c>
      <c r="AE607">
        <v>1</v>
      </c>
      <c r="AF607">
        <v>160.55000000000001</v>
      </c>
      <c r="AG607" t="s">
        <v>449</v>
      </c>
      <c r="AH607" t="s">
        <v>450</v>
      </c>
      <c r="AI607" t="s">
        <v>274</v>
      </c>
      <c r="AJ607" t="s">
        <v>275</v>
      </c>
      <c r="AK607" t="s">
        <v>451</v>
      </c>
      <c r="AL607" t="s">
        <v>277</v>
      </c>
      <c r="AM607" t="b">
        <f t="shared" si="9"/>
        <v>0</v>
      </c>
    </row>
    <row r="608" spans="25:39" x14ac:dyDescent="0.25">
      <c r="Y608">
        <v>10852</v>
      </c>
      <c r="Z608" t="s">
        <v>249</v>
      </c>
      <c r="AA608">
        <v>8</v>
      </c>
      <c r="AB608" s="44">
        <v>35121</v>
      </c>
      <c r="AC608" s="44">
        <v>35135</v>
      </c>
      <c r="AD608" s="44">
        <v>35125</v>
      </c>
      <c r="AE608">
        <v>1</v>
      </c>
      <c r="AF608">
        <v>174.05</v>
      </c>
      <c r="AG608" t="s">
        <v>250</v>
      </c>
      <c r="AH608" t="s">
        <v>251</v>
      </c>
      <c r="AI608" t="s">
        <v>252</v>
      </c>
      <c r="AJ608" t="s">
        <v>253</v>
      </c>
      <c r="AK608" t="s">
        <v>254</v>
      </c>
      <c r="AL608" t="s">
        <v>206</v>
      </c>
      <c r="AM608" t="b">
        <f t="shared" si="9"/>
        <v>0</v>
      </c>
    </row>
    <row r="609" spans="25:39" x14ac:dyDescent="0.25">
      <c r="Y609">
        <v>10853</v>
      </c>
      <c r="Z609" t="s">
        <v>683</v>
      </c>
      <c r="AA609">
        <v>9</v>
      </c>
      <c r="AB609" s="44">
        <v>35122</v>
      </c>
      <c r="AC609" s="44">
        <v>35150</v>
      </c>
      <c r="AD609" s="44">
        <v>35129</v>
      </c>
      <c r="AE609">
        <v>2</v>
      </c>
      <c r="AF609">
        <v>53.83</v>
      </c>
      <c r="AG609" t="s">
        <v>684</v>
      </c>
      <c r="AH609" t="s">
        <v>685</v>
      </c>
      <c r="AI609" t="s">
        <v>686</v>
      </c>
      <c r="AK609" t="s">
        <v>687</v>
      </c>
      <c r="AL609" t="s">
        <v>195</v>
      </c>
      <c r="AM609" t="b">
        <f t="shared" si="9"/>
        <v>0</v>
      </c>
    </row>
    <row r="610" spans="25:39" x14ac:dyDescent="0.25">
      <c r="Y610">
        <v>10854</v>
      </c>
      <c r="Z610" t="s">
        <v>323</v>
      </c>
      <c r="AA610">
        <v>3</v>
      </c>
      <c r="AB610" s="44">
        <v>35122</v>
      </c>
      <c r="AC610" s="44">
        <v>35150</v>
      </c>
      <c r="AD610" s="44">
        <v>35131</v>
      </c>
      <c r="AE610">
        <v>2</v>
      </c>
      <c r="AF610">
        <v>100.22</v>
      </c>
      <c r="AG610" t="s">
        <v>324</v>
      </c>
      <c r="AH610" t="s">
        <v>325</v>
      </c>
      <c r="AI610" t="s">
        <v>326</v>
      </c>
      <c r="AK610" t="s">
        <v>327</v>
      </c>
      <c r="AL610" t="s">
        <v>328</v>
      </c>
      <c r="AM610" t="b">
        <f t="shared" si="9"/>
        <v>0</v>
      </c>
    </row>
    <row r="611" spans="25:39" x14ac:dyDescent="0.25">
      <c r="Y611">
        <v>10855</v>
      </c>
      <c r="Z611" t="s">
        <v>200</v>
      </c>
      <c r="AA611">
        <v>3</v>
      </c>
      <c r="AB611" s="44">
        <v>35122</v>
      </c>
      <c r="AC611" s="44">
        <v>35150</v>
      </c>
      <c r="AD611" s="44">
        <v>35130</v>
      </c>
      <c r="AE611">
        <v>1</v>
      </c>
      <c r="AF611">
        <v>170.97</v>
      </c>
      <c r="AG611" t="s">
        <v>201</v>
      </c>
      <c r="AH611" t="s">
        <v>202</v>
      </c>
      <c r="AI611" t="s">
        <v>203</v>
      </c>
      <c r="AJ611" t="s">
        <v>204</v>
      </c>
      <c r="AK611" t="s">
        <v>205</v>
      </c>
      <c r="AL611" t="s">
        <v>206</v>
      </c>
      <c r="AM611" t="b">
        <f t="shared" si="9"/>
        <v>0</v>
      </c>
    </row>
    <row r="612" spans="25:39" x14ac:dyDescent="0.25">
      <c r="Y612">
        <v>10856</v>
      </c>
      <c r="Z612" t="s">
        <v>598</v>
      </c>
      <c r="AA612">
        <v>3</v>
      </c>
      <c r="AB612" s="44">
        <v>35123</v>
      </c>
      <c r="AC612" s="44">
        <v>35151</v>
      </c>
      <c r="AD612" s="44">
        <v>35136</v>
      </c>
      <c r="AE612">
        <v>2</v>
      </c>
      <c r="AF612">
        <v>58.43</v>
      </c>
      <c r="AG612" t="s">
        <v>599</v>
      </c>
      <c r="AH612" t="s">
        <v>600</v>
      </c>
      <c r="AI612" t="s">
        <v>334</v>
      </c>
      <c r="AK612" t="s">
        <v>601</v>
      </c>
      <c r="AL612" t="s">
        <v>336</v>
      </c>
      <c r="AM612" t="b">
        <f t="shared" si="9"/>
        <v>0</v>
      </c>
    </row>
    <row r="613" spans="25:39" x14ac:dyDescent="0.25">
      <c r="Y613">
        <v>10857</v>
      </c>
      <c r="Z613" t="s">
        <v>420</v>
      </c>
      <c r="AA613">
        <v>8</v>
      </c>
      <c r="AB613" s="44">
        <v>35123</v>
      </c>
      <c r="AC613" s="44">
        <v>35151</v>
      </c>
      <c r="AD613" s="44">
        <v>35132</v>
      </c>
      <c r="AE613">
        <v>2</v>
      </c>
      <c r="AF613">
        <v>188.85</v>
      </c>
      <c r="AG613" t="s">
        <v>421</v>
      </c>
      <c r="AH613" t="s">
        <v>422</v>
      </c>
      <c r="AI613" t="s">
        <v>423</v>
      </c>
      <c r="AK613" t="s">
        <v>424</v>
      </c>
      <c r="AL613" t="s">
        <v>360</v>
      </c>
      <c r="AM613" t="b">
        <f t="shared" si="9"/>
        <v>0</v>
      </c>
    </row>
    <row r="614" spans="25:39" x14ac:dyDescent="0.25">
      <c r="Y614">
        <v>10858</v>
      </c>
      <c r="Z614" t="s">
        <v>741</v>
      </c>
      <c r="AA614">
        <v>2</v>
      </c>
      <c r="AB614" s="44">
        <v>35124</v>
      </c>
      <c r="AC614" s="44">
        <v>35152</v>
      </c>
      <c r="AD614" s="44">
        <v>35129</v>
      </c>
      <c r="AE614">
        <v>1</v>
      </c>
      <c r="AF614">
        <v>52.51</v>
      </c>
      <c r="AG614" t="s">
        <v>742</v>
      </c>
      <c r="AH614" t="s">
        <v>743</v>
      </c>
      <c r="AI614" t="s">
        <v>744</v>
      </c>
      <c r="AK614" t="s">
        <v>745</v>
      </c>
      <c r="AL614" t="s">
        <v>138</v>
      </c>
      <c r="AM614" t="b">
        <f t="shared" si="9"/>
        <v>0</v>
      </c>
    </row>
    <row r="615" spans="25:39" x14ac:dyDescent="0.25">
      <c r="Y615">
        <v>10859</v>
      </c>
      <c r="Z615" t="s">
        <v>190</v>
      </c>
      <c r="AA615">
        <v>1</v>
      </c>
      <c r="AB615" s="44">
        <v>35124</v>
      </c>
      <c r="AC615" s="44">
        <v>35152</v>
      </c>
      <c r="AD615" s="44">
        <v>35128</v>
      </c>
      <c r="AE615">
        <v>2</v>
      </c>
      <c r="AF615">
        <v>76.099999999999994</v>
      </c>
      <c r="AG615" t="s">
        <v>191</v>
      </c>
      <c r="AH615" t="s">
        <v>192</v>
      </c>
      <c r="AI615" t="s">
        <v>193</v>
      </c>
      <c r="AK615" t="s">
        <v>194</v>
      </c>
      <c r="AL615" t="s">
        <v>195</v>
      </c>
      <c r="AM615" t="b">
        <f t="shared" si="9"/>
        <v>0</v>
      </c>
    </row>
    <row r="616" spans="25:39" x14ac:dyDescent="0.25">
      <c r="Y616">
        <v>10860</v>
      </c>
      <c r="Z616" t="s">
        <v>732</v>
      </c>
      <c r="AA616">
        <v>3</v>
      </c>
      <c r="AB616" s="44">
        <v>35124</v>
      </c>
      <c r="AC616" s="44">
        <v>35152</v>
      </c>
      <c r="AD616" s="44">
        <v>35130</v>
      </c>
      <c r="AE616">
        <v>3</v>
      </c>
      <c r="AF616">
        <v>19.260000000000002</v>
      </c>
      <c r="AG616" t="s">
        <v>733</v>
      </c>
      <c r="AH616" t="s">
        <v>734</v>
      </c>
      <c r="AI616" t="s">
        <v>535</v>
      </c>
      <c r="AK616" t="s">
        <v>536</v>
      </c>
      <c r="AL616" t="s">
        <v>138</v>
      </c>
      <c r="AM616" t="b">
        <f t="shared" si="9"/>
        <v>0</v>
      </c>
    </row>
    <row r="617" spans="25:39" x14ac:dyDescent="0.25">
      <c r="Y617">
        <v>10861</v>
      </c>
      <c r="Z617" t="s">
        <v>234</v>
      </c>
      <c r="AA617">
        <v>4</v>
      </c>
      <c r="AB617" s="44">
        <v>35125</v>
      </c>
      <c r="AC617" s="44">
        <v>35153</v>
      </c>
      <c r="AD617" s="44">
        <v>35143</v>
      </c>
      <c r="AE617">
        <v>2</v>
      </c>
      <c r="AF617">
        <v>14.93</v>
      </c>
      <c r="AG617" t="s">
        <v>235</v>
      </c>
      <c r="AH617" t="s">
        <v>236</v>
      </c>
      <c r="AI617" t="s">
        <v>237</v>
      </c>
      <c r="AJ617" t="s">
        <v>238</v>
      </c>
      <c r="AK617" t="s">
        <v>239</v>
      </c>
      <c r="AL617" t="s">
        <v>206</v>
      </c>
      <c r="AM617" t="b">
        <f t="shared" si="9"/>
        <v>0</v>
      </c>
    </row>
    <row r="618" spans="25:39" x14ac:dyDescent="0.25">
      <c r="Y618">
        <v>10862</v>
      </c>
      <c r="Z618" t="s">
        <v>227</v>
      </c>
      <c r="AA618">
        <v>8</v>
      </c>
      <c r="AB618" s="44">
        <v>35125</v>
      </c>
      <c r="AC618" s="44">
        <v>35167</v>
      </c>
      <c r="AD618" s="44">
        <v>35128</v>
      </c>
      <c r="AE618">
        <v>2</v>
      </c>
      <c r="AF618">
        <v>53.23</v>
      </c>
      <c r="AG618" t="s">
        <v>228</v>
      </c>
      <c r="AH618" t="s">
        <v>229</v>
      </c>
      <c r="AI618" t="s">
        <v>230</v>
      </c>
      <c r="AK618" t="s">
        <v>231</v>
      </c>
      <c r="AL618" t="s">
        <v>195</v>
      </c>
      <c r="AM618" t="b">
        <f t="shared" si="9"/>
        <v>0</v>
      </c>
    </row>
    <row r="619" spans="25:39" x14ac:dyDescent="0.25">
      <c r="Y619">
        <v>10863</v>
      </c>
      <c r="Z619" t="s">
        <v>315</v>
      </c>
      <c r="AA619">
        <v>4</v>
      </c>
      <c r="AB619" s="44">
        <v>35128</v>
      </c>
      <c r="AC619" s="44">
        <v>35156</v>
      </c>
      <c r="AD619" s="44">
        <v>35143</v>
      </c>
      <c r="AE619">
        <v>2</v>
      </c>
      <c r="AF619">
        <v>30.26</v>
      </c>
      <c r="AG619" t="s">
        <v>316</v>
      </c>
      <c r="AH619" t="s">
        <v>317</v>
      </c>
      <c r="AI619" t="s">
        <v>318</v>
      </c>
      <c r="AJ619" t="s">
        <v>319</v>
      </c>
      <c r="AK619" t="s">
        <v>320</v>
      </c>
      <c r="AL619" t="s">
        <v>128</v>
      </c>
      <c r="AM619" t="b">
        <f t="shared" si="9"/>
        <v>0</v>
      </c>
    </row>
    <row r="620" spans="25:39" ht="30" x14ac:dyDescent="0.25">
      <c r="Y620">
        <v>10864</v>
      </c>
      <c r="Z620" t="s">
        <v>579</v>
      </c>
      <c r="AA620">
        <v>4</v>
      </c>
      <c r="AB620" s="44">
        <v>35128</v>
      </c>
      <c r="AC620" s="44">
        <v>35156</v>
      </c>
      <c r="AD620" s="44">
        <v>35135</v>
      </c>
      <c r="AE620">
        <v>2</v>
      </c>
      <c r="AF620">
        <v>3.04</v>
      </c>
      <c r="AG620" t="s">
        <v>580</v>
      </c>
      <c r="AH620" s="49" t="s">
        <v>581</v>
      </c>
      <c r="AI620" t="s">
        <v>582</v>
      </c>
      <c r="AJ620" t="s">
        <v>583</v>
      </c>
      <c r="AK620" t="s">
        <v>584</v>
      </c>
      <c r="AL620" t="s">
        <v>466</v>
      </c>
      <c r="AM620" t="b">
        <f t="shared" si="9"/>
        <v>0</v>
      </c>
    </row>
    <row r="621" spans="25:39" x14ac:dyDescent="0.25">
      <c r="Y621">
        <v>10865</v>
      </c>
      <c r="Z621" t="s">
        <v>242</v>
      </c>
      <c r="AA621">
        <v>2</v>
      </c>
      <c r="AB621" s="44">
        <v>35128</v>
      </c>
      <c r="AC621" s="44">
        <v>35142</v>
      </c>
      <c r="AD621" s="44">
        <v>35138</v>
      </c>
      <c r="AE621">
        <v>1</v>
      </c>
      <c r="AF621">
        <v>348.14</v>
      </c>
      <c r="AG621" t="s">
        <v>243</v>
      </c>
      <c r="AH621" t="s">
        <v>244</v>
      </c>
      <c r="AI621" t="s">
        <v>245</v>
      </c>
      <c r="AK621" t="s">
        <v>246</v>
      </c>
      <c r="AL621" t="s">
        <v>195</v>
      </c>
      <c r="AM621" t="b">
        <f t="shared" si="9"/>
        <v>0</v>
      </c>
    </row>
    <row r="622" spans="25:39" x14ac:dyDescent="0.25">
      <c r="Y622">
        <v>10866</v>
      </c>
      <c r="Z622" t="s">
        <v>420</v>
      </c>
      <c r="AA622">
        <v>5</v>
      </c>
      <c r="AB622" s="44">
        <v>35129</v>
      </c>
      <c r="AC622" s="44">
        <v>35157</v>
      </c>
      <c r="AD622" s="44">
        <v>35138</v>
      </c>
      <c r="AE622">
        <v>1</v>
      </c>
      <c r="AF622">
        <v>109.11</v>
      </c>
      <c r="AG622" t="s">
        <v>421</v>
      </c>
      <c r="AH622" t="s">
        <v>422</v>
      </c>
      <c r="AI622" t="s">
        <v>423</v>
      </c>
      <c r="AK622" t="s">
        <v>424</v>
      </c>
      <c r="AL622" t="s">
        <v>360</v>
      </c>
      <c r="AM622" t="b">
        <f t="shared" si="9"/>
        <v>0</v>
      </c>
    </row>
    <row r="623" spans="25:39" x14ac:dyDescent="0.25">
      <c r="Y623">
        <v>10867</v>
      </c>
      <c r="Z623" t="s">
        <v>518</v>
      </c>
      <c r="AA623">
        <v>6</v>
      </c>
      <c r="AB623" s="44">
        <v>35129</v>
      </c>
      <c r="AC623" s="44">
        <v>35171</v>
      </c>
      <c r="AD623" s="44">
        <v>35137</v>
      </c>
      <c r="AE623">
        <v>1</v>
      </c>
      <c r="AF623">
        <v>1.93</v>
      </c>
      <c r="AG623" t="s">
        <v>519</v>
      </c>
      <c r="AH623" t="s">
        <v>520</v>
      </c>
      <c r="AI623" t="s">
        <v>521</v>
      </c>
      <c r="AJ623" t="s">
        <v>522</v>
      </c>
      <c r="AK623" t="s">
        <v>523</v>
      </c>
      <c r="AL623" t="s">
        <v>206</v>
      </c>
      <c r="AM623" t="b">
        <f t="shared" si="9"/>
        <v>0</v>
      </c>
    </row>
    <row r="624" spans="25:39" x14ac:dyDescent="0.25">
      <c r="Y624">
        <v>10868</v>
      </c>
      <c r="Z624" t="s">
        <v>612</v>
      </c>
      <c r="AA624">
        <v>7</v>
      </c>
      <c r="AB624" s="44">
        <v>35130</v>
      </c>
      <c r="AC624" s="44">
        <v>35158</v>
      </c>
      <c r="AD624" s="44">
        <v>35149</v>
      </c>
      <c r="AE624">
        <v>2</v>
      </c>
      <c r="AF624">
        <v>191.27</v>
      </c>
      <c r="AG624" t="s">
        <v>613</v>
      </c>
      <c r="AH624" t="s">
        <v>614</v>
      </c>
      <c r="AI624" t="s">
        <v>472</v>
      </c>
      <c r="AJ624" t="s">
        <v>311</v>
      </c>
      <c r="AK624" t="s">
        <v>615</v>
      </c>
      <c r="AL624" t="s">
        <v>277</v>
      </c>
      <c r="AM624" t="b">
        <f t="shared" si="9"/>
        <v>0</v>
      </c>
    </row>
    <row r="625" spans="25:39" x14ac:dyDescent="0.25">
      <c r="Y625">
        <v>10869</v>
      </c>
      <c r="Z625" t="s">
        <v>585</v>
      </c>
      <c r="AA625">
        <v>5</v>
      </c>
      <c r="AB625" s="44">
        <v>35130</v>
      </c>
      <c r="AC625" s="44">
        <v>35158</v>
      </c>
      <c r="AD625" s="44">
        <v>35135</v>
      </c>
      <c r="AE625">
        <v>1</v>
      </c>
      <c r="AF625">
        <v>143.28</v>
      </c>
      <c r="AG625" t="s">
        <v>586</v>
      </c>
      <c r="AH625" t="s">
        <v>587</v>
      </c>
      <c r="AI625" t="s">
        <v>464</v>
      </c>
      <c r="AK625" t="s">
        <v>588</v>
      </c>
      <c r="AL625" t="s">
        <v>466</v>
      </c>
      <c r="AM625" t="b">
        <f t="shared" si="9"/>
        <v>0</v>
      </c>
    </row>
    <row r="626" spans="25:39" x14ac:dyDescent="0.25">
      <c r="Y626">
        <v>10870</v>
      </c>
      <c r="Z626" t="s">
        <v>616</v>
      </c>
      <c r="AA626">
        <v>5</v>
      </c>
      <c r="AB626" s="44">
        <v>35130</v>
      </c>
      <c r="AC626" s="44">
        <v>35158</v>
      </c>
      <c r="AD626" s="44">
        <v>35139</v>
      </c>
      <c r="AE626">
        <v>3</v>
      </c>
      <c r="AF626">
        <v>12.04</v>
      </c>
      <c r="AG626" t="s">
        <v>617</v>
      </c>
      <c r="AH626" t="s">
        <v>618</v>
      </c>
      <c r="AI626" t="s">
        <v>619</v>
      </c>
      <c r="AK626" t="s">
        <v>620</v>
      </c>
      <c r="AL626" t="s">
        <v>621</v>
      </c>
      <c r="AM626" t="b">
        <f t="shared" si="9"/>
        <v>0</v>
      </c>
    </row>
    <row r="627" spans="25:39" x14ac:dyDescent="0.25">
      <c r="Y627">
        <v>10871</v>
      </c>
      <c r="Z627" t="s">
        <v>133</v>
      </c>
      <c r="AA627">
        <v>9</v>
      </c>
      <c r="AB627" s="44">
        <v>35131</v>
      </c>
      <c r="AC627" s="44">
        <v>35159</v>
      </c>
      <c r="AD627" s="44">
        <v>35136</v>
      </c>
      <c r="AE627">
        <v>2</v>
      </c>
      <c r="AF627">
        <v>112.27</v>
      </c>
      <c r="AG627" t="s">
        <v>134</v>
      </c>
      <c r="AH627" t="s">
        <v>135</v>
      </c>
      <c r="AI627" t="s">
        <v>136</v>
      </c>
      <c r="AK627" t="s">
        <v>137</v>
      </c>
      <c r="AL627" t="s">
        <v>138</v>
      </c>
      <c r="AM627" t="b">
        <f t="shared" si="9"/>
        <v>0</v>
      </c>
    </row>
    <row r="628" spans="25:39" x14ac:dyDescent="0.25">
      <c r="Y628">
        <v>10872</v>
      </c>
      <c r="Z628" t="s">
        <v>506</v>
      </c>
      <c r="AA628">
        <v>5</v>
      </c>
      <c r="AB628" s="44">
        <v>35131</v>
      </c>
      <c r="AC628" s="44">
        <v>35159</v>
      </c>
      <c r="AD628" s="44">
        <v>35135</v>
      </c>
      <c r="AE628">
        <v>2</v>
      </c>
      <c r="AF628">
        <v>175.32</v>
      </c>
      <c r="AG628" t="s">
        <v>507</v>
      </c>
      <c r="AH628" t="s">
        <v>508</v>
      </c>
      <c r="AI628" t="s">
        <v>509</v>
      </c>
      <c r="AK628" t="s">
        <v>510</v>
      </c>
      <c r="AL628" t="s">
        <v>436</v>
      </c>
      <c r="AM628" t="b">
        <f t="shared" si="9"/>
        <v>0</v>
      </c>
    </row>
    <row r="629" spans="25:39" x14ac:dyDescent="0.25">
      <c r="Y629">
        <v>10873</v>
      </c>
      <c r="Z629" t="s">
        <v>716</v>
      </c>
      <c r="AA629">
        <v>4</v>
      </c>
      <c r="AB629" s="44">
        <v>35132</v>
      </c>
      <c r="AC629" s="44">
        <v>35160</v>
      </c>
      <c r="AD629" s="44">
        <v>35135</v>
      </c>
      <c r="AE629">
        <v>1</v>
      </c>
      <c r="AF629">
        <v>0.82</v>
      </c>
      <c r="AG629" t="s">
        <v>717</v>
      </c>
      <c r="AH629" t="s">
        <v>718</v>
      </c>
      <c r="AI629" t="s">
        <v>719</v>
      </c>
      <c r="AK629" t="s">
        <v>720</v>
      </c>
      <c r="AL629" t="s">
        <v>157</v>
      </c>
      <c r="AM629" t="b">
        <f t="shared" si="9"/>
        <v>0</v>
      </c>
    </row>
    <row r="630" spans="25:39" x14ac:dyDescent="0.25">
      <c r="Y630">
        <v>10874</v>
      </c>
      <c r="Z630" t="s">
        <v>506</v>
      </c>
      <c r="AA630">
        <v>5</v>
      </c>
      <c r="AB630" s="44">
        <v>35132</v>
      </c>
      <c r="AC630" s="44">
        <v>35160</v>
      </c>
      <c r="AD630" s="44">
        <v>35137</v>
      </c>
      <c r="AE630">
        <v>2</v>
      </c>
      <c r="AF630">
        <v>19.579999999999998</v>
      </c>
      <c r="AG630" t="s">
        <v>507</v>
      </c>
      <c r="AH630" t="s">
        <v>508</v>
      </c>
      <c r="AI630" t="s">
        <v>509</v>
      </c>
      <c r="AK630" t="s">
        <v>510</v>
      </c>
      <c r="AL630" t="s">
        <v>436</v>
      </c>
      <c r="AM630" t="b">
        <f t="shared" si="9"/>
        <v>0</v>
      </c>
    </row>
    <row r="631" spans="25:39" x14ac:dyDescent="0.25">
      <c r="Y631">
        <v>10875</v>
      </c>
      <c r="Z631" t="s">
        <v>420</v>
      </c>
      <c r="AA631">
        <v>4</v>
      </c>
      <c r="AB631" s="44">
        <v>35132</v>
      </c>
      <c r="AC631" s="44">
        <v>35160</v>
      </c>
      <c r="AD631" s="44">
        <v>35157</v>
      </c>
      <c r="AE631">
        <v>2</v>
      </c>
      <c r="AF631">
        <v>32.369999999999997</v>
      </c>
      <c r="AG631" t="s">
        <v>421</v>
      </c>
      <c r="AH631" t="s">
        <v>422</v>
      </c>
      <c r="AI631" t="s">
        <v>423</v>
      </c>
      <c r="AK631" t="s">
        <v>424</v>
      </c>
      <c r="AL631" t="s">
        <v>360</v>
      </c>
      <c r="AM631" t="b">
        <f t="shared" si="9"/>
        <v>0</v>
      </c>
    </row>
    <row r="632" spans="25:39" x14ac:dyDescent="0.25">
      <c r="Y632">
        <v>10876</v>
      </c>
      <c r="Z632" t="s">
        <v>133</v>
      </c>
      <c r="AA632">
        <v>7</v>
      </c>
      <c r="AB632" s="44">
        <v>35135</v>
      </c>
      <c r="AC632" s="44">
        <v>35163</v>
      </c>
      <c r="AD632" s="44">
        <v>35138</v>
      </c>
      <c r="AE632">
        <v>3</v>
      </c>
      <c r="AF632">
        <v>60.42</v>
      </c>
      <c r="AG632" t="s">
        <v>134</v>
      </c>
      <c r="AH632" t="s">
        <v>135</v>
      </c>
      <c r="AI632" t="s">
        <v>136</v>
      </c>
      <c r="AK632" t="s">
        <v>137</v>
      </c>
      <c r="AL632" t="s">
        <v>138</v>
      </c>
      <c r="AM632" t="b">
        <f t="shared" si="9"/>
        <v>0</v>
      </c>
    </row>
    <row r="633" spans="25:39" x14ac:dyDescent="0.25">
      <c r="Y633">
        <v>10877</v>
      </c>
      <c r="Z633" t="s">
        <v>448</v>
      </c>
      <c r="AA633">
        <v>1</v>
      </c>
      <c r="AB633" s="44">
        <v>35135</v>
      </c>
      <c r="AC633" s="44">
        <v>35163</v>
      </c>
      <c r="AD633" s="44">
        <v>35145</v>
      </c>
      <c r="AE633">
        <v>1</v>
      </c>
      <c r="AF633">
        <v>38.06</v>
      </c>
      <c r="AG633" t="s">
        <v>449</v>
      </c>
      <c r="AH633" t="s">
        <v>450</v>
      </c>
      <c r="AI633" t="s">
        <v>274</v>
      </c>
      <c r="AJ633" t="s">
        <v>275</v>
      </c>
      <c r="AK633" t="s">
        <v>451</v>
      </c>
      <c r="AL633" t="s">
        <v>277</v>
      </c>
      <c r="AM633" t="b">
        <f t="shared" si="9"/>
        <v>0</v>
      </c>
    </row>
    <row r="634" spans="25:39" x14ac:dyDescent="0.25">
      <c r="Y634">
        <v>10878</v>
      </c>
      <c r="Z634" t="s">
        <v>242</v>
      </c>
      <c r="AA634">
        <v>4</v>
      </c>
      <c r="AB634" s="44">
        <v>35136</v>
      </c>
      <c r="AC634" s="44">
        <v>35164</v>
      </c>
      <c r="AD634" s="44">
        <v>35138</v>
      </c>
      <c r="AE634">
        <v>1</v>
      </c>
      <c r="AF634">
        <v>46.69</v>
      </c>
      <c r="AG634" t="s">
        <v>243</v>
      </c>
      <c r="AH634" t="s">
        <v>244</v>
      </c>
      <c r="AI634" t="s">
        <v>245</v>
      </c>
      <c r="AK634" t="s">
        <v>246</v>
      </c>
      <c r="AL634" t="s">
        <v>195</v>
      </c>
      <c r="AM634" t="b">
        <f t="shared" si="9"/>
        <v>0</v>
      </c>
    </row>
    <row r="635" spans="25:39" x14ac:dyDescent="0.25">
      <c r="Y635">
        <v>10879</v>
      </c>
      <c r="Z635" t="s">
        <v>716</v>
      </c>
      <c r="AA635">
        <v>3</v>
      </c>
      <c r="AB635" s="44">
        <v>35136</v>
      </c>
      <c r="AC635" s="44">
        <v>35164</v>
      </c>
      <c r="AD635" s="44">
        <v>35138</v>
      </c>
      <c r="AE635">
        <v>3</v>
      </c>
      <c r="AF635">
        <v>8.5</v>
      </c>
      <c r="AG635" t="s">
        <v>717</v>
      </c>
      <c r="AH635" t="s">
        <v>718</v>
      </c>
      <c r="AI635" t="s">
        <v>719</v>
      </c>
      <c r="AK635" t="s">
        <v>720</v>
      </c>
      <c r="AL635" t="s">
        <v>157</v>
      </c>
      <c r="AM635" t="b">
        <f t="shared" si="9"/>
        <v>0</v>
      </c>
    </row>
    <row r="636" spans="25:39" x14ac:dyDescent="0.25">
      <c r="Y636">
        <v>10880</v>
      </c>
      <c r="Z636" t="s">
        <v>355</v>
      </c>
      <c r="AA636">
        <v>7</v>
      </c>
      <c r="AB636" s="44">
        <v>35136</v>
      </c>
      <c r="AC636" s="44">
        <v>35178</v>
      </c>
      <c r="AD636" s="44">
        <v>35144</v>
      </c>
      <c r="AE636">
        <v>1</v>
      </c>
      <c r="AF636">
        <v>88.01</v>
      </c>
      <c r="AG636" t="s">
        <v>356</v>
      </c>
      <c r="AH636" t="s">
        <v>357</v>
      </c>
      <c r="AI636" t="s">
        <v>358</v>
      </c>
      <c r="AK636" t="s">
        <v>359</v>
      </c>
      <c r="AL636" t="s">
        <v>360</v>
      </c>
      <c r="AM636" t="b">
        <f t="shared" si="9"/>
        <v>0</v>
      </c>
    </row>
    <row r="637" spans="25:39" x14ac:dyDescent="0.25">
      <c r="Y637">
        <v>10881</v>
      </c>
      <c r="Z637" t="s">
        <v>692</v>
      </c>
      <c r="AA637">
        <v>4</v>
      </c>
      <c r="AB637" s="44">
        <v>35137</v>
      </c>
      <c r="AC637" s="44">
        <v>35165</v>
      </c>
      <c r="AD637" s="44">
        <v>35144</v>
      </c>
      <c r="AE637">
        <v>1</v>
      </c>
      <c r="AF637">
        <v>2.84</v>
      </c>
      <c r="AG637" t="s">
        <v>693</v>
      </c>
      <c r="AH637" t="s">
        <v>694</v>
      </c>
      <c r="AI637" t="s">
        <v>653</v>
      </c>
      <c r="AK637" t="s">
        <v>654</v>
      </c>
      <c r="AL637" t="s">
        <v>655</v>
      </c>
      <c r="AM637" t="b">
        <f t="shared" si="9"/>
        <v>0</v>
      </c>
    </row>
    <row r="638" spans="25:39" x14ac:dyDescent="0.25">
      <c r="Y638">
        <v>10882</v>
      </c>
      <c r="Z638" t="s">
        <v>551</v>
      </c>
      <c r="AA638">
        <v>4</v>
      </c>
      <c r="AB638" s="44">
        <v>35137</v>
      </c>
      <c r="AC638" s="44">
        <v>35165</v>
      </c>
      <c r="AD638" s="44">
        <v>35146</v>
      </c>
      <c r="AE638">
        <v>3</v>
      </c>
      <c r="AF638">
        <v>23.1</v>
      </c>
      <c r="AG638" t="s">
        <v>552</v>
      </c>
      <c r="AH638" t="s">
        <v>553</v>
      </c>
      <c r="AI638" t="s">
        <v>554</v>
      </c>
      <c r="AJ638" t="s">
        <v>555</v>
      </c>
      <c r="AK638" t="s">
        <v>556</v>
      </c>
      <c r="AL638" t="s">
        <v>206</v>
      </c>
      <c r="AM638" t="b">
        <f t="shared" si="9"/>
        <v>0</v>
      </c>
    </row>
    <row r="639" spans="25:39" x14ac:dyDescent="0.25">
      <c r="Y639">
        <v>10883</v>
      </c>
      <c r="Z639" t="s">
        <v>518</v>
      </c>
      <c r="AA639">
        <v>8</v>
      </c>
      <c r="AB639" s="44">
        <v>35138</v>
      </c>
      <c r="AC639" s="44">
        <v>35166</v>
      </c>
      <c r="AD639" s="44">
        <v>35146</v>
      </c>
      <c r="AE639">
        <v>3</v>
      </c>
      <c r="AF639">
        <v>0.53</v>
      </c>
      <c r="AG639" t="s">
        <v>519</v>
      </c>
      <c r="AH639" t="s">
        <v>520</v>
      </c>
      <c r="AI639" t="s">
        <v>521</v>
      </c>
      <c r="AJ639" t="s">
        <v>522</v>
      </c>
      <c r="AK639" t="s">
        <v>523</v>
      </c>
      <c r="AL639" t="s">
        <v>206</v>
      </c>
      <c r="AM639" t="b">
        <f t="shared" si="9"/>
        <v>0</v>
      </c>
    </row>
    <row r="640" spans="25:39" ht="30" x14ac:dyDescent="0.25">
      <c r="Y640">
        <v>10884</v>
      </c>
      <c r="Z640" t="s">
        <v>710</v>
      </c>
      <c r="AA640">
        <v>4</v>
      </c>
      <c r="AB640" s="44">
        <v>35138</v>
      </c>
      <c r="AC640" s="44">
        <v>35166</v>
      </c>
      <c r="AD640" s="44">
        <v>35139</v>
      </c>
      <c r="AE640">
        <v>2</v>
      </c>
      <c r="AF640">
        <v>90.97</v>
      </c>
      <c r="AG640" t="s">
        <v>711</v>
      </c>
      <c r="AH640" s="49" t="s">
        <v>712</v>
      </c>
      <c r="AI640" t="s">
        <v>713</v>
      </c>
      <c r="AJ640" t="s">
        <v>714</v>
      </c>
      <c r="AK640" t="s">
        <v>715</v>
      </c>
      <c r="AL640" t="s">
        <v>206</v>
      </c>
      <c r="AM640" t="b">
        <f t="shared" si="9"/>
        <v>0</v>
      </c>
    </row>
    <row r="641" spans="25:39" x14ac:dyDescent="0.25">
      <c r="Y641">
        <v>10885</v>
      </c>
      <c r="Z641" t="s">
        <v>282</v>
      </c>
      <c r="AA641">
        <v>6</v>
      </c>
      <c r="AB641" s="44">
        <v>35138</v>
      </c>
      <c r="AC641" s="44">
        <v>35166</v>
      </c>
      <c r="AD641" s="44">
        <v>35144</v>
      </c>
      <c r="AE641">
        <v>3</v>
      </c>
      <c r="AF641">
        <v>5.64</v>
      </c>
      <c r="AG641" t="s">
        <v>283</v>
      </c>
      <c r="AH641" t="s">
        <v>284</v>
      </c>
      <c r="AI641" t="s">
        <v>285</v>
      </c>
      <c r="AK641" t="s">
        <v>286</v>
      </c>
      <c r="AL641" t="s">
        <v>287</v>
      </c>
      <c r="AM641" t="b">
        <f t="shared" si="9"/>
        <v>0</v>
      </c>
    </row>
    <row r="642" spans="25:39" x14ac:dyDescent="0.25">
      <c r="Y642">
        <v>10886</v>
      </c>
      <c r="Z642" t="s">
        <v>271</v>
      </c>
      <c r="AA642">
        <v>1</v>
      </c>
      <c r="AB642" s="44">
        <v>35139</v>
      </c>
      <c r="AC642" s="44">
        <v>35167</v>
      </c>
      <c r="AD642" s="44">
        <v>35156</v>
      </c>
      <c r="AE642">
        <v>1</v>
      </c>
      <c r="AF642">
        <v>4.99</v>
      </c>
      <c r="AG642" t="s">
        <v>272</v>
      </c>
      <c r="AH642" t="s">
        <v>273</v>
      </c>
      <c r="AI642" t="s">
        <v>274</v>
      </c>
      <c r="AJ642" t="s">
        <v>275</v>
      </c>
      <c r="AK642" t="s">
        <v>276</v>
      </c>
      <c r="AL642" t="s">
        <v>277</v>
      </c>
      <c r="AM642" t="b">
        <f t="shared" si="9"/>
        <v>0</v>
      </c>
    </row>
    <row r="643" spans="25:39" x14ac:dyDescent="0.25">
      <c r="Y643">
        <v>10887</v>
      </c>
      <c r="Z643" t="s">
        <v>602</v>
      </c>
      <c r="AA643">
        <v>8</v>
      </c>
      <c r="AB643" s="44">
        <v>35139</v>
      </c>
      <c r="AC643" s="44">
        <v>35167</v>
      </c>
      <c r="AD643" s="44">
        <v>35142</v>
      </c>
      <c r="AE643">
        <v>3</v>
      </c>
      <c r="AF643">
        <v>1.25</v>
      </c>
      <c r="AG643" t="s">
        <v>603</v>
      </c>
      <c r="AH643" t="s">
        <v>604</v>
      </c>
      <c r="AI643" t="s">
        <v>605</v>
      </c>
      <c r="AK643" t="s">
        <v>606</v>
      </c>
      <c r="AL643" t="s">
        <v>436</v>
      </c>
      <c r="AM643" t="b">
        <f t="shared" si="9"/>
        <v>0</v>
      </c>
    </row>
    <row r="644" spans="25:39" x14ac:dyDescent="0.25">
      <c r="Y644">
        <v>10888</v>
      </c>
      <c r="Z644" t="s">
        <v>506</v>
      </c>
      <c r="AA644">
        <v>1</v>
      </c>
      <c r="AB644" s="44">
        <v>35142</v>
      </c>
      <c r="AC644" s="44">
        <v>35170</v>
      </c>
      <c r="AD644" s="44">
        <v>35149</v>
      </c>
      <c r="AE644">
        <v>2</v>
      </c>
      <c r="AF644">
        <v>51.87</v>
      </c>
      <c r="AG644" t="s">
        <v>507</v>
      </c>
      <c r="AH644" t="s">
        <v>508</v>
      </c>
      <c r="AI644" t="s">
        <v>509</v>
      </c>
      <c r="AK644" t="s">
        <v>510</v>
      </c>
      <c r="AL644" t="s">
        <v>436</v>
      </c>
      <c r="AM644" t="b">
        <f t="shared" ref="AM644:AM707" si="10">AD644&gt;AC644</f>
        <v>0</v>
      </c>
    </row>
    <row r="645" spans="25:39" x14ac:dyDescent="0.25">
      <c r="Y645">
        <v>10889</v>
      </c>
      <c r="Z645" t="s">
        <v>249</v>
      </c>
      <c r="AA645">
        <v>9</v>
      </c>
      <c r="AB645" s="44">
        <v>35142</v>
      </c>
      <c r="AC645" s="44">
        <v>35170</v>
      </c>
      <c r="AD645" s="44">
        <v>35149</v>
      </c>
      <c r="AE645">
        <v>3</v>
      </c>
      <c r="AF645">
        <v>280.61</v>
      </c>
      <c r="AG645" t="s">
        <v>250</v>
      </c>
      <c r="AH645" t="s">
        <v>251</v>
      </c>
      <c r="AI645" t="s">
        <v>252</v>
      </c>
      <c r="AJ645" t="s">
        <v>253</v>
      </c>
      <c r="AK645" t="s">
        <v>254</v>
      </c>
      <c r="AL645" t="s">
        <v>206</v>
      </c>
      <c r="AM645" t="b">
        <f t="shared" si="10"/>
        <v>0</v>
      </c>
    </row>
    <row r="646" spans="25:39" x14ac:dyDescent="0.25">
      <c r="Y646">
        <v>10890</v>
      </c>
      <c r="Z646" t="s">
        <v>532</v>
      </c>
      <c r="AA646">
        <v>7</v>
      </c>
      <c r="AB646" s="44">
        <v>35142</v>
      </c>
      <c r="AC646" s="44">
        <v>35170</v>
      </c>
      <c r="AD646" s="44">
        <v>35144</v>
      </c>
      <c r="AE646">
        <v>1</v>
      </c>
      <c r="AF646">
        <v>32.76</v>
      </c>
      <c r="AG646" t="s">
        <v>533</v>
      </c>
      <c r="AH646" t="s">
        <v>534</v>
      </c>
      <c r="AI646" t="s">
        <v>535</v>
      </c>
      <c r="AK646" t="s">
        <v>536</v>
      </c>
      <c r="AL646" t="s">
        <v>138</v>
      </c>
      <c r="AM646" t="b">
        <f t="shared" si="10"/>
        <v>0</v>
      </c>
    </row>
    <row r="647" spans="25:39" x14ac:dyDescent="0.25">
      <c r="Y647">
        <v>10891</v>
      </c>
      <c r="Z647" t="s">
        <v>227</v>
      </c>
      <c r="AA647">
        <v>7</v>
      </c>
      <c r="AB647" s="44">
        <v>35143</v>
      </c>
      <c r="AC647" s="44">
        <v>35171</v>
      </c>
      <c r="AD647" s="44">
        <v>35145</v>
      </c>
      <c r="AE647">
        <v>2</v>
      </c>
      <c r="AF647">
        <v>20.37</v>
      </c>
      <c r="AG647" t="s">
        <v>228</v>
      </c>
      <c r="AH647" t="s">
        <v>229</v>
      </c>
      <c r="AI647" t="s">
        <v>230</v>
      </c>
      <c r="AK647" t="s">
        <v>231</v>
      </c>
      <c r="AL647" t="s">
        <v>195</v>
      </c>
      <c r="AM647" t="b">
        <f t="shared" si="10"/>
        <v>0</v>
      </c>
    </row>
    <row r="648" spans="25:39" x14ac:dyDescent="0.25">
      <c r="Y648">
        <v>10892</v>
      </c>
      <c r="Z648" t="s">
        <v>700</v>
      </c>
      <c r="AA648">
        <v>4</v>
      </c>
      <c r="AB648" s="44">
        <v>35143</v>
      </c>
      <c r="AC648" s="44">
        <v>35171</v>
      </c>
      <c r="AD648" s="44">
        <v>35145</v>
      </c>
      <c r="AE648">
        <v>2</v>
      </c>
      <c r="AF648">
        <v>120.27</v>
      </c>
      <c r="AG648" t="s">
        <v>701</v>
      </c>
      <c r="AH648" t="s">
        <v>702</v>
      </c>
      <c r="AI648" t="s">
        <v>703</v>
      </c>
      <c r="AK648" t="s">
        <v>704</v>
      </c>
      <c r="AL648" t="s">
        <v>287</v>
      </c>
      <c r="AM648" t="b">
        <f t="shared" si="10"/>
        <v>0</v>
      </c>
    </row>
    <row r="649" spans="25:39" x14ac:dyDescent="0.25">
      <c r="Y649">
        <v>10893</v>
      </c>
      <c r="Z649" t="s">
        <v>546</v>
      </c>
      <c r="AA649">
        <v>9</v>
      </c>
      <c r="AB649" s="44">
        <v>35144</v>
      </c>
      <c r="AC649" s="44">
        <v>35172</v>
      </c>
      <c r="AD649" s="44">
        <v>35146</v>
      </c>
      <c r="AE649">
        <v>2</v>
      </c>
      <c r="AF649">
        <v>77.78</v>
      </c>
      <c r="AG649" t="s">
        <v>547</v>
      </c>
      <c r="AH649" t="s">
        <v>548</v>
      </c>
      <c r="AI649" t="s">
        <v>549</v>
      </c>
      <c r="AK649" t="s">
        <v>550</v>
      </c>
      <c r="AL649" t="s">
        <v>195</v>
      </c>
      <c r="AM649" t="b">
        <f t="shared" si="10"/>
        <v>0</v>
      </c>
    </row>
    <row r="650" spans="25:39" x14ac:dyDescent="0.25">
      <c r="Y650">
        <v>10894</v>
      </c>
      <c r="Z650" t="s">
        <v>551</v>
      </c>
      <c r="AA650">
        <v>1</v>
      </c>
      <c r="AB650" s="44">
        <v>35144</v>
      </c>
      <c r="AC650" s="44">
        <v>35172</v>
      </c>
      <c r="AD650" s="44">
        <v>35146</v>
      </c>
      <c r="AE650">
        <v>1</v>
      </c>
      <c r="AF650">
        <v>116.13</v>
      </c>
      <c r="AG650" t="s">
        <v>552</v>
      </c>
      <c r="AH650" t="s">
        <v>553</v>
      </c>
      <c r="AI650" t="s">
        <v>554</v>
      </c>
      <c r="AJ650" t="s">
        <v>555</v>
      </c>
      <c r="AK650" t="s">
        <v>556</v>
      </c>
      <c r="AL650" t="s">
        <v>206</v>
      </c>
      <c r="AM650" t="b">
        <f t="shared" si="10"/>
        <v>0</v>
      </c>
    </row>
    <row r="651" spans="25:39" x14ac:dyDescent="0.25">
      <c r="Y651">
        <v>10895</v>
      </c>
      <c r="Z651" t="s">
        <v>323</v>
      </c>
      <c r="AA651">
        <v>3</v>
      </c>
      <c r="AB651" s="44">
        <v>35144</v>
      </c>
      <c r="AC651" s="44">
        <v>35172</v>
      </c>
      <c r="AD651" s="44">
        <v>35149</v>
      </c>
      <c r="AE651">
        <v>1</v>
      </c>
      <c r="AF651">
        <v>162.75</v>
      </c>
      <c r="AG651" t="s">
        <v>324</v>
      </c>
      <c r="AH651" t="s">
        <v>325</v>
      </c>
      <c r="AI651" t="s">
        <v>326</v>
      </c>
      <c r="AK651" t="s">
        <v>327</v>
      </c>
      <c r="AL651" t="s">
        <v>328</v>
      </c>
      <c r="AM651" t="b">
        <f t="shared" si="10"/>
        <v>0</v>
      </c>
    </row>
    <row r="652" spans="25:39" x14ac:dyDescent="0.25">
      <c r="Y652">
        <v>10896</v>
      </c>
      <c r="Z652" t="s">
        <v>700</v>
      </c>
      <c r="AA652">
        <v>7</v>
      </c>
      <c r="AB652" s="44">
        <v>35145</v>
      </c>
      <c r="AC652" s="44">
        <v>35173</v>
      </c>
      <c r="AD652" s="44">
        <v>35153</v>
      </c>
      <c r="AE652">
        <v>3</v>
      </c>
      <c r="AF652">
        <v>32.450000000000003</v>
      </c>
      <c r="AG652" t="s">
        <v>701</v>
      </c>
      <c r="AH652" t="s">
        <v>702</v>
      </c>
      <c r="AI652" t="s">
        <v>703</v>
      </c>
      <c r="AK652" t="s">
        <v>704</v>
      </c>
      <c r="AL652" t="s">
        <v>287</v>
      </c>
      <c r="AM652" t="b">
        <f t="shared" si="10"/>
        <v>0</v>
      </c>
    </row>
    <row r="653" spans="25:39" x14ac:dyDescent="0.25">
      <c r="Y653">
        <v>10897</v>
      </c>
      <c r="Z653" t="s">
        <v>170</v>
      </c>
      <c r="AA653">
        <v>3</v>
      </c>
      <c r="AB653" s="44">
        <v>35145</v>
      </c>
      <c r="AC653" s="44">
        <v>35173</v>
      </c>
      <c r="AD653" s="44">
        <v>35151</v>
      </c>
      <c r="AE653">
        <v>2</v>
      </c>
      <c r="AF653">
        <v>603.54</v>
      </c>
      <c r="AG653" t="s">
        <v>171</v>
      </c>
      <c r="AH653" t="s">
        <v>172</v>
      </c>
      <c r="AI653" t="s">
        <v>173</v>
      </c>
      <c r="AJ653" t="s">
        <v>174</v>
      </c>
      <c r="AL653" t="s">
        <v>175</v>
      </c>
      <c r="AM653" t="b">
        <f t="shared" si="10"/>
        <v>0</v>
      </c>
    </row>
    <row r="654" spans="25:39" ht="30" x14ac:dyDescent="0.25">
      <c r="Y654">
        <v>10898</v>
      </c>
      <c r="Z654" t="s">
        <v>650</v>
      </c>
      <c r="AA654">
        <v>4</v>
      </c>
      <c r="AB654" s="44">
        <v>35146</v>
      </c>
      <c r="AC654" s="44">
        <v>35174</v>
      </c>
      <c r="AD654" s="44">
        <v>35160</v>
      </c>
      <c r="AE654">
        <v>2</v>
      </c>
      <c r="AF654">
        <v>1.27</v>
      </c>
      <c r="AG654" t="s">
        <v>651</v>
      </c>
      <c r="AH654" s="49" t="s">
        <v>652</v>
      </c>
      <c r="AI654" t="s">
        <v>653</v>
      </c>
      <c r="AK654" t="s">
        <v>654</v>
      </c>
      <c r="AL654" t="s">
        <v>655</v>
      </c>
      <c r="AM654" t="b">
        <f t="shared" si="10"/>
        <v>0</v>
      </c>
    </row>
    <row r="655" spans="25:39" x14ac:dyDescent="0.25">
      <c r="Y655">
        <v>10899</v>
      </c>
      <c r="Z655" t="s">
        <v>122</v>
      </c>
      <c r="AA655">
        <v>5</v>
      </c>
      <c r="AB655" s="44">
        <v>35146</v>
      </c>
      <c r="AC655" s="44">
        <v>35174</v>
      </c>
      <c r="AD655" s="44">
        <v>35152</v>
      </c>
      <c r="AE655">
        <v>3</v>
      </c>
      <c r="AF655">
        <v>1.21</v>
      </c>
      <c r="AG655" t="s">
        <v>123</v>
      </c>
      <c r="AH655" t="s">
        <v>124</v>
      </c>
      <c r="AI655" t="s">
        <v>125</v>
      </c>
      <c r="AJ655" t="s">
        <v>126</v>
      </c>
      <c r="AK655" t="s">
        <v>127</v>
      </c>
      <c r="AL655" t="s">
        <v>128</v>
      </c>
      <c r="AM655" t="b">
        <f t="shared" si="10"/>
        <v>0</v>
      </c>
    </row>
    <row r="656" spans="25:39" x14ac:dyDescent="0.25">
      <c r="Y656">
        <v>10900</v>
      </c>
      <c r="Z656" t="s">
        <v>307</v>
      </c>
      <c r="AA656">
        <v>1</v>
      </c>
      <c r="AB656" s="44">
        <v>35146</v>
      </c>
      <c r="AC656" s="44">
        <v>35174</v>
      </c>
      <c r="AD656" s="44">
        <v>35158</v>
      </c>
      <c r="AE656">
        <v>2</v>
      </c>
      <c r="AF656">
        <v>1.66</v>
      </c>
      <c r="AG656" t="s">
        <v>308</v>
      </c>
      <c r="AH656" t="s">
        <v>309</v>
      </c>
      <c r="AI656" t="s">
        <v>310</v>
      </c>
      <c r="AJ656" t="s">
        <v>311</v>
      </c>
      <c r="AK656" t="s">
        <v>312</v>
      </c>
      <c r="AL656" t="s">
        <v>277</v>
      </c>
      <c r="AM656" t="b">
        <f t="shared" si="10"/>
        <v>0</v>
      </c>
    </row>
    <row r="657" spans="25:39" x14ac:dyDescent="0.25">
      <c r="Y657">
        <v>10901</v>
      </c>
      <c r="Z657" t="s">
        <v>315</v>
      </c>
      <c r="AA657">
        <v>4</v>
      </c>
      <c r="AB657" s="44">
        <v>35149</v>
      </c>
      <c r="AC657" s="44">
        <v>35177</v>
      </c>
      <c r="AD657" s="44">
        <v>35152</v>
      </c>
      <c r="AE657">
        <v>1</v>
      </c>
      <c r="AF657">
        <v>62.09</v>
      </c>
      <c r="AG657" t="s">
        <v>316</v>
      </c>
      <c r="AH657" t="s">
        <v>317</v>
      </c>
      <c r="AI657" t="s">
        <v>318</v>
      </c>
      <c r="AJ657" t="s">
        <v>319</v>
      </c>
      <c r="AK657" t="s">
        <v>320</v>
      </c>
      <c r="AL657" t="s">
        <v>128</v>
      </c>
      <c r="AM657" t="b">
        <f t="shared" si="10"/>
        <v>0</v>
      </c>
    </row>
    <row r="658" spans="25:39" x14ac:dyDescent="0.25">
      <c r="Y658">
        <v>10902</v>
      </c>
      <c r="Z658" t="s">
        <v>355</v>
      </c>
      <c r="AA658">
        <v>1</v>
      </c>
      <c r="AB658" s="44">
        <v>35149</v>
      </c>
      <c r="AC658" s="44">
        <v>35177</v>
      </c>
      <c r="AD658" s="44">
        <v>35157</v>
      </c>
      <c r="AE658">
        <v>1</v>
      </c>
      <c r="AF658">
        <v>44.15</v>
      </c>
      <c r="AG658" t="s">
        <v>356</v>
      </c>
      <c r="AH658" t="s">
        <v>357</v>
      </c>
      <c r="AI658" t="s">
        <v>358</v>
      </c>
      <c r="AK658" t="s">
        <v>359</v>
      </c>
      <c r="AL658" t="s">
        <v>360</v>
      </c>
      <c r="AM658" t="b">
        <f t="shared" si="10"/>
        <v>0</v>
      </c>
    </row>
    <row r="659" spans="25:39" x14ac:dyDescent="0.25">
      <c r="Y659">
        <v>10903</v>
      </c>
      <c r="Z659" t="s">
        <v>271</v>
      </c>
      <c r="AA659">
        <v>3</v>
      </c>
      <c r="AB659" s="44">
        <v>35150</v>
      </c>
      <c r="AC659" s="44">
        <v>35178</v>
      </c>
      <c r="AD659" s="44">
        <v>35158</v>
      </c>
      <c r="AE659">
        <v>3</v>
      </c>
      <c r="AF659">
        <v>36.71</v>
      </c>
      <c r="AG659" t="s">
        <v>272</v>
      </c>
      <c r="AH659" t="s">
        <v>273</v>
      </c>
      <c r="AI659" t="s">
        <v>274</v>
      </c>
      <c r="AJ659" t="s">
        <v>275</v>
      </c>
      <c r="AK659" t="s">
        <v>276</v>
      </c>
      <c r="AL659" t="s">
        <v>277</v>
      </c>
      <c r="AM659" t="b">
        <f t="shared" si="10"/>
        <v>0</v>
      </c>
    </row>
    <row r="660" spans="25:39" x14ac:dyDescent="0.25">
      <c r="Y660">
        <v>10904</v>
      </c>
      <c r="Z660" t="s">
        <v>234</v>
      </c>
      <c r="AA660">
        <v>3</v>
      </c>
      <c r="AB660" s="44">
        <v>35150</v>
      </c>
      <c r="AC660" s="44">
        <v>35178</v>
      </c>
      <c r="AD660" s="44">
        <v>35153</v>
      </c>
      <c r="AE660">
        <v>3</v>
      </c>
      <c r="AF660">
        <v>162.94999999999999</v>
      </c>
      <c r="AG660" t="s">
        <v>235</v>
      </c>
      <c r="AH660" t="s">
        <v>236</v>
      </c>
      <c r="AI660" t="s">
        <v>237</v>
      </c>
      <c r="AJ660" t="s">
        <v>238</v>
      </c>
      <c r="AK660" t="s">
        <v>239</v>
      </c>
      <c r="AL660" t="s">
        <v>206</v>
      </c>
      <c r="AM660" t="b">
        <f t="shared" si="10"/>
        <v>0</v>
      </c>
    </row>
    <row r="661" spans="25:39" x14ac:dyDescent="0.25">
      <c r="Y661">
        <v>10905</v>
      </c>
      <c r="Z661" t="s">
        <v>307</v>
      </c>
      <c r="AA661">
        <v>9</v>
      </c>
      <c r="AB661" s="44">
        <v>35150</v>
      </c>
      <c r="AC661" s="44">
        <v>35178</v>
      </c>
      <c r="AD661" s="44">
        <v>35160</v>
      </c>
      <c r="AE661">
        <v>2</v>
      </c>
      <c r="AF661">
        <v>13.72</v>
      </c>
      <c r="AG661" t="s">
        <v>308</v>
      </c>
      <c r="AH661" t="s">
        <v>309</v>
      </c>
      <c r="AI661" t="s">
        <v>310</v>
      </c>
      <c r="AJ661" t="s">
        <v>311</v>
      </c>
      <c r="AK661" t="s">
        <v>312</v>
      </c>
      <c r="AL661" t="s">
        <v>277</v>
      </c>
      <c r="AM661" t="b">
        <f t="shared" si="10"/>
        <v>0</v>
      </c>
    </row>
    <row r="662" spans="25:39" x14ac:dyDescent="0.25">
      <c r="Y662">
        <v>10906</v>
      </c>
      <c r="Z662" t="s">
        <v>616</v>
      </c>
      <c r="AA662">
        <v>4</v>
      </c>
      <c r="AB662" s="44">
        <v>35151</v>
      </c>
      <c r="AC662" s="44">
        <v>35165</v>
      </c>
      <c r="AD662" s="44">
        <v>35157</v>
      </c>
      <c r="AE662">
        <v>3</v>
      </c>
      <c r="AF662">
        <v>26.29</v>
      </c>
      <c r="AG662" t="s">
        <v>617</v>
      </c>
      <c r="AH662" t="s">
        <v>618</v>
      </c>
      <c r="AI662" t="s">
        <v>619</v>
      </c>
      <c r="AK662" t="s">
        <v>620</v>
      </c>
      <c r="AL662" t="s">
        <v>621</v>
      </c>
      <c r="AM662" t="b">
        <f t="shared" si="10"/>
        <v>0</v>
      </c>
    </row>
    <row r="663" spans="25:39" x14ac:dyDescent="0.25">
      <c r="Y663">
        <v>10907</v>
      </c>
      <c r="Z663" t="s">
        <v>736</v>
      </c>
      <c r="AA663">
        <v>6</v>
      </c>
      <c r="AB663" s="44">
        <v>35151</v>
      </c>
      <c r="AC663" s="44">
        <v>35179</v>
      </c>
      <c r="AD663" s="44">
        <v>35153</v>
      </c>
      <c r="AE663">
        <v>3</v>
      </c>
      <c r="AF663">
        <v>9.19</v>
      </c>
      <c r="AG663" t="s">
        <v>737</v>
      </c>
      <c r="AH663" t="s">
        <v>738</v>
      </c>
      <c r="AI663" t="s">
        <v>739</v>
      </c>
      <c r="AK663" t="s">
        <v>740</v>
      </c>
      <c r="AL663" t="s">
        <v>138</v>
      </c>
      <c r="AM663" t="b">
        <f t="shared" si="10"/>
        <v>0</v>
      </c>
    </row>
    <row r="664" spans="25:39" x14ac:dyDescent="0.25">
      <c r="Y664">
        <v>10908</v>
      </c>
      <c r="Z664" t="s">
        <v>454</v>
      </c>
      <c r="AA664">
        <v>4</v>
      </c>
      <c r="AB664" s="44">
        <v>35152</v>
      </c>
      <c r="AC664" s="44">
        <v>35180</v>
      </c>
      <c r="AD664" s="44">
        <v>35160</v>
      </c>
      <c r="AE664">
        <v>2</v>
      </c>
      <c r="AF664">
        <v>32.96</v>
      </c>
      <c r="AG664" t="s">
        <v>455</v>
      </c>
      <c r="AH664" t="s">
        <v>456</v>
      </c>
      <c r="AI664" t="s">
        <v>457</v>
      </c>
      <c r="AK664" t="s">
        <v>458</v>
      </c>
      <c r="AL664" t="s">
        <v>404</v>
      </c>
      <c r="AM664" t="b">
        <f t="shared" si="10"/>
        <v>0</v>
      </c>
    </row>
    <row r="665" spans="25:39" x14ac:dyDescent="0.25">
      <c r="Y665">
        <v>10909</v>
      </c>
      <c r="Z665" t="s">
        <v>627</v>
      </c>
      <c r="AA665">
        <v>1</v>
      </c>
      <c r="AB665" s="44">
        <v>35152</v>
      </c>
      <c r="AC665" s="44">
        <v>35180</v>
      </c>
      <c r="AD665" s="44">
        <v>35164</v>
      </c>
      <c r="AE665">
        <v>2</v>
      </c>
      <c r="AF665">
        <v>53.05</v>
      </c>
      <c r="AG665" t="s">
        <v>628</v>
      </c>
      <c r="AH665" t="s">
        <v>629</v>
      </c>
      <c r="AI665" t="s">
        <v>630</v>
      </c>
      <c r="AK665" t="s">
        <v>631</v>
      </c>
      <c r="AL665" t="s">
        <v>632</v>
      </c>
      <c r="AM665" t="b">
        <f t="shared" si="10"/>
        <v>0</v>
      </c>
    </row>
    <row r="666" spans="25:39" x14ac:dyDescent="0.25">
      <c r="Y666">
        <v>10910</v>
      </c>
      <c r="Z666" t="s">
        <v>716</v>
      </c>
      <c r="AA666">
        <v>1</v>
      </c>
      <c r="AB666" s="44">
        <v>35152</v>
      </c>
      <c r="AC666" s="44">
        <v>35180</v>
      </c>
      <c r="AD666" s="44">
        <v>35158</v>
      </c>
      <c r="AE666">
        <v>3</v>
      </c>
      <c r="AF666">
        <v>38.11</v>
      </c>
      <c r="AG666" t="s">
        <v>717</v>
      </c>
      <c r="AH666" t="s">
        <v>718</v>
      </c>
      <c r="AI666" t="s">
        <v>719</v>
      </c>
      <c r="AK666" t="s">
        <v>720</v>
      </c>
      <c r="AL666" t="s">
        <v>157</v>
      </c>
      <c r="AM666" t="b">
        <f t="shared" si="10"/>
        <v>0</v>
      </c>
    </row>
    <row r="667" spans="25:39" x14ac:dyDescent="0.25">
      <c r="Y667">
        <v>10911</v>
      </c>
      <c r="Z667" t="s">
        <v>506</v>
      </c>
      <c r="AA667">
        <v>3</v>
      </c>
      <c r="AB667" s="44">
        <v>35152</v>
      </c>
      <c r="AC667" s="44">
        <v>35180</v>
      </c>
      <c r="AD667" s="44">
        <v>35159</v>
      </c>
      <c r="AE667">
        <v>1</v>
      </c>
      <c r="AF667">
        <v>38.19</v>
      </c>
      <c r="AG667" t="s">
        <v>507</v>
      </c>
      <c r="AH667" t="s">
        <v>508</v>
      </c>
      <c r="AI667" t="s">
        <v>509</v>
      </c>
      <c r="AK667" t="s">
        <v>510</v>
      </c>
      <c r="AL667" t="s">
        <v>436</v>
      </c>
      <c r="AM667" t="b">
        <f t="shared" si="10"/>
        <v>0</v>
      </c>
    </row>
    <row r="668" spans="25:39" x14ac:dyDescent="0.25">
      <c r="Y668">
        <v>10912</v>
      </c>
      <c r="Z668" t="s">
        <v>170</v>
      </c>
      <c r="AA668">
        <v>2</v>
      </c>
      <c r="AB668" s="44">
        <v>35152</v>
      </c>
      <c r="AC668" s="44">
        <v>35180</v>
      </c>
      <c r="AD668" s="44">
        <v>35172</v>
      </c>
      <c r="AE668">
        <v>2</v>
      </c>
      <c r="AF668">
        <v>580.91</v>
      </c>
      <c r="AG668" t="s">
        <v>171</v>
      </c>
      <c r="AH668" t="s">
        <v>172</v>
      </c>
      <c r="AI668" t="s">
        <v>173</v>
      </c>
      <c r="AJ668" t="s">
        <v>174</v>
      </c>
      <c r="AL668" t="s">
        <v>175</v>
      </c>
      <c r="AM668" t="b">
        <f t="shared" si="10"/>
        <v>0</v>
      </c>
    </row>
    <row r="669" spans="25:39" x14ac:dyDescent="0.25">
      <c r="Y669">
        <v>10913</v>
      </c>
      <c r="Z669" t="s">
        <v>612</v>
      </c>
      <c r="AA669">
        <v>4</v>
      </c>
      <c r="AB669" s="44">
        <v>35152</v>
      </c>
      <c r="AC669" s="44">
        <v>35180</v>
      </c>
      <c r="AD669" s="44">
        <v>35158</v>
      </c>
      <c r="AE669">
        <v>1</v>
      </c>
      <c r="AF669">
        <v>33.049999999999997</v>
      </c>
      <c r="AG669" t="s">
        <v>613</v>
      </c>
      <c r="AH669" t="s">
        <v>614</v>
      </c>
      <c r="AI669" t="s">
        <v>472</v>
      </c>
      <c r="AJ669" t="s">
        <v>311</v>
      </c>
      <c r="AK669" t="s">
        <v>615</v>
      </c>
      <c r="AL669" t="s">
        <v>277</v>
      </c>
      <c r="AM669" t="b">
        <f t="shared" si="10"/>
        <v>0</v>
      </c>
    </row>
    <row r="670" spans="25:39" x14ac:dyDescent="0.25">
      <c r="Y670">
        <v>10914</v>
      </c>
      <c r="Z670" t="s">
        <v>612</v>
      </c>
      <c r="AA670">
        <v>6</v>
      </c>
      <c r="AB670" s="44">
        <v>35153</v>
      </c>
      <c r="AC670" s="44">
        <v>35181</v>
      </c>
      <c r="AD670" s="44">
        <v>35156</v>
      </c>
      <c r="AE670">
        <v>1</v>
      </c>
      <c r="AF670">
        <v>21.19</v>
      </c>
      <c r="AG670" t="s">
        <v>613</v>
      </c>
      <c r="AH670" t="s">
        <v>614</v>
      </c>
      <c r="AI670" t="s">
        <v>472</v>
      </c>
      <c r="AJ670" t="s">
        <v>311</v>
      </c>
      <c r="AK670" t="s">
        <v>615</v>
      </c>
      <c r="AL670" t="s">
        <v>277</v>
      </c>
      <c r="AM670" t="b">
        <f t="shared" si="10"/>
        <v>0</v>
      </c>
    </row>
    <row r="671" spans="25:39" x14ac:dyDescent="0.25">
      <c r="Y671">
        <v>10915</v>
      </c>
      <c r="Z671" t="s">
        <v>407</v>
      </c>
      <c r="AA671">
        <v>2</v>
      </c>
      <c r="AB671" s="44">
        <v>35153</v>
      </c>
      <c r="AC671" s="44">
        <v>35181</v>
      </c>
      <c r="AD671" s="44">
        <v>35156</v>
      </c>
      <c r="AE671">
        <v>2</v>
      </c>
      <c r="AF671">
        <v>3.51</v>
      </c>
      <c r="AG671" t="s">
        <v>408</v>
      </c>
      <c r="AH671" t="s">
        <v>409</v>
      </c>
      <c r="AI671" t="s">
        <v>334</v>
      </c>
      <c r="AK671" t="s">
        <v>410</v>
      </c>
      <c r="AL671" t="s">
        <v>336</v>
      </c>
      <c r="AM671" t="b">
        <f t="shared" si="10"/>
        <v>0</v>
      </c>
    </row>
    <row r="672" spans="25:39" x14ac:dyDescent="0.25">
      <c r="Y672">
        <v>10916</v>
      </c>
      <c r="Z672" t="s">
        <v>670</v>
      </c>
      <c r="AA672">
        <v>1</v>
      </c>
      <c r="AB672" s="44">
        <v>35153</v>
      </c>
      <c r="AC672" s="44">
        <v>35181</v>
      </c>
      <c r="AD672" s="44">
        <v>35163</v>
      </c>
      <c r="AE672">
        <v>2</v>
      </c>
      <c r="AF672">
        <v>63.77</v>
      </c>
      <c r="AG672" t="s">
        <v>671</v>
      </c>
      <c r="AH672" t="s">
        <v>672</v>
      </c>
      <c r="AI672" t="s">
        <v>653</v>
      </c>
      <c r="AK672" t="s">
        <v>654</v>
      </c>
      <c r="AL672" t="s">
        <v>655</v>
      </c>
      <c r="AM672" t="b">
        <f t="shared" si="10"/>
        <v>0</v>
      </c>
    </row>
    <row r="673" spans="25:39" x14ac:dyDescent="0.25">
      <c r="Y673">
        <v>10917</v>
      </c>
      <c r="Z673" t="s">
        <v>431</v>
      </c>
      <c r="AA673">
        <v>4</v>
      </c>
      <c r="AB673" s="44">
        <v>35156</v>
      </c>
      <c r="AC673" s="44">
        <v>35184</v>
      </c>
      <c r="AD673" s="44">
        <v>35165</v>
      </c>
      <c r="AE673">
        <v>2</v>
      </c>
      <c r="AF673">
        <v>8.2899999999999991</v>
      </c>
      <c r="AG673" t="s">
        <v>432</v>
      </c>
      <c r="AH673" t="s">
        <v>433</v>
      </c>
      <c r="AI673" t="s">
        <v>434</v>
      </c>
      <c r="AK673" t="s">
        <v>435</v>
      </c>
      <c r="AL673" t="s">
        <v>436</v>
      </c>
      <c r="AM673" t="b">
        <f t="shared" si="10"/>
        <v>0</v>
      </c>
    </row>
    <row r="674" spans="25:39" x14ac:dyDescent="0.25">
      <c r="Y674">
        <v>10918</v>
      </c>
      <c r="Z674" t="s">
        <v>633</v>
      </c>
      <c r="AA674">
        <v>3</v>
      </c>
      <c r="AB674" s="44">
        <v>35156</v>
      </c>
      <c r="AC674" s="44">
        <v>35184</v>
      </c>
      <c r="AD674" s="44">
        <v>35165</v>
      </c>
      <c r="AE674">
        <v>3</v>
      </c>
      <c r="AF674">
        <v>48.83</v>
      </c>
      <c r="AG674" t="s">
        <v>634</v>
      </c>
      <c r="AH674" t="s">
        <v>635</v>
      </c>
      <c r="AI674" t="s">
        <v>636</v>
      </c>
      <c r="AJ674" t="s">
        <v>637</v>
      </c>
      <c r="AK674" t="s">
        <v>638</v>
      </c>
      <c r="AL674" t="s">
        <v>147</v>
      </c>
      <c r="AM674" t="b">
        <f t="shared" si="10"/>
        <v>0</v>
      </c>
    </row>
    <row r="675" spans="25:39" x14ac:dyDescent="0.25">
      <c r="Y675">
        <v>10919</v>
      </c>
      <c r="Z675" t="s">
        <v>639</v>
      </c>
      <c r="AA675">
        <v>2</v>
      </c>
      <c r="AB675" s="44">
        <v>35156</v>
      </c>
      <c r="AC675" s="44">
        <v>35184</v>
      </c>
      <c r="AD675" s="44">
        <v>35158</v>
      </c>
      <c r="AE675">
        <v>2</v>
      </c>
      <c r="AF675">
        <v>19.8</v>
      </c>
      <c r="AG675" t="s">
        <v>640</v>
      </c>
      <c r="AH675" t="s">
        <v>641</v>
      </c>
      <c r="AI675" t="s">
        <v>642</v>
      </c>
      <c r="AJ675" t="s">
        <v>643</v>
      </c>
      <c r="AK675" t="s">
        <v>644</v>
      </c>
      <c r="AL675" t="s">
        <v>128</v>
      </c>
      <c r="AM675" t="b">
        <f t="shared" si="10"/>
        <v>0</v>
      </c>
    </row>
    <row r="676" spans="25:39" ht="30" x14ac:dyDescent="0.25">
      <c r="Y676">
        <v>10920</v>
      </c>
      <c r="Z676" t="s">
        <v>579</v>
      </c>
      <c r="AA676">
        <v>4</v>
      </c>
      <c r="AB676" s="44">
        <v>35157</v>
      </c>
      <c r="AC676" s="44">
        <v>35185</v>
      </c>
      <c r="AD676" s="44">
        <v>35163</v>
      </c>
      <c r="AE676">
        <v>2</v>
      </c>
      <c r="AF676">
        <v>29.61</v>
      </c>
      <c r="AG676" t="s">
        <v>580</v>
      </c>
      <c r="AH676" s="49" t="s">
        <v>581</v>
      </c>
      <c r="AI676" t="s">
        <v>582</v>
      </c>
      <c r="AJ676" t="s">
        <v>583</v>
      </c>
      <c r="AK676" t="s">
        <v>584</v>
      </c>
      <c r="AL676" t="s">
        <v>466</v>
      </c>
      <c r="AM676" t="b">
        <f t="shared" si="10"/>
        <v>0</v>
      </c>
    </row>
    <row r="677" spans="25:39" x14ac:dyDescent="0.25">
      <c r="Y677">
        <v>10921</v>
      </c>
      <c r="Z677" t="s">
        <v>607</v>
      </c>
      <c r="AA677">
        <v>1</v>
      </c>
      <c r="AB677" s="44">
        <v>35157</v>
      </c>
      <c r="AC677" s="44">
        <v>35199</v>
      </c>
      <c r="AD677" s="44">
        <v>35163</v>
      </c>
      <c r="AE677">
        <v>1</v>
      </c>
      <c r="AF677">
        <v>176.48</v>
      </c>
      <c r="AG677" t="s">
        <v>608</v>
      </c>
      <c r="AH677" t="s">
        <v>609</v>
      </c>
      <c r="AI677" t="s">
        <v>610</v>
      </c>
      <c r="AK677" t="s">
        <v>611</v>
      </c>
      <c r="AL677" t="s">
        <v>222</v>
      </c>
      <c r="AM677" t="b">
        <f t="shared" si="10"/>
        <v>0</v>
      </c>
    </row>
    <row r="678" spans="25:39" x14ac:dyDescent="0.25">
      <c r="Y678">
        <v>10922</v>
      </c>
      <c r="Z678" t="s">
        <v>271</v>
      </c>
      <c r="AA678">
        <v>5</v>
      </c>
      <c r="AB678" s="44">
        <v>35157</v>
      </c>
      <c r="AC678" s="44">
        <v>35185</v>
      </c>
      <c r="AD678" s="44">
        <v>35159</v>
      </c>
      <c r="AE678">
        <v>3</v>
      </c>
      <c r="AF678">
        <v>62.74</v>
      </c>
      <c r="AG678" t="s">
        <v>272</v>
      </c>
      <c r="AH678" t="s">
        <v>273</v>
      </c>
      <c r="AI678" t="s">
        <v>274</v>
      </c>
      <c r="AJ678" t="s">
        <v>275</v>
      </c>
      <c r="AK678" t="s">
        <v>276</v>
      </c>
      <c r="AL678" t="s">
        <v>277</v>
      </c>
      <c r="AM678" t="b">
        <f t="shared" si="10"/>
        <v>0</v>
      </c>
    </row>
    <row r="679" spans="25:39" x14ac:dyDescent="0.25">
      <c r="Y679">
        <v>10923</v>
      </c>
      <c r="Z679" t="s">
        <v>569</v>
      </c>
      <c r="AA679">
        <v>7</v>
      </c>
      <c r="AB679" s="44">
        <v>35157</v>
      </c>
      <c r="AC679" s="44">
        <v>35199</v>
      </c>
      <c r="AD679" s="44">
        <v>35167</v>
      </c>
      <c r="AE679">
        <v>3</v>
      </c>
      <c r="AF679">
        <v>68.260000000000005</v>
      </c>
      <c r="AG679" t="s">
        <v>570</v>
      </c>
      <c r="AH679" t="s">
        <v>571</v>
      </c>
      <c r="AI679" t="s">
        <v>572</v>
      </c>
      <c r="AK679" t="s">
        <v>573</v>
      </c>
      <c r="AL679" t="s">
        <v>138</v>
      </c>
      <c r="AM679" t="b">
        <f t="shared" si="10"/>
        <v>0</v>
      </c>
    </row>
    <row r="680" spans="25:39" x14ac:dyDescent="0.25">
      <c r="Y680">
        <v>10924</v>
      </c>
      <c r="Z680" t="s">
        <v>420</v>
      </c>
      <c r="AA680">
        <v>3</v>
      </c>
      <c r="AB680" s="44">
        <v>35158</v>
      </c>
      <c r="AC680" s="44">
        <v>35186</v>
      </c>
      <c r="AD680" s="44">
        <v>35193</v>
      </c>
      <c r="AE680">
        <v>2</v>
      </c>
      <c r="AF680">
        <v>151.52000000000001</v>
      </c>
      <c r="AG680" t="s">
        <v>421</v>
      </c>
      <c r="AH680" t="s">
        <v>422</v>
      </c>
      <c r="AI680" t="s">
        <v>423</v>
      </c>
      <c r="AK680" t="s">
        <v>424</v>
      </c>
      <c r="AL680" t="s">
        <v>360</v>
      </c>
      <c r="AM680" t="b">
        <f t="shared" si="10"/>
        <v>1</v>
      </c>
    </row>
    <row r="681" spans="25:39" x14ac:dyDescent="0.25">
      <c r="Y681">
        <v>10925</v>
      </c>
      <c r="Z681" t="s">
        <v>271</v>
      </c>
      <c r="AA681">
        <v>3</v>
      </c>
      <c r="AB681" s="44">
        <v>35158</v>
      </c>
      <c r="AC681" s="44">
        <v>35186</v>
      </c>
      <c r="AD681" s="44">
        <v>35167</v>
      </c>
      <c r="AE681">
        <v>1</v>
      </c>
      <c r="AF681">
        <v>2.27</v>
      </c>
      <c r="AG681" t="s">
        <v>272</v>
      </c>
      <c r="AH681" t="s">
        <v>273</v>
      </c>
      <c r="AI681" t="s">
        <v>274</v>
      </c>
      <c r="AJ681" t="s">
        <v>275</v>
      </c>
      <c r="AK681" t="s">
        <v>276</v>
      </c>
      <c r="AL681" t="s">
        <v>277</v>
      </c>
      <c r="AM681" t="b">
        <f t="shared" si="10"/>
        <v>0</v>
      </c>
    </row>
    <row r="682" spans="25:39" x14ac:dyDescent="0.25">
      <c r="Y682">
        <v>10926</v>
      </c>
      <c r="Z682" t="s">
        <v>524</v>
      </c>
      <c r="AA682">
        <v>4</v>
      </c>
      <c r="AB682" s="44">
        <v>35158</v>
      </c>
      <c r="AC682" s="44">
        <v>35186</v>
      </c>
      <c r="AD682" s="44">
        <v>35165</v>
      </c>
      <c r="AE682">
        <v>3</v>
      </c>
      <c r="AF682">
        <v>39.92</v>
      </c>
      <c r="AG682" t="s">
        <v>525</v>
      </c>
      <c r="AH682" t="s">
        <v>526</v>
      </c>
      <c r="AI682" t="s">
        <v>334</v>
      </c>
      <c r="AK682" t="s">
        <v>527</v>
      </c>
      <c r="AL682" t="s">
        <v>336</v>
      </c>
      <c r="AM682" t="b">
        <f t="shared" si="10"/>
        <v>0</v>
      </c>
    </row>
    <row r="683" spans="25:39" x14ac:dyDescent="0.25">
      <c r="Y683">
        <v>10927</v>
      </c>
      <c r="Z683" t="s">
        <v>741</v>
      </c>
      <c r="AA683">
        <v>4</v>
      </c>
      <c r="AB683" s="44">
        <v>35159</v>
      </c>
      <c r="AC683" s="44">
        <v>35187</v>
      </c>
      <c r="AD683" s="44">
        <v>35193</v>
      </c>
      <c r="AE683">
        <v>1</v>
      </c>
      <c r="AF683">
        <v>19.79</v>
      </c>
      <c r="AG683" t="s">
        <v>742</v>
      </c>
      <c r="AH683" t="s">
        <v>743</v>
      </c>
      <c r="AI683" t="s">
        <v>744</v>
      </c>
      <c r="AK683" t="s">
        <v>745</v>
      </c>
      <c r="AL683" t="s">
        <v>138</v>
      </c>
      <c r="AM683" t="b">
        <f t="shared" si="10"/>
        <v>1</v>
      </c>
    </row>
    <row r="684" spans="25:39" x14ac:dyDescent="0.25">
      <c r="Y684">
        <v>10928</v>
      </c>
      <c r="Z684" t="s">
        <v>602</v>
      </c>
      <c r="AA684">
        <v>1</v>
      </c>
      <c r="AB684" s="44">
        <v>35159</v>
      </c>
      <c r="AC684" s="44">
        <v>35187</v>
      </c>
      <c r="AD684" s="44">
        <v>35172</v>
      </c>
      <c r="AE684">
        <v>1</v>
      </c>
      <c r="AF684">
        <v>1.36</v>
      </c>
      <c r="AG684" t="s">
        <v>603</v>
      </c>
      <c r="AH684" t="s">
        <v>604</v>
      </c>
      <c r="AI684" t="s">
        <v>605</v>
      </c>
      <c r="AK684" t="s">
        <v>606</v>
      </c>
      <c r="AL684" t="s">
        <v>436</v>
      </c>
      <c r="AM684" t="b">
        <f t="shared" si="10"/>
        <v>0</v>
      </c>
    </row>
    <row r="685" spans="25:39" x14ac:dyDescent="0.25">
      <c r="Y685">
        <v>10929</v>
      </c>
      <c r="Z685" t="s">
        <v>190</v>
      </c>
      <c r="AA685">
        <v>6</v>
      </c>
      <c r="AB685" s="44">
        <v>35159</v>
      </c>
      <c r="AC685" s="44">
        <v>35187</v>
      </c>
      <c r="AD685" s="44">
        <v>35166</v>
      </c>
      <c r="AE685">
        <v>1</v>
      </c>
      <c r="AF685">
        <v>33.93</v>
      </c>
      <c r="AG685" t="s">
        <v>191</v>
      </c>
      <c r="AH685" t="s">
        <v>192</v>
      </c>
      <c r="AI685" t="s">
        <v>193</v>
      </c>
      <c r="AK685" t="s">
        <v>194</v>
      </c>
      <c r="AL685" t="s">
        <v>195</v>
      </c>
      <c r="AM685" t="b">
        <f t="shared" si="10"/>
        <v>0</v>
      </c>
    </row>
    <row r="686" spans="25:39" x14ac:dyDescent="0.25">
      <c r="Y686">
        <v>10930</v>
      </c>
      <c r="Z686" t="s">
        <v>282</v>
      </c>
      <c r="AA686">
        <v>4</v>
      </c>
      <c r="AB686" s="44">
        <v>35160</v>
      </c>
      <c r="AC686" s="44">
        <v>35202</v>
      </c>
      <c r="AD686" s="44">
        <v>35172</v>
      </c>
      <c r="AE686">
        <v>3</v>
      </c>
      <c r="AF686">
        <v>15.55</v>
      </c>
      <c r="AG686" t="s">
        <v>283</v>
      </c>
      <c r="AH686" t="s">
        <v>284</v>
      </c>
      <c r="AI686" t="s">
        <v>285</v>
      </c>
      <c r="AK686" t="s">
        <v>286</v>
      </c>
      <c r="AL686" t="s">
        <v>287</v>
      </c>
      <c r="AM686" t="b">
        <f t="shared" si="10"/>
        <v>0</v>
      </c>
    </row>
    <row r="687" spans="25:39" x14ac:dyDescent="0.25">
      <c r="Y687">
        <v>10931</v>
      </c>
      <c r="Z687" t="s">
        <v>300</v>
      </c>
      <c r="AA687">
        <v>4</v>
      </c>
      <c r="AB687" s="44">
        <v>35160</v>
      </c>
      <c r="AC687" s="44">
        <v>35174</v>
      </c>
      <c r="AD687" s="44">
        <v>35173</v>
      </c>
      <c r="AE687">
        <v>2</v>
      </c>
      <c r="AF687">
        <v>13.6</v>
      </c>
      <c r="AG687" t="s">
        <v>301</v>
      </c>
      <c r="AH687" t="s">
        <v>302</v>
      </c>
      <c r="AI687" t="s">
        <v>303</v>
      </c>
      <c r="AK687" t="s">
        <v>304</v>
      </c>
      <c r="AL687" t="s">
        <v>297</v>
      </c>
      <c r="AM687" t="b">
        <f t="shared" si="10"/>
        <v>0</v>
      </c>
    </row>
    <row r="688" spans="25:39" x14ac:dyDescent="0.25">
      <c r="Y688">
        <v>10932</v>
      </c>
      <c r="Z688" t="s">
        <v>133</v>
      </c>
      <c r="AA688">
        <v>8</v>
      </c>
      <c r="AB688" s="44">
        <v>35160</v>
      </c>
      <c r="AC688" s="44">
        <v>35188</v>
      </c>
      <c r="AD688" s="44">
        <v>35178</v>
      </c>
      <c r="AE688">
        <v>1</v>
      </c>
      <c r="AF688">
        <v>134.63999999999999</v>
      </c>
      <c r="AG688" t="s">
        <v>134</v>
      </c>
      <c r="AH688" t="s">
        <v>135</v>
      </c>
      <c r="AI688" t="s">
        <v>136</v>
      </c>
      <c r="AK688" t="s">
        <v>137</v>
      </c>
      <c r="AL688" t="s">
        <v>138</v>
      </c>
      <c r="AM688" t="b">
        <f t="shared" si="10"/>
        <v>0</v>
      </c>
    </row>
    <row r="689" spans="25:39" ht="30" x14ac:dyDescent="0.25">
      <c r="Y689">
        <v>10933</v>
      </c>
      <c r="Z689" t="s">
        <v>537</v>
      </c>
      <c r="AA689">
        <v>6</v>
      </c>
      <c r="AB689" s="44">
        <v>35160</v>
      </c>
      <c r="AC689" s="44">
        <v>35188</v>
      </c>
      <c r="AD689" s="44">
        <v>35170</v>
      </c>
      <c r="AE689">
        <v>3</v>
      </c>
      <c r="AF689">
        <v>54.15</v>
      </c>
      <c r="AG689" t="s">
        <v>538</v>
      </c>
      <c r="AH689" s="49" t="s">
        <v>539</v>
      </c>
      <c r="AI689" t="s">
        <v>540</v>
      </c>
      <c r="AJ689" t="s">
        <v>541</v>
      </c>
      <c r="AK689" t="s">
        <v>542</v>
      </c>
      <c r="AL689" t="s">
        <v>466</v>
      </c>
      <c r="AM689" t="b">
        <f t="shared" si="10"/>
        <v>0</v>
      </c>
    </row>
    <row r="690" spans="25:39" x14ac:dyDescent="0.25">
      <c r="Y690">
        <v>10934</v>
      </c>
      <c r="Z690" t="s">
        <v>227</v>
      </c>
      <c r="AA690">
        <v>3</v>
      </c>
      <c r="AB690" s="44">
        <v>35163</v>
      </c>
      <c r="AC690" s="44">
        <v>35191</v>
      </c>
      <c r="AD690" s="44">
        <v>35166</v>
      </c>
      <c r="AE690">
        <v>3</v>
      </c>
      <c r="AF690">
        <v>32.01</v>
      </c>
      <c r="AG690" t="s">
        <v>228</v>
      </c>
      <c r="AH690" t="s">
        <v>229</v>
      </c>
      <c r="AI690" t="s">
        <v>230</v>
      </c>
      <c r="AK690" t="s">
        <v>231</v>
      </c>
      <c r="AL690" t="s">
        <v>195</v>
      </c>
      <c r="AM690" t="b">
        <f t="shared" si="10"/>
        <v>0</v>
      </c>
    </row>
    <row r="691" spans="25:39" x14ac:dyDescent="0.25">
      <c r="Y691">
        <v>10935</v>
      </c>
      <c r="Z691" t="s">
        <v>307</v>
      </c>
      <c r="AA691">
        <v>4</v>
      </c>
      <c r="AB691" s="44">
        <v>35163</v>
      </c>
      <c r="AC691" s="44">
        <v>35191</v>
      </c>
      <c r="AD691" s="44">
        <v>35172</v>
      </c>
      <c r="AE691">
        <v>3</v>
      </c>
      <c r="AF691">
        <v>47.59</v>
      </c>
      <c r="AG691" t="s">
        <v>308</v>
      </c>
      <c r="AH691" t="s">
        <v>309</v>
      </c>
      <c r="AI691" t="s">
        <v>310</v>
      </c>
      <c r="AJ691" t="s">
        <v>311</v>
      </c>
      <c r="AK691" t="s">
        <v>312</v>
      </c>
      <c r="AL691" t="s">
        <v>277</v>
      </c>
      <c r="AM691" t="b">
        <f t="shared" si="10"/>
        <v>0</v>
      </c>
    </row>
    <row r="692" spans="25:39" x14ac:dyDescent="0.25">
      <c r="Y692">
        <v>10936</v>
      </c>
      <c r="Z692" t="s">
        <v>695</v>
      </c>
      <c r="AA692">
        <v>3</v>
      </c>
      <c r="AB692" s="44">
        <v>35163</v>
      </c>
      <c r="AC692" s="44">
        <v>35191</v>
      </c>
      <c r="AD692" s="44">
        <v>35172</v>
      </c>
      <c r="AE692">
        <v>2</v>
      </c>
      <c r="AF692">
        <v>33.68</v>
      </c>
      <c r="AG692" t="s">
        <v>696</v>
      </c>
      <c r="AH692" t="s">
        <v>697</v>
      </c>
      <c r="AI692" t="s">
        <v>698</v>
      </c>
      <c r="AJ692" t="s">
        <v>522</v>
      </c>
      <c r="AK692" t="s">
        <v>699</v>
      </c>
      <c r="AL692" t="s">
        <v>206</v>
      </c>
      <c r="AM692" t="b">
        <f t="shared" si="10"/>
        <v>0</v>
      </c>
    </row>
    <row r="693" spans="25:39" x14ac:dyDescent="0.25">
      <c r="Y693">
        <v>10937</v>
      </c>
      <c r="Z693" t="s">
        <v>692</v>
      </c>
      <c r="AA693">
        <v>7</v>
      </c>
      <c r="AB693" s="44">
        <v>35164</v>
      </c>
      <c r="AC693" s="44">
        <v>35178</v>
      </c>
      <c r="AD693" s="44">
        <v>35167</v>
      </c>
      <c r="AE693">
        <v>3</v>
      </c>
      <c r="AF693">
        <v>31.51</v>
      </c>
      <c r="AG693" t="s">
        <v>693</v>
      </c>
      <c r="AH693" t="s">
        <v>694</v>
      </c>
      <c r="AI693" t="s">
        <v>653</v>
      </c>
      <c r="AK693" t="s">
        <v>654</v>
      </c>
      <c r="AL693" t="s">
        <v>655</v>
      </c>
      <c r="AM693" t="b">
        <f t="shared" si="10"/>
        <v>0</v>
      </c>
    </row>
    <row r="694" spans="25:39" x14ac:dyDescent="0.25">
      <c r="Y694">
        <v>10938</v>
      </c>
      <c r="Z694" t="s">
        <v>242</v>
      </c>
      <c r="AA694">
        <v>3</v>
      </c>
      <c r="AB694" s="44">
        <v>35164</v>
      </c>
      <c r="AC694" s="44">
        <v>35192</v>
      </c>
      <c r="AD694" s="44">
        <v>35170</v>
      </c>
      <c r="AE694">
        <v>2</v>
      </c>
      <c r="AF694">
        <v>31.89</v>
      </c>
      <c r="AG694" t="s">
        <v>243</v>
      </c>
      <c r="AH694" t="s">
        <v>244</v>
      </c>
      <c r="AI694" t="s">
        <v>245</v>
      </c>
      <c r="AK694" t="s">
        <v>246</v>
      </c>
      <c r="AL694" t="s">
        <v>195</v>
      </c>
      <c r="AM694" t="b">
        <f t="shared" si="10"/>
        <v>0</v>
      </c>
    </row>
    <row r="695" spans="25:39" x14ac:dyDescent="0.25">
      <c r="Y695">
        <v>10939</v>
      </c>
      <c r="Z695" t="s">
        <v>399</v>
      </c>
      <c r="AA695">
        <v>2</v>
      </c>
      <c r="AB695" s="44">
        <v>35164</v>
      </c>
      <c r="AC695" s="44">
        <v>35192</v>
      </c>
      <c r="AD695" s="44">
        <v>35167</v>
      </c>
      <c r="AE695">
        <v>2</v>
      </c>
      <c r="AF695">
        <v>76.33</v>
      </c>
      <c r="AG695" t="s">
        <v>400</v>
      </c>
      <c r="AH695" t="s">
        <v>401</v>
      </c>
      <c r="AI695" t="s">
        <v>402</v>
      </c>
      <c r="AK695" t="s">
        <v>403</v>
      </c>
      <c r="AL695" t="s">
        <v>404</v>
      </c>
      <c r="AM695" t="b">
        <f t="shared" si="10"/>
        <v>0</v>
      </c>
    </row>
    <row r="696" spans="25:39" x14ac:dyDescent="0.25">
      <c r="Y696">
        <v>10940</v>
      </c>
      <c r="Z696" t="s">
        <v>133</v>
      </c>
      <c r="AA696">
        <v>8</v>
      </c>
      <c r="AB696" s="44">
        <v>35165</v>
      </c>
      <c r="AC696" s="44">
        <v>35193</v>
      </c>
      <c r="AD696" s="44">
        <v>35177</v>
      </c>
      <c r="AE696">
        <v>3</v>
      </c>
      <c r="AF696">
        <v>19.77</v>
      </c>
      <c r="AG696" t="s">
        <v>134</v>
      </c>
      <c r="AH696" t="s">
        <v>135</v>
      </c>
      <c r="AI696" t="s">
        <v>136</v>
      </c>
      <c r="AK696" t="s">
        <v>137</v>
      </c>
      <c r="AL696" t="s">
        <v>138</v>
      </c>
      <c r="AM696" t="b">
        <f t="shared" si="10"/>
        <v>0</v>
      </c>
    </row>
    <row r="697" spans="25:39" x14ac:dyDescent="0.25">
      <c r="Y697">
        <v>10941</v>
      </c>
      <c r="Z697" t="s">
        <v>551</v>
      </c>
      <c r="AA697">
        <v>7</v>
      </c>
      <c r="AB697" s="44">
        <v>35165</v>
      </c>
      <c r="AC697" s="44">
        <v>35193</v>
      </c>
      <c r="AD697" s="44">
        <v>35174</v>
      </c>
      <c r="AE697">
        <v>2</v>
      </c>
      <c r="AF697">
        <v>400.81</v>
      </c>
      <c r="AG697" t="s">
        <v>552</v>
      </c>
      <c r="AH697" t="s">
        <v>553</v>
      </c>
      <c r="AI697" t="s">
        <v>554</v>
      </c>
      <c r="AJ697" t="s">
        <v>555</v>
      </c>
      <c r="AK697" t="s">
        <v>556</v>
      </c>
      <c r="AL697" t="s">
        <v>206</v>
      </c>
      <c r="AM697" t="b">
        <f t="shared" si="10"/>
        <v>0</v>
      </c>
    </row>
    <row r="698" spans="25:39" x14ac:dyDescent="0.25">
      <c r="Y698">
        <v>10942</v>
      </c>
      <c r="Z698" t="s">
        <v>454</v>
      </c>
      <c r="AA698">
        <v>9</v>
      </c>
      <c r="AB698" s="44">
        <v>35165</v>
      </c>
      <c r="AC698" s="44">
        <v>35193</v>
      </c>
      <c r="AD698" s="44">
        <v>35172</v>
      </c>
      <c r="AE698">
        <v>3</v>
      </c>
      <c r="AF698">
        <v>17.95</v>
      </c>
      <c r="AG698" t="s">
        <v>455</v>
      </c>
      <c r="AH698" t="s">
        <v>456</v>
      </c>
      <c r="AI698" t="s">
        <v>457</v>
      </c>
      <c r="AK698" t="s">
        <v>458</v>
      </c>
      <c r="AL698" t="s">
        <v>404</v>
      </c>
      <c r="AM698" t="b">
        <f t="shared" si="10"/>
        <v>0</v>
      </c>
    </row>
    <row r="699" spans="25:39" x14ac:dyDescent="0.25">
      <c r="Y699">
        <v>10943</v>
      </c>
      <c r="Z699" t="s">
        <v>461</v>
      </c>
      <c r="AA699">
        <v>4</v>
      </c>
      <c r="AB699" s="44">
        <v>35165</v>
      </c>
      <c r="AC699" s="44">
        <v>35193</v>
      </c>
      <c r="AD699" s="44">
        <v>35173</v>
      </c>
      <c r="AE699">
        <v>2</v>
      </c>
      <c r="AF699">
        <v>2.17</v>
      </c>
      <c r="AG699" t="s">
        <v>462</v>
      </c>
      <c r="AH699" t="s">
        <v>463</v>
      </c>
      <c r="AI699" t="s">
        <v>464</v>
      </c>
      <c r="AK699" t="s">
        <v>465</v>
      </c>
      <c r="AL699" t="s">
        <v>466</v>
      </c>
      <c r="AM699" t="b">
        <f t="shared" si="10"/>
        <v>0</v>
      </c>
    </row>
    <row r="700" spans="25:39" x14ac:dyDescent="0.25">
      <c r="Y700">
        <v>10944</v>
      </c>
      <c r="Z700" t="s">
        <v>633</v>
      </c>
      <c r="AA700">
        <v>6</v>
      </c>
      <c r="AB700" s="44">
        <v>35166</v>
      </c>
      <c r="AC700" s="44">
        <v>35180</v>
      </c>
      <c r="AD700" s="44">
        <v>35167</v>
      </c>
      <c r="AE700">
        <v>3</v>
      </c>
      <c r="AF700">
        <v>52.92</v>
      </c>
      <c r="AG700" t="s">
        <v>634</v>
      </c>
      <c r="AH700" t="s">
        <v>635</v>
      </c>
      <c r="AI700" t="s">
        <v>636</v>
      </c>
      <c r="AJ700" t="s">
        <v>637</v>
      </c>
      <c r="AK700" t="s">
        <v>638</v>
      </c>
      <c r="AL700" t="s">
        <v>147</v>
      </c>
      <c r="AM700" t="b">
        <f t="shared" si="10"/>
        <v>0</v>
      </c>
    </row>
    <row r="701" spans="25:39" x14ac:dyDescent="0.25">
      <c r="Y701">
        <v>10945</v>
      </c>
      <c r="Z701" t="s">
        <v>413</v>
      </c>
      <c r="AA701">
        <v>4</v>
      </c>
      <c r="AB701" s="44">
        <v>35166</v>
      </c>
      <c r="AC701" s="44">
        <v>35194</v>
      </c>
      <c r="AD701" s="44">
        <v>35172</v>
      </c>
      <c r="AE701">
        <v>1</v>
      </c>
      <c r="AF701">
        <v>10.220000000000001</v>
      </c>
      <c r="AG701" t="s">
        <v>414</v>
      </c>
      <c r="AH701" t="s">
        <v>415</v>
      </c>
      <c r="AI701" t="s">
        <v>416</v>
      </c>
      <c r="AK701" t="s">
        <v>417</v>
      </c>
      <c r="AL701" t="s">
        <v>195</v>
      </c>
      <c r="AM701" t="b">
        <f t="shared" si="10"/>
        <v>0</v>
      </c>
    </row>
    <row r="702" spans="25:39" x14ac:dyDescent="0.25">
      <c r="Y702">
        <v>10946</v>
      </c>
      <c r="Z702" t="s">
        <v>607</v>
      </c>
      <c r="AA702">
        <v>1</v>
      </c>
      <c r="AB702" s="44">
        <v>35166</v>
      </c>
      <c r="AC702" s="44">
        <v>35194</v>
      </c>
      <c r="AD702" s="44">
        <v>35173</v>
      </c>
      <c r="AE702">
        <v>2</v>
      </c>
      <c r="AF702">
        <v>27.2</v>
      </c>
      <c r="AG702" t="s">
        <v>608</v>
      </c>
      <c r="AH702" t="s">
        <v>609</v>
      </c>
      <c r="AI702" t="s">
        <v>610</v>
      </c>
      <c r="AK702" t="s">
        <v>611</v>
      </c>
      <c r="AL702" t="s">
        <v>222</v>
      </c>
      <c r="AM702" t="b">
        <f t="shared" si="10"/>
        <v>0</v>
      </c>
    </row>
    <row r="703" spans="25:39" x14ac:dyDescent="0.25">
      <c r="Y703">
        <v>10947</v>
      </c>
      <c r="Z703" t="s">
        <v>461</v>
      </c>
      <c r="AA703">
        <v>3</v>
      </c>
      <c r="AB703" s="44">
        <v>35167</v>
      </c>
      <c r="AC703" s="44">
        <v>35195</v>
      </c>
      <c r="AD703" s="44">
        <v>35170</v>
      </c>
      <c r="AE703">
        <v>2</v>
      </c>
      <c r="AF703">
        <v>3.26</v>
      </c>
      <c r="AG703" t="s">
        <v>462</v>
      </c>
      <c r="AH703" t="s">
        <v>463</v>
      </c>
      <c r="AI703" t="s">
        <v>464</v>
      </c>
      <c r="AK703" t="s">
        <v>465</v>
      </c>
      <c r="AL703" t="s">
        <v>466</v>
      </c>
      <c r="AM703" t="b">
        <f t="shared" si="10"/>
        <v>0</v>
      </c>
    </row>
    <row r="704" spans="25:39" x14ac:dyDescent="0.25">
      <c r="Y704">
        <v>10948</v>
      </c>
      <c r="Z704" t="s">
        <v>506</v>
      </c>
      <c r="AA704">
        <v>3</v>
      </c>
      <c r="AB704" s="44">
        <v>35167</v>
      </c>
      <c r="AC704" s="44">
        <v>35195</v>
      </c>
      <c r="AD704" s="44">
        <v>35173</v>
      </c>
      <c r="AE704">
        <v>3</v>
      </c>
      <c r="AF704">
        <v>23.39</v>
      </c>
      <c r="AG704" t="s">
        <v>507</v>
      </c>
      <c r="AH704" t="s">
        <v>508</v>
      </c>
      <c r="AI704" t="s">
        <v>509</v>
      </c>
      <c r="AK704" t="s">
        <v>510</v>
      </c>
      <c r="AL704" t="s">
        <v>436</v>
      </c>
      <c r="AM704" t="b">
        <f t="shared" si="10"/>
        <v>0</v>
      </c>
    </row>
    <row r="705" spans="25:39" x14ac:dyDescent="0.25">
      <c r="Y705">
        <v>10949</v>
      </c>
      <c r="Z705" t="s">
        <v>633</v>
      </c>
      <c r="AA705">
        <v>2</v>
      </c>
      <c r="AB705" s="44">
        <v>35167</v>
      </c>
      <c r="AC705" s="44">
        <v>35195</v>
      </c>
      <c r="AD705" s="44">
        <v>35171</v>
      </c>
      <c r="AE705">
        <v>3</v>
      </c>
      <c r="AF705">
        <v>74.44</v>
      </c>
      <c r="AG705" t="s">
        <v>634</v>
      </c>
      <c r="AH705" t="s">
        <v>635</v>
      </c>
      <c r="AI705" t="s">
        <v>636</v>
      </c>
      <c r="AJ705" t="s">
        <v>637</v>
      </c>
      <c r="AK705" t="s">
        <v>638</v>
      </c>
      <c r="AL705" t="s">
        <v>147</v>
      </c>
      <c r="AM705" t="b">
        <f t="shared" si="10"/>
        <v>0</v>
      </c>
    </row>
    <row r="706" spans="25:39" x14ac:dyDescent="0.25">
      <c r="Y706">
        <v>10950</v>
      </c>
      <c r="Z706" t="s">
        <v>399</v>
      </c>
      <c r="AA706">
        <v>1</v>
      </c>
      <c r="AB706" s="44">
        <v>35170</v>
      </c>
      <c r="AC706" s="44">
        <v>35198</v>
      </c>
      <c r="AD706" s="44">
        <v>35177</v>
      </c>
      <c r="AE706">
        <v>2</v>
      </c>
      <c r="AF706">
        <v>2.5</v>
      </c>
      <c r="AG706" t="s">
        <v>400</v>
      </c>
      <c r="AH706" t="s">
        <v>401</v>
      </c>
      <c r="AI706" t="s">
        <v>402</v>
      </c>
      <c r="AK706" t="s">
        <v>403</v>
      </c>
      <c r="AL706" t="s">
        <v>404</v>
      </c>
      <c r="AM706" t="b">
        <f t="shared" si="10"/>
        <v>0</v>
      </c>
    </row>
    <row r="707" spans="25:39" x14ac:dyDescent="0.25">
      <c r="Y707">
        <v>10951</v>
      </c>
      <c r="Z707" t="s">
        <v>300</v>
      </c>
      <c r="AA707">
        <v>9</v>
      </c>
      <c r="AB707" s="44">
        <v>35170</v>
      </c>
      <c r="AC707" s="44">
        <v>35212</v>
      </c>
      <c r="AD707" s="44">
        <v>35192</v>
      </c>
      <c r="AE707">
        <v>2</v>
      </c>
      <c r="AF707">
        <v>30.85</v>
      </c>
      <c r="AG707" t="s">
        <v>301</v>
      </c>
      <c r="AH707" t="s">
        <v>302</v>
      </c>
      <c r="AI707" t="s">
        <v>303</v>
      </c>
      <c r="AK707" t="s">
        <v>304</v>
      </c>
      <c r="AL707" t="s">
        <v>297</v>
      </c>
      <c r="AM707" t="b">
        <f t="shared" si="10"/>
        <v>0</v>
      </c>
    </row>
    <row r="708" spans="25:39" x14ac:dyDescent="0.25">
      <c r="Y708">
        <v>10952</v>
      </c>
      <c r="Z708" t="s">
        <v>727</v>
      </c>
      <c r="AA708">
        <v>1</v>
      </c>
      <c r="AB708" s="44">
        <v>35170</v>
      </c>
      <c r="AC708" s="44">
        <v>35212</v>
      </c>
      <c r="AD708" s="44">
        <v>35178</v>
      </c>
      <c r="AE708">
        <v>1</v>
      </c>
      <c r="AF708">
        <v>40.42</v>
      </c>
      <c r="AG708" t="s">
        <v>735</v>
      </c>
      <c r="AH708" t="s">
        <v>729</v>
      </c>
      <c r="AI708" t="s">
        <v>730</v>
      </c>
      <c r="AK708" t="s">
        <v>731</v>
      </c>
      <c r="AL708" t="s">
        <v>195</v>
      </c>
      <c r="AM708" t="b">
        <f t="shared" ref="AM708:AM771" si="11">AD708&gt;AC708</f>
        <v>0</v>
      </c>
    </row>
    <row r="709" spans="25:39" ht="30" x14ac:dyDescent="0.25">
      <c r="Y709">
        <v>10953</v>
      </c>
      <c r="Z709" t="s">
        <v>579</v>
      </c>
      <c r="AA709">
        <v>9</v>
      </c>
      <c r="AB709" s="44">
        <v>35170</v>
      </c>
      <c r="AC709" s="44">
        <v>35184</v>
      </c>
      <c r="AD709" s="44">
        <v>35179</v>
      </c>
      <c r="AE709">
        <v>2</v>
      </c>
      <c r="AF709">
        <v>23.72</v>
      </c>
      <c r="AG709" t="s">
        <v>580</v>
      </c>
      <c r="AH709" s="49" t="s">
        <v>581</v>
      </c>
      <c r="AI709" t="s">
        <v>582</v>
      </c>
      <c r="AJ709" t="s">
        <v>583</v>
      </c>
      <c r="AK709" t="s">
        <v>584</v>
      </c>
      <c r="AL709" t="s">
        <v>466</v>
      </c>
      <c r="AM709" t="b">
        <f t="shared" si="11"/>
        <v>0</v>
      </c>
    </row>
    <row r="710" spans="25:39" x14ac:dyDescent="0.25">
      <c r="Y710">
        <v>10954</v>
      </c>
      <c r="Z710" t="s">
        <v>639</v>
      </c>
      <c r="AA710">
        <v>5</v>
      </c>
      <c r="AB710" s="44">
        <v>35171</v>
      </c>
      <c r="AC710" s="44">
        <v>35213</v>
      </c>
      <c r="AD710" s="44">
        <v>35174</v>
      </c>
      <c r="AE710">
        <v>1</v>
      </c>
      <c r="AF710">
        <v>27.91</v>
      </c>
      <c r="AG710" t="s">
        <v>640</v>
      </c>
      <c r="AH710" t="s">
        <v>641</v>
      </c>
      <c r="AI710" t="s">
        <v>642</v>
      </c>
      <c r="AJ710" t="s">
        <v>643</v>
      </c>
      <c r="AK710" t="s">
        <v>644</v>
      </c>
      <c r="AL710" t="s">
        <v>128</v>
      </c>
      <c r="AM710" t="b">
        <f t="shared" si="11"/>
        <v>0</v>
      </c>
    </row>
    <row r="711" spans="25:39" x14ac:dyDescent="0.25">
      <c r="Y711">
        <v>10955</v>
      </c>
      <c r="Z711" t="s">
        <v>355</v>
      </c>
      <c r="AA711">
        <v>8</v>
      </c>
      <c r="AB711" s="44">
        <v>35171</v>
      </c>
      <c r="AC711" s="44">
        <v>35199</v>
      </c>
      <c r="AD711" s="44">
        <v>35174</v>
      </c>
      <c r="AE711">
        <v>2</v>
      </c>
      <c r="AF711">
        <v>3.26</v>
      </c>
      <c r="AG711" t="s">
        <v>356</v>
      </c>
      <c r="AH711" t="s">
        <v>357</v>
      </c>
      <c r="AI711" t="s">
        <v>358</v>
      </c>
      <c r="AK711" t="s">
        <v>359</v>
      </c>
      <c r="AL711" t="s">
        <v>360</v>
      </c>
      <c r="AM711" t="b">
        <f t="shared" si="11"/>
        <v>0</v>
      </c>
    </row>
    <row r="712" spans="25:39" x14ac:dyDescent="0.25">
      <c r="Y712">
        <v>10956</v>
      </c>
      <c r="Z712" t="s">
        <v>683</v>
      </c>
      <c r="AA712">
        <v>6</v>
      </c>
      <c r="AB712" s="44">
        <v>35171</v>
      </c>
      <c r="AC712" s="44">
        <v>35213</v>
      </c>
      <c r="AD712" s="44">
        <v>35174</v>
      </c>
      <c r="AE712">
        <v>2</v>
      </c>
      <c r="AF712">
        <v>44.65</v>
      </c>
      <c r="AG712" t="s">
        <v>684</v>
      </c>
      <c r="AH712" t="s">
        <v>685</v>
      </c>
      <c r="AI712" t="s">
        <v>686</v>
      </c>
      <c r="AK712" t="s">
        <v>687</v>
      </c>
      <c r="AL712" t="s">
        <v>195</v>
      </c>
      <c r="AM712" t="b">
        <f t="shared" si="11"/>
        <v>0</v>
      </c>
    </row>
    <row r="713" spans="25:39" x14ac:dyDescent="0.25">
      <c r="Y713">
        <v>10957</v>
      </c>
      <c r="Z713" t="s">
        <v>315</v>
      </c>
      <c r="AA713">
        <v>8</v>
      </c>
      <c r="AB713" s="44">
        <v>35172</v>
      </c>
      <c r="AC713" s="44">
        <v>35200</v>
      </c>
      <c r="AD713" s="44">
        <v>35181</v>
      </c>
      <c r="AE713">
        <v>3</v>
      </c>
      <c r="AF713">
        <v>105.36</v>
      </c>
      <c r="AG713" t="s">
        <v>316</v>
      </c>
      <c r="AH713" t="s">
        <v>317</v>
      </c>
      <c r="AI713" t="s">
        <v>318</v>
      </c>
      <c r="AJ713" t="s">
        <v>319</v>
      </c>
      <c r="AK713" t="s">
        <v>320</v>
      </c>
      <c r="AL713" t="s">
        <v>128</v>
      </c>
      <c r="AM713" t="b">
        <f t="shared" si="11"/>
        <v>0</v>
      </c>
    </row>
    <row r="714" spans="25:39" ht="30" x14ac:dyDescent="0.25">
      <c r="Y714">
        <v>10958</v>
      </c>
      <c r="Z714" t="s">
        <v>650</v>
      </c>
      <c r="AA714">
        <v>7</v>
      </c>
      <c r="AB714" s="44">
        <v>35172</v>
      </c>
      <c r="AC714" s="44">
        <v>35200</v>
      </c>
      <c r="AD714" s="44">
        <v>35181</v>
      </c>
      <c r="AE714">
        <v>2</v>
      </c>
      <c r="AF714">
        <v>49.56</v>
      </c>
      <c r="AG714" t="s">
        <v>651</v>
      </c>
      <c r="AH714" s="49" t="s">
        <v>652</v>
      </c>
      <c r="AI714" t="s">
        <v>653</v>
      </c>
      <c r="AK714" t="s">
        <v>654</v>
      </c>
      <c r="AL714" t="s">
        <v>655</v>
      </c>
      <c r="AM714" t="b">
        <f t="shared" si="11"/>
        <v>0</v>
      </c>
    </row>
    <row r="715" spans="25:39" x14ac:dyDescent="0.25">
      <c r="Y715">
        <v>10959</v>
      </c>
      <c r="Z715" t="s">
        <v>661</v>
      </c>
      <c r="AA715">
        <v>6</v>
      </c>
      <c r="AB715" s="44">
        <v>35172</v>
      </c>
      <c r="AC715" s="44">
        <v>35214</v>
      </c>
      <c r="AD715" s="44">
        <v>35177</v>
      </c>
      <c r="AE715">
        <v>2</v>
      </c>
      <c r="AF715">
        <v>4.9800000000000004</v>
      </c>
      <c r="AG715" t="s">
        <v>662</v>
      </c>
      <c r="AH715" t="s">
        <v>663</v>
      </c>
      <c r="AI715" t="s">
        <v>664</v>
      </c>
      <c r="AJ715" t="s">
        <v>311</v>
      </c>
      <c r="AK715" t="s">
        <v>665</v>
      </c>
      <c r="AL715" t="s">
        <v>277</v>
      </c>
      <c r="AM715" t="b">
        <f t="shared" si="11"/>
        <v>0</v>
      </c>
    </row>
    <row r="716" spans="25:39" x14ac:dyDescent="0.25">
      <c r="Y716">
        <v>10960</v>
      </c>
      <c r="Z716" t="s">
        <v>315</v>
      </c>
      <c r="AA716">
        <v>3</v>
      </c>
      <c r="AB716" s="44">
        <v>35173</v>
      </c>
      <c r="AC716" s="44">
        <v>35187</v>
      </c>
      <c r="AD716" s="44">
        <v>35193</v>
      </c>
      <c r="AE716">
        <v>1</v>
      </c>
      <c r="AF716">
        <v>2.08</v>
      </c>
      <c r="AG716" t="s">
        <v>316</v>
      </c>
      <c r="AH716" t="s">
        <v>317</v>
      </c>
      <c r="AI716" t="s">
        <v>318</v>
      </c>
      <c r="AJ716" t="s">
        <v>319</v>
      </c>
      <c r="AK716" t="s">
        <v>320</v>
      </c>
      <c r="AL716" t="s">
        <v>128</v>
      </c>
      <c r="AM716" t="b">
        <f t="shared" si="11"/>
        <v>1</v>
      </c>
    </row>
    <row r="717" spans="25:39" x14ac:dyDescent="0.25">
      <c r="Y717">
        <v>10961</v>
      </c>
      <c r="Z717" t="s">
        <v>612</v>
      </c>
      <c r="AA717">
        <v>8</v>
      </c>
      <c r="AB717" s="44">
        <v>35173</v>
      </c>
      <c r="AC717" s="44">
        <v>35201</v>
      </c>
      <c r="AD717" s="44">
        <v>35184</v>
      </c>
      <c r="AE717">
        <v>1</v>
      </c>
      <c r="AF717">
        <v>104.47</v>
      </c>
      <c r="AG717" t="s">
        <v>613</v>
      </c>
      <c r="AH717" t="s">
        <v>614</v>
      </c>
      <c r="AI717" t="s">
        <v>472</v>
      </c>
      <c r="AJ717" t="s">
        <v>311</v>
      </c>
      <c r="AK717" t="s">
        <v>615</v>
      </c>
      <c r="AL717" t="s">
        <v>277</v>
      </c>
      <c r="AM717" t="b">
        <f t="shared" si="11"/>
        <v>0</v>
      </c>
    </row>
    <row r="718" spans="25:39" x14ac:dyDescent="0.25">
      <c r="Y718">
        <v>10962</v>
      </c>
      <c r="Z718" t="s">
        <v>242</v>
      </c>
      <c r="AA718">
        <v>8</v>
      </c>
      <c r="AB718" s="44">
        <v>35173</v>
      </c>
      <c r="AC718" s="44">
        <v>35201</v>
      </c>
      <c r="AD718" s="44">
        <v>35177</v>
      </c>
      <c r="AE718">
        <v>2</v>
      </c>
      <c r="AF718">
        <v>275.79000000000002</v>
      </c>
      <c r="AG718" t="s">
        <v>243</v>
      </c>
      <c r="AH718" t="s">
        <v>244</v>
      </c>
      <c r="AI718" t="s">
        <v>245</v>
      </c>
      <c r="AK718" t="s">
        <v>246</v>
      </c>
      <c r="AL718" t="s">
        <v>195</v>
      </c>
      <c r="AM718" t="b">
        <f t="shared" si="11"/>
        <v>0</v>
      </c>
    </row>
    <row r="719" spans="25:39" x14ac:dyDescent="0.25">
      <c r="Y719">
        <v>10963</v>
      </c>
      <c r="Z719" t="s">
        <v>561</v>
      </c>
      <c r="AA719">
        <v>9</v>
      </c>
      <c r="AB719" s="44">
        <v>35173</v>
      </c>
      <c r="AC719" s="44">
        <v>35201</v>
      </c>
      <c r="AD719" s="44">
        <v>35180</v>
      </c>
      <c r="AE719">
        <v>3</v>
      </c>
      <c r="AF719">
        <v>2.7</v>
      </c>
      <c r="AG719" t="s">
        <v>562</v>
      </c>
      <c r="AH719" t="s">
        <v>563</v>
      </c>
      <c r="AI719" t="s">
        <v>183</v>
      </c>
      <c r="AK719" t="s">
        <v>564</v>
      </c>
      <c r="AL719" t="s">
        <v>185</v>
      </c>
      <c r="AM719" t="b">
        <f t="shared" si="11"/>
        <v>0</v>
      </c>
    </row>
    <row r="720" spans="25:39" x14ac:dyDescent="0.25">
      <c r="Y720">
        <v>10964</v>
      </c>
      <c r="Z720" t="s">
        <v>736</v>
      </c>
      <c r="AA720">
        <v>3</v>
      </c>
      <c r="AB720" s="44">
        <v>35174</v>
      </c>
      <c r="AC720" s="44">
        <v>35202</v>
      </c>
      <c r="AD720" s="44">
        <v>35178</v>
      </c>
      <c r="AE720">
        <v>2</v>
      </c>
      <c r="AF720">
        <v>87.38</v>
      </c>
      <c r="AG720" t="s">
        <v>737</v>
      </c>
      <c r="AH720" t="s">
        <v>738</v>
      </c>
      <c r="AI720" t="s">
        <v>739</v>
      </c>
      <c r="AK720" t="s">
        <v>740</v>
      </c>
      <c r="AL720" t="s">
        <v>138</v>
      </c>
      <c r="AM720" t="b">
        <f t="shared" si="11"/>
        <v>0</v>
      </c>
    </row>
    <row r="721" spans="25:39" x14ac:dyDescent="0.25">
      <c r="Y721">
        <v>10965</v>
      </c>
      <c r="Z721" t="s">
        <v>200</v>
      </c>
      <c r="AA721">
        <v>6</v>
      </c>
      <c r="AB721" s="44">
        <v>35174</v>
      </c>
      <c r="AC721" s="44">
        <v>35202</v>
      </c>
      <c r="AD721" s="44">
        <v>35184</v>
      </c>
      <c r="AE721">
        <v>3</v>
      </c>
      <c r="AF721">
        <v>144.38</v>
      </c>
      <c r="AG721" t="s">
        <v>201</v>
      </c>
      <c r="AH721" t="s">
        <v>202</v>
      </c>
      <c r="AI721" t="s">
        <v>203</v>
      </c>
      <c r="AJ721" t="s">
        <v>204</v>
      </c>
      <c r="AK721" t="s">
        <v>205</v>
      </c>
      <c r="AL721" t="s">
        <v>206</v>
      </c>
      <c r="AM721" t="b">
        <f t="shared" si="11"/>
        <v>0</v>
      </c>
    </row>
    <row r="722" spans="25:39" x14ac:dyDescent="0.25">
      <c r="Y722">
        <v>10966</v>
      </c>
      <c r="Z722" t="s">
        <v>292</v>
      </c>
      <c r="AA722">
        <v>4</v>
      </c>
      <c r="AB722" s="44">
        <v>35174</v>
      </c>
      <c r="AC722" s="44">
        <v>35202</v>
      </c>
      <c r="AD722" s="44">
        <v>35193</v>
      </c>
      <c r="AE722">
        <v>1</v>
      </c>
      <c r="AF722">
        <v>27.19</v>
      </c>
      <c r="AG722" t="s">
        <v>293</v>
      </c>
      <c r="AH722" t="s">
        <v>294</v>
      </c>
      <c r="AI722" t="s">
        <v>295</v>
      </c>
      <c r="AK722" t="s">
        <v>296</v>
      </c>
      <c r="AL722" t="s">
        <v>297</v>
      </c>
      <c r="AM722" t="b">
        <f t="shared" si="11"/>
        <v>0</v>
      </c>
    </row>
    <row r="723" spans="25:39" x14ac:dyDescent="0.25">
      <c r="Y723">
        <v>10967</v>
      </c>
      <c r="Z723" t="s">
        <v>264</v>
      </c>
      <c r="AA723">
        <v>2</v>
      </c>
      <c r="AB723" s="44">
        <v>35177</v>
      </c>
      <c r="AC723" s="44">
        <v>35205</v>
      </c>
      <c r="AD723" s="44">
        <v>35187</v>
      </c>
      <c r="AE723">
        <v>2</v>
      </c>
      <c r="AF723">
        <v>62.22</v>
      </c>
      <c r="AG723" t="s">
        <v>265</v>
      </c>
      <c r="AH723" t="s">
        <v>266</v>
      </c>
      <c r="AI723" t="s">
        <v>267</v>
      </c>
      <c r="AK723" t="s">
        <v>268</v>
      </c>
      <c r="AL723" t="s">
        <v>195</v>
      </c>
      <c r="AM723" t="b">
        <f t="shared" si="11"/>
        <v>0</v>
      </c>
    </row>
    <row r="724" spans="25:39" x14ac:dyDescent="0.25">
      <c r="Y724">
        <v>10968</v>
      </c>
      <c r="Z724" t="s">
        <v>323</v>
      </c>
      <c r="AA724">
        <v>1</v>
      </c>
      <c r="AB724" s="44">
        <v>35177</v>
      </c>
      <c r="AC724" s="44">
        <v>35205</v>
      </c>
      <c r="AD724" s="44">
        <v>35186</v>
      </c>
      <c r="AE724">
        <v>3</v>
      </c>
      <c r="AF724">
        <v>74.599999999999994</v>
      </c>
      <c r="AG724" t="s">
        <v>324</v>
      </c>
      <c r="AH724" t="s">
        <v>325</v>
      </c>
      <c r="AI724" t="s">
        <v>326</v>
      </c>
      <c r="AK724" t="s">
        <v>327</v>
      </c>
      <c r="AL724" t="s">
        <v>328</v>
      </c>
      <c r="AM724" t="b">
        <f t="shared" si="11"/>
        <v>0</v>
      </c>
    </row>
    <row r="725" spans="25:39" x14ac:dyDescent="0.25">
      <c r="Y725">
        <v>10969</v>
      </c>
      <c r="Z725" t="s">
        <v>469</v>
      </c>
      <c r="AA725">
        <v>1</v>
      </c>
      <c r="AB725" s="44">
        <v>35177</v>
      </c>
      <c r="AC725" s="44">
        <v>35205</v>
      </c>
      <c r="AD725" s="44">
        <v>35184</v>
      </c>
      <c r="AE725">
        <v>2</v>
      </c>
      <c r="AF725">
        <v>0.21</v>
      </c>
      <c r="AG725" t="s">
        <v>470</v>
      </c>
      <c r="AH725" t="s">
        <v>471</v>
      </c>
      <c r="AI725" t="s">
        <v>472</v>
      </c>
      <c r="AJ725" t="s">
        <v>311</v>
      </c>
      <c r="AK725" t="s">
        <v>473</v>
      </c>
      <c r="AL725" t="s">
        <v>277</v>
      </c>
      <c r="AM725" t="b">
        <f t="shared" si="11"/>
        <v>0</v>
      </c>
    </row>
    <row r="726" spans="25:39" x14ac:dyDescent="0.25">
      <c r="Y726">
        <v>10970</v>
      </c>
      <c r="Z726" t="s">
        <v>557</v>
      </c>
      <c r="AA726">
        <v>9</v>
      </c>
      <c r="AB726" s="44">
        <v>35178</v>
      </c>
      <c r="AC726" s="44">
        <v>35192</v>
      </c>
      <c r="AD726" s="44">
        <v>35209</v>
      </c>
      <c r="AE726">
        <v>1</v>
      </c>
      <c r="AF726">
        <v>16.16</v>
      </c>
      <c r="AG726" t="s">
        <v>558</v>
      </c>
      <c r="AH726" t="s">
        <v>559</v>
      </c>
      <c r="AI726" t="s">
        <v>434</v>
      </c>
      <c r="AK726" t="s">
        <v>560</v>
      </c>
      <c r="AL726" t="s">
        <v>436</v>
      </c>
      <c r="AM726" t="b">
        <f t="shared" si="11"/>
        <v>1</v>
      </c>
    </row>
    <row r="727" spans="25:39" x14ac:dyDescent="0.25">
      <c r="Y727">
        <v>10971</v>
      </c>
      <c r="Z727" t="s">
        <v>732</v>
      </c>
      <c r="AA727">
        <v>2</v>
      </c>
      <c r="AB727" s="44">
        <v>35178</v>
      </c>
      <c r="AC727" s="44">
        <v>35206</v>
      </c>
      <c r="AD727" s="44">
        <v>35187</v>
      </c>
      <c r="AE727">
        <v>2</v>
      </c>
      <c r="AF727">
        <v>121.82</v>
      </c>
      <c r="AG727" t="s">
        <v>733</v>
      </c>
      <c r="AH727" t="s">
        <v>734</v>
      </c>
      <c r="AI727" t="s">
        <v>535</v>
      </c>
      <c r="AK727" t="s">
        <v>536</v>
      </c>
      <c r="AL727" t="s">
        <v>138</v>
      </c>
      <c r="AM727" t="b">
        <f t="shared" si="11"/>
        <v>0</v>
      </c>
    </row>
    <row r="728" spans="25:39" x14ac:dyDescent="0.25">
      <c r="Y728">
        <v>10972</v>
      </c>
      <c r="Z728" t="s">
        <v>741</v>
      </c>
      <c r="AA728">
        <v>4</v>
      </c>
      <c r="AB728" s="44">
        <v>35178</v>
      </c>
      <c r="AC728" s="44">
        <v>35206</v>
      </c>
      <c r="AD728" s="44">
        <v>35180</v>
      </c>
      <c r="AE728">
        <v>2</v>
      </c>
      <c r="AF728">
        <v>0.02</v>
      </c>
      <c r="AG728" t="s">
        <v>742</v>
      </c>
      <c r="AH728" t="s">
        <v>743</v>
      </c>
      <c r="AI728" t="s">
        <v>744</v>
      </c>
      <c r="AK728" t="s">
        <v>745</v>
      </c>
      <c r="AL728" t="s">
        <v>138</v>
      </c>
      <c r="AM728" t="b">
        <f t="shared" si="11"/>
        <v>0</v>
      </c>
    </row>
    <row r="729" spans="25:39" x14ac:dyDescent="0.25">
      <c r="Y729">
        <v>10973</v>
      </c>
      <c r="Z729" t="s">
        <v>741</v>
      </c>
      <c r="AA729">
        <v>6</v>
      </c>
      <c r="AB729" s="44">
        <v>35178</v>
      </c>
      <c r="AC729" s="44">
        <v>35206</v>
      </c>
      <c r="AD729" s="44">
        <v>35181</v>
      </c>
      <c r="AE729">
        <v>2</v>
      </c>
      <c r="AF729">
        <v>15.17</v>
      </c>
      <c r="AG729" t="s">
        <v>742</v>
      </c>
      <c r="AH729" t="s">
        <v>743</v>
      </c>
      <c r="AI729" t="s">
        <v>744</v>
      </c>
      <c r="AK729" t="s">
        <v>745</v>
      </c>
      <c r="AL729" t="s">
        <v>138</v>
      </c>
      <c r="AM729" t="b">
        <f t="shared" si="11"/>
        <v>0</v>
      </c>
    </row>
    <row r="730" spans="25:39" x14ac:dyDescent="0.25">
      <c r="Y730">
        <v>10974</v>
      </c>
      <c r="Z730" t="s">
        <v>385</v>
      </c>
      <c r="AA730">
        <v>3</v>
      </c>
      <c r="AB730" s="44">
        <v>35179</v>
      </c>
      <c r="AC730" s="44">
        <v>35193</v>
      </c>
      <c r="AD730" s="44">
        <v>35188</v>
      </c>
      <c r="AE730">
        <v>3</v>
      </c>
      <c r="AF730">
        <v>12.96</v>
      </c>
      <c r="AG730" t="s">
        <v>386</v>
      </c>
      <c r="AH730" t="s">
        <v>387</v>
      </c>
      <c r="AI730" t="s">
        <v>388</v>
      </c>
      <c r="AJ730" t="s">
        <v>389</v>
      </c>
      <c r="AK730" t="s">
        <v>390</v>
      </c>
      <c r="AL730" t="s">
        <v>206</v>
      </c>
      <c r="AM730" t="b">
        <f t="shared" si="11"/>
        <v>0</v>
      </c>
    </row>
    <row r="731" spans="25:39" x14ac:dyDescent="0.25">
      <c r="Y731">
        <v>10975</v>
      </c>
      <c r="Z731" t="s">
        <v>633</v>
      </c>
      <c r="AA731">
        <v>1</v>
      </c>
      <c r="AB731" s="44">
        <v>35179</v>
      </c>
      <c r="AC731" s="44">
        <v>35207</v>
      </c>
      <c r="AD731" s="44">
        <v>35181</v>
      </c>
      <c r="AE731">
        <v>3</v>
      </c>
      <c r="AF731">
        <v>32.270000000000003</v>
      </c>
      <c r="AG731" t="s">
        <v>634</v>
      </c>
      <c r="AH731" t="s">
        <v>635</v>
      </c>
      <c r="AI731" t="s">
        <v>636</v>
      </c>
      <c r="AJ731" t="s">
        <v>637</v>
      </c>
      <c r="AK731" t="s">
        <v>638</v>
      </c>
      <c r="AL731" t="s">
        <v>147</v>
      </c>
      <c r="AM731" t="b">
        <f t="shared" si="11"/>
        <v>0</v>
      </c>
    </row>
    <row r="732" spans="25:39" x14ac:dyDescent="0.25">
      <c r="Y732">
        <v>10976</v>
      </c>
      <c r="Z732" t="s">
        <v>315</v>
      </c>
      <c r="AA732">
        <v>1</v>
      </c>
      <c r="AB732" s="44">
        <v>35179</v>
      </c>
      <c r="AC732" s="44">
        <v>35221</v>
      </c>
      <c r="AD732" s="44">
        <v>35188</v>
      </c>
      <c r="AE732">
        <v>1</v>
      </c>
      <c r="AF732">
        <v>37.97</v>
      </c>
      <c r="AG732" t="s">
        <v>316</v>
      </c>
      <c r="AH732" t="s">
        <v>317</v>
      </c>
      <c r="AI732" t="s">
        <v>318</v>
      </c>
      <c r="AJ732" t="s">
        <v>319</v>
      </c>
      <c r="AK732" t="s">
        <v>320</v>
      </c>
      <c r="AL732" t="s">
        <v>128</v>
      </c>
      <c r="AM732" t="b">
        <f t="shared" si="11"/>
        <v>0</v>
      </c>
    </row>
    <row r="733" spans="25:39" x14ac:dyDescent="0.25">
      <c r="Y733">
        <v>10977</v>
      </c>
      <c r="Z733" t="s">
        <v>355</v>
      </c>
      <c r="AA733">
        <v>8</v>
      </c>
      <c r="AB733" s="44">
        <v>35180</v>
      </c>
      <c r="AC733" s="44">
        <v>35208</v>
      </c>
      <c r="AD733" s="44">
        <v>35195</v>
      </c>
      <c r="AE733">
        <v>3</v>
      </c>
      <c r="AF733">
        <v>208.5</v>
      </c>
      <c r="AG733" t="s">
        <v>356</v>
      </c>
      <c r="AH733" t="s">
        <v>357</v>
      </c>
      <c r="AI733" t="s">
        <v>358</v>
      </c>
      <c r="AK733" t="s">
        <v>359</v>
      </c>
      <c r="AL733" t="s">
        <v>360</v>
      </c>
      <c r="AM733" t="b">
        <f t="shared" si="11"/>
        <v>0</v>
      </c>
    </row>
    <row r="734" spans="25:39" x14ac:dyDescent="0.25">
      <c r="Y734">
        <v>10978</v>
      </c>
      <c r="Z734" t="s">
        <v>700</v>
      </c>
      <c r="AA734">
        <v>9</v>
      </c>
      <c r="AB734" s="44">
        <v>35180</v>
      </c>
      <c r="AC734" s="44">
        <v>35208</v>
      </c>
      <c r="AD734" s="44">
        <v>35208</v>
      </c>
      <c r="AE734">
        <v>2</v>
      </c>
      <c r="AF734">
        <v>32.82</v>
      </c>
      <c r="AG734" t="s">
        <v>701</v>
      </c>
      <c r="AH734" t="s">
        <v>702</v>
      </c>
      <c r="AI734" t="s">
        <v>703</v>
      </c>
      <c r="AK734" t="s">
        <v>704</v>
      </c>
      <c r="AL734" t="s">
        <v>287</v>
      </c>
      <c r="AM734" t="b">
        <f t="shared" si="11"/>
        <v>0</v>
      </c>
    </row>
    <row r="735" spans="25:39" x14ac:dyDescent="0.25">
      <c r="Y735">
        <v>10979</v>
      </c>
      <c r="Z735" t="s">
        <v>323</v>
      </c>
      <c r="AA735">
        <v>8</v>
      </c>
      <c r="AB735" s="44">
        <v>35180</v>
      </c>
      <c r="AC735" s="44">
        <v>35208</v>
      </c>
      <c r="AD735" s="44">
        <v>35185</v>
      </c>
      <c r="AE735">
        <v>2</v>
      </c>
      <c r="AF735">
        <v>353.07</v>
      </c>
      <c r="AG735" t="s">
        <v>324</v>
      </c>
      <c r="AH735" t="s">
        <v>325</v>
      </c>
      <c r="AI735" t="s">
        <v>326</v>
      </c>
      <c r="AK735" t="s">
        <v>327</v>
      </c>
      <c r="AL735" t="s">
        <v>328</v>
      </c>
      <c r="AM735" t="b">
        <f t="shared" si="11"/>
        <v>0</v>
      </c>
    </row>
    <row r="736" spans="25:39" x14ac:dyDescent="0.25">
      <c r="Y736">
        <v>10980</v>
      </c>
      <c r="Z736" t="s">
        <v>355</v>
      </c>
      <c r="AA736">
        <v>4</v>
      </c>
      <c r="AB736" s="44">
        <v>35181</v>
      </c>
      <c r="AC736" s="44">
        <v>35223</v>
      </c>
      <c r="AD736" s="44">
        <v>35202</v>
      </c>
      <c r="AE736">
        <v>1</v>
      </c>
      <c r="AF736">
        <v>1.26</v>
      </c>
      <c r="AG736" t="s">
        <v>356</v>
      </c>
      <c r="AH736" t="s">
        <v>357</v>
      </c>
      <c r="AI736" t="s">
        <v>358</v>
      </c>
      <c r="AK736" t="s">
        <v>359</v>
      </c>
      <c r="AL736" t="s">
        <v>360</v>
      </c>
      <c r="AM736" t="b">
        <f t="shared" si="11"/>
        <v>0</v>
      </c>
    </row>
    <row r="737" spans="25:39" x14ac:dyDescent="0.25">
      <c r="Y737">
        <v>10981</v>
      </c>
      <c r="Z737" t="s">
        <v>271</v>
      </c>
      <c r="AA737">
        <v>1</v>
      </c>
      <c r="AB737" s="44">
        <v>35181</v>
      </c>
      <c r="AC737" s="44">
        <v>35209</v>
      </c>
      <c r="AD737" s="44">
        <v>35187</v>
      </c>
      <c r="AE737">
        <v>2</v>
      </c>
      <c r="AF737">
        <v>193.37</v>
      </c>
      <c r="AG737" t="s">
        <v>272</v>
      </c>
      <c r="AH737" t="s">
        <v>273</v>
      </c>
      <c r="AI737" t="s">
        <v>274</v>
      </c>
      <c r="AJ737" t="s">
        <v>275</v>
      </c>
      <c r="AK737" t="s">
        <v>276</v>
      </c>
      <c r="AL737" t="s">
        <v>277</v>
      </c>
      <c r="AM737" t="b">
        <f t="shared" si="11"/>
        <v>0</v>
      </c>
    </row>
    <row r="738" spans="25:39" x14ac:dyDescent="0.25">
      <c r="Y738">
        <v>10982</v>
      </c>
      <c r="Z738" t="s">
        <v>633</v>
      </c>
      <c r="AA738">
        <v>2</v>
      </c>
      <c r="AB738" s="44">
        <v>35181</v>
      </c>
      <c r="AC738" s="44">
        <v>35209</v>
      </c>
      <c r="AD738" s="44">
        <v>35193</v>
      </c>
      <c r="AE738">
        <v>1</v>
      </c>
      <c r="AF738">
        <v>14.01</v>
      </c>
      <c r="AG738" t="s">
        <v>634</v>
      </c>
      <c r="AH738" t="s">
        <v>635</v>
      </c>
      <c r="AI738" t="s">
        <v>636</v>
      </c>
      <c r="AJ738" t="s">
        <v>637</v>
      </c>
      <c r="AK738" t="s">
        <v>638</v>
      </c>
      <c r="AL738" t="s">
        <v>147</v>
      </c>
      <c r="AM738" t="b">
        <f t="shared" si="11"/>
        <v>0</v>
      </c>
    </row>
    <row r="739" spans="25:39" x14ac:dyDescent="0.25">
      <c r="Y739">
        <v>10983</v>
      </c>
      <c r="Z739" t="s">
        <v>551</v>
      </c>
      <c r="AA739">
        <v>2</v>
      </c>
      <c r="AB739" s="44">
        <v>35181</v>
      </c>
      <c r="AC739" s="44">
        <v>35209</v>
      </c>
      <c r="AD739" s="44">
        <v>35191</v>
      </c>
      <c r="AE739">
        <v>2</v>
      </c>
      <c r="AF739">
        <v>657.54</v>
      </c>
      <c r="AG739" t="s">
        <v>552</v>
      </c>
      <c r="AH739" t="s">
        <v>553</v>
      </c>
      <c r="AI739" t="s">
        <v>554</v>
      </c>
      <c r="AJ739" t="s">
        <v>555</v>
      </c>
      <c r="AK739" t="s">
        <v>556</v>
      </c>
      <c r="AL739" t="s">
        <v>206</v>
      </c>
      <c r="AM739" t="b">
        <f t="shared" si="11"/>
        <v>0</v>
      </c>
    </row>
    <row r="740" spans="25:39" x14ac:dyDescent="0.25">
      <c r="Y740">
        <v>10984</v>
      </c>
      <c r="Z740" t="s">
        <v>551</v>
      </c>
      <c r="AA740">
        <v>1</v>
      </c>
      <c r="AB740" s="44">
        <v>35184</v>
      </c>
      <c r="AC740" s="44">
        <v>35212</v>
      </c>
      <c r="AD740" s="44">
        <v>35188</v>
      </c>
      <c r="AE740">
        <v>3</v>
      </c>
      <c r="AF740">
        <v>211.22</v>
      </c>
      <c r="AG740" t="s">
        <v>552</v>
      </c>
      <c r="AH740" t="s">
        <v>553</v>
      </c>
      <c r="AI740" t="s">
        <v>554</v>
      </c>
      <c r="AJ740" t="s">
        <v>555</v>
      </c>
      <c r="AK740" t="s">
        <v>556</v>
      </c>
      <c r="AL740" t="s">
        <v>206</v>
      </c>
      <c r="AM740" t="b">
        <f t="shared" si="11"/>
        <v>0</v>
      </c>
    </row>
    <row r="741" spans="25:39" x14ac:dyDescent="0.25">
      <c r="Y741">
        <v>10985</v>
      </c>
      <c r="Z741" t="s">
        <v>170</v>
      </c>
      <c r="AA741">
        <v>2</v>
      </c>
      <c r="AB741" s="44">
        <v>35184</v>
      </c>
      <c r="AC741" s="44">
        <v>35212</v>
      </c>
      <c r="AD741" s="44">
        <v>35187</v>
      </c>
      <c r="AE741">
        <v>1</v>
      </c>
      <c r="AF741">
        <v>91.51</v>
      </c>
      <c r="AG741" t="s">
        <v>171</v>
      </c>
      <c r="AH741" t="s">
        <v>172</v>
      </c>
      <c r="AI741" t="s">
        <v>173</v>
      </c>
      <c r="AJ741" t="s">
        <v>174</v>
      </c>
      <c r="AL741" t="s">
        <v>175</v>
      </c>
      <c r="AM741" t="b">
        <f t="shared" si="11"/>
        <v>0</v>
      </c>
    </row>
    <row r="742" spans="25:39" ht="30" x14ac:dyDescent="0.25">
      <c r="Y742">
        <v>10986</v>
      </c>
      <c r="Z742" t="s">
        <v>650</v>
      </c>
      <c r="AA742">
        <v>8</v>
      </c>
      <c r="AB742" s="44">
        <v>35184</v>
      </c>
      <c r="AC742" s="44">
        <v>35212</v>
      </c>
      <c r="AD742" s="44">
        <v>35206</v>
      </c>
      <c r="AE742">
        <v>2</v>
      </c>
      <c r="AF742">
        <v>217.86</v>
      </c>
      <c r="AG742" t="s">
        <v>651</v>
      </c>
      <c r="AH742" s="49" t="s">
        <v>652</v>
      </c>
      <c r="AI742" t="s">
        <v>653</v>
      </c>
      <c r="AK742" t="s">
        <v>654</v>
      </c>
      <c r="AL742" t="s">
        <v>655</v>
      </c>
      <c r="AM742" t="b">
        <f t="shared" si="11"/>
        <v>0</v>
      </c>
    </row>
    <row r="743" spans="25:39" x14ac:dyDescent="0.25">
      <c r="Y743">
        <v>10987</v>
      </c>
      <c r="Z743" t="s">
        <v>594</v>
      </c>
      <c r="AA743">
        <v>8</v>
      </c>
      <c r="AB743" s="44">
        <v>35185</v>
      </c>
      <c r="AC743" s="44">
        <v>35213</v>
      </c>
      <c r="AD743" s="44">
        <v>35191</v>
      </c>
      <c r="AE743">
        <v>1</v>
      </c>
      <c r="AF743">
        <v>185.48</v>
      </c>
      <c r="AG743" t="s">
        <v>595</v>
      </c>
      <c r="AH743" t="s">
        <v>596</v>
      </c>
      <c r="AI743" t="s">
        <v>464</v>
      </c>
      <c r="AK743" t="s">
        <v>597</v>
      </c>
      <c r="AL743" t="s">
        <v>466</v>
      </c>
      <c r="AM743" t="b">
        <f t="shared" si="11"/>
        <v>0</v>
      </c>
    </row>
    <row r="744" spans="25:39" x14ac:dyDescent="0.25">
      <c r="Y744">
        <v>10988</v>
      </c>
      <c r="Z744" t="s">
        <v>249</v>
      </c>
      <c r="AA744">
        <v>3</v>
      </c>
      <c r="AB744" s="44">
        <v>35185</v>
      </c>
      <c r="AC744" s="44">
        <v>35213</v>
      </c>
      <c r="AD744" s="44">
        <v>35195</v>
      </c>
      <c r="AE744">
        <v>2</v>
      </c>
      <c r="AF744">
        <v>61.14</v>
      </c>
      <c r="AG744" t="s">
        <v>250</v>
      </c>
      <c r="AH744" t="s">
        <v>251</v>
      </c>
      <c r="AI744" t="s">
        <v>252</v>
      </c>
      <c r="AJ744" t="s">
        <v>253</v>
      </c>
      <c r="AK744" t="s">
        <v>254</v>
      </c>
      <c r="AL744" t="s">
        <v>206</v>
      </c>
      <c r="AM744" t="b">
        <f t="shared" si="11"/>
        <v>0</v>
      </c>
    </row>
    <row r="745" spans="25:39" x14ac:dyDescent="0.25">
      <c r="Y745">
        <v>10989</v>
      </c>
      <c r="Z745" t="s">
        <v>346</v>
      </c>
      <c r="AA745">
        <v>2</v>
      </c>
      <c r="AB745" s="44">
        <v>35185</v>
      </c>
      <c r="AC745" s="44">
        <v>35213</v>
      </c>
      <c r="AD745" s="44">
        <v>35187</v>
      </c>
      <c r="AE745">
        <v>1</v>
      </c>
      <c r="AF745">
        <v>34.76</v>
      </c>
      <c r="AG745" t="s">
        <v>347</v>
      </c>
      <c r="AH745" t="s">
        <v>348</v>
      </c>
      <c r="AI745" t="s">
        <v>274</v>
      </c>
      <c r="AJ745" t="s">
        <v>275</v>
      </c>
      <c r="AK745" t="s">
        <v>349</v>
      </c>
      <c r="AL745" t="s">
        <v>277</v>
      </c>
      <c r="AM745" t="b">
        <f t="shared" si="11"/>
        <v>0</v>
      </c>
    </row>
    <row r="746" spans="25:39" x14ac:dyDescent="0.25">
      <c r="Y746">
        <v>10990</v>
      </c>
      <c r="Z746" t="s">
        <v>323</v>
      </c>
      <c r="AA746">
        <v>2</v>
      </c>
      <c r="AB746" s="44">
        <v>35186</v>
      </c>
      <c r="AC746" s="44">
        <v>35228</v>
      </c>
      <c r="AD746" s="44">
        <v>35192</v>
      </c>
      <c r="AE746">
        <v>3</v>
      </c>
      <c r="AF746">
        <v>117.61</v>
      </c>
      <c r="AG746" t="s">
        <v>324</v>
      </c>
      <c r="AH746" t="s">
        <v>325</v>
      </c>
      <c r="AI746" t="s">
        <v>326</v>
      </c>
      <c r="AK746" t="s">
        <v>327</v>
      </c>
      <c r="AL746" t="s">
        <v>328</v>
      </c>
      <c r="AM746" t="b">
        <f t="shared" si="11"/>
        <v>0</v>
      </c>
    </row>
    <row r="747" spans="25:39" x14ac:dyDescent="0.25">
      <c r="Y747">
        <v>10991</v>
      </c>
      <c r="Z747" t="s">
        <v>242</v>
      </c>
      <c r="AA747">
        <v>1</v>
      </c>
      <c r="AB747" s="44">
        <v>35186</v>
      </c>
      <c r="AC747" s="44">
        <v>35214</v>
      </c>
      <c r="AD747" s="44">
        <v>35192</v>
      </c>
      <c r="AE747">
        <v>1</v>
      </c>
      <c r="AF747">
        <v>38.51</v>
      </c>
      <c r="AG747" t="s">
        <v>243</v>
      </c>
      <c r="AH747" t="s">
        <v>244</v>
      </c>
      <c r="AI747" t="s">
        <v>245</v>
      </c>
      <c r="AK747" t="s">
        <v>246</v>
      </c>
      <c r="AL747" t="s">
        <v>195</v>
      </c>
      <c r="AM747" t="b">
        <f t="shared" si="11"/>
        <v>0</v>
      </c>
    </row>
    <row r="748" spans="25:39" ht="30" x14ac:dyDescent="0.25">
      <c r="Y748">
        <v>10992</v>
      </c>
      <c r="Z748" t="s">
        <v>528</v>
      </c>
      <c r="AA748">
        <v>1</v>
      </c>
      <c r="AB748" s="44">
        <v>35186</v>
      </c>
      <c r="AC748" s="44">
        <v>35214</v>
      </c>
      <c r="AD748" s="44">
        <v>35188</v>
      </c>
      <c r="AE748">
        <v>3</v>
      </c>
      <c r="AF748">
        <v>4.2699999999999996</v>
      </c>
      <c r="AG748" t="s">
        <v>529</v>
      </c>
      <c r="AH748" s="49" t="s">
        <v>530</v>
      </c>
      <c r="AI748" t="s">
        <v>521</v>
      </c>
      <c r="AJ748" t="s">
        <v>522</v>
      </c>
      <c r="AK748" t="s">
        <v>531</v>
      </c>
      <c r="AL748" t="s">
        <v>206</v>
      </c>
      <c r="AM748" t="b">
        <f t="shared" si="11"/>
        <v>0</v>
      </c>
    </row>
    <row r="749" spans="25:39" x14ac:dyDescent="0.25">
      <c r="Y749">
        <v>10993</v>
      </c>
      <c r="Z749" t="s">
        <v>355</v>
      </c>
      <c r="AA749">
        <v>7</v>
      </c>
      <c r="AB749" s="44">
        <v>35186</v>
      </c>
      <c r="AC749" s="44">
        <v>35214</v>
      </c>
      <c r="AD749" s="44">
        <v>35195</v>
      </c>
      <c r="AE749">
        <v>3</v>
      </c>
      <c r="AF749">
        <v>8.81</v>
      </c>
      <c r="AG749" t="s">
        <v>356</v>
      </c>
      <c r="AH749" t="s">
        <v>357</v>
      </c>
      <c r="AI749" t="s">
        <v>358</v>
      </c>
      <c r="AK749" t="s">
        <v>359</v>
      </c>
      <c r="AL749" t="s">
        <v>360</v>
      </c>
      <c r="AM749" t="b">
        <f t="shared" si="11"/>
        <v>0</v>
      </c>
    </row>
    <row r="750" spans="25:39" x14ac:dyDescent="0.25">
      <c r="Y750">
        <v>10994</v>
      </c>
      <c r="Z750" t="s">
        <v>607</v>
      </c>
      <c r="AA750">
        <v>2</v>
      </c>
      <c r="AB750" s="44">
        <v>35187</v>
      </c>
      <c r="AC750" s="44">
        <v>35201</v>
      </c>
      <c r="AD750" s="44">
        <v>35194</v>
      </c>
      <c r="AE750">
        <v>3</v>
      </c>
      <c r="AF750">
        <v>65.53</v>
      </c>
      <c r="AG750" t="s">
        <v>608</v>
      </c>
      <c r="AH750" t="s">
        <v>609</v>
      </c>
      <c r="AI750" t="s">
        <v>610</v>
      </c>
      <c r="AK750" t="s">
        <v>611</v>
      </c>
      <c r="AL750" t="s">
        <v>222</v>
      </c>
      <c r="AM750" t="b">
        <f t="shared" si="11"/>
        <v>0</v>
      </c>
    </row>
    <row r="751" spans="25:39" x14ac:dyDescent="0.25">
      <c r="Y751">
        <v>10995</v>
      </c>
      <c r="Z751" t="s">
        <v>543</v>
      </c>
      <c r="AA751">
        <v>1</v>
      </c>
      <c r="AB751" s="44">
        <v>35187</v>
      </c>
      <c r="AC751" s="44">
        <v>35215</v>
      </c>
      <c r="AD751" s="44">
        <v>35191</v>
      </c>
      <c r="AE751">
        <v>3</v>
      </c>
      <c r="AF751">
        <v>46</v>
      </c>
      <c r="AG751" t="s">
        <v>544</v>
      </c>
      <c r="AH751" t="s">
        <v>545</v>
      </c>
      <c r="AI751" t="s">
        <v>334</v>
      </c>
      <c r="AK751" t="s">
        <v>410</v>
      </c>
      <c r="AL751" t="s">
        <v>336</v>
      </c>
      <c r="AM751" t="b">
        <f t="shared" si="11"/>
        <v>0</v>
      </c>
    </row>
    <row r="752" spans="25:39" x14ac:dyDescent="0.25">
      <c r="Y752">
        <v>10996</v>
      </c>
      <c r="Z752" t="s">
        <v>242</v>
      </c>
      <c r="AA752">
        <v>4</v>
      </c>
      <c r="AB752" s="44">
        <v>35187</v>
      </c>
      <c r="AC752" s="44">
        <v>35215</v>
      </c>
      <c r="AD752" s="44">
        <v>35195</v>
      </c>
      <c r="AE752">
        <v>2</v>
      </c>
      <c r="AF752">
        <v>1.1200000000000001</v>
      </c>
      <c r="AG752" t="s">
        <v>243</v>
      </c>
      <c r="AH752" t="s">
        <v>244</v>
      </c>
      <c r="AI752" t="s">
        <v>245</v>
      </c>
      <c r="AK752" t="s">
        <v>246</v>
      </c>
      <c r="AL752" t="s">
        <v>195</v>
      </c>
      <c r="AM752" t="b">
        <f t="shared" si="11"/>
        <v>0</v>
      </c>
    </row>
    <row r="753" spans="25:39" x14ac:dyDescent="0.25">
      <c r="Y753">
        <v>10997</v>
      </c>
      <c r="Z753" t="s">
        <v>122</v>
      </c>
      <c r="AA753">
        <v>8</v>
      </c>
      <c r="AB753" s="44">
        <v>35188</v>
      </c>
      <c r="AC753" s="44">
        <v>35230</v>
      </c>
      <c r="AD753" s="44">
        <v>35198</v>
      </c>
      <c r="AE753">
        <v>2</v>
      </c>
      <c r="AF753">
        <v>73.91</v>
      </c>
      <c r="AG753" t="s">
        <v>123</v>
      </c>
      <c r="AH753" t="s">
        <v>124</v>
      </c>
      <c r="AI753" t="s">
        <v>125</v>
      </c>
      <c r="AJ753" t="s">
        <v>126</v>
      </c>
      <c r="AK753" t="s">
        <v>127</v>
      </c>
      <c r="AL753" t="s">
        <v>128</v>
      </c>
      <c r="AM753" t="b">
        <f t="shared" si="11"/>
        <v>0</v>
      </c>
    </row>
    <row r="754" spans="25:39" x14ac:dyDescent="0.25">
      <c r="Y754">
        <v>10998</v>
      </c>
      <c r="Z754" t="s">
        <v>616</v>
      </c>
      <c r="AA754">
        <v>8</v>
      </c>
      <c r="AB754" s="44">
        <v>35188</v>
      </c>
      <c r="AC754" s="44">
        <v>35202</v>
      </c>
      <c r="AD754" s="44">
        <v>35202</v>
      </c>
      <c r="AE754">
        <v>2</v>
      </c>
      <c r="AF754">
        <v>20.309999999999999</v>
      </c>
      <c r="AG754" t="s">
        <v>617</v>
      </c>
      <c r="AH754" t="s">
        <v>618</v>
      </c>
      <c r="AI754" t="s">
        <v>619</v>
      </c>
      <c r="AK754" t="s">
        <v>620</v>
      </c>
      <c r="AL754" t="s">
        <v>621</v>
      </c>
      <c r="AM754" t="b">
        <f t="shared" si="11"/>
        <v>0</v>
      </c>
    </row>
    <row r="755" spans="25:39" x14ac:dyDescent="0.25">
      <c r="Y755">
        <v>10999</v>
      </c>
      <c r="Z755" t="s">
        <v>339</v>
      </c>
      <c r="AA755">
        <v>6</v>
      </c>
      <c r="AB755" s="44">
        <v>35188</v>
      </c>
      <c r="AC755" s="44">
        <v>35216</v>
      </c>
      <c r="AD755" s="44">
        <v>35195</v>
      </c>
      <c r="AE755">
        <v>2</v>
      </c>
      <c r="AF755">
        <v>96.35</v>
      </c>
      <c r="AG755" t="s">
        <v>340</v>
      </c>
      <c r="AH755" t="s">
        <v>341</v>
      </c>
      <c r="AI755" t="s">
        <v>342</v>
      </c>
      <c r="AK755" t="s">
        <v>343</v>
      </c>
      <c r="AL755" t="s">
        <v>195</v>
      </c>
      <c r="AM755" t="b">
        <f t="shared" si="11"/>
        <v>0</v>
      </c>
    </row>
    <row r="756" spans="25:39" x14ac:dyDescent="0.25">
      <c r="Y756">
        <v>11000</v>
      </c>
      <c r="Z756" t="s">
        <v>249</v>
      </c>
      <c r="AA756">
        <v>2</v>
      </c>
      <c r="AB756" s="44">
        <v>35191</v>
      </c>
      <c r="AC756" s="44">
        <v>35219</v>
      </c>
      <c r="AD756" s="44">
        <v>35199</v>
      </c>
      <c r="AE756">
        <v>3</v>
      </c>
      <c r="AF756">
        <v>55.12</v>
      </c>
      <c r="AG756" t="s">
        <v>250</v>
      </c>
      <c r="AH756" t="s">
        <v>251</v>
      </c>
      <c r="AI756" t="s">
        <v>252</v>
      </c>
      <c r="AJ756" t="s">
        <v>253</v>
      </c>
      <c r="AK756" t="s">
        <v>254</v>
      </c>
      <c r="AL756" t="s">
        <v>206</v>
      </c>
      <c r="AM756" t="b">
        <f t="shared" si="11"/>
        <v>0</v>
      </c>
    </row>
    <row r="757" spans="25:39" x14ac:dyDescent="0.25">
      <c r="Y757">
        <v>11001</v>
      </c>
      <c r="Z757" t="s">
        <v>355</v>
      </c>
      <c r="AA757">
        <v>2</v>
      </c>
      <c r="AB757" s="44">
        <v>35191</v>
      </c>
      <c r="AC757" s="44">
        <v>35219</v>
      </c>
      <c r="AD757" s="44">
        <v>35199</v>
      </c>
      <c r="AE757">
        <v>2</v>
      </c>
      <c r="AF757">
        <v>197.3</v>
      </c>
      <c r="AG757" t="s">
        <v>356</v>
      </c>
      <c r="AH757" t="s">
        <v>357</v>
      </c>
      <c r="AI757" t="s">
        <v>358</v>
      </c>
      <c r="AK757" t="s">
        <v>359</v>
      </c>
      <c r="AL757" t="s">
        <v>360</v>
      </c>
      <c r="AM757" t="b">
        <f t="shared" si="11"/>
        <v>0</v>
      </c>
    </row>
    <row r="758" spans="25:39" x14ac:dyDescent="0.25">
      <c r="Y758">
        <v>11002</v>
      </c>
      <c r="Z758" t="s">
        <v>551</v>
      </c>
      <c r="AA758">
        <v>4</v>
      </c>
      <c r="AB758" s="44">
        <v>35191</v>
      </c>
      <c r="AC758" s="44">
        <v>35219</v>
      </c>
      <c r="AD758" s="44">
        <v>35201</v>
      </c>
      <c r="AE758">
        <v>1</v>
      </c>
      <c r="AF758">
        <v>141.16</v>
      </c>
      <c r="AG758" t="s">
        <v>552</v>
      </c>
      <c r="AH758" t="s">
        <v>553</v>
      </c>
      <c r="AI758" t="s">
        <v>554</v>
      </c>
      <c r="AJ758" t="s">
        <v>555</v>
      </c>
      <c r="AK758" t="s">
        <v>556</v>
      </c>
      <c r="AL758" t="s">
        <v>206</v>
      </c>
      <c r="AM758" t="b">
        <f t="shared" si="11"/>
        <v>0</v>
      </c>
    </row>
    <row r="759" spans="25:39" x14ac:dyDescent="0.25">
      <c r="Y759">
        <v>11003</v>
      </c>
      <c r="Z759" t="s">
        <v>721</v>
      </c>
      <c r="AA759">
        <v>3</v>
      </c>
      <c r="AB759" s="44">
        <v>35191</v>
      </c>
      <c r="AC759" s="44">
        <v>35219</v>
      </c>
      <c r="AD759" s="44">
        <v>35193</v>
      </c>
      <c r="AE759">
        <v>3</v>
      </c>
      <c r="AF759">
        <v>14.91</v>
      </c>
      <c r="AG759" t="s">
        <v>722</v>
      </c>
      <c r="AH759" t="s">
        <v>723</v>
      </c>
      <c r="AI759" t="s">
        <v>724</v>
      </c>
      <c r="AJ759" t="s">
        <v>725</v>
      </c>
      <c r="AK759" t="s">
        <v>726</v>
      </c>
      <c r="AL759" t="s">
        <v>206</v>
      </c>
      <c r="AM759" t="b">
        <f t="shared" si="11"/>
        <v>0</v>
      </c>
    </row>
    <row r="760" spans="25:39" x14ac:dyDescent="0.25">
      <c r="Y760">
        <v>11004</v>
      </c>
      <c r="Z760" t="s">
        <v>700</v>
      </c>
      <c r="AA760">
        <v>3</v>
      </c>
      <c r="AB760" s="44">
        <v>35192</v>
      </c>
      <c r="AC760" s="44">
        <v>35220</v>
      </c>
      <c r="AD760" s="44">
        <v>35205</v>
      </c>
      <c r="AE760">
        <v>1</v>
      </c>
      <c r="AF760">
        <v>44.84</v>
      </c>
      <c r="AG760" t="s">
        <v>701</v>
      </c>
      <c r="AH760" t="s">
        <v>702</v>
      </c>
      <c r="AI760" t="s">
        <v>703</v>
      </c>
      <c r="AK760" t="s">
        <v>704</v>
      </c>
      <c r="AL760" t="s">
        <v>287</v>
      </c>
      <c r="AM760" t="b">
        <f t="shared" si="11"/>
        <v>0</v>
      </c>
    </row>
    <row r="761" spans="25:39" x14ac:dyDescent="0.25">
      <c r="Y761">
        <v>11005</v>
      </c>
      <c r="Z761" t="s">
        <v>716</v>
      </c>
      <c r="AA761">
        <v>2</v>
      </c>
      <c r="AB761" s="44">
        <v>35192</v>
      </c>
      <c r="AC761" s="44">
        <v>35220</v>
      </c>
      <c r="AD761" s="44">
        <v>35195</v>
      </c>
      <c r="AE761">
        <v>1</v>
      </c>
      <c r="AF761">
        <v>0.75</v>
      </c>
      <c r="AG761" t="s">
        <v>717</v>
      </c>
      <c r="AH761" t="s">
        <v>718</v>
      </c>
      <c r="AI761" t="s">
        <v>719</v>
      </c>
      <c r="AK761" t="s">
        <v>720</v>
      </c>
      <c r="AL761" t="s">
        <v>157</v>
      </c>
      <c r="AM761" t="b">
        <f t="shared" si="11"/>
        <v>0</v>
      </c>
    </row>
    <row r="762" spans="25:39" x14ac:dyDescent="0.25">
      <c r="Y762">
        <v>11006</v>
      </c>
      <c r="Z762" t="s">
        <v>695</v>
      </c>
      <c r="AA762">
        <v>3</v>
      </c>
      <c r="AB762" s="44">
        <v>35192</v>
      </c>
      <c r="AC762" s="44">
        <v>35220</v>
      </c>
      <c r="AD762" s="44">
        <v>35200</v>
      </c>
      <c r="AE762">
        <v>2</v>
      </c>
      <c r="AF762">
        <v>25.19</v>
      </c>
      <c r="AG762" t="s">
        <v>696</v>
      </c>
      <c r="AH762" t="s">
        <v>697</v>
      </c>
      <c r="AI762" t="s">
        <v>698</v>
      </c>
      <c r="AJ762" t="s">
        <v>522</v>
      </c>
      <c r="AK762" t="s">
        <v>699</v>
      </c>
      <c r="AL762" t="s">
        <v>206</v>
      </c>
      <c r="AM762" t="b">
        <f t="shared" si="11"/>
        <v>0</v>
      </c>
    </row>
    <row r="763" spans="25:39" x14ac:dyDescent="0.25">
      <c r="Y763">
        <v>11007</v>
      </c>
      <c r="Z763" t="s">
        <v>180</v>
      </c>
      <c r="AA763">
        <v>8</v>
      </c>
      <c r="AB763" s="44">
        <v>35193</v>
      </c>
      <c r="AC763" s="44">
        <v>35221</v>
      </c>
      <c r="AD763" s="44">
        <v>35198</v>
      </c>
      <c r="AE763">
        <v>2</v>
      </c>
      <c r="AF763">
        <v>202.24</v>
      </c>
      <c r="AG763" t="s">
        <v>181</v>
      </c>
      <c r="AH763" t="s">
        <v>182</v>
      </c>
      <c r="AI763" t="s">
        <v>183</v>
      </c>
      <c r="AK763" t="s">
        <v>184</v>
      </c>
      <c r="AL763" t="s">
        <v>185</v>
      </c>
      <c r="AM763" t="b">
        <f t="shared" si="11"/>
        <v>0</v>
      </c>
    </row>
    <row r="764" spans="25:39" x14ac:dyDescent="0.25">
      <c r="Y764">
        <v>11008</v>
      </c>
      <c r="Z764" t="s">
        <v>323</v>
      </c>
      <c r="AA764">
        <v>7</v>
      </c>
      <c r="AB764" s="44">
        <v>35193</v>
      </c>
      <c r="AC764" s="44">
        <v>35221</v>
      </c>
      <c r="AD764" s="44"/>
      <c r="AE764">
        <v>3</v>
      </c>
      <c r="AF764">
        <v>79.459999999999994</v>
      </c>
      <c r="AG764" t="s">
        <v>324</v>
      </c>
      <c r="AH764" t="s">
        <v>325</v>
      </c>
      <c r="AI764" t="s">
        <v>326</v>
      </c>
      <c r="AK764" t="s">
        <v>327</v>
      </c>
      <c r="AL764" t="s">
        <v>328</v>
      </c>
      <c r="AM764" t="b">
        <f t="shared" si="11"/>
        <v>0</v>
      </c>
    </row>
    <row r="765" spans="25:39" x14ac:dyDescent="0.25">
      <c r="Y765">
        <v>11009</v>
      </c>
      <c r="Z765" t="s">
        <v>506</v>
      </c>
      <c r="AA765">
        <v>2</v>
      </c>
      <c r="AB765" s="44">
        <v>35193</v>
      </c>
      <c r="AC765" s="44">
        <v>35221</v>
      </c>
      <c r="AD765" s="44">
        <v>35195</v>
      </c>
      <c r="AE765">
        <v>1</v>
      </c>
      <c r="AF765">
        <v>59.11</v>
      </c>
      <c r="AG765" t="s">
        <v>507</v>
      </c>
      <c r="AH765" t="s">
        <v>508</v>
      </c>
      <c r="AI765" t="s">
        <v>509</v>
      </c>
      <c r="AK765" t="s">
        <v>510</v>
      </c>
      <c r="AL765" t="s">
        <v>436</v>
      </c>
      <c r="AM765" t="b">
        <f t="shared" si="11"/>
        <v>0</v>
      </c>
    </row>
    <row r="766" spans="25:39" x14ac:dyDescent="0.25">
      <c r="Y766">
        <v>11010</v>
      </c>
      <c r="Z766" t="s">
        <v>454</v>
      </c>
      <c r="AA766">
        <v>2</v>
      </c>
      <c r="AB766" s="44">
        <v>35194</v>
      </c>
      <c r="AC766" s="44">
        <v>35222</v>
      </c>
      <c r="AD766" s="44">
        <v>35206</v>
      </c>
      <c r="AE766">
        <v>2</v>
      </c>
      <c r="AF766">
        <v>28.71</v>
      </c>
      <c r="AG766" t="s">
        <v>455</v>
      </c>
      <c r="AH766" t="s">
        <v>456</v>
      </c>
      <c r="AI766" t="s">
        <v>457</v>
      </c>
      <c r="AK766" t="s">
        <v>458</v>
      </c>
      <c r="AL766" t="s">
        <v>404</v>
      </c>
      <c r="AM766" t="b">
        <f t="shared" si="11"/>
        <v>0</v>
      </c>
    </row>
    <row r="767" spans="25:39" x14ac:dyDescent="0.25">
      <c r="Y767">
        <v>11011</v>
      </c>
      <c r="Z767" t="s">
        <v>727</v>
      </c>
      <c r="AA767">
        <v>3</v>
      </c>
      <c r="AB767" s="44">
        <v>35194</v>
      </c>
      <c r="AC767" s="44">
        <v>35222</v>
      </c>
      <c r="AD767" s="44">
        <v>35198</v>
      </c>
      <c r="AE767">
        <v>1</v>
      </c>
      <c r="AF767">
        <v>1.21</v>
      </c>
      <c r="AG767" t="s">
        <v>735</v>
      </c>
      <c r="AH767" t="s">
        <v>729</v>
      </c>
      <c r="AI767" t="s">
        <v>730</v>
      </c>
      <c r="AK767" t="s">
        <v>731</v>
      </c>
      <c r="AL767" t="s">
        <v>195</v>
      </c>
      <c r="AM767" t="b">
        <f t="shared" si="11"/>
        <v>0</v>
      </c>
    </row>
    <row r="768" spans="25:39" x14ac:dyDescent="0.25">
      <c r="Y768">
        <v>11012</v>
      </c>
      <c r="Z768" t="s">
        <v>190</v>
      </c>
      <c r="AA768">
        <v>1</v>
      </c>
      <c r="AB768" s="44">
        <v>35194</v>
      </c>
      <c r="AC768" s="44">
        <v>35208</v>
      </c>
      <c r="AD768" s="44">
        <v>35202</v>
      </c>
      <c r="AE768">
        <v>3</v>
      </c>
      <c r="AF768">
        <v>242.95</v>
      </c>
      <c r="AG768" t="s">
        <v>191</v>
      </c>
      <c r="AH768" t="s">
        <v>192</v>
      </c>
      <c r="AI768" t="s">
        <v>193</v>
      </c>
      <c r="AK768" t="s">
        <v>194</v>
      </c>
      <c r="AL768" t="s">
        <v>195</v>
      </c>
      <c r="AM768" t="b">
        <f t="shared" si="11"/>
        <v>0</v>
      </c>
    </row>
    <row r="769" spans="25:39" x14ac:dyDescent="0.25">
      <c r="Y769">
        <v>11013</v>
      </c>
      <c r="Z769" t="s">
        <v>431</v>
      </c>
      <c r="AA769">
        <v>2</v>
      </c>
      <c r="AB769" s="44">
        <v>35194</v>
      </c>
      <c r="AC769" s="44">
        <v>35222</v>
      </c>
      <c r="AD769" s="44">
        <v>35195</v>
      </c>
      <c r="AE769">
        <v>1</v>
      </c>
      <c r="AF769">
        <v>32.99</v>
      </c>
      <c r="AG769" t="s">
        <v>432</v>
      </c>
      <c r="AH769" t="s">
        <v>433</v>
      </c>
      <c r="AI769" t="s">
        <v>434</v>
      </c>
      <c r="AK769" t="s">
        <v>435</v>
      </c>
      <c r="AL769" t="s">
        <v>436</v>
      </c>
      <c r="AM769" t="b">
        <f t="shared" si="11"/>
        <v>0</v>
      </c>
    </row>
    <row r="770" spans="25:39" x14ac:dyDescent="0.25">
      <c r="Y770">
        <v>11014</v>
      </c>
      <c r="Z770" t="s">
        <v>639</v>
      </c>
      <c r="AA770">
        <v>2</v>
      </c>
      <c r="AB770" s="44">
        <v>35195</v>
      </c>
      <c r="AC770" s="44">
        <v>35223</v>
      </c>
      <c r="AD770" s="44">
        <v>35200</v>
      </c>
      <c r="AE770">
        <v>3</v>
      </c>
      <c r="AF770">
        <v>23.6</v>
      </c>
      <c r="AG770" t="s">
        <v>640</v>
      </c>
      <c r="AH770" t="s">
        <v>641</v>
      </c>
      <c r="AI770" t="s">
        <v>642</v>
      </c>
      <c r="AJ770" t="s">
        <v>643</v>
      </c>
      <c r="AK770" t="s">
        <v>644</v>
      </c>
      <c r="AL770" t="s">
        <v>128</v>
      </c>
      <c r="AM770" t="b">
        <f t="shared" si="11"/>
        <v>0</v>
      </c>
    </row>
    <row r="771" spans="25:39" x14ac:dyDescent="0.25">
      <c r="Y771">
        <v>11015</v>
      </c>
      <c r="Z771" t="s">
        <v>627</v>
      </c>
      <c r="AA771">
        <v>2</v>
      </c>
      <c r="AB771" s="44">
        <v>35195</v>
      </c>
      <c r="AC771" s="44">
        <v>35209</v>
      </c>
      <c r="AD771" s="44">
        <v>35205</v>
      </c>
      <c r="AE771">
        <v>2</v>
      </c>
      <c r="AF771">
        <v>4.62</v>
      </c>
      <c r="AG771" t="s">
        <v>628</v>
      </c>
      <c r="AH771" t="s">
        <v>629</v>
      </c>
      <c r="AI771" t="s">
        <v>630</v>
      </c>
      <c r="AK771" t="s">
        <v>631</v>
      </c>
      <c r="AL771" t="s">
        <v>632</v>
      </c>
      <c r="AM771" t="b">
        <f t="shared" si="11"/>
        <v>0</v>
      </c>
    </row>
    <row r="772" spans="25:39" ht="30" x14ac:dyDescent="0.25">
      <c r="Y772">
        <v>11016</v>
      </c>
      <c r="Z772" t="s">
        <v>579</v>
      </c>
      <c r="AA772">
        <v>9</v>
      </c>
      <c r="AB772" s="44">
        <v>35195</v>
      </c>
      <c r="AC772" s="44">
        <v>35223</v>
      </c>
      <c r="AD772" s="44">
        <v>35198</v>
      </c>
      <c r="AE772">
        <v>2</v>
      </c>
      <c r="AF772">
        <v>33.799999999999997</v>
      </c>
      <c r="AG772" t="s">
        <v>580</v>
      </c>
      <c r="AH772" s="49" t="s">
        <v>581</v>
      </c>
      <c r="AI772" t="s">
        <v>582</v>
      </c>
      <c r="AJ772" t="s">
        <v>583</v>
      </c>
      <c r="AK772" t="s">
        <v>584</v>
      </c>
      <c r="AL772" t="s">
        <v>466</v>
      </c>
      <c r="AM772" t="b">
        <f t="shared" ref="AM772:AM833" si="12">AD772&gt;AC772</f>
        <v>0</v>
      </c>
    </row>
    <row r="773" spans="25:39" x14ac:dyDescent="0.25">
      <c r="Y773">
        <v>11017</v>
      </c>
      <c r="Z773" t="s">
        <v>323</v>
      </c>
      <c r="AA773">
        <v>9</v>
      </c>
      <c r="AB773" s="44">
        <v>35198</v>
      </c>
      <c r="AC773" s="44">
        <v>35226</v>
      </c>
      <c r="AD773" s="44">
        <v>35205</v>
      </c>
      <c r="AE773">
        <v>2</v>
      </c>
      <c r="AF773">
        <v>754.26</v>
      </c>
      <c r="AG773" t="s">
        <v>324</v>
      </c>
      <c r="AH773" t="s">
        <v>325</v>
      </c>
      <c r="AI773" t="s">
        <v>326</v>
      </c>
      <c r="AK773" t="s">
        <v>327</v>
      </c>
      <c r="AL773" t="s">
        <v>328</v>
      </c>
      <c r="AM773" t="b">
        <f t="shared" si="12"/>
        <v>0</v>
      </c>
    </row>
    <row r="774" spans="25:39" x14ac:dyDescent="0.25">
      <c r="Y774">
        <v>11018</v>
      </c>
      <c r="Z774" t="s">
        <v>518</v>
      </c>
      <c r="AA774">
        <v>4</v>
      </c>
      <c r="AB774" s="44">
        <v>35198</v>
      </c>
      <c r="AC774" s="44">
        <v>35226</v>
      </c>
      <c r="AD774" s="44">
        <v>35201</v>
      </c>
      <c r="AE774">
        <v>2</v>
      </c>
      <c r="AF774">
        <v>11.65</v>
      </c>
      <c r="AG774" t="s">
        <v>519</v>
      </c>
      <c r="AH774" t="s">
        <v>520</v>
      </c>
      <c r="AI774" t="s">
        <v>521</v>
      </c>
      <c r="AJ774" t="s">
        <v>522</v>
      </c>
      <c r="AK774" t="s">
        <v>523</v>
      </c>
      <c r="AL774" t="s">
        <v>206</v>
      </c>
      <c r="AM774" t="b">
        <f t="shared" si="12"/>
        <v>0</v>
      </c>
    </row>
    <row r="775" spans="25:39" x14ac:dyDescent="0.25">
      <c r="Y775">
        <v>11019</v>
      </c>
      <c r="Z775" t="s">
        <v>670</v>
      </c>
      <c r="AA775">
        <v>6</v>
      </c>
      <c r="AB775" s="44">
        <v>35198</v>
      </c>
      <c r="AC775" s="44">
        <v>35226</v>
      </c>
      <c r="AD775" s="44"/>
      <c r="AE775">
        <v>3</v>
      </c>
      <c r="AF775">
        <v>3.17</v>
      </c>
      <c r="AG775" t="s">
        <v>671</v>
      </c>
      <c r="AH775" t="s">
        <v>672</v>
      </c>
      <c r="AI775" t="s">
        <v>653</v>
      </c>
      <c r="AK775" t="s">
        <v>654</v>
      </c>
      <c r="AL775" t="s">
        <v>655</v>
      </c>
      <c r="AM775" t="b">
        <f t="shared" si="12"/>
        <v>0</v>
      </c>
    </row>
    <row r="776" spans="25:39" x14ac:dyDescent="0.25">
      <c r="Y776">
        <v>11020</v>
      </c>
      <c r="Z776" t="s">
        <v>339</v>
      </c>
      <c r="AA776">
        <v>2</v>
      </c>
      <c r="AB776" s="44">
        <v>35199</v>
      </c>
      <c r="AC776" s="44">
        <v>35227</v>
      </c>
      <c r="AD776" s="44">
        <v>35201</v>
      </c>
      <c r="AE776">
        <v>2</v>
      </c>
      <c r="AF776">
        <v>43.3</v>
      </c>
      <c r="AG776" t="s">
        <v>340</v>
      </c>
      <c r="AH776" t="s">
        <v>341</v>
      </c>
      <c r="AI776" t="s">
        <v>342</v>
      </c>
      <c r="AK776" t="s">
        <v>343</v>
      </c>
      <c r="AL776" t="s">
        <v>195</v>
      </c>
      <c r="AM776" t="b">
        <f t="shared" si="12"/>
        <v>0</v>
      </c>
    </row>
    <row r="777" spans="25:39" x14ac:dyDescent="0.25">
      <c r="Y777">
        <v>11021</v>
      </c>
      <c r="Z777" t="s">
        <v>242</v>
      </c>
      <c r="AA777">
        <v>3</v>
      </c>
      <c r="AB777" s="44">
        <v>35199</v>
      </c>
      <c r="AC777" s="44">
        <v>35227</v>
      </c>
      <c r="AD777" s="44">
        <v>35206</v>
      </c>
      <c r="AE777">
        <v>1</v>
      </c>
      <c r="AF777">
        <v>297.18</v>
      </c>
      <c r="AG777" t="s">
        <v>243</v>
      </c>
      <c r="AH777" t="s">
        <v>244</v>
      </c>
      <c r="AI777" t="s">
        <v>245</v>
      </c>
      <c r="AK777" t="s">
        <v>246</v>
      </c>
      <c r="AL777" t="s">
        <v>195</v>
      </c>
      <c r="AM777" t="b">
        <f t="shared" si="12"/>
        <v>0</v>
      </c>
    </row>
    <row r="778" spans="25:39" x14ac:dyDescent="0.25">
      <c r="Y778">
        <v>11022</v>
      </c>
      <c r="Z778" t="s">
        <v>271</v>
      </c>
      <c r="AA778">
        <v>9</v>
      </c>
      <c r="AB778" s="44">
        <v>35199</v>
      </c>
      <c r="AC778" s="44">
        <v>35227</v>
      </c>
      <c r="AD778" s="44">
        <v>35219</v>
      </c>
      <c r="AE778">
        <v>2</v>
      </c>
      <c r="AF778">
        <v>6.27</v>
      </c>
      <c r="AG778" t="s">
        <v>272</v>
      </c>
      <c r="AH778" t="s">
        <v>273</v>
      </c>
      <c r="AI778" t="s">
        <v>274</v>
      </c>
      <c r="AJ778" t="s">
        <v>275</v>
      </c>
      <c r="AK778" t="s">
        <v>276</v>
      </c>
      <c r="AL778" t="s">
        <v>277</v>
      </c>
      <c r="AM778" t="b">
        <f t="shared" si="12"/>
        <v>0</v>
      </c>
    </row>
    <row r="779" spans="25:39" x14ac:dyDescent="0.25">
      <c r="Y779">
        <v>11023</v>
      </c>
      <c r="Z779" t="s">
        <v>461</v>
      </c>
      <c r="AA779">
        <v>1</v>
      </c>
      <c r="AB779" s="44">
        <v>35199</v>
      </c>
      <c r="AC779" s="44">
        <v>35213</v>
      </c>
      <c r="AD779" s="44">
        <v>35209</v>
      </c>
      <c r="AE779">
        <v>2</v>
      </c>
      <c r="AF779">
        <v>123.83</v>
      </c>
      <c r="AG779" t="s">
        <v>462</v>
      </c>
      <c r="AH779" t="s">
        <v>463</v>
      </c>
      <c r="AI779" t="s">
        <v>464</v>
      </c>
      <c r="AK779" t="s">
        <v>465</v>
      </c>
      <c r="AL779" t="s">
        <v>466</v>
      </c>
      <c r="AM779" t="b">
        <f t="shared" si="12"/>
        <v>0</v>
      </c>
    </row>
    <row r="780" spans="25:39" x14ac:dyDescent="0.25">
      <c r="Y780">
        <v>11024</v>
      </c>
      <c r="Z780" t="s">
        <v>594</v>
      </c>
      <c r="AA780">
        <v>4</v>
      </c>
      <c r="AB780" s="44">
        <v>35200</v>
      </c>
      <c r="AC780" s="44">
        <v>35228</v>
      </c>
      <c r="AD780" s="44">
        <v>35205</v>
      </c>
      <c r="AE780">
        <v>1</v>
      </c>
      <c r="AF780">
        <v>74.36</v>
      </c>
      <c r="AG780" t="s">
        <v>595</v>
      </c>
      <c r="AH780" t="s">
        <v>596</v>
      </c>
      <c r="AI780" t="s">
        <v>464</v>
      </c>
      <c r="AK780" t="s">
        <v>597</v>
      </c>
      <c r="AL780" t="s">
        <v>466</v>
      </c>
      <c r="AM780" t="b">
        <f t="shared" si="12"/>
        <v>0</v>
      </c>
    </row>
    <row r="781" spans="25:39" x14ac:dyDescent="0.25">
      <c r="Y781">
        <v>11025</v>
      </c>
      <c r="Z781" t="s">
        <v>152</v>
      </c>
      <c r="AA781">
        <v>6</v>
      </c>
      <c r="AB781" s="44">
        <v>35200</v>
      </c>
      <c r="AC781" s="44">
        <v>35228</v>
      </c>
      <c r="AD781" s="44">
        <v>35209</v>
      </c>
      <c r="AE781">
        <v>3</v>
      </c>
      <c r="AF781">
        <v>29.17</v>
      </c>
      <c r="AG781" t="s">
        <v>153</v>
      </c>
      <c r="AH781" t="s">
        <v>154</v>
      </c>
      <c r="AI781" t="s">
        <v>155</v>
      </c>
      <c r="AK781" t="s">
        <v>156</v>
      </c>
      <c r="AL781" t="s">
        <v>157</v>
      </c>
      <c r="AM781" t="b">
        <f t="shared" si="12"/>
        <v>0</v>
      </c>
    </row>
    <row r="782" spans="25:39" x14ac:dyDescent="0.25">
      <c r="Y782">
        <v>11026</v>
      </c>
      <c r="Z782" t="s">
        <v>656</v>
      </c>
      <c r="AA782">
        <v>4</v>
      </c>
      <c r="AB782" s="44">
        <v>35200</v>
      </c>
      <c r="AC782" s="44">
        <v>35228</v>
      </c>
      <c r="AD782" s="44">
        <v>35213</v>
      </c>
      <c r="AE782">
        <v>1</v>
      </c>
      <c r="AF782">
        <v>47.09</v>
      </c>
      <c r="AG782" t="s">
        <v>657</v>
      </c>
      <c r="AH782" t="s">
        <v>658</v>
      </c>
      <c r="AI782" t="s">
        <v>659</v>
      </c>
      <c r="AK782" t="s">
        <v>660</v>
      </c>
      <c r="AL782" t="s">
        <v>404</v>
      </c>
      <c r="AM782" t="b">
        <f t="shared" si="12"/>
        <v>0</v>
      </c>
    </row>
    <row r="783" spans="25:39" x14ac:dyDescent="0.25">
      <c r="Y783">
        <v>11027</v>
      </c>
      <c r="Z783" t="s">
        <v>633</v>
      </c>
      <c r="AA783">
        <v>1</v>
      </c>
      <c r="AB783" s="44">
        <v>35201</v>
      </c>
      <c r="AC783" s="44">
        <v>35229</v>
      </c>
      <c r="AD783" s="44">
        <v>35205</v>
      </c>
      <c r="AE783">
        <v>1</v>
      </c>
      <c r="AF783">
        <v>52.52</v>
      </c>
      <c r="AG783" t="s">
        <v>634</v>
      </c>
      <c r="AH783" t="s">
        <v>635</v>
      </c>
      <c r="AI783" t="s">
        <v>636</v>
      </c>
      <c r="AJ783" t="s">
        <v>637</v>
      </c>
      <c r="AK783" t="s">
        <v>638</v>
      </c>
      <c r="AL783" t="s">
        <v>147</v>
      </c>
      <c r="AM783" t="b">
        <f t="shared" si="12"/>
        <v>0</v>
      </c>
    </row>
    <row r="784" spans="25:39" x14ac:dyDescent="0.25">
      <c r="Y784">
        <v>11028</v>
      </c>
      <c r="Z784" t="s">
        <v>546</v>
      </c>
      <c r="AA784">
        <v>2</v>
      </c>
      <c r="AB784" s="44">
        <v>35201</v>
      </c>
      <c r="AC784" s="44">
        <v>35229</v>
      </c>
      <c r="AD784" s="44">
        <v>35207</v>
      </c>
      <c r="AE784">
        <v>1</v>
      </c>
      <c r="AF784">
        <v>29.59</v>
      </c>
      <c r="AG784" t="s">
        <v>547</v>
      </c>
      <c r="AH784" t="s">
        <v>548</v>
      </c>
      <c r="AI784" t="s">
        <v>549</v>
      </c>
      <c r="AK784" t="s">
        <v>550</v>
      </c>
      <c r="AL784" t="s">
        <v>195</v>
      </c>
      <c r="AM784" t="b">
        <f t="shared" si="12"/>
        <v>0</v>
      </c>
    </row>
    <row r="785" spans="25:39" x14ac:dyDescent="0.25">
      <c r="Y785">
        <v>11029</v>
      </c>
      <c r="Z785" t="s">
        <v>292</v>
      </c>
      <c r="AA785">
        <v>4</v>
      </c>
      <c r="AB785" s="44">
        <v>35201</v>
      </c>
      <c r="AC785" s="44">
        <v>35229</v>
      </c>
      <c r="AD785" s="44">
        <v>35212</v>
      </c>
      <c r="AE785">
        <v>1</v>
      </c>
      <c r="AF785">
        <v>47.84</v>
      </c>
      <c r="AG785" t="s">
        <v>293</v>
      </c>
      <c r="AH785" t="s">
        <v>294</v>
      </c>
      <c r="AI785" t="s">
        <v>295</v>
      </c>
      <c r="AK785" t="s">
        <v>296</v>
      </c>
      <c r="AL785" t="s">
        <v>297</v>
      </c>
      <c r="AM785" t="b">
        <f t="shared" si="12"/>
        <v>0</v>
      </c>
    </row>
    <row r="786" spans="25:39" x14ac:dyDescent="0.25">
      <c r="Y786">
        <v>11030</v>
      </c>
      <c r="Z786" t="s">
        <v>551</v>
      </c>
      <c r="AA786">
        <v>7</v>
      </c>
      <c r="AB786" s="44">
        <v>35202</v>
      </c>
      <c r="AC786" s="44">
        <v>35230</v>
      </c>
      <c r="AD786" s="44">
        <v>35212</v>
      </c>
      <c r="AE786">
        <v>2</v>
      </c>
      <c r="AF786">
        <v>830.75</v>
      </c>
      <c r="AG786" t="s">
        <v>552</v>
      </c>
      <c r="AH786" t="s">
        <v>553</v>
      </c>
      <c r="AI786" t="s">
        <v>554</v>
      </c>
      <c r="AJ786" t="s">
        <v>555</v>
      </c>
      <c r="AK786" t="s">
        <v>556</v>
      </c>
      <c r="AL786" t="s">
        <v>206</v>
      </c>
      <c r="AM786" t="b">
        <f t="shared" si="12"/>
        <v>0</v>
      </c>
    </row>
    <row r="787" spans="25:39" x14ac:dyDescent="0.25">
      <c r="Y787">
        <v>11031</v>
      </c>
      <c r="Z787" t="s">
        <v>551</v>
      </c>
      <c r="AA787">
        <v>6</v>
      </c>
      <c r="AB787" s="44">
        <v>35202</v>
      </c>
      <c r="AC787" s="44">
        <v>35230</v>
      </c>
      <c r="AD787" s="44">
        <v>35209</v>
      </c>
      <c r="AE787">
        <v>2</v>
      </c>
      <c r="AF787">
        <v>227.22</v>
      </c>
      <c r="AG787" t="s">
        <v>552</v>
      </c>
      <c r="AH787" t="s">
        <v>553</v>
      </c>
      <c r="AI787" t="s">
        <v>554</v>
      </c>
      <c r="AJ787" t="s">
        <v>555</v>
      </c>
      <c r="AK787" t="s">
        <v>556</v>
      </c>
      <c r="AL787" t="s">
        <v>206</v>
      </c>
      <c r="AM787" t="b">
        <f t="shared" si="12"/>
        <v>0</v>
      </c>
    </row>
    <row r="788" spans="25:39" x14ac:dyDescent="0.25">
      <c r="Y788">
        <v>11032</v>
      </c>
      <c r="Z788" t="s">
        <v>234</v>
      </c>
      <c r="AA788">
        <v>2</v>
      </c>
      <c r="AB788" s="44">
        <v>35202</v>
      </c>
      <c r="AC788" s="44">
        <v>35230</v>
      </c>
      <c r="AD788" s="44">
        <v>35208</v>
      </c>
      <c r="AE788">
        <v>3</v>
      </c>
      <c r="AF788">
        <v>606.19000000000005</v>
      </c>
      <c r="AG788" t="s">
        <v>235</v>
      </c>
      <c r="AH788" t="s">
        <v>236</v>
      </c>
      <c r="AI788" t="s">
        <v>237</v>
      </c>
      <c r="AJ788" t="s">
        <v>238</v>
      </c>
      <c r="AK788" t="s">
        <v>239</v>
      </c>
      <c r="AL788" t="s">
        <v>206</v>
      </c>
      <c r="AM788" t="b">
        <f t="shared" si="12"/>
        <v>0</v>
      </c>
    </row>
    <row r="789" spans="25:39" x14ac:dyDescent="0.25">
      <c r="Y789">
        <v>11033</v>
      </c>
      <c r="Z789" t="s">
        <v>300</v>
      </c>
      <c r="AA789">
        <v>7</v>
      </c>
      <c r="AB789" s="44">
        <v>35202</v>
      </c>
      <c r="AC789" s="44">
        <v>35230</v>
      </c>
      <c r="AD789" s="44">
        <v>35208</v>
      </c>
      <c r="AE789">
        <v>3</v>
      </c>
      <c r="AF789">
        <v>84.74</v>
      </c>
      <c r="AG789" t="s">
        <v>301</v>
      </c>
      <c r="AH789" t="s">
        <v>302</v>
      </c>
      <c r="AI789" t="s">
        <v>303</v>
      </c>
      <c r="AK789" t="s">
        <v>304</v>
      </c>
      <c r="AL789" t="s">
        <v>297</v>
      </c>
      <c r="AM789" t="b">
        <f t="shared" si="12"/>
        <v>0</v>
      </c>
    </row>
    <row r="790" spans="25:39" x14ac:dyDescent="0.25">
      <c r="Y790">
        <v>11034</v>
      </c>
      <c r="Z790" t="s">
        <v>200</v>
      </c>
      <c r="AA790">
        <v>8</v>
      </c>
      <c r="AB790" s="44">
        <v>35205</v>
      </c>
      <c r="AC790" s="44">
        <v>35247</v>
      </c>
      <c r="AD790" s="44">
        <v>35212</v>
      </c>
      <c r="AE790">
        <v>1</v>
      </c>
      <c r="AF790">
        <v>40.32</v>
      </c>
      <c r="AG790" t="s">
        <v>201</v>
      </c>
      <c r="AH790" t="s">
        <v>202</v>
      </c>
      <c r="AI790" t="s">
        <v>203</v>
      </c>
      <c r="AJ790" t="s">
        <v>204</v>
      </c>
      <c r="AK790" t="s">
        <v>205</v>
      </c>
      <c r="AL790" t="s">
        <v>206</v>
      </c>
      <c r="AM790" t="b">
        <f t="shared" si="12"/>
        <v>0</v>
      </c>
    </row>
    <row r="791" spans="25:39" x14ac:dyDescent="0.25">
      <c r="Y791">
        <v>11035</v>
      </c>
      <c r="Z791" t="s">
        <v>282</v>
      </c>
      <c r="AA791">
        <v>2</v>
      </c>
      <c r="AB791" s="44">
        <v>35205</v>
      </c>
      <c r="AC791" s="44">
        <v>35233</v>
      </c>
      <c r="AD791" s="44">
        <v>35209</v>
      </c>
      <c r="AE791">
        <v>2</v>
      </c>
      <c r="AF791">
        <v>0.17</v>
      </c>
      <c r="AG791" t="s">
        <v>283</v>
      </c>
      <c r="AH791" t="s">
        <v>284</v>
      </c>
      <c r="AI791" t="s">
        <v>285</v>
      </c>
      <c r="AK791" t="s">
        <v>286</v>
      </c>
      <c r="AL791" t="s">
        <v>287</v>
      </c>
      <c r="AM791" t="b">
        <f t="shared" si="12"/>
        <v>0</v>
      </c>
    </row>
    <row r="792" spans="25:39" x14ac:dyDescent="0.25">
      <c r="Y792">
        <v>11036</v>
      </c>
      <c r="Z792" t="s">
        <v>589</v>
      </c>
      <c r="AA792">
        <v>8</v>
      </c>
      <c r="AB792" s="44">
        <v>35205</v>
      </c>
      <c r="AC792" s="44">
        <v>35233</v>
      </c>
      <c r="AD792" s="44">
        <v>35207</v>
      </c>
      <c r="AE792">
        <v>3</v>
      </c>
      <c r="AF792">
        <v>149.47</v>
      </c>
      <c r="AG792" t="s">
        <v>590</v>
      </c>
      <c r="AH792" t="s">
        <v>591</v>
      </c>
      <c r="AI792" t="s">
        <v>592</v>
      </c>
      <c r="AK792" t="s">
        <v>593</v>
      </c>
      <c r="AL792" t="s">
        <v>195</v>
      </c>
      <c r="AM792" t="b">
        <f t="shared" si="12"/>
        <v>0</v>
      </c>
    </row>
    <row r="793" spans="25:39" x14ac:dyDescent="0.25">
      <c r="Y793">
        <v>11037</v>
      </c>
      <c r="Z793" t="s">
        <v>506</v>
      </c>
      <c r="AA793">
        <v>7</v>
      </c>
      <c r="AB793" s="44">
        <v>35206</v>
      </c>
      <c r="AC793" s="44">
        <v>35234</v>
      </c>
      <c r="AD793" s="44">
        <v>35212</v>
      </c>
      <c r="AE793">
        <v>1</v>
      </c>
      <c r="AF793">
        <v>3.2</v>
      </c>
      <c r="AG793" t="s">
        <v>507</v>
      </c>
      <c r="AH793" t="s">
        <v>508</v>
      </c>
      <c r="AI793" t="s">
        <v>509</v>
      </c>
      <c r="AK793" t="s">
        <v>510</v>
      </c>
      <c r="AL793" t="s">
        <v>436</v>
      </c>
      <c r="AM793" t="b">
        <f t="shared" si="12"/>
        <v>0</v>
      </c>
    </row>
    <row r="794" spans="25:39" x14ac:dyDescent="0.25">
      <c r="Y794">
        <v>11038</v>
      </c>
      <c r="Z794" t="s">
        <v>282</v>
      </c>
      <c r="AA794">
        <v>1</v>
      </c>
      <c r="AB794" s="44">
        <v>35206</v>
      </c>
      <c r="AC794" s="44">
        <v>35234</v>
      </c>
      <c r="AD794" s="44">
        <v>35215</v>
      </c>
      <c r="AE794">
        <v>2</v>
      </c>
      <c r="AF794">
        <v>29.59</v>
      </c>
      <c r="AG794" t="s">
        <v>283</v>
      </c>
      <c r="AH794" t="s">
        <v>284</v>
      </c>
      <c r="AI794" t="s">
        <v>285</v>
      </c>
      <c r="AK794" t="s">
        <v>286</v>
      </c>
      <c r="AL794" t="s">
        <v>287</v>
      </c>
      <c r="AM794" t="b">
        <f t="shared" si="12"/>
        <v>0</v>
      </c>
    </row>
    <row r="795" spans="25:39" x14ac:dyDescent="0.25">
      <c r="Y795">
        <v>11039</v>
      </c>
      <c r="Z795" t="s">
        <v>639</v>
      </c>
      <c r="AA795">
        <v>1</v>
      </c>
      <c r="AB795" s="44">
        <v>35206</v>
      </c>
      <c r="AC795" s="44">
        <v>35234</v>
      </c>
      <c r="AD795" s="44"/>
      <c r="AE795">
        <v>2</v>
      </c>
      <c r="AF795">
        <v>65</v>
      </c>
      <c r="AG795" t="s">
        <v>640</v>
      </c>
      <c r="AH795" t="s">
        <v>641</v>
      </c>
      <c r="AI795" t="s">
        <v>642</v>
      </c>
      <c r="AJ795" t="s">
        <v>643</v>
      </c>
      <c r="AK795" t="s">
        <v>644</v>
      </c>
      <c r="AL795" t="s">
        <v>128</v>
      </c>
      <c r="AM795" t="b">
        <f t="shared" si="12"/>
        <v>0</v>
      </c>
    </row>
    <row r="796" spans="25:39" x14ac:dyDescent="0.25">
      <c r="Y796">
        <v>11040</v>
      </c>
      <c r="Z796" t="s">
        <v>695</v>
      </c>
      <c r="AA796">
        <v>4</v>
      </c>
      <c r="AB796" s="44">
        <v>35207</v>
      </c>
      <c r="AC796" s="44">
        <v>35235</v>
      </c>
      <c r="AD796" s="44"/>
      <c r="AE796">
        <v>3</v>
      </c>
      <c r="AF796">
        <v>18.84</v>
      </c>
      <c r="AG796" t="s">
        <v>696</v>
      </c>
      <c r="AH796" t="s">
        <v>697</v>
      </c>
      <c r="AI796" t="s">
        <v>698</v>
      </c>
      <c r="AJ796" t="s">
        <v>522</v>
      </c>
      <c r="AK796" t="s">
        <v>699</v>
      </c>
      <c r="AL796" t="s">
        <v>206</v>
      </c>
      <c r="AM796" t="b">
        <f t="shared" si="12"/>
        <v>0</v>
      </c>
    </row>
    <row r="797" spans="25:39" x14ac:dyDescent="0.25">
      <c r="Y797">
        <v>11041</v>
      </c>
      <c r="Z797" t="s">
        <v>292</v>
      </c>
      <c r="AA797">
        <v>3</v>
      </c>
      <c r="AB797" s="44">
        <v>35207</v>
      </c>
      <c r="AC797" s="44">
        <v>35235</v>
      </c>
      <c r="AD797" s="44">
        <v>35213</v>
      </c>
      <c r="AE797">
        <v>2</v>
      </c>
      <c r="AF797">
        <v>48.22</v>
      </c>
      <c r="AG797" t="s">
        <v>293</v>
      </c>
      <c r="AH797" t="s">
        <v>294</v>
      </c>
      <c r="AI797" t="s">
        <v>295</v>
      </c>
      <c r="AK797" t="s">
        <v>296</v>
      </c>
      <c r="AL797" t="s">
        <v>297</v>
      </c>
      <c r="AM797" t="b">
        <f t="shared" si="12"/>
        <v>0</v>
      </c>
    </row>
    <row r="798" spans="25:39" x14ac:dyDescent="0.25">
      <c r="Y798">
        <v>11042</v>
      </c>
      <c r="Z798" t="s">
        <v>469</v>
      </c>
      <c r="AA798">
        <v>2</v>
      </c>
      <c r="AB798" s="44">
        <v>35207</v>
      </c>
      <c r="AC798" s="44">
        <v>35221</v>
      </c>
      <c r="AD798" s="44">
        <v>35216</v>
      </c>
      <c r="AE798">
        <v>1</v>
      </c>
      <c r="AF798">
        <v>29.99</v>
      </c>
      <c r="AG798" t="s">
        <v>470</v>
      </c>
      <c r="AH798" t="s">
        <v>471</v>
      </c>
      <c r="AI798" t="s">
        <v>472</v>
      </c>
      <c r="AJ798" t="s">
        <v>311</v>
      </c>
      <c r="AK798" t="s">
        <v>473</v>
      </c>
      <c r="AL798" t="s">
        <v>277</v>
      </c>
      <c r="AM798" t="b">
        <f t="shared" si="12"/>
        <v>0</v>
      </c>
    </row>
    <row r="799" spans="25:39" x14ac:dyDescent="0.25">
      <c r="Y799">
        <v>11043</v>
      </c>
      <c r="Z799" t="s">
        <v>736</v>
      </c>
      <c r="AA799">
        <v>5</v>
      </c>
      <c r="AB799" s="44">
        <v>35207</v>
      </c>
      <c r="AC799" s="44">
        <v>35235</v>
      </c>
      <c r="AD799" s="44">
        <v>35214</v>
      </c>
      <c r="AE799">
        <v>2</v>
      </c>
      <c r="AF799">
        <v>8.8000000000000007</v>
      </c>
      <c r="AG799" t="s">
        <v>737</v>
      </c>
      <c r="AH799" t="s">
        <v>738</v>
      </c>
      <c r="AI799" t="s">
        <v>739</v>
      </c>
      <c r="AK799" t="s">
        <v>740</v>
      </c>
      <c r="AL799" t="s">
        <v>138</v>
      </c>
      <c r="AM799" t="b">
        <f t="shared" si="12"/>
        <v>0</v>
      </c>
    </row>
    <row r="800" spans="25:39" x14ac:dyDescent="0.25">
      <c r="Y800">
        <v>11044</v>
      </c>
      <c r="Z800" t="s">
        <v>616</v>
      </c>
      <c r="AA800">
        <v>4</v>
      </c>
      <c r="AB800" s="44">
        <v>35208</v>
      </c>
      <c r="AC800" s="44">
        <v>35236</v>
      </c>
      <c r="AD800" s="44">
        <v>35216</v>
      </c>
      <c r="AE800">
        <v>1</v>
      </c>
      <c r="AF800">
        <v>8.7200000000000006</v>
      </c>
      <c r="AG800" t="s">
        <v>617</v>
      </c>
      <c r="AH800" t="s">
        <v>618</v>
      </c>
      <c r="AI800" t="s">
        <v>619</v>
      </c>
      <c r="AK800" t="s">
        <v>620</v>
      </c>
      <c r="AL800" t="s">
        <v>621</v>
      </c>
      <c r="AM800" t="b">
        <f t="shared" si="12"/>
        <v>0</v>
      </c>
    </row>
    <row r="801" spans="25:39" x14ac:dyDescent="0.25">
      <c r="Y801">
        <v>11045</v>
      </c>
      <c r="Z801" t="s">
        <v>633</v>
      </c>
      <c r="AA801">
        <v>6</v>
      </c>
      <c r="AB801" s="44">
        <v>35208</v>
      </c>
      <c r="AC801" s="44">
        <v>35236</v>
      </c>
      <c r="AD801" s="44"/>
      <c r="AE801">
        <v>2</v>
      </c>
      <c r="AF801">
        <v>70.58</v>
      </c>
      <c r="AG801" t="s">
        <v>634</v>
      </c>
      <c r="AH801" t="s">
        <v>635</v>
      </c>
      <c r="AI801" t="s">
        <v>636</v>
      </c>
      <c r="AJ801" t="s">
        <v>637</v>
      </c>
      <c r="AK801" t="s">
        <v>638</v>
      </c>
      <c r="AL801" t="s">
        <v>147</v>
      </c>
      <c r="AM801" t="b">
        <f t="shared" si="12"/>
        <v>0</v>
      </c>
    </row>
    <row r="802" spans="25:39" x14ac:dyDescent="0.25">
      <c r="Y802">
        <v>11046</v>
      </c>
      <c r="Z802" t="s">
        <v>498</v>
      </c>
      <c r="AA802">
        <v>8</v>
      </c>
      <c r="AB802" s="44">
        <v>35208</v>
      </c>
      <c r="AC802" s="44">
        <v>35236</v>
      </c>
      <c r="AD802" s="44">
        <v>35209</v>
      </c>
      <c r="AE802">
        <v>2</v>
      </c>
      <c r="AF802">
        <v>71.64</v>
      </c>
      <c r="AG802" t="s">
        <v>499</v>
      </c>
      <c r="AH802" t="s">
        <v>500</v>
      </c>
      <c r="AI802" t="s">
        <v>501</v>
      </c>
      <c r="AK802" t="s">
        <v>502</v>
      </c>
      <c r="AL802" t="s">
        <v>195</v>
      </c>
      <c r="AM802" t="b">
        <f t="shared" si="12"/>
        <v>0</v>
      </c>
    </row>
    <row r="803" spans="25:39" x14ac:dyDescent="0.25">
      <c r="Y803">
        <v>11047</v>
      </c>
      <c r="Z803" t="s">
        <v>594</v>
      </c>
      <c r="AA803">
        <v>7</v>
      </c>
      <c r="AB803" s="44">
        <v>35209</v>
      </c>
      <c r="AC803" s="44">
        <v>35237</v>
      </c>
      <c r="AD803" s="44">
        <v>35216</v>
      </c>
      <c r="AE803">
        <v>3</v>
      </c>
      <c r="AF803">
        <v>46.62</v>
      </c>
      <c r="AG803" t="s">
        <v>595</v>
      </c>
      <c r="AH803" t="s">
        <v>596</v>
      </c>
      <c r="AI803" t="s">
        <v>464</v>
      </c>
      <c r="AK803" t="s">
        <v>597</v>
      </c>
      <c r="AL803" t="s">
        <v>466</v>
      </c>
      <c r="AM803" t="b">
        <f t="shared" si="12"/>
        <v>0</v>
      </c>
    </row>
    <row r="804" spans="25:39" x14ac:dyDescent="0.25">
      <c r="Y804">
        <v>11048</v>
      </c>
      <c r="Z804" t="s">
        <v>633</v>
      </c>
      <c r="AA804">
        <v>7</v>
      </c>
      <c r="AB804" s="44">
        <v>35209</v>
      </c>
      <c r="AC804" s="44">
        <v>35237</v>
      </c>
      <c r="AD804" s="44">
        <v>35215</v>
      </c>
      <c r="AE804">
        <v>3</v>
      </c>
      <c r="AF804">
        <v>24.12</v>
      </c>
      <c r="AG804" t="s">
        <v>634</v>
      </c>
      <c r="AH804" t="s">
        <v>635</v>
      </c>
      <c r="AI804" t="s">
        <v>636</v>
      </c>
      <c r="AJ804" t="s">
        <v>637</v>
      </c>
      <c r="AK804" t="s">
        <v>638</v>
      </c>
      <c r="AL804" t="s">
        <v>147</v>
      </c>
      <c r="AM804" t="b">
        <f t="shared" si="12"/>
        <v>0</v>
      </c>
    </row>
    <row r="805" spans="25:39" x14ac:dyDescent="0.25">
      <c r="Y805">
        <v>11049</v>
      </c>
      <c r="Z805" t="s">
        <v>661</v>
      </c>
      <c r="AA805">
        <v>3</v>
      </c>
      <c r="AB805" s="44">
        <v>35209</v>
      </c>
      <c r="AC805" s="44">
        <v>35237</v>
      </c>
      <c r="AD805" s="44">
        <v>35219</v>
      </c>
      <c r="AE805">
        <v>1</v>
      </c>
      <c r="AF805">
        <v>8.34</v>
      </c>
      <c r="AG805" t="s">
        <v>662</v>
      </c>
      <c r="AH805" t="s">
        <v>663</v>
      </c>
      <c r="AI805" t="s">
        <v>664</v>
      </c>
      <c r="AJ805" t="s">
        <v>311</v>
      </c>
      <c r="AK805" t="s">
        <v>665</v>
      </c>
      <c r="AL805" t="s">
        <v>277</v>
      </c>
      <c r="AM805" t="b">
        <f t="shared" si="12"/>
        <v>0</v>
      </c>
    </row>
    <row r="806" spans="25:39" x14ac:dyDescent="0.25">
      <c r="Y806">
        <v>11050</v>
      </c>
      <c r="Z806" t="s">
        <v>355</v>
      </c>
      <c r="AA806">
        <v>8</v>
      </c>
      <c r="AB806" s="44">
        <v>35212</v>
      </c>
      <c r="AC806" s="44">
        <v>35240</v>
      </c>
      <c r="AD806" s="44">
        <v>35220</v>
      </c>
      <c r="AE806">
        <v>2</v>
      </c>
      <c r="AF806">
        <v>59.41</v>
      </c>
      <c r="AG806" t="s">
        <v>356</v>
      </c>
      <c r="AH806" t="s">
        <v>357</v>
      </c>
      <c r="AI806" t="s">
        <v>358</v>
      </c>
      <c r="AK806" t="s">
        <v>359</v>
      </c>
      <c r="AL806" t="s">
        <v>360</v>
      </c>
      <c r="AM806" t="b">
        <f t="shared" si="12"/>
        <v>0</v>
      </c>
    </row>
    <row r="807" spans="25:39" x14ac:dyDescent="0.25">
      <c r="Y807">
        <v>11051</v>
      </c>
      <c r="Z807" t="s">
        <v>569</v>
      </c>
      <c r="AA807">
        <v>7</v>
      </c>
      <c r="AB807" s="44">
        <v>35212</v>
      </c>
      <c r="AC807" s="44">
        <v>35240</v>
      </c>
      <c r="AD807" s="44"/>
      <c r="AE807">
        <v>3</v>
      </c>
      <c r="AF807">
        <v>2.79</v>
      </c>
      <c r="AG807" t="s">
        <v>570</v>
      </c>
      <c r="AH807" t="s">
        <v>571</v>
      </c>
      <c r="AI807" t="s">
        <v>572</v>
      </c>
      <c r="AK807" t="s">
        <v>573</v>
      </c>
      <c r="AL807" t="s">
        <v>138</v>
      </c>
      <c r="AM807" t="b">
        <f t="shared" si="12"/>
        <v>0</v>
      </c>
    </row>
    <row r="808" spans="25:39" x14ac:dyDescent="0.25">
      <c r="Y808">
        <v>11052</v>
      </c>
      <c r="Z808" t="s">
        <v>271</v>
      </c>
      <c r="AA808">
        <v>3</v>
      </c>
      <c r="AB808" s="44">
        <v>35212</v>
      </c>
      <c r="AC808" s="44">
        <v>35240</v>
      </c>
      <c r="AD808" s="44">
        <v>35216</v>
      </c>
      <c r="AE808">
        <v>1</v>
      </c>
      <c r="AF808">
        <v>67.260000000000005</v>
      </c>
      <c r="AG808" t="s">
        <v>272</v>
      </c>
      <c r="AH808" t="s">
        <v>273</v>
      </c>
      <c r="AI808" t="s">
        <v>274</v>
      </c>
      <c r="AJ808" t="s">
        <v>275</v>
      </c>
      <c r="AK808" t="s">
        <v>276</v>
      </c>
      <c r="AL808" t="s">
        <v>277</v>
      </c>
      <c r="AM808" t="b">
        <f t="shared" si="12"/>
        <v>0</v>
      </c>
    </row>
    <row r="809" spans="25:39" x14ac:dyDescent="0.25">
      <c r="Y809">
        <v>11053</v>
      </c>
      <c r="Z809" t="s">
        <v>574</v>
      </c>
      <c r="AA809">
        <v>2</v>
      </c>
      <c r="AB809" s="44">
        <v>35212</v>
      </c>
      <c r="AC809" s="44">
        <v>35240</v>
      </c>
      <c r="AD809" s="44">
        <v>35214</v>
      </c>
      <c r="AE809">
        <v>2</v>
      </c>
      <c r="AF809">
        <v>53.05</v>
      </c>
      <c r="AG809" t="s">
        <v>575</v>
      </c>
      <c r="AH809" t="s">
        <v>576</v>
      </c>
      <c r="AI809" t="s">
        <v>577</v>
      </c>
      <c r="AK809" t="s">
        <v>578</v>
      </c>
      <c r="AL809" t="s">
        <v>328</v>
      </c>
      <c r="AM809" t="b">
        <f t="shared" si="12"/>
        <v>0</v>
      </c>
    </row>
    <row r="810" spans="25:39" x14ac:dyDescent="0.25">
      <c r="Y810">
        <v>11054</v>
      </c>
      <c r="Z810" t="s">
        <v>692</v>
      </c>
      <c r="AA810">
        <v>8</v>
      </c>
      <c r="AB810" s="44">
        <v>35213</v>
      </c>
      <c r="AC810" s="44">
        <v>35241</v>
      </c>
      <c r="AD810" s="44"/>
      <c r="AE810">
        <v>1</v>
      </c>
      <c r="AF810">
        <v>0.33</v>
      </c>
      <c r="AG810" t="s">
        <v>693</v>
      </c>
      <c r="AH810" t="s">
        <v>694</v>
      </c>
      <c r="AI810" t="s">
        <v>653</v>
      </c>
      <c r="AK810" t="s">
        <v>654</v>
      </c>
      <c r="AL810" t="s">
        <v>655</v>
      </c>
      <c r="AM810" t="b">
        <f t="shared" si="12"/>
        <v>0</v>
      </c>
    </row>
    <row r="811" spans="25:39" x14ac:dyDescent="0.25">
      <c r="Y811">
        <v>11055</v>
      </c>
      <c r="Z811" t="s">
        <v>315</v>
      </c>
      <c r="AA811">
        <v>7</v>
      </c>
      <c r="AB811" s="44">
        <v>35213</v>
      </c>
      <c r="AC811" s="44">
        <v>35241</v>
      </c>
      <c r="AD811" s="44">
        <v>35220</v>
      </c>
      <c r="AE811">
        <v>2</v>
      </c>
      <c r="AF811">
        <v>120.92</v>
      </c>
      <c r="AG811" t="s">
        <v>316</v>
      </c>
      <c r="AH811" t="s">
        <v>317</v>
      </c>
      <c r="AI811" t="s">
        <v>318</v>
      </c>
      <c r="AJ811" t="s">
        <v>319</v>
      </c>
      <c r="AK811" t="s">
        <v>320</v>
      </c>
      <c r="AL811" t="s">
        <v>128</v>
      </c>
      <c r="AM811" t="b">
        <f t="shared" si="12"/>
        <v>0</v>
      </c>
    </row>
    <row r="812" spans="25:39" x14ac:dyDescent="0.25">
      <c r="Y812">
        <v>11056</v>
      </c>
      <c r="Z812" t="s">
        <v>594</v>
      </c>
      <c r="AA812">
        <v>8</v>
      </c>
      <c r="AB812" s="44">
        <v>35213</v>
      </c>
      <c r="AC812" s="44">
        <v>35227</v>
      </c>
      <c r="AD812" s="44">
        <v>35216</v>
      </c>
      <c r="AE812">
        <v>2</v>
      </c>
      <c r="AF812">
        <v>278.95999999999998</v>
      </c>
      <c r="AG812" t="s">
        <v>595</v>
      </c>
      <c r="AH812" t="s">
        <v>596</v>
      </c>
      <c r="AI812" t="s">
        <v>464</v>
      </c>
      <c r="AK812" t="s">
        <v>597</v>
      </c>
      <c r="AL812" t="s">
        <v>466</v>
      </c>
      <c r="AM812" t="b">
        <f t="shared" si="12"/>
        <v>0</v>
      </c>
    </row>
    <row r="813" spans="25:39" ht="30" x14ac:dyDescent="0.25">
      <c r="Y813">
        <v>11057</v>
      </c>
      <c r="Z813" t="s">
        <v>688</v>
      </c>
      <c r="AA813">
        <v>3</v>
      </c>
      <c r="AB813" s="44">
        <v>35214</v>
      </c>
      <c r="AC813" s="44">
        <v>35242</v>
      </c>
      <c r="AD813" s="44">
        <v>35216</v>
      </c>
      <c r="AE813">
        <v>3</v>
      </c>
      <c r="AF813">
        <v>4.13</v>
      </c>
      <c r="AG813" t="s">
        <v>689</v>
      </c>
      <c r="AH813" s="49" t="s">
        <v>690</v>
      </c>
      <c r="AI813" t="s">
        <v>464</v>
      </c>
      <c r="AK813" t="s">
        <v>691</v>
      </c>
      <c r="AL813" t="s">
        <v>466</v>
      </c>
      <c r="AM813" t="b">
        <f t="shared" si="12"/>
        <v>0</v>
      </c>
    </row>
    <row r="814" spans="25:39" x14ac:dyDescent="0.25">
      <c r="Y814">
        <v>11058</v>
      </c>
      <c r="Z814" t="s">
        <v>683</v>
      </c>
      <c r="AA814">
        <v>9</v>
      </c>
      <c r="AB814" s="44">
        <v>35214</v>
      </c>
      <c r="AC814" s="44">
        <v>35242</v>
      </c>
      <c r="AD814" s="44"/>
      <c r="AE814">
        <v>3</v>
      </c>
      <c r="AF814">
        <v>31.14</v>
      </c>
      <c r="AG814" t="s">
        <v>684</v>
      </c>
      <c r="AH814" t="s">
        <v>685</v>
      </c>
      <c r="AI814" t="s">
        <v>686</v>
      </c>
      <c r="AK814" t="s">
        <v>687</v>
      </c>
      <c r="AL814" t="s">
        <v>195</v>
      </c>
      <c r="AM814" t="b">
        <f t="shared" si="12"/>
        <v>0</v>
      </c>
    </row>
    <row r="815" spans="25:39" x14ac:dyDescent="0.25">
      <c r="Y815">
        <v>11059</v>
      </c>
      <c r="Z815" t="s">
        <v>448</v>
      </c>
      <c r="AA815">
        <v>2</v>
      </c>
      <c r="AB815" s="44">
        <v>35214</v>
      </c>
      <c r="AC815" s="44">
        <v>35256</v>
      </c>
      <c r="AD815" s="44"/>
      <c r="AE815">
        <v>2</v>
      </c>
      <c r="AF815">
        <v>85.8</v>
      </c>
      <c r="AG815" t="s">
        <v>449</v>
      </c>
      <c r="AH815" t="s">
        <v>450</v>
      </c>
      <c r="AI815" t="s">
        <v>274</v>
      </c>
      <c r="AJ815" t="s">
        <v>275</v>
      </c>
      <c r="AK815" t="s">
        <v>451</v>
      </c>
      <c r="AL815" t="s">
        <v>277</v>
      </c>
      <c r="AM815" t="b">
        <f t="shared" si="12"/>
        <v>0</v>
      </c>
    </row>
    <row r="816" spans="25:39" x14ac:dyDescent="0.25">
      <c r="Y816">
        <v>11060</v>
      </c>
      <c r="Z816" t="s">
        <v>656</v>
      </c>
      <c r="AA816">
        <v>2</v>
      </c>
      <c r="AB816" s="44">
        <v>35215</v>
      </c>
      <c r="AC816" s="44">
        <v>35243</v>
      </c>
      <c r="AD816" s="44">
        <v>35219</v>
      </c>
      <c r="AE816">
        <v>2</v>
      </c>
      <c r="AF816">
        <v>10.98</v>
      </c>
      <c r="AG816" t="s">
        <v>657</v>
      </c>
      <c r="AH816" t="s">
        <v>658</v>
      </c>
      <c r="AI816" t="s">
        <v>659</v>
      </c>
      <c r="AK816" t="s">
        <v>660</v>
      </c>
      <c r="AL816" t="s">
        <v>404</v>
      </c>
      <c r="AM816" t="b">
        <f t="shared" si="12"/>
        <v>0</v>
      </c>
    </row>
    <row r="817" spans="25:39" x14ac:dyDescent="0.25">
      <c r="Y817">
        <v>11061</v>
      </c>
      <c r="Z817" t="s">
        <v>695</v>
      </c>
      <c r="AA817">
        <v>4</v>
      </c>
      <c r="AB817" s="44">
        <v>35215</v>
      </c>
      <c r="AC817" s="44">
        <v>35257</v>
      </c>
      <c r="AD817" s="44"/>
      <c r="AE817">
        <v>3</v>
      </c>
      <c r="AF817">
        <v>14.01</v>
      </c>
      <c r="AG817" t="s">
        <v>696</v>
      </c>
      <c r="AH817" t="s">
        <v>697</v>
      </c>
      <c r="AI817" t="s">
        <v>698</v>
      </c>
      <c r="AJ817" t="s">
        <v>522</v>
      </c>
      <c r="AK817" t="s">
        <v>699</v>
      </c>
      <c r="AL817" t="s">
        <v>206</v>
      </c>
      <c r="AM817" t="b">
        <f t="shared" si="12"/>
        <v>0</v>
      </c>
    </row>
    <row r="818" spans="25:39" x14ac:dyDescent="0.25">
      <c r="Y818">
        <v>11062</v>
      </c>
      <c r="Z818" t="s">
        <v>454</v>
      </c>
      <c r="AA818">
        <v>4</v>
      </c>
      <c r="AB818" s="44">
        <v>35215</v>
      </c>
      <c r="AC818" s="44">
        <v>35243</v>
      </c>
      <c r="AD818" s="44"/>
      <c r="AE818">
        <v>2</v>
      </c>
      <c r="AF818">
        <v>29.93</v>
      </c>
      <c r="AG818" t="s">
        <v>455</v>
      </c>
      <c r="AH818" t="s">
        <v>456</v>
      </c>
      <c r="AI818" t="s">
        <v>457</v>
      </c>
      <c r="AK818" t="s">
        <v>458</v>
      </c>
      <c r="AL818" t="s">
        <v>404</v>
      </c>
      <c r="AM818" t="b">
        <f t="shared" si="12"/>
        <v>0</v>
      </c>
    </row>
    <row r="819" spans="25:39" x14ac:dyDescent="0.25">
      <c r="Y819">
        <v>11063</v>
      </c>
      <c r="Z819" t="s">
        <v>170</v>
      </c>
      <c r="AA819">
        <v>3</v>
      </c>
      <c r="AB819" s="44">
        <v>35215</v>
      </c>
      <c r="AC819" s="44">
        <v>35243</v>
      </c>
      <c r="AD819" s="44">
        <v>35221</v>
      </c>
      <c r="AE819">
        <v>2</v>
      </c>
      <c r="AF819">
        <v>81.73</v>
      </c>
      <c r="AG819" t="s">
        <v>171</v>
      </c>
      <c r="AH819" t="s">
        <v>172</v>
      </c>
      <c r="AI819" t="s">
        <v>173</v>
      </c>
      <c r="AJ819" t="s">
        <v>174</v>
      </c>
      <c r="AL819" t="s">
        <v>175</v>
      </c>
      <c r="AM819" t="b">
        <f t="shared" si="12"/>
        <v>0</v>
      </c>
    </row>
    <row r="820" spans="25:39" x14ac:dyDescent="0.25">
      <c r="Y820">
        <v>11064</v>
      </c>
      <c r="Z820" t="s">
        <v>551</v>
      </c>
      <c r="AA820">
        <v>1</v>
      </c>
      <c r="AB820" s="44">
        <v>35216</v>
      </c>
      <c r="AC820" s="44">
        <v>35244</v>
      </c>
      <c r="AD820" s="44">
        <v>35219</v>
      </c>
      <c r="AE820">
        <v>1</v>
      </c>
      <c r="AF820">
        <v>30.09</v>
      </c>
      <c r="AG820" t="s">
        <v>552</v>
      </c>
      <c r="AH820" t="s">
        <v>553</v>
      </c>
      <c r="AI820" t="s">
        <v>554</v>
      </c>
      <c r="AJ820" t="s">
        <v>555</v>
      </c>
      <c r="AK820" t="s">
        <v>556</v>
      </c>
      <c r="AL820" t="s">
        <v>206</v>
      </c>
      <c r="AM820" t="b">
        <f t="shared" si="12"/>
        <v>0</v>
      </c>
    </row>
    <row r="821" spans="25:39" x14ac:dyDescent="0.25">
      <c r="Y821">
        <v>11065</v>
      </c>
      <c r="Z821" t="s">
        <v>122</v>
      </c>
      <c r="AA821">
        <v>8</v>
      </c>
      <c r="AB821" s="44">
        <v>35216</v>
      </c>
      <c r="AC821" s="44">
        <v>35244</v>
      </c>
      <c r="AD821" s="44"/>
      <c r="AE821">
        <v>1</v>
      </c>
      <c r="AF821">
        <v>12.91</v>
      </c>
      <c r="AG821" t="s">
        <v>123</v>
      </c>
      <c r="AH821" t="s">
        <v>124</v>
      </c>
      <c r="AI821" t="s">
        <v>125</v>
      </c>
      <c r="AJ821" t="s">
        <v>126</v>
      </c>
      <c r="AK821" t="s">
        <v>127</v>
      </c>
      <c r="AL821" t="s">
        <v>128</v>
      </c>
      <c r="AM821" t="b">
        <f t="shared" si="12"/>
        <v>0</v>
      </c>
    </row>
    <row r="822" spans="25:39" x14ac:dyDescent="0.25">
      <c r="Y822">
        <v>11066</v>
      </c>
      <c r="Z822" t="s">
        <v>234</v>
      </c>
      <c r="AA822">
        <v>7</v>
      </c>
      <c r="AB822" s="44">
        <v>35216</v>
      </c>
      <c r="AC822" s="44">
        <v>35244</v>
      </c>
      <c r="AD822" s="44">
        <v>35219</v>
      </c>
      <c r="AE822">
        <v>2</v>
      </c>
      <c r="AF822">
        <v>44.72</v>
      </c>
      <c r="AG822" t="s">
        <v>235</v>
      </c>
      <c r="AH822" t="s">
        <v>236</v>
      </c>
      <c r="AI822" t="s">
        <v>237</v>
      </c>
      <c r="AJ822" t="s">
        <v>238</v>
      </c>
      <c r="AK822" t="s">
        <v>239</v>
      </c>
      <c r="AL822" t="s">
        <v>206</v>
      </c>
      <c r="AM822" t="b">
        <f t="shared" si="12"/>
        <v>0</v>
      </c>
    </row>
    <row r="823" spans="25:39" x14ac:dyDescent="0.25">
      <c r="Y823">
        <v>11067</v>
      </c>
      <c r="Z823" t="s">
        <v>589</v>
      </c>
      <c r="AA823">
        <v>1</v>
      </c>
      <c r="AB823" s="44">
        <v>35219</v>
      </c>
      <c r="AC823" s="44">
        <v>35233</v>
      </c>
      <c r="AD823" s="44">
        <v>35221</v>
      </c>
      <c r="AE823">
        <v>2</v>
      </c>
      <c r="AF823">
        <v>7.98</v>
      </c>
      <c r="AG823" t="s">
        <v>590</v>
      </c>
      <c r="AH823" t="s">
        <v>591</v>
      </c>
      <c r="AI823" t="s">
        <v>592</v>
      </c>
      <c r="AK823" t="s">
        <v>593</v>
      </c>
      <c r="AL823" t="s">
        <v>195</v>
      </c>
      <c r="AM823" t="b">
        <f t="shared" si="12"/>
        <v>0</v>
      </c>
    </row>
    <row r="824" spans="25:39" x14ac:dyDescent="0.25">
      <c r="Y824">
        <v>11068</v>
      </c>
      <c r="Z824" t="s">
        <v>612</v>
      </c>
      <c r="AA824">
        <v>8</v>
      </c>
      <c r="AB824" s="44">
        <v>35219</v>
      </c>
      <c r="AC824" s="44">
        <v>35247</v>
      </c>
      <c r="AD824" s="44"/>
      <c r="AE824">
        <v>2</v>
      </c>
      <c r="AF824">
        <v>81.75</v>
      </c>
      <c r="AG824" t="s">
        <v>613</v>
      </c>
      <c r="AH824" t="s">
        <v>614</v>
      </c>
      <c r="AI824" t="s">
        <v>472</v>
      </c>
      <c r="AJ824" t="s">
        <v>311</v>
      </c>
      <c r="AK824" t="s">
        <v>615</v>
      </c>
      <c r="AL824" t="s">
        <v>277</v>
      </c>
      <c r="AM824" t="b">
        <f t="shared" si="12"/>
        <v>0</v>
      </c>
    </row>
    <row r="825" spans="25:39" x14ac:dyDescent="0.25">
      <c r="Y825">
        <v>11069</v>
      </c>
      <c r="Z825" t="s">
        <v>407</v>
      </c>
      <c r="AA825">
        <v>1</v>
      </c>
      <c r="AB825" s="44">
        <v>35219</v>
      </c>
      <c r="AC825" s="44">
        <v>35247</v>
      </c>
      <c r="AD825" s="44">
        <v>35221</v>
      </c>
      <c r="AE825">
        <v>2</v>
      </c>
      <c r="AF825">
        <v>15.67</v>
      </c>
      <c r="AG825" t="s">
        <v>408</v>
      </c>
      <c r="AH825" t="s">
        <v>409</v>
      </c>
      <c r="AI825" t="s">
        <v>334</v>
      </c>
      <c r="AK825" t="s">
        <v>410</v>
      </c>
      <c r="AL825" t="s">
        <v>336</v>
      </c>
      <c r="AM825" t="b">
        <f t="shared" si="12"/>
        <v>0</v>
      </c>
    </row>
    <row r="826" spans="25:39" x14ac:dyDescent="0.25">
      <c r="Y826">
        <v>11070</v>
      </c>
      <c r="Z826" t="s">
        <v>227</v>
      </c>
      <c r="AA826">
        <v>2</v>
      </c>
      <c r="AB826" s="44">
        <v>35220</v>
      </c>
      <c r="AC826" s="44">
        <v>35248</v>
      </c>
      <c r="AD826" s="44"/>
      <c r="AE826">
        <v>1</v>
      </c>
      <c r="AF826">
        <v>136</v>
      </c>
      <c r="AG826" t="s">
        <v>228</v>
      </c>
      <c r="AH826" t="s">
        <v>229</v>
      </c>
      <c r="AI826" t="s">
        <v>230</v>
      </c>
      <c r="AK826" t="s">
        <v>231</v>
      </c>
      <c r="AL826" t="s">
        <v>195</v>
      </c>
      <c r="AM826" t="b">
        <f t="shared" si="12"/>
        <v>0</v>
      </c>
    </row>
    <row r="827" spans="25:39" x14ac:dyDescent="0.25">
      <c r="Y827">
        <v>11071</v>
      </c>
      <c r="Z827" t="s">
        <v>122</v>
      </c>
      <c r="AA827">
        <v>1</v>
      </c>
      <c r="AB827" s="44">
        <v>35220</v>
      </c>
      <c r="AC827" s="44">
        <v>35248</v>
      </c>
      <c r="AD827" s="44"/>
      <c r="AE827">
        <v>1</v>
      </c>
      <c r="AF827">
        <v>0.93</v>
      </c>
      <c r="AG827" t="s">
        <v>123</v>
      </c>
      <c r="AH827" t="s">
        <v>124</v>
      </c>
      <c r="AI827" t="s">
        <v>125</v>
      </c>
      <c r="AJ827" t="s">
        <v>126</v>
      </c>
      <c r="AK827" t="s">
        <v>127</v>
      </c>
      <c r="AL827" t="s">
        <v>128</v>
      </c>
      <c r="AM827" t="b">
        <f t="shared" si="12"/>
        <v>0</v>
      </c>
    </row>
    <row r="828" spans="25:39" x14ac:dyDescent="0.25">
      <c r="Y828">
        <v>11072</v>
      </c>
      <c r="Z828" t="s">
        <v>323</v>
      </c>
      <c r="AA828">
        <v>4</v>
      </c>
      <c r="AB828" s="44">
        <v>35220</v>
      </c>
      <c r="AC828" s="44">
        <v>35248</v>
      </c>
      <c r="AD828" s="44"/>
      <c r="AE828">
        <v>2</v>
      </c>
      <c r="AF828">
        <v>258.64</v>
      </c>
      <c r="AG828" t="s">
        <v>324</v>
      </c>
      <c r="AH828" t="s">
        <v>325</v>
      </c>
      <c r="AI828" t="s">
        <v>326</v>
      </c>
      <c r="AK828" t="s">
        <v>327</v>
      </c>
      <c r="AL828" t="s">
        <v>328</v>
      </c>
      <c r="AM828" t="b">
        <f t="shared" si="12"/>
        <v>0</v>
      </c>
    </row>
    <row r="829" spans="25:39" x14ac:dyDescent="0.25">
      <c r="Y829">
        <v>11073</v>
      </c>
      <c r="Z829" t="s">
        <v>543</v>
      </c>
      <c r="AA829">
        <v>2</v>
      </c>
      <c r="AB829" s="44">
        <v>35220</v>
      </c>
      <c r="AC829" s="44">
        <v>35248</v>
      </c>
      <c r="AD829" s="44"/>
      <c r="AE829">
        <v>2</v>
      </c>
      <c r="AF829">
        <v>24.95</v>
      </c>
      <c r="AG829" t="s">
        <v>544</v>
      </c>
      <c r="AH829" t="s">
        <v>545</v>
      </c>
      <c r="AI829" t="s">
        <v>334</v>
      </c>
      <c r="AK829" t="s">
        <v>410</v>
      </c>
      <c r="AL829" t="s">
        <v>336</v>
      </c>
      <c r="AM829" t="b">
        <f t="shared" si="12"/>
        <v>0</v>
      </c>
    </row>
    <row r="830" spans="25:39" x14ac:dyDescent="0.25">
      <c r="Y830">
        <v>11074</v>
      </c>
      <c r="Z830" t="s">
        <v>217</v>
      </c>
      <c r="AA830">
        <v>7</v>
      </c>
      <c r="AB830" s="44">
        <v>35221</v>
      </c>
      <c r="AC830" s="44">
        <v>35249</v>
      </c>
      <c r="AD830" s="44"/>
      <c r="AE830">
        <v>2</v>
      </c>
      <c r="AF830">
        <v>18.440000000000001</v>
      </c>
      <c r="AG830" t="s">
        <v>218</v>
      </c>
      <c r="AH830" t="s">
        <v>219</v>
      </c>
      <c r="AI830" t="s">
        <v>220</v>
      </c>
      <c r="AK830" t="s">
        <v>221</v>
      </c>
      <c r="AL830" t="s">
        <v>222</v>
      </c>
      <c r="AM830" t="b">
        <f t="shared" si="12"/>
        <v>0</v>
      </c>
    </row>
    <row r="831" spans="25:39" x14ac:dyDescent="0.25">
      <c r="Y831">
        <v>11075</v>
      </c>
      <c r="Z831" t="s">
        <v>300</v>
      </c>
      <c r="AA831">
        <v>8</v>
      </c>
      <c r="AB831" s="44">
        <v>35221</v>
      </c>
      <c r="AC831" s="44">
        <v>35249</v>
      </c>
      <c r="AD831" s="44"/>
      <c r="AE831">
        <v>2</v>
      </c>
      <c r="AF831">
        <v>6.19</v>
      </c>
      <c r="AG831" t="s">
        <v>301</v>
      </c>
      <c r="AH831" t="s">
        <v>302</v>
      </c>
      <c r="AI831" t="s">
        <v>303</v>
      </c>
      <c r="AK831" t="s">
        <v>304</v>
      </c>
      <c r="AL831" t="s">
        <v>297</v>
      </c>
      <c r="AM831" t="b">
        <f t="shared" si="12"/>
        <v>0</v>
      </c>
    </row>
    <row r="832" spans="25:39" x14ac:dyDescent="0.25">
      <c r="Y832">
        <v>11076</v>
      </c>
      <c r="Z832" t="s">
        <v>133</v>
      </c>
      <c r="AA832">
        <v>4</v>
      </c>
      <c r="AB832" s="44">
        <v>35221</v>
      </c>
      <c r="AC832" s="44">
        <v>35249</v>
      </c>
      <c r="AD832" s="44"/>
      <c r="AE832">
        <v>2</v>
      </c>
      <c r="AF832">
        <v>38.28</v>
      </c>
      <c r="AG832" t="s">
        <v>134</v>
      </c>
      <c r="AH832" t="s">
        <v>135</v>
      </c>
      <c r="AI832" t="s">
        <v>136</v>
      </c>
      <c r="AK832" t="s">
        <v>137</v>
      </c>
      <c r="AL832" t="s">
        <v>138</v>
      </c>
      <c r="AM832" t="b">
        <f t="shared" si="12"/>
        <v>0</v>
      </c>
    </row>
    <row r="833" spans="25:39" x14ac:dyDescent="0.25">
      <c r="Y833">
        <v>11077</v>
      </c>
      <c r="Z833" t="s">
        <v>249</v>
      </c>
      <c r="AA833">
        <v>1</v>
      </c>
      <c r="AB833" s="44">
        <v>35221</v>
      </c>
      <c r="AC833" s="44">
        <v>35249</v>
      </c>
      <c r="AD833" s="44"/>
      <c r="AE833">
        <v>2</v>
      </c>
      <c r="AF833">
        <v>8.5299999999999994</v>
      </c>
      <c r="AG833" t="s">
        <v>250</v>
      </c>
      <c r="AH833" t="s">
        <v>251</v>
      </c>
      <c r="AI833" t="s">
        <v>252</v>
      </c>
      <c r="AJ833" t="s">
        <v>253</v>
      </c>
      <c r="AK833" t="s">
        <v>254</v>
      </c>
      <c r="AL833" t="s">
        <v>206</v>
      </c>
      <c r="AM833" t="b">
        <f t="shared" si="12"/>
        <v>0</v>
      </c>
    </row>
  </sheetData>
  <conditionalFormatting sqref="H3:H80">
    <cfRule type="cellIs" dxfId="4" priority="1" operator="lessThanOrEqual">
      <formula>10</formula>
    </cfRule>
    <cfRule type="cellIs" dxfId="3" priority="2" operator="between">
      <formula>11</formula>
      <formula>25</formula>
    </cfRule>
    <cfRule type="cellIs" dxfId="2" priority="3" operator="between">
      <formula>25.01</formula>
      <formula>35</formula>
    </cfRule>
    <cfRule type="cellIs" dxfId="1" priority="4" operator="between">
      <formula>35.01</formula>
      <formula>50</formula>
    </cfRule>
    <cfRule type="cellIs" dxfId="0" priority="5" operator="greaterThan">
      <formula>50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PART - 1</vt:lpstr>
      <vt:lpstr>PART 2</vt:lpstr>
      <vt:lpstr>'PART 2'!_FilterDatabase</vt:lpstr>
      <vt:lpstr>'PART - 1'!Criteria</vt:lpstr>
      <vt:lpstr>EMP</vt:lpstr>
      <vt:lpstr>'PART - 1'!Extract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dc:description/>
  <cp:lastModifiedBy>Kathiravan, Sai Kushaal</cp:lastModifiedBy>
  <cp:revision>4</cp:revision>
  <dcterms:created xsi:type="dcterms:W3CDTF">2016-06-10T15:36:22Z</dcterms:created>
  <dcterms:modified xsi:type="dcterms:W3CDTF">2019-06-30T07:33:14Z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