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ilom.k\Desktop\BranchStock\"/>
    </mc:Choice>
  </mc:AlternateContent>
  <xr:revisionPtr revIDLastSave="0" documentId="13_ncr:1_{B27FEA28-1657-4E2F-BD28-4DF7B0F45EBC}" xr6:coauthVersionLast="44" xr6:coauthVersionMax="44" xr10:uidLastSave="{00000000-0000-0000-0000-000000000000}"/>
  <bookViews>
    <workbookView xWindow="7200" yWindow="1170" windowWidth="21600" windowHeight="11385" xr2:uid="{00000000-000D-0000-FFFF-FFFF00000000}"/>
  </bookViews>
  <sheets>
    <sheet name="PO1" sheetId="4" r:id="rId1"/>
    <sheet name="Sheet1" sheetId="6" r:id="rId2"/>
    <sheet name="ห้ามใช้" sheetId="5" r:id="rId3"/>
  </sheets>
  <definedNames>
    <definedName name="_xlnm._FilterDatabase" localSheetId="0" hidden="1">'PO1'!$A$1:$H$1</definedName>
    <definedName name="_xlnm._FilterDatabase" localSheetId="2" hidden="1">ห้ามใช้!$A$1:$D$119</definedName>
    <definedName name="_xlnm.Print_Area" localSheetId="0">'PO1'!$A$1:$H$128</definedName>
    <definedName name="_xlnm.Print_Titles" localSheetId="0">'PO1'!$6:$6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6" i="6" l="1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G7" i="6"/>
  <c r="G126" i="6" s="1"/>
  <c r="G91" i="4" l="1"/>
  <c r="F126" i="4"/>
  <c r="G8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126" i="4" l="1"/>
  <c r="B62" i="5"/>
  <c r="B119" i="5" l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l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18" i="5"/>
  <c r="B24" i="5" l="1"/>
  <c r="B117" i="5" l="1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1" i="5" l="1"/>
</calcChain>
</file>

<file path=xl/sharedStrings.xml><?xml version="1.0" encoding="utf-8"?>
<sst xmlns="http://schemas.openxmlformats.org/spreadsheetml/2006/main" count="525" uniqueCount="213">
  <si>
    <t>บริษัท</t>
  </si>
  <si>
    <t>ที่อยู่</t>
  </si>
  <si>
    <t>วันที่สั่งสินค้า</t>
  </si>
  <si>
    <t>ชื่อผู้ติดต่อ</t>
  </si>
  <si>
    <t>เบอร์ติดต่อ</t>
  </si>
  <si>
    <t>จำนวนเงิน</t>
  </si>
  <si>
    <t>หมายเหตุ</t>
  </si>
  <si>
    <t>เซี่ยงไฮ 1 บาท ช็อคโกแลต</t>
  </si>
  <si>
    <t>เซี่ยงไฮ 1 บาท วานิลา</t>
  </si>
  <si>
    <t>เซี่ยงไฮ 1 บาท สตรอเบอรี่</t>
  </si>
  <si>
    <t>เซี่ยงไฮ 1 บาท นม</t>
  </si>
  <si>
    <t>เซี่ยงไฮ 1 บาท ดาร์ก</t>
  </si>
  <si>
    <t>เซี่ยงไฮ 2 บาท ช็อคโกแลต</t>
  </si>
  <si>
    <t>เซี่ยงไฮ 2 บาท ดาร์ก</t>
  </si>
  <si>
    <t>เซี่ยงไฮ 2 บาท นม</t>
  </si>
  <si>
    <t>เซี่ยงไฮ 2 บาท สตรอเบอรี่</t>
  </si>
  <si>
    <t>เซี่ยงไฮ 5 บาท ช็อคโกแลต</t>
  </si>
  <si>
    <t>เซี่ยงไฮ 5 บาท นม</t>
  </si>
  <si>
    <t>ไทม 5 บาท ช็อคโกแลต</t>
  </si>
  <si>
    <t>ไทม 5 บาท ส้ม</t>
  </si>
  <si>
    <t>ไทม 5 บาท บัตเตอร์</t>
  </si>
  <si>
    <t>ไทม 5 บาท นม</t>
  </si>
  <si>
    <t>ไทม 5 บาท สตรอเบอรี่</t>
  </si>
  <si>
    <t>ไทม 5 บาท กาแฟ</t>
  </si>
  <si>
    <t>ไทม 5 บาท มะพร้าว</t>
  </si>
  <si>
    <t>แก๊ป 5 บาท ช็อคโกแลต</t>
  </si>
  <si>
    <t>แก๊ป 5 บาท สตรอเบอรี่</t>
  </si>
  <si>
    <t xml:space="preserve">แก๊ป 5 บาท นม </t>
  </si>
  <si>
    <t>อัลมอนด์ ช็อค 50 เม็ด</t>
  </si>
  <si>
    <t>อัลมอนด์ ช็อค+ไวท์ 50 เม็ด</t>
  </si>
  <si>
    <t>อัลมอนด์ ไวท์+ดาร์ก 50 เม็ด</t>
  </si>
  <si>
    <t>วู้ดดี้ 50 เม็ด</t>
  </si>
  <si>
    <t>ฟุตบอล(Toy)  25 เม็ด (1x12x25)</t>
  </si>
  <si>
    <t>โยโย 5 บาท โคล่า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</si>
  <si>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</si>
  <si>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</si>
  <si>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</si>
  <si>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</si>
  <si>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</si>
  <si>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บาท รวมรส</t>
  </si>
  <si>
    <t>โยโย 20 บาท สตรอเบอรี่</t>
  </si>
  <si>
    <t>โยโย 20 บาท เบอร์รี่มิกซ์</t>
  </si>
  <si>
    <t>โยโย 20 บาท องุ่นพลัส</t>
  </si>
  <si>
    <t>โยโย 20 บาท ทรอปิคอลฟรุ๊ต</t>
  </si>
  <si>
    <t>โยโย 20 บาท โยเกิร์ต</t>
  </si>
  <si>
    <t>โยโย บับเบิ้ล กัมมี่เจลลี่ กลิ่นองุ่น 36.8g.</t>
  </si>
  <si>
    <t>ทอมมี่ ชุดโชว์ 5 บาท รวมรส</t>
  </si>
  <si>
    <t>ทอมมี่ ชุดโชว์ 5 บาท โคล่า</t>
  </si>
  <si>
    <t>ทอมมี่ ชุดโชว์ 5 บาท โซดามิกซ์</t>
  </si>
  <si>
    <t>ทอมมี่ แขวน 5 บาท รวมรส</t>
  </si>
  <si>
    <t>ทอมมี่ แขวน 5 บาท โคล่า</t>
  </si>
  <si>
    <t>ทอมมี่ แขวน 5 บาท โซดามิกซ์</t>
  </si>
  <si>
    <t>โตโร 5 บาท เนย (แถม1)</t>
  </si>
  <si>
    <t>โตโร 5 บาทซูปเปอร์คาราเมล (แถม1)</t>
  </si>
  <si>
    <t>โตโร 20 บาท ปาร์ตี้เนย</t>
  </si>
  <si>
    <t>โตโร 20 บาท อัลมอนด์</t>
  </si>
  <si>
    <t>โตโร 20 บาท คาราชีส</t>
  </si>
  <si>
    <t xml:space="preserve">โตโร 20 บาท ซูปเปอร์คาราเมล </t>
  </si>
  <si>
    <t>บ๊วย 8 เม็ด (1x6x12)</t>
  </si>
  <si>
    <t>ลูกอมเคี้ยวหนึบซาการ่า 20 เม็ด</t>
  </si>
  <si>
    <t>ซาการ่า 50 เม็ด (1x12x50)</t>
  </si>
  <si>
    <t>บัตเตอร์ 50 เม็ด (1x36x50)</t>
  </si>
  <si>
    <t>คอฟฟี่ 50 เม็ด (1x36x50)</t>
  </si>
  <si>
    <t>บ๊วย 100 เม็ด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</si>
  <si>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</si>
  <si>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</si>
  <si>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</si>
  <si>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>บ๊วย 180 เม็ด</t>
  </si>
  <si>
    <t>123 ซ่าส์ รวมรส 180 เม็ด</t>
  </si>
  <si>
    <t>คอฟฟี่ 180 เม็ด</t>
  </si>
  <si>
    <t>บัตเตอร์ 180 เม็ด</t>
  </si>
  <si>
    <t>ลูกอมสอดไส้รสมะขาม 180 เม็ด</t>
  </si>
  <si>
    <t>ซาการ่า 90 เม็ด</t>
  </si>
  <si>
    <t>ซาการ่า 90 เม็ด รสช็อกโกแลต</t>
  </si>
  <si>
    <t>โยโย รวมรส 90 เม็ด</t>
  </si>
  <si>
    <t>ดั้งเดิม</t>
  </si>
  <si>
    <t>เข้มข้น</t>
  </si>
  <si>
    <t>ดั้งเดิม (แผง)</t>
  </si>
  <si>
    <t>เข้มข้น (แผง)</t>
  </si>
  <si>
    <t xml:space="preserve">ข้าวโพดกรอบ บิ๊กนอยส์ 5บาท รสดั้งเดิม 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</si>
  <si>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</si>
  <si>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</si>
  <si>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 xml:space="preserve">ข้าวโพดกรอบ บิ๊กนอยส์ 20บาท รสดั้งเดิม </t>
  </si>
  <si>
    <t>นมปรุงแต่งอัดเม็ด รสนม</t>
  </si>
  <si>
    <t>นมปรุงแต่งอัดเม็ด รสช็อค</t>
  </si>
  <si>
    <t>ขนมปังกรอบ
(1x12x12) 30 g.</t>
  </si>
  <si>
    <t xml:space="preserve">ข้าวเกรียบกุ้ง  จอมพล </t>
  </si>
  <si>
    <t>ข้าวเกรียบกุ้งจอมพล(1X12X12)</t>
  </si>
  <si>
    <t xml:space="preserve">ดั้งเดิม </t>
  </si>
  <si>
    <t xml:space="preserve">เข้มข้น </t>
  </si>
  <si>
    <t xml:space="preserve">ซอสญี่ปุ่น </t>
  </si>
  <si>
    <t xml:space="preserve">ซาการ่า 5 เม็ด รสช็อกโกแลต </t>
  </si>
  <si>
    <t xml:space="preserve">ซาการ่า 5 เม็ด รสบัตเตอร์ </t>
  </si>
  <si>
    <t xml:space="preserve">FAM ขวด 5บาท </t>
  </si>
  <si>
    <t xml:space="preserve">ทอมมี่ แขวน  2 บาท </t>
  </si>
  <si>
    <t>ฟุตบอล 60 เม็ด</t>
  </si>
  <si>
    <t xml:space="preserve">อัลมอนด์บาร์ </t>
  </si>
  <si>
    <t xml:space="preserve">อัลมอนด์ 130 เม็ด </t>
  </si>
  <si>
    <t>ซาการ่า 5 เม็ด รสนม</t>
  </si>
  <si>
    <t xml:space="preserve">อัลมอนด์เคลือบช็อคโกแลตและไวท์ช็อกโกแลต(2TONE) </t>
  </si>
  <si>
    <t>ปลาเส้น (1X12X12)</t>
  </si>
  <si>
    <t>ปลาเส้น ดั้งเดิม ตราโอฟิช</t>
  </si>
  <si>
    <t>โยโย บับเบิ้ล กัมมี่เจลลี่ กลิ่นโคล่า 36.8g.</t>
  </si>
  <si>
    <t>ชั้นโชว์ (ตะแกรงใหญ่)</t>
  </si>
  <si>
    <t>ข้าวเกรียบหลอด (1X12X12)</t>
  </si>
  <si>
    <t>ข้าวเกรียบหลอด รสมะเขือเทศ</t>
  </si>
  <si>
    <t>อัลมอนด์ผสมช็อกโกแลตบาร์(Crunchy)  19g.</t>
  </si>
  <si>
    <t>อัลมอนด์ช็อค ชุดโชว์ รุ่น Seasonal  (1x12x40)</t>
  </si>
  <si>
    <t>น้ำตาลทรายขาว</t>
  </si>
  <si>
    <t>น้ำตาลทรายขาว ยูไนเต็ด</t>
  </si>
  <si>
    <t>ข้าวเกรียบหลอด รสกุ้งกระเทียม ตรายูนิทิวบ์</t>
  </si>
  <si>
    <t>ถั่วลิสงอบกรอบ รสบาร์บิคิว ( โหล) </t>
  </si>
  <si>
    <t>ถั่วลิสงอบกรอบ รสไก่  ( โหล) </t>
  </si>
  <si>
    <t>ปลาแผ่น 5.5g(1x24x12+1)</t>
  </si>
  <si>
    <t>ปลาแผ่น รสปลาหมึก ตราโอฟิช (แผง)</t>
  </si>
  <si>
    <t xml:space="preserve">ขนมขาไก่ ตราก๋าไก่ (โหล)  </t>
  </si>
  <si>
    <t xml:space="preserve">ขนมข้าวโพดอบกรอบ รสไส้กรอกรมควัน </t>
  </si>
  <si>
    <t>แก๊ป 5 บาท ช็อคโกแลต (ชุดโชว์)</t>
  </si>
  <si>
    <t>โยโย องุ่น แอปเปิ้ล 20บ.</t>
  </si>
  <si>
    <t>ทอมมี่ชุดโชว์ 5 บาท รวมรส ส้ม/เลมอน/สตรอฯผสมวิตามินC</t>
  </si>
  <si>
    <t>ข้าวโพดกรอบ บิ๊กนอยส์ 20บาท รสบาร์บิคิว</t>
  </si>
  <si>
    <t xml:space="preserve">                                                                  95 ท่าข้าม แสมดำ บางขุนเทียน กรุงเทพมหานคร 10150</t>
  </si>
  <si>
    <t>…………………………….….………..……ผู้อนุมัติ</t>
  </si>
  <si>
    <t>วันที่...............................................</t>
  </si>
  <si>
    <t>วันที่.......................................................</t>
  </si>
  <si>
    <t>ข้าวโพดอบกรอบ 20 บ.
(1x8x3) 15 g.</t>
  </si>
  <si>
    <t>ขนมข้าวโพดอบกรอบ รสไส้กรอกรมควัน รุ่น20บ.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</si>
  <si>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</si>
  <si>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</si>
  <si>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เซียงไฮ้</t>
  </si>
  <si>
    <t>1 บาท</t>
  </si>
  <si>
    <t>(1x36x15)</t>
  </si>
  <si>
    <t>(1x12x24)</t>
  </si>
  <si>
    <t>เซียงไฮ้ 5บ.</t>
  </si>
  <si>
    <t>(1x12x12)</t>
  </si>
  <si>
    <t>5 บ.</t>
  </si>
  <si>
    <t>แก๊ป 5 บ.</t>
  </si>
  <si>
    <t>(1x12x12) 15 g.</t>
  </si>
  <si>
    <t>อัลมอนด์ช็อคโกแลต</t>
  </si>
  <si>
    <t xml:space="preserve">(1x12x50) </t>
  </si>
  <si>
    <t>ช็อกโกแลต 130 เม็ด(กระปุก)</t>
  </si>
  <si>
    <t xml:space="preserve">   ช็อกโกแลตบาร์</t>
  </si>
  <si>
    <t>(1x6x12)</t>
  </si>
  <si>
    <t xml:space="preserve">ฟุตบอลช็อกโกแลต </t>
  </si>
  <si>
    <t>โยโย 5 บ.</t>
  </si>
  <si>
    <t>โยโย 20 บ.</t>
  </si>
  <si>
    <t>โยโย บับเบิ้ล</t>
  </si>
  <si>
    <t>(1X6X6)</t>
  </si>
  <si>
    <t>ทอมมี่ชุดโชว์</t>
  </si>
  <si>
    <t>ทอมมี่แขวน</t>
  </si>
  <si>
    <t>(1x6x24)</t>
  </si>
  <si>
    <t xml:space="preserve">ทอมมี่ 2บาท
</t>
  </si>
  <si>
    <t>FAM 5 บาท</t>
  </si>
  <si>
    <t>โตโร5บ.</t>
  </si>
  <si>
    <t>โตโร20บ.</t>
  </si>
  <si>
    <t>ลูกอมซอง 5 บาท</t>
  </si>
  <si>
    <t>ลูกอม 100 เม็ด</t>
  </si>
  <si>
    <t>(1x24X100)</t>
  </si>
  <si>
    <t>สาหร่ายซองพอง</t>
  </si>
  <si>
    <t>3.25g. (1X12X12)</t>
  </si>
  <si>
    <t xml:space="preserve">  ข้าวโพดกรอบบิ๊กนอยส์    </t>
  </si>
  <si>
    <t>5บาท(1X12X12)</t>
  </si>
  <si>
    <t xml:space="preserve">ถั่วลิสงอบกรอบ  19g.
</t>
  </si>
  <si>
    <t>ข้าวโพดอบกรอบ 5บ.
(1x12x12) 15 g.</t>
  </si>
  <si>
    <t>ชั้นวาง</t>
  </si>
  <si>
    <t xml:space="preserve">                                                                                    </t>
  </si>
  <si>
    <t>ลำดับ</t>
  </si>
  <si>
    <t>รหัสสินค้า</t>
  </si>
  <si>
    <t>รายการสินค้า</t>
  </si>
  <si>
    <t>จำนวน</t>
  </si>
  <si>
    <t>จำนวนสั่ง</t>
  </si>
  <si>
    <t xml:space="preserve">                                                                                               All maketing     </t>
  </si>
  <si>
    <t xml:space="preserve">                                                                                            คุณคำนึง  กูบกระโทก</t>
  </si>
  <si>
    <t xml:space="preserve">                                                                                                 098-279-8820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</si>
  <si>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</si>
  <si>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</si>
  <si>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</si>
  <si>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>ลูกอมสอดไส้รสมะขาม 8 เม็ด (1x6x12)</t>
  </si>
  <si>
    <t>บ๊วย 180 เม็ด(1X6X180)</t>
  </si>
  <si>
    <t>123 ซ่าส์ รวมรส 180 เม็ด(1X6X180)</t>
  </si>
  <si>
    <t>คอฟฟี่ 180 เม็ด(1X6X180)</t>
  </si>
  <si>
    <t>บัตเตอร์ 180 เม็ด(1X6X180)</t>
  </si>
  <si>
    <t>ลูกอมสอดไส้รสมะขาม 180 เม็ด(1X6X180)</t>
  </si>
  <si>
    <t>ซาการ่า 90 เม็ด รสนม(1X6X90)</t>
  </si>
  <si>
    <t>ซาการ่า 90 เม็ด รสช็อกโกแลต(1X6X90)</t>
  </si>
  <si>
    <t>โยโย รวมรส 90 เม็ด(1X6X90)</t>
  </si>
  <si>
    <t>ซาการ่า 5 เม็ด รสนม (1x12x12)</t>
  </si>
  <si>
    <t>ซาการ่า 5 เม็ด รสช็อกโกแลต (1x12x12)</t>
  </si>
  <si>
    <t>ซาการ่า 5 เม็ด รสบัตเตอร์ (1x12x12)</t>
  </si>
  <si>
    <t xml:space="preserve">ขนมขาไก่ รสกระเทียมพริกไทย ตราก๋าไก่ (โหล)  </t>
  </si>
  <si>
    <t>ยูไนเต็ดฮอทดอท รสพิซซ่าไส้กรอกสไตล์อิตาเลี่ยน รุ่น5บ.</t>
  </si>
  <si>
    <t>ยูไนเต็ดล็อบสเตอร์ รส Hot&amp;Spicy  ( 20g.)</t>
  </si>
  <si>
    <t>แก๊ป 5 บาท ต้มยำ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</si>
  <si>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</si>
  <si>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</si>
  <si>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นมอัดเม็ด 7.5g.   (5 บาท)</t>
  </si>
  <si>
    <t>(1X12X12)</t>
  </si>
  <si>
    <t>รวมจำนวน</t>
  </si>
  <si>
    <t>สาหร่าย ดั้งเดิม</t>
  </si>
  <si>
    <t>สาหร่าย เข้มข้น</t>
  </si>
  <si>
    <t>สาหร่าย ดั้งเดิม (แผง)</t>
  </si>
  <si>
    <t>สาหร่าย เข้มข้น (แผง)</t>
  </si>
  <si>
    <t xml:space="preserve">  ..............................................................ผู้ส่งของ</t>
  </si>
  <si>
    <t xml:space="preserve">   วันที่......................................................</t>
  </si>
  <si>
    <t>.........................................................ผู้รับของ</t>
  </si>
  <si>
    <t>ราคาขาย</t>
  </si>
  <si>
    <t>ลูกอม กระปุก</t>
  </si>
  <si>
    <t xml:space="preserve">กลุ่มสินค้าที่หน่วย all cashไม่ได้ขาย </t>
  </si>
  <si>
    <t>น้ำตาลทรายขาว ตรายูไนเต็ด</t>
  </si>
  <si>
    <t>**รามอินทรา / หน่วยท่าข้ามPreorderขาย**</t>
  </si>
  <si>
    <t>โยโย เลิฟเบอร์รี่ 18g. (1X12X12)</t>
  </si>
  <si>
    <t>ไทม</t>
  </si>
  <si>
    <t xml:space="preserve">                                                         17-06-2020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</si>
</sst>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 Light"/>
      <family val="2"/>
    </font>
    <font>
      <sz val="11"/>
      <color rgb="FFFF0000"/>
      <name val="Calibri"/>
      <family val="2"/>
      <charset val="22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4" borderId="0" xfId="0" applyFill="1"/>
    <xf numFmtId="2" fontId="3" fillId="5" borderId="3" xfId="0" applyNumberFormat="1" applyFont="1" applyFill="1" applyBorder="1"/>
    <xf numFmtId="0" fontId="0" fillId="7" borderId="0" xfId="0" applyFill="1"/>
    <xf numFmtId="0" fontId="0" fillId="6" borderId="0" xfId="0" applyFill="1"/>
    <xf numFmtId="0" fontId="0" fillId="8" borderId="0" xfId="0" applyFill="1"/>
    <xf numFmtId="1" fontId="0" fillId="0" borderId="0" xfId="0" applyNumberFormat="1"/>
    <xf numFmtId="0" fontId="2" fillId="0" borderId="0" xfId="0" applyFont="1" applyFill="1" applyBorder="1" applyAlignment="1" applyProtection="1">
      <alignment vertical="center"/>
    </xf>
    <xf numFmtId="1" fontId="0" fillId="6" borderId="0" xfId="0" applyNumberFormat="1" applyFill="1"/>
    <xf numFmtId="0" fontId="4" fillId="0" borderId="0" xfId="0" applyFont="1"/>
    <xf numFmtId="0" fontId="4" fillId="0" borderId="0" xfId="0" applyFont="1" applyFill="1" applyAlignment="1" applyProtection="1">
      <alignment horizontal="left"/>
    </xf>
    <xf numFmtId="0" fontId="5" fillId="9" borderId="1" xfId="0" applyFont="1" applyFill="1" applyBorder="1" applyAlignment="1" applyProtection="1">
      <protection locked="0"/>
    </xf>
    <xf numFmtId="0" fontId="5" fillId="9" borderId="2" xfId="0" applyFont="1" applyFill="1" applyBorder="1" applyAlignment="1" applyProtection="1">
      <protection locked="0"/>
    </xf>
    <xf numFmtId="15" fontId="5" fillId="9" borderId="2" xfId="0" applyNumberFormat="1" applyFont="1" applyFill="1" applyBorder="1" applyAlignment="1" applyProtection="1">
      <protection locked="0"/>
    </xf>
    <xf numFmtId="15" fontId="5" fillId="9" borderId="2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5" fillId="9" borderId="32" xfId="0" applyFont="1" applyFill="1" applyBorder="1" applyAlignment="1" applyProtection="1">
      <protection locked="0"/>
    </xf>
    <xf numFmtId="0" fontId="4" fillId="0" borderId="17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center" vertical="center"/>
    </xf>
    <xf numFmtId="43" fontId="4" fillId="0" borderId="36" xfId="1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vertical="center"/>
    </xf>
    <xf numFmtId="43" fontId="4" fillId="2" borderId="7" xfId="1" applyFont="1" applyFill="1" applyBorder="1" applyAlignment="1" applyProtection="1">
      <alignment vertical="center"/>
    </xf>
    <xf numFmtId="2" fontId="4" fillId="2" borderId="7" xfId="1" applyNumberFormat="1" applyFont="1" applyFill="1" applyBorder="1" applyAlignment="1" applyProtection="1">
      <alignment vertical="center"/>
      <protection locked="0"/>
    </xf>
    <xf numFmtId="0" fontId="4" fillId="2" borderId="7" xfId="0" applyFont="1" applyFill="1" applyBorder="1" applyProtection="1"/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20" xfId="0" applyFont="1" applyFill="1" applyBorder="1" applyAlignment="1" applyProtection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vertical="center"/>
    </xf>
    <xf numFmtId="43" fontId="4" fillId="2" borderId="9" xfId="1" applyFont="1" applyFill="1" applyBorder="1" applyAlignment="1" applyProtection="1">
      <alignment vertical="center"/>
    </xf>
    <xf numFmtId="2" fontId="4" fillId="2" borderId="9" xfId="1" applyNumberFormat="1" applyFont="1" applyFill="1" applyBorder="1" applyAlignment="1" applyProtection="1">
      <alignment vertical="center"/>
      <protection locked="0"/>
    </xf>
    <xf numFmtId="0" fontId="4" fillId="2" borderId="9" xfId="0" applyFont="1" applyFill="1" applyBorder="1" applyProtection="1"/>
    <xf numFmtId="49" fontId="4" fillId="2" borderId="7" xfId="0" applyNumberFormat="1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21" xfId="0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vertical="center"/>
    </xf>
    <xf numFmtId="43" fontId="4" fillId="2" borderId="10" xfId="1" applyFont="1" applyFill="1" applyBorder="1" applyAlignment="1" applyProtection="1">
      <alignment vertical="center"/>
    </xf>
    <xf numFmtId="2" fontId="4" fillId="2" borderId="10" xfId="1" applyNumberFormat="1" applyFont="1" applyFill="1" applyBorder="1" applyAlignment="1" applyProtection="1">
      <alignment vertical="center"/>
      <protection locked="0"/>
    </xf>
    <xf numFmtId="0" fontId="4" fillId="2" borderId="10" xfId="0" applyFont="1" applyFill="1" applyBorder="1" applyProtection="1"/>
    <xf numFmtId="0" fontId="4" fillId="2" borderId="9" xfId="0" applyNumberFormat="1" applyFont="1" applyFill="1" applyBorder="1" applyAlignment="1" applyProtection="1">
      <alignment horizontal="center" vertical="center"/>
    </xf>
    <xf numFmtId="9" fontId="4" fillId="2" borderId="24" xfId="2" applyFont="1" applyFill="1" applyBorder="1" applyAlignment="1" applyProtection="1">
      <alignment vertical="center"/>
    </xf>
    <xf numFmtId="2" fontId="4" fillId="2" borderId="9" xfId="2" applyNumberFormat="1" applyFont="1" applyFill="1" applyBorder="1" applyAlignment="1" applyProtection="1">
      <alignment vertical="center"/>
      <protection locked="0"/>
    </xf>
    <xf numFmtId="9" fontId="4" fillId="2" borderId="9" xfId="2" applyFont="1" applyFill="1" applyBorder="1" applyProtection="1"/>
    <xf numFmtId="9" fontId="4" fillId="0" borderId="0" xfId="2" applyFont="1"/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/>
    </xf>
    <xf numFmtId="49" fontId="4" fillId="2" borderId="12" xfId="0" applyNumberFormat="1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vertical="center"/>
    </xf>
    <xf numFmtId="43" fontId="4" fillId="2" borderId="12" xfId="1" applyFont="1" applyFill="1" applyBorder="1" applyAlignment="1" applyProtection="1">
      <alignment vertical="center"/>
    </xf>
    <xf numFmtId="2" fontId="4" fillId="2" borderId="12" xfId="1" applyNumberFormat="1" applyFont="1" applyFill="1" applyBorder="1" applyAlignment="1" applyProtection="1">
      <alignment vertical="center"/>
      <protection locked="0"/>
    </xf>
    <xf numFmtId="0" fontId="4" fillId="2" borderId="12" xfId="0" applyFont="1" applyFill="1" applyBorder="1" applyProtection="1"/>
    <xf numFmtId="0" fontId="4" fillId="2" borderId="9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center"/>
    </xf>
    <xf numFmtId="43" fontId="4" fillId="2" borderId="8" xfId="1" applyFont="1" applyFill="1" applyBorder="1" applyAlignment="1" applyProtection="1">
      <alignment vertical="center"/>
    </xf>
    <xf numFmtId="2" fontId="4" fillId="2" borderId="8" xfId="1" applyNumberFormat="1" applyFont="1" applyFill="1" applyBorder="1" applyAlignment="1" applyProtection="1">
      <alignment vertical="center"/>
      <protection locked="0"/>
    </xf>
    <xf numFmtId="0" fontId="4" fillId="2" borderId="8" xfId="0" applyFont="1" applyFill="1" applyBorder="1" applyProtection="1"/>
    <xf numFmtId="0" fontId="4" fillId="2" borderId="23" xfId="0" applyFont="1" applyFill="1" applyBorder="1" applyAlignment="1" applyProtection="1">
      <alignment horizontal="center" vertical="center"/>
    </xf>
    <xf numFmtId="49" fontId="4" fillId="2" borderId="11" xfId="0" applyNumberFormat="1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vertical="center"/>
    </xf>
    <xf numFmtId="43" fontId="4" fillId="2" borderId="11" xfId="1" applyFont="1" applyFill="1" applyBorder="1" applyAlignment="1" applyProtection="1">
      <alignment vertical="center"/>
    </xf>
    <xf numFmtId="2" fontId="4" fillId="2" borderId="11" xfId="1" applyNumberFormat="1" applyFont="1" applyFill="1" applyBorder="1" applyAlignment="1" applyProtection="1">
      <alignment vertical="center"/>
      <protection locked="0"/>
    </xf>
    <xf numFmtId="0" fontId="4" fillId="2" borderId="11" xfId="0" applyFont="1" applyFill="1" applyBorder="1" applyProtection="1"/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8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/>
    </xf>
    <xf numFmtId="43" fontId="4" fillId="2" borderId="8" xfId="1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vertical="center"/>
    </xf>
    <xf numFmtId="43" fontId="5" fillId="2" borderId="3" xfId="1" applyFont="1" applyFill="1" applyBorder="1" applyAlignment="1" applyProtection="1">
      <alignment vertical="center"/>
    </xf>
    <xf numFmtId="43" fontId="5" fillId="2" borderId="3" xfId="1" applyFont="1" applyFill="1" applyBorder="1" applyAlignment="1" applyProtection="1">
      <alignment vertical="center"/>
      <protection locked="0"/>
    </xf>
    <xf numFmtId="0" fontId="5" fillId="2" borderId="3" xfId="0" applyFont="1" applyFill="1" applyBorder="1" applyProtection="1"/>
    <xf numFmtId="0" fontId="4" fillId="2" borderId="10" xfId="0" applyNumberFormat="1" applyFont="1" applyFill="1" applyBorder="1" applyAlignment="1" applyProtection="1">
      <alignment horizontal="center" vertical="center"/>
    </xf>
    <xf numFmtId="0" fontId="4" fillId="2" borderId="22" xfId="0" applyFont="1" applyFill="1" applyBorder="1" applyAlignment="1" applyProtection="1">
      <alignment horizontal="center" vertical="center"/>
    </xf>
    <xf numFmtId="43" fontId="4" fillId="2" borderId="7" xfId="1" applyFont="1" applyFill="1" applyBorder="1" applyAlignment="1" applyProtection="1">
      <alignment vertical="center"/>
      <protection locked="0"/>
    </xf>
    <xf numFmtId="43" fontId="4" fillId="2" borderId="6" xfId="1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vertical="center"/>
    </xf>
    <xf numFmtId="43" fontId="4" fillId="2" borderId="3" xfId="1" applyFont="1" applyFill="1" applyBorder="1" applyAlignment="1" applyProtection="1">
      <alignment vertical="center"/>
    </xf>
    <xf numFmtId="2" fontId="4" fillId="2" borderId="3" xfId="1" applyNumberFormat="1" applyFont="1" applyFill="1" applyBorder="1" applyAlignment="1" applyProtection="1">
      <alignment vertical="center"/>
      <protection locked="0"/>
    </xf>
    <xf numFmtId="0" fontId="4" fillId="2" borderId="3" xfId="0" applyFont="1" applyFill="1" applyBorder="1" applyProtection="1"/>
    <xf numFmtId="0" fontId="4" fillId="2" borderId="8" xfId="0" applyFont="1" applyFill="1" applyBorder="1" applyAlignment="1" applyProtection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</xf>
    <xf numFmtId="0" fontId="4" fillId="10" borderId="3" xfId="0" applyNumberFormat="1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vertical="center"/>
    </xf>
    <xf numFmtId="43" fontId="4" fillId="2" borderId="5" xfId="1" applyFont="1" applyFill="1" applyBorder="1" applyAlignment="1" applyProtection="1">
      <alignment vertical="center"/>
    </xf>
    <xf numFmtId="2" fontId="4" fillId="2" borderId="5" xfId="1" applyNumberFormat="1" applyFont="1" applyFill="1" applyBorder="1" applyAlignment="1" applyProtection="1">
      <alignment vertical="center"/>
      <protection locked="0"/>
    </xf>
    <xf numFmtId="0" fontId="4" fillId="2" borderId="5" xfId="0" applyFont="1" applyFill="1" applyBorder="1" applyProtection="1"/>
    <xf numFmtId="0" fontId="4" fillId="2" borderId="18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vertical="center" wrapText="1"/>
    </xf>
    <xf numFmtId="0" fontId="4" fillId="2" borderId="9" xfId="0" applyFont="1" applyFill="1" applyBorder="1" applyAlignment="1" applyProtection="1">
      <alignment horizontal="left" vertical="center"/>
    </xf>
    <xf numFmtId="43" fontId="5" fillId="2" borderId="9" xfId="1" applyFont="1" applyFill="1" applyBorder="1" applyAlignment="1" applyProtection="1">
      <alignment vertical="center"/>
    </xf>
    <xf numFmtId="43" fontId="5" fillId="2" borderId="9" xfId="1" applyFont="1" applyFill="1" applyBorder="1" applyAlignment="1" applyProtection="1">
      <alignment vertical="center"/>
      <protection locked="0"/>
    </xf>
    <xf numFmtId="0" fontId="5" fillId="2" borderId="9" xfId="0" applyFont="1" applyFill="1" applyBorder="1" applyProtection="1"/>
    <xf numFmtId="0" fontId="5" fillId="0" borderId="0" xfId="0" applyFont="1" applyFill="1"/>
    <xf numFmtId="0" fontId="4" fillId="2" borderId="24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13" xfId="0" applyNumberFormat="1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left" vertical="center"/>
    </xf>
    <xf numFmtId="43" fontId="4" fillId="2" borderId="13" xfId="1" applyFont="1" applyFill="1" applyBorder="1" applyAlignment="1" applyProtection="1">
      <alignment vertical="center"/>
    </xf>
    <xf numFmtId="2" fontId="4" fillId="2" borderId="13" xfId="1" applyNumberFormat="1" applyFont="1" applyFill="1" applyBorder="1" applyAlignment="1" applyProtection="1">
      <alignment vertical="center"/>
      <protection locked="0"/>
    </xf>
    <xf numFmtId="0" fontId="4" fillId="2" borderId="13" xfId="0" applyFont="1" applyFill="1" applyBorder="1" applyProtection="1"/>
    <xf numFmtId="0" fontId="4" fillId="2" borderId="26" xfId="0" applyFont="1" applyFill="1" applyBorder="1" applyAlignment="1" applyProtection="1">
      <alignment horizontal="left" vertical="center"/>
    </xf>
    <xf numFmtId="49" fontId="4" fillId="2" borderId="11" xfId="0" applyNumberFormat="1" applyFont="1" applyFill="1" applyBorder="1" applyAlignment="1">
      <alignment horizontal="center" vertical="center"/>
    </xf>
    <xf numFmtId="0" fontId="4" fillId="2" borderId="25" xfId="0" applyFont="1" applyFill="1" applyBorder="1"/>
    <xf numFmtId="0" fontId="4" fillId="2" borderId="10" xfId="0" applyNumberFormat="1" applyFont="1" applyFill="1" applyBorder="1" applyAlignment="1">
      <alignment horizontal="center" vertical="center"/>
    </xf>
    <xf numFmtId="0" fontId="4" fillId="2" borderId="27" xfId="0" applyFont="1" applyFill="1" applyBorder="1"/>
    <xf numFmtId="0" fontId="4" fillId="2" borderId="24" xfId="0" applyFont="1" applyFill="1" applyBorder="1" applyAlignment="1" applyProtection="1">
      <alignment horizontal="left" vertical="center" wrapText="1"/>
    </xf>
    <xf numFmtId="0" fontId="4" fillId="2" borderId="11" xfId="0" applyNumberFormat="1" applyFont="1" applyFill="1" applyBorder="1" applyAlignment="1" applyProtection="1">
      <alignment horizontal="center" vertical="center"/>
    </xf>
    <xf numFmtId="0" fontId="4" fillId="2" borderId="14" xfId="0" applyNumberFormat="1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vertical="center"/>
    </xf>
    <xf numFmtId="43" fontId="4" fillId="2" borderId="14" xfId="1" applyFont="1" applyFill="1" applyBorder="1" applyAlignment="1" applyProtection="1">
      <alignment vertical="center"/>
    </xf>
    <xf numFmtId="2" fontId="4" fillId="2" borderId="14" xfId="1" applyNumberFormat="1" applyFont="1" applyFill="1" applyBorder="1" applyAlignment="1" applyProtection="1">
      <alignment vertical="center"/>
      <protection locked="0"/>
    </xf>
    <xf numFmtId="0" fontId="4" fillId="2" borderId="14" xfId="0" applyFont="1" applyFill="1" applyBorder="1" applyProtection="1"/>
    <xf numFmtId="0" fontId="4" fillId="2" borderId="10" xfId="0" applyFont="1" applyFill="1" applyBorder="1" applyAlignment="1" applyProtection="1">
      <alignment horizontal="center" vertical="center"/>
    </xf>
    <xf numFmtId="2" fontId="4" fillId="2" borderId="6" xfId="1" applyNumberFormat="1" applyFont="1" applyFill="1" applyBorder="1" applyAlignment="1" applyProtection="1">
      <alignment vertical="center"/>
      <protection locked="0"/>
    </xf>
    <xf numFmtId="0" fontId="4" fillId="2" borderId="6" xfId="0" applyFont="1" applyFill="1" applyBorder="1" applyProtection="1"/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vertical="center"/>
    </xf>
    <xf numFmtId="0" fontId="5" fillId="2" borderId="7" xfId="0" applyFont="1" applyFill="1" applyBorder="1" applyProtection="1"/>
    <xf numFmtId="43" fontId="4" fillId="2" borderId="6" xfId="1" applyFont="1" applyFill="1" applyBorder="1" applyAlignment="1" applyProtection="1">
      <alignment vertical="center"/>
      <protection locked="0"/>
    </xf>
    <xf numFmtId="0" fontId="5" fillId="2" borderId="6" xfId="0" applyFont="1" applyFill="1" applyBorder="1" applyProtection="1"/>
    <xf numFmtId="43" fontId="5" fillId="2" borderId="7" xfId="1" applyFont="1" applyFill="1" applyBorder="1" applyAlignment="1" applyProtection="1">
      <alignment vertical="center"/>
    </xf>
    <xf numFmtId="43" fontId="5" fillId="2" borderId="7" xfId="1" applyFont="1" applyFill="1" applyBorder="1" applyAlignment="1" applyProtection="1">
      <alignment vertical="center"/>
      <protection locked="0"/>
    </xf>
    <xf numFmtId="0" fontId="5" fillId="2" borderId="0" xfId="0" applyFont="1" applyFill="1"/>
    <xf numFmtId="43" fontId="5" fillId="2" borderId="6" xfId="1" applyFont="1" applyFill="1" applyBorder="1" applyAlignment="1" applyProtection="1">
      <alignment vertical="center"/>
    </xf>
    <xf numFmtId="43" fontId="5" fillId="2" borderId="6" xfId="1" applyFont="1" applyFill="1" applyBorder="1" applyAlignment="1" applyProtection="1">
      <alignment vertical="center"/>
      <protection locked="0"/>
    </xf>
    <xf numFmtId="0" fontId="4" fillId="0" borderId="3" xfId="0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vertical="center"/>
    </xf>
    <xf numFmtId="43" fontId="5" fillId="2" borderId="5" xfId="1" applyFont="1" applyFill="1" applyBorder="1" applyAlignment="1" applyProtection="1">
      <alignment vertical="center"/>
    </xf>
    <xf numFmtId="43" fontId="5" fillId="2" borderId="5" xfId="1" applyFont="1" applyFill="1" applyBorder="1" applyAlignment="1" applyProtection="1">
      <alignment vertical="center"/>
      <protection locked="0"/>
    </xf>
    <xf numFmtId="0" fontId="5" fillId="2" borderId="5" xfId="0" applyFont="1" applyFill="1" applyBorder="1" applyProtection="1"/>
    <xf numFmtId="0" fontId="4" fillId="2" borderId="5" xfId="0" applyFont="1" applyFill="1" applyBorder="1" applyAlignment="1" applyProtection="1">
      <alignment horizontal="center" vertical="center"/>
    </xf>
    <xf numFmtId="0" fontId="4" fillId="2" borderId="37" xfId="0" applyNumberFormat="1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vertical="center"/>
    </xf>
    <xf numFmtId="0" fontId="5" fillId="0" borderId="33" xfId="0" applyFont="1" applyFill="1" applyBorder="1" applyAlignment="1" applyProtection="1">
      <alignment horizontal="center"/>
    </xf>
    <xf numFmtId="0" fontId="5" fillId="2" borderId="39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vertical="center"/>
    </xf>
    <xf numFmtId="0" fontId="5" fillId="0" borderId="38" xfId="0" applyFont="1" applyFill="1" applyBorder="1" applyAlignment="1" applyProtection="1">
      <alignment horizontal="center"/>
    </xf>
    <xf numFmtId="0" fontId="5" fillId="2" borderId="37" xfId="0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 applyProtection="1">
      <alignment vertical="center"/>
    </xf>
    <xf numFmtId="0" fontId="4" fillId="2" borderId="39" xfId="0" applyNumberFormat="1" applyFont="1" applyFill="1" applyBorder="1" applyAlignment="1" applyProtection="1">
      <alignment horizontal="center" vertical="center"/>
    </xf>
    <xf numFmtId="43" fontId="5" fillId="2" borderId="6" xfId="1" applyNumberFormat="1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 wrapText="1"/>
    </xf>
    <xf numFmtId="0" fontId="4" fillId="3" borderId="19" xfId="0" applyFont="1" applyFill="1" applyBorder="1" applyAlignment="1" applyProtection="1">
      <alignment horizontal="center" vertical="center"/>
    </xf>
    <xf numFmtId="49" fontId="4" fillId="3" borderId="7" xfId="0" applyNumberFormat="1" applyFont="1" applyFill="1" applyBorder="1" applyAlignment="1" applyProtection="1">
      <alignment horizontal="center" vertical="center"/>
    </xf>
    <xf numFmtId="0" fontId="4" fillId="3" borderId="26" xfId="0" applyFont="1" applyFill="1" applyBorder="1" applyAlignment="1" applyProtection="1">
      <alignment vertical="center"/>
    </xf>
    <xf numFmtId="43" fontId="4" fillId="3" borderId="7" xfId="1" applyFont="1" applyFill="1" applyBorder="1" applyAlignment="1" applyProtection="1">
      <alignment vertical="center"/>
    </xf>
    <xf numFmtId="2" fontId="4" fillId="3" borderId="7" xfId="1" applyNumberFormat="1" applyFont="1" applyFill="1" applyBorder="1" applyAlignment="1" applyProtection="1">
      <alignment vertical="center"/>
      <protection locked="0"/>
    </xf>
    <xf numFmtId="0" fontId="4" fillId="3" borderId="7" xfId="0" applyFont="1" applyFill="1" applyBorder="1" applyProtection="1"/>
    <xf numFmtId="0" fontId="6" fillId="3" borderId="8" xfId="0" applyFont="1" applyFill="1" applyBorder="1" applyAlignment="1" applyProtection="1">
      <alignment horizontal="center" vertical="center" wrapText="1"/>
    </xf>
    <xf numFmtId="0" fontId="4" fillId="3" borderId="22" xfId="0" applyFont="1" applyFill="1" applyBorder="1" applyAlignment="1" applyProtection="1">
      <alignment horizontal="center" vertical="center"/>
    </xf>
    <xf numFmtId="0" fontId="4" fillId="3" borderId="12" xfId="0" applyNumberFormat="1" applyFont="1" applyFill="1" applyBorder="1" applyAlignment="1" applyProtection="1">
      <alignment horizontal="center" vertical="center"/>
    </xf>
    <xf numFmtId="0" fontId="4" fillId="3" borderId="28" xfId="0" applyFont="1" applyFill="1" applyBorder="1" applyAlignment="1" applyProtection="1">
      <alignment vertical="center"/>
    </xf>
    <xf numFmtId="43" fontId="4" fillId="3" borderId="12" xfId="1" applyFont="1" applyFill="1" applyBorder="1" applyAlignment="1" applyProtection="1">
      <alignment vertical="center"/>
    </xf>
    <xf numFmtId="2" fontId="4" fillId="3" borderId="12" xfId="1" applyNumberFormat="1" applyFont="1" applyFill="1" applyBorder="1" applyAlignment="1" applyProtection="1">
      <alignment vertical="center"/>
      <protection locked="0"/>
    </xf>
    <xf numFmtId="0" fontId="4" fillId="3" borderId="12" xfId="0" applyFont="1" applyFill="1" applyBorder="1" applyProtection="1"/>
    <xf numFmtId="0" fontId="4" fillId="3" borderId="20" xfId="0" applyFont="1" applyFill="1" applyBorder="1" applyAlignment="1" applyProtection="1">
      <alignment horizontal="center" vertical="center"/>
    </xf>
    <xf numFmtId="49" fontId="4" fillId="3" borderId="9" xfId="0" applyNumberFormat="1" applyFont="1" applyFill="1" applyBorder="1" applyAlignment="1" applyProtection="1">
      <alignment horizontal="center" vertical="center"/>
    </xf>
    <xf numFmtId="0" fontId="4" fillId="3" borderId="24" xfId="0" applyFont="1" applyFill="1" applyBorder="1" applyAlignment="1" applyProtection="1">
      <alignment vertical="center"/>
    </xf>
    <xf numFmtId="43" fontId="4" fillId="3" borderId="9" xfId="1" applyFont="1" applyFill="1" applyBorder="1" applyAlignment="1" applyProtection="1">
      <alignment vertical="center"/>
    </xf>
    <xf numFmtId="2" fontId="4" fillId="3" borderId="9" xfId="1" applyNumberFormat="1" applyFont="1" applyFill="1" applyBorder="1" applyAlignment="1" applyProtection="1">
      <alignment vertical="center"/>
      <protection locked="0"/>
    </xf>
    <xf numFmtId="0" fontId="4" fillId="3" borderId="9" xfId="0" applyFont="1" applyFill="1" applyBorder="1" applyProtection="1"/>
    <xf numFmtId="0" fontId="6" fillId="3" borderId="8" xfId="0" applyFont="1" applyFill="1" applyBorder="1" applyAlignment="1" applyProtection="1">
      <alignment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49" fontId="4" fillId="3" borderId="12" xfId="0" applyNumberFormat="1" applyFont="1" applyFill="1" applyBorder="1" applyAlignment="1" applyProtection="1">
      <alignment horizontal="center" vertical="center"/>
    </xf>
    <xf numFmtId="0" fontId="4" fillId="3" borderId="9" xfId="0" applyNumberFormat="1" applyFont="1" applyFill="1" applyBorder="1" applyAlignment="1" applyProtection="1">
      <alignment horizontal="center"/>
    </xf>
    <xf numFmtId="0" fontId="4" fillId="3" borderId="9" xfId="0" applyNumberFormat="1" applyFont="1" applyFill="1" applyBorder="1" applyAlignment="1" applyProtection="1">
      <alignment horizontal="center" vertical="center"/>
    </xf>
    <xf numFmtId="0" fontId="4" fillId="3" borderId="11" xfId="0" applyNumberFormat="1" applyFont="1" applyFill="1" applyBorder="1" applyAlignment="1" applyProtection="1">
      <alignment horizontal="center" vertical="center"/>
    </xf>
    <xf numFmtId="0" fontId="4" fillId="3" borderId="25" xfId="0" applyFont="1" applyFill="1" applyBorder="1" applyAlignment="1" applyProtection="1">
      <alignment vertical="center"/>
    </xf>
    <xf numFmtId="43" fontId="4" fillId="3" borderId="11" xfId="1" applyFont="1" applyFill="1" applyBorder="1" applyAlignment="1" applyProtection="1">
      <alignment vertical="center"/>
    </xf>
    <xf numFmtId="2" fontId="4" fillId="3" borderId="11" xfId="1" applyNumberFormat="1" applyFont="1" applyFill="1" applyBorder="1" applyAlignment="1" applyProtection="1">
      <alignment vertical="center"/>
      <protection locked="0"/>
    </xf>
    <xf numFmtId="0" fontId="4" fillId="3" borderId="11" xfId="0" applyFont="1" applyFill="1" applyBorder="1" applyProtection="1"/>
    <xf numFmtId="0" fontId="4" fillId="3" borderId="34" xfId="0" applyNumberFormat="1" applyFont="1" applyFill="1" applyBorder="1" applyAlignment="1" applyProtection="1">
      <alignment horizontal="center" vertical="center"/>
    </xf>
    <xf numFmtId="0" fontId="4" fillId="3" borderId="35" xfId="0" applyFont="1" applyFill="1" applyBorder="1" applyAlignment="1" applyProtection="1">
      <alignment vertical="center"/>
    </xf>
    <xf numFmtId="43" fontId="4" fillId="3" borderId="34" xfId="1" applyFont="1" applyFill="1" applyBorder="1" applyAlignment="1" applyProtection="1">
      <alignment vertical="center"/>
    </xf>
    <xf numFmtId="2" fontId="4" fillId="3" borderId="34" xfId="1" applyNumberFormat="1" applyFont="1" applyFill="1" applyBorder="1" applyAlignment="1" applyProtection="1">
      <alignment vertical="center"/>
      <protection locked="0"/>
    </xf>
    <xf numFmtId="0" fontId="4" fillId="3" borderId="34" xfId="0" applyFont="1" applyFill="1" applyBorder="1" applyProtection="1"/>
    <xf numFmtId="0" fontId="4" fillId="3" borderId="4" xfId="0" applyFont="1" applyFill="1" applyBorder="1" applyAlignment="1" applyProtection="1">
      <alignment horizontal="center" vertical="center"/>
    </xf>
    <xf numFmtId="49" fontId="4" fillId="3" borderId="3" xfId="0" applyNumberFormat="1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vertical="center"/>
    </xf>
    <xf numFmtId="43" fontId="4" fillId="3" borderId="3" xfId="1" applyFont="1" applyFill="1" applyBorder="1" applyAlignment="1" applyProtection="1">
      <alignment vertical="center"/>
    </xf>
    <xf numFmtId="43" fontId="4" fillId="3" borderId="3" xfId="1" applyFont="1" applyFill="1" applyBorder="1" applyAlignment="1" applyProtection="1">
      <alignment vertical="center"/>
      <protection locked="0"/>
    </xf>
    <xf numFmtId="0" fontId="4" fillId="3" borderId="3" xfId="0" applyFont="1" applyFill="1" applyBorder="1" applyProtection="1"/>
    <xf numFmtId="0" fontId="4" fillId="3" borderId="21" xfId="0" applyFont="1" applyFill="1" applyBorder="1" applyAlignment="1" applyProtection="1">
      <alignment horizontal="center" vertical="center"/>
    </xf>
    <xf numFmtId="49" fontId="4" fillId="3" borderId="10" xfId="0" applyNumberFormat="1" applyFont="1" applyFill="1" applyBorder="1" applyAlignment="1" applyProtection="1">
      <alignment horizontal="center" vertical="center"/>
    </xf>
    <xf numFmtId="0" fontId="4" fillId="3" borderId="27" xfId="0" applyFont="1" applyFill="1" applyBorder="1" applyAlignment="1" applyProtection="1">
      <alignment vertical="center"/>
    </xf>
    <xf numFmtId="43" fontId="4" fillId="3" borderId="10" xfId="1" applyFont="1" applyFill="1" applyBorder="1" applyAlignment="1" applyProtection="1">
      <alignment vertical="center"/>
    </xf>
    <xf numFmtId="2" fontId="4" fillId="3" borderId="10" xfId="1" applyNumberFormat="1" applyFont="1" applyFill="1" applyBorder="1" applyAlignment="1" applyProtection="1">
      <alignment vertical="center"/>
      <protection locked="0"/>
    </xf>
    <xf numFmtId="0" fontId="4" fillId="3" borderId="10" xfId="0" applyFont="1" applyFill="1" applyBorder="1" applyProtection="1"/>
    <xf numFmtId="0" fontId="4" fillId="3" borderId="23" xfId="0" applyFont="1" applyFill="1" applyBorder="1" applyAlignment="1" applyProtection="1">
      <alignment horizontal="center" vertical="center"/>
    </xf>
    <xf numFmtId="0" fontId="4" fillId="3" borderId="10" xfId="0" applyNumberFormat="1" applyFont="1" applyFill="1" applyBorder="1" applyAlignment="1" applyProtection="1">
      <alignment horizontal="center" vertical="center"/>
    </xf>
    <xf numFmtId="49" fontId="4" fillId="3" borderId="5" xfId="0" applyNumberFormat="1" applyFont="1" applyFill="1" applyBorder="1" applyAlignment="1" applyProtection="1">
      <alignment horizontal="center" vertical="center"/>
    </xf>
    <xf numFmtId="0" fontId="4" fillId="3" borderId="29" xfId="0" applyFont="1" applyFill="1" applyBorder="1" applyAlignment="1" applyProtection="1">
      <alignment horizontal="left" vertical="center"/>
    </xf>
    <xf numFmtId="43" fontId="4" fillId="3" borderId="5" xfId="1" applyFont="1" applyFill="1" applyBorder="1" applyAlignment="1" applyProtection="1">
      <alignment vertical="center"/>
    </xf>
    <xf numFmtId="2" fontId="4" fillId="3" borderId="5" xfId="1" applyNumberFormat="1" applyFont="1" applyFill="1" applyBorder="1" applyAlignment="1" applyProtection="1">
      <alignment vertical="center"/>
      <protection locked="0"/>
    </xf>
    <xf numFmtId="0" fontId="4" fillId="3" borderId="5" xfId="0" applyFont="1" applyFill="1" applyBorder="1" applyProtection="1"/>
    <xf numFmtId="0" fontId="4" fillId="3" borderId="7" xfId="0" applyNumberFormat="1" applyFont="1" applyFill="1" applyBorder="1" applyAlignment="1" applyProtection="1">
      <alignment horizontal="center" vertical="center"/>
    </xf>
    <xf numFmtId="0" fontId="4" fillId="3" borderId="26" xfId="0" applyFont="1" applyFill="1" applyBorder="1" applyAlignment="1" applyProtection="1">
      <alignment horizontal="left" vertical="center"/>
    </xf>
    <xf numFmtId="49" fontId="4" fillId="3" borderId="6" xfId="0" applyNumberFormat="1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left" vertical="center" wrapText="1"/>
    </xf>
    <xf numFmtId="43" fontId="4" fillId="3" borderId="6" xfId="1" applyFont="1" applyFill="1" applyBorder="1" applyAlignment="1" applyProtection="1">
      <alignment vertical="center"/>
    </xf>
    <xf numFmtId="2" fontId="4" fillId="3" borderId="6" xfId="1" applyNumberFormat="1" applyFont="1" applyFill="1" applyBorder="1" applyAlignment="1" applyProtection="1">
      <alignment vertical="center"/>
      <protection locked="0"/>
    </xf>
    <xf numFmtId="0" fontId="4" fillId="3" borderId="6" xfId="0" applyFont="1" applyFill="1" applyBorder="1" applyProtection="1"/>
    <xf numFmtId="0" fontId="4" fillId="3" borderId="40" xfId="0" applyFont="1" applyFill="1" applyBorder="1" applyAlignment="1" applyProtection="1">
      <alignment horizontal="center" vertical="center"/>
    </xf>
    <xf numFmtId="0" fontId="4" fillId="3" borderId="24" xfId="0" applyFont="1" applyFill="1" applyBorder="1" applyAlignment="1" applyProtection="1">
      <alignment horizontal="left" vertical="center" wrapText="1"/>
    </xf>
    <xf numFmtId="0" fontId="4" fillId="3" borderId="41" xfId="0" applyFont="1" applyFill="1" applyBorder="1" applyAlignment="1" applyProtection="1">
      <alignment horizontal="center" vertical="center"/>
    </xf>
    <xf numFmtId="0" fontId="4" fillId="3" borderId="14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vertical="center" wrapText="1"/>
    </xf>
    <xf numFmtId="0" fontId="4" fillId="2" borderId="4" xfId="0" applyFont="1" applyFill="1" applyBorder="1" applyAlignment="1" applyProtection="1"/>
    <xf numFmtId="0" fontId="4" fillId="2" borderId="15" xfId="0" applyFont="1" applyFill="1" applyBorder="1" applyAlignment="1" applyProtection="1"/>
    <xf numFmtId="0" fontId="4" fillId="2" borderId="4" xfId="0" applyFont="1" applyFill="1" applyBorder="1" applyAlignment="1" applyProtection="1">
      <alignment horizontal="right"/>
    </xf>
    <xf numFmtId="164" fontId="7" fillId="2" borderId="3" xfId="0" applyNumberFormat="1" applyFont="1" applyFill="1" applyBorder="1" applyProtection="1"/>
    <xf numFmtId="0" fontId="7" fillId="2" borderId="3" xfId="0" applyFont="1" applyFill="1" applyBorder="1" applyProtection="1"/>
    <xf numFmtId="0" fontId="7" fillId="0" borderId="0" xfId="0" applyFont="1"/>
    <xf numFmtId="0" fontId="7" fillId="2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/>
    <xf numFmtId="0" fontId="4" fillId="10" borderId="4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3B2F4"/>
      <color rgb="FFF0D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9"/>
  <sheetViews>
    <sheetView tabSelected="1" topLeftCell="A88" zoomScale="77" zoomScaleNormal="77" workbookViewId="0">
      <selection activeCell="D97" sqref="D97"/>
    </sheetView>
  </sheetViews>
  <sheetFormatPr defaultColWidth="9" defaultRowHeight="23.25"/>
  <cols>
    <col min="1" max="1" width="42.42578125" style="9" customWidth="1"/>
    <col min="2" max="2" width="9.140625" style="9" bestFit="1" customWidth="1"/>
    <col min="3" max="3" width="16.28515625" style="9" customWidth="1"/>
    <col min="4" max="4" width="69.5703125" style="9" customWidth="1"/>
    <col min="5" max="5" width="17.140625" style="9" customWidth="1"/>
    <col min="6" max="6" width="15.140625" style="9" customWidth="1"/>
    <col min="7" max="7" width="19.7109375" style="9" customWidth="1"/>
    <col min="8" max="8" width="28.140625" style="9" customWidth="1"/>
    <col min="9" max="16384" width="9" style="9"/>
  </cols>
  <sheetData>
    <row r="1" spans="1:8" ht="27" customHeight="1">
      <c r="A1" s="10" t="s">
        <v>0</v>
      </c>
      <c r="B1" s="11" t="s">
        <v>171</v>
      </c>
      <c r="C1" s="11"/>
      <c r="D1" s="11"/>
      <c r="E1" s="11"/>
      <c r="F1" s="11"/>
      <c r="G1" s="11"/>
      <c r="H1" s="11"/>
    </row>
    <row r="2" spans="1:8" ht="27" customHeight="1">
      <c r="A2" s="10" t="s">
        <v>1</v>
      </c>
      <c r="B2" s="12" t="s">
        <v>121</v>
      </c>
      <c r="C2" s="12"/>
      <c r="D2" s="12"/>
      <c r="E2" s="12"/>
      <c r="F2" s="12"/>
      <c r="G2" s="12"/>
      <c r="H2" s="12"/>
    </row>
    <row r="3" spans="1:8" ht="27" customHeight="1">
      <c r="A3" s="10" t="s">
        <v>2</v>
      </c>
      <c r="B3" s="13"/>
      <c r="C3" s="13"/>
      <c r="D3" s="14" t="s">
        <v>212</v>
      </c>
      <c r="E3" s="13"/>
      <c r="F3" s="13"/>
      <c r="G3" s="13"/>
      <c r="H3" s="13"/>
    </row>
    <row r="4" spans="1:8" ht="27" customHeight="1">
      <c r="A4" s="15" t="s">
        <v>3</v>
      </c>
      <c r="B4" s="12" t="s">
        <v>172</v>
      </c>
      <c r="C4" s="12"/>
      <c r="D4" s="12"/>
      <c r="E4" s="12"/>
      <c r="F4" s="12"/>
      <c r="G4" s="12"/>
      <c r="H4" s="12"/>
    </row>
    <row r="5" spans="1:8" ht="27" customHeight="1" thickBot="1">
      <c r="A5" s="10" t="s">
        <v>4</v>
      </c>
      <c r="B5" s="16" t="s">
        <v>173</v>
      </c>
      <c r="C5" s="16"/>
      <c r="D5" s="16"/>
      <c r="E5" s="16"/>
      <c r="F5" s="16"/>
      <c r="G5" s="16"/>
      <c r="H5" s="16"/>
    </row>
    <row r="6" spans="1:8" ht="23.1" customHeight="1" thickBot="1">
      <c r="A6" s="17" t="s">
        <v>168</v>
      </c>
      <c r="B6" s="18" t="s">
        <v>166</v>
      </c>
      <c r="C6" s="19" t="s">
        <v>167</v>
      </c>
      <c r="D6" s="20" t="s">
        <v>168</v>
      </c>
      <c r="E6" s="18" t="s">
        <v>205</v>
      </c>
      <c r="F6" s="19" t="s">
        <v>169</v>
      </c>
      <c r="G6" s="21" t="s">
        <v>5</v>
      </c>
      <c r="H6" s="18" t="s">
        <v>6</v>
      </c>
    </row>
    <row r="7" spans="1:8" ht="23.1" customHeight="1">
      <c r="A7" s="22" t="s">
        <v>129</v>
      </c>
      <c r="B7" s="23">
        <v>1</v>
      </c>
      <c r="C7" s="24">
        <v>30001825</v>
      </c>
      <c r="D7" s="25" t="s">
        <v>7</v>
      </c>
      <c r="E7" s="26">
        <v>450</v>
      </c>
      <c r="F7" s="27"/>
      <c r="G7" s="26">
        <f>F7*E7</f>
        <v>0</v>
      </c>
      <c r="H7" s="28"/>
    </row>
    <row r="8" spans="1:8" ht="23.1" customHeight="1">
      <c r="A8" s="29" t="s">
        <v>130</v>
      </c>
      <c r="B8" s="30">
        <f>+B7+1</f>
        <v>2</v>
      </c>
      <c r="C8" s="31">
        <v>30001827</v>
      </c>
      <c r="D8" s="32" t="s">
        <v>8</v>
      </c>
      <c r="E8" s="33">
        <v>450</v>
      </c>
      <c r="F8" s="34"/>
      <c r="G8" s="33">
        <f>F8*E8</f>
        <v>0</v>
      </c>
      <c r="H8" s="35"/>
    </row>
    <row r="9" spans="1:8" ht="23.1" customHeight="1">
      <c r="A9" s="29" t="s">
        <v>131</v>
      </c>
      <c r="B9" s="30">
        <f t="shared" ref="B9:B73" si="0">+B8+1</f>
        <v>3</v>
      </c>
      <c r="C9" s="31">
        <v>30001829</v>
      </c>
      <c r="D9" s="32" t="s">
        <v>9</v>
      </c>
      <c r="E9" s="33">
        <v>450</v>
      </c>
      <c r="F9" s="34"/>
      <c r="G9" s="33">
        <f t="shared" ref="G9:G71" si="1">F9*E9</f>
        <v>0</v>
      </c>
      <c r="H9" s="35"/>
    </row>
    <row r="10" spans="1:8" ht="23.1" customHeight="1" thickBot="1">
      <c r="A10" s="29"/>
      <c r="B10" s="30">
        <f t="shared" si="0"/>
        <v>4</v>
      </c>
      <c r="C10" s="31">
        <v>30001831</v>
      </c>
      <c r="D10" s="32" t="s">
        <v>10</v>
      </c>
      <c r="E10" s="33">
        <v>450</v>
      </c>
      <c r="F10" s="34"/>
      <c r="G10" s="33">
        <f t="shared" si="1"/>
        <v>0</v>
      </c>
      <c r="H10" s="35"/>
    </row>
    <row r="11" spans="1:8" ht="23.1" customHeight="1">
      <c r="A11" s="22" t="s">
        <v>129</v>
      </c>
      <c r="B11" s="23">
        <f t="shared" si="0"/>
        <v>5</v>
      </c>
      <c r="C11" s="36">
        <v>30001838</v>
      </c>
      <c r="D11" s="25" t="s">
        <v>12</v>
      </c>
      <c r="E11" s="26">
        <v>480</v>
      </c>
      <c r="F11" s="27"/>
      <c r="G11" s="26">
        <f t="shared" si="1"/>
        <v>0</v>
      </c>
      <c r="H11" s="28"/>
    </row>
    <row r="12" spans="1:8" ht="23.1" customHeight="1">
      <c r="A12" s="29" t="s">
        <v>132</v>
      </c>
      <c r="B12" s="30">
        <f t="shared" si="0"/>
        <v>6</v>
      </c>
      <c r="C12" s="31">
        <v>30001842</v>
      </c>
      <c r="D12" s="32" t="s">
        <v>14</v>
      </c>
      <c r="E12" s="33">
        <v>480</v>
      </c>
      <c r="F12" s="34"/>
      <c r="G12" s="33">
        <f t="shared" si="1"/>
        <v>0</v>
      </c>
      <c r="H12" s="35"/>
    </row>
    <row r="13" spans="1:8" ht="23.1" customHeight="1" thickBot="1">
      <c r="A13" s="37"/>
      <c r="B13" s="38">
        <f t="shared" si="0"/>
        <v>7</v>
      </c>
      <c r="C13" s="39">
        <v>30001942</v>
      </c>
      <c r="D13" s="40" t="s">
        <v>15</v>
      </c>
      <c r="E13" s="41">
        <v>480</v>
      </c>
      <c r="F13" s="42"/>
      <c r="G13" s="41">
        <f t="shared" si="1"/>
        <v>0</v>
      </c>
      <c r="H13" s="43"/>
    </row>
    <row r="14" spans="1:8" ht="23.1" customHeight="1">
      <c r="A14" s="22" t="s">
        <v>133</v>
      </c>
      <c r="B14" s="23">
        <f t="shared" si="0"/>
        <v>8</v>
      </c>
      <c r="C14" s="24">
        <v>30002455</v>
      </c>
      <c r="D14" s="25" t="s">
        <v>16</v>
      </c>
      <c r="E14" s="26">
        <v>600</v>
      </c>
      <c r="F14" s="27">
        <v>40</v>
      </c>
      <c r="G14" s="26">
        <f t="shared" si="1"/>
        <v>24000</v>
      </c>
      <c r="H14" s="28"/>
    </row>
    <row r="15" spans="1:8" ht="23.1" customHeight="1" thickBot="1">
      <c r="A15" s="37" t="s">
        <v>134</v>
      </c>
      <c r="B15" s="38">
        <f t="shared" si="0"/>
        <v>9</v>
      </c>
      <c r="C15" s="39">
        <v>30002456</v>
      </c>
      <c r="D15" s="40" t="s">
        <v>17</v>
      </c>
      <c r="E15" s="41">
        <v>600</v>
      </c>
      <c r="F15" s="42"/>
      <c r="G15" s="41">
        <f t="shared" si="1"/>
        <v>0</v>
      </c>
      <c r="H15" s="43"/>
    </row>
    <row r="16" spans="1:8" ht="23.1" customHeight="1">
      <c r="A16" s="22"/>
      <c r="B16" s="23">
        <f t="shared" si="0"/>
        <v>10</v>
      </c>
      <c r="C16" s="36">
        <v>30001975</v>
      </c>
      <c r="D16" s="25" t="s">
        <v>18</v>
      </c>
      <c r="E16" s="26">
        <v>600</v>
      </c>
      <c r="F16" s="27"/>
      <c r="G16" s="26">
        <f t="shared" si="1"/>
        <v>0</v>
      </c>
      <c r="H16" s="28"/>
    </row>
    <row r="17" spans="1:8" ht="23.1" customHeight="1">
      <c r="A17" s="29" t="s">
        <v>211</v>
      </c>
      <c r="B17" s="30">
        <f t="shared" si="0"/>
        <v>11</v>
      </c>
      <c r="C17" s="31">
        <v>30001976</v>
      </c>
      <c r="D17" s="32" t="s">
        <v>19</v>
      </c>
      <c r="E17" s="33">
        <v>600</v>
      </c>
      <c r="F17" s="34"/>
      <c r="G17" s="33">
        <f t="shared" si="1"/>
        <v>0</v>
      </c>
      <c r="H17" s="35"/>
    </row>
    <row r="18" spans="1:8" ht="23.1" customHeight="1">
      <c r="A18" s="29" t="s">
        <v>135</v>
      </c>
      <c r="B18" s="30">
        <f t="shared" si="0"/>
        <v>12</v>
      </c>
      <c r="C18" s="31">
        <v>30001978</v>
      </c>
      <c r="D18" s="32" t="s">
        <v>21</v>
      </c>
      <c r="E18" s="33">
        <v>600</v>
      </c>
      <c r="F18" s="34"/>
      <c r="G18" s="33">
        <f t="shared" si="1"/>
        <v>0</v>
      </c>
      <c r="H18" s="35"/>
    </row>
    <row r="19" spans="1:8" s="48" customFormat="1" ht="23.1" customHeight="1">
      <c r="A19" s="29" t="s">
        <v>134</v>
      </c>
      <c r="B19" s="30">
        <f t="shared" si="0"/>
        <v>13</v>
      </c>
      <c r="C19" s="44">
        <v>30001979</v>
      </c>
      <c r="D19" s="45" t="s">
        <v>22</v>
      </c>
      <c r="E19" s="33">
        <v>600</v>
      </c>
      <c r="F19" s="46"/>
      <c r="G19" s="33">
        <f t="shared" si="1"/>
        <v>0</v>
      </c>
      <c r="H19" s="47"/>
    </row>
    <row r="20" spans="1:8" ht="23.1" customHeight="1" thickBot="1">
      <c r="A20" s="37"/>
      <c r="B20" s="38">
        <f t="shared" si="0"/>
        <v>14</v>
      </c>
      <c r="C20" s="39">
        <v>30002519</v>
      </c>
      <c r="D20" s="40" t="s">
        <v>24</v>
      </c>
      <c r="E20" s="41">
        <v>600</v>
      </c>
      <c r="F20" s="42"/>
      <c r="G20" s="41">
        <f t="shared" si="1"/>
        <v>0</v>
      </c>
      <c r="H20" s="43"/>
    </row>
    <row r="21" spans="1:8" ht="23.1" customHeight="1">
      <c r="A21" s="49" t="s">
        <v>136</v>
      </c>
      <c r="B21" s="50">
        <f t="shared" si="0"/>
        <v>15</v>
      </c>
      <c r="C21" s="36">
        <v>30002726</v>
      </c>
      <c r="D21" s="25" t="s">
        <v>117</v>
      </c>
      <c r="E21" s="26">
        <v>600</v>
      </c>
      <c r="F21" s="27"/>
      <c r="G21" s="26">
        <f t="shared" si="1"/>
        <v>0</v>
      </c>
      <c r="H21" s="28"/>
    </row>
    <row r="22" spans="1:8" ht="23.1" customHeight="1">
      <c r="A22" s="51"/>
      <c r="B22" s="52">
        <f t="shared" si="0"/>
        <v>16</v>
      </c>
      <c r="C22" s="53">
        <v>30001526</v>
      </c>
      <c r="D22" s="54" t="s">
        <v>25</v>
      </c>
      <c r="E22" s="55">
        <v>600</v>
      </c>
      <c r="F22" s="56"/>
      <c r="G22" s="55">
        <f t="shared" si="1"/>
        <v>0</v>
      </c>
      <c r="H22" s="57"/>
    </row>
    <row r="23" spans="1:8" ht="23.1" customHeight="1">
      <c r="A23" s="51" t="s">
        <v>137</v>
      </c>
      <c r="B23" s="58">
        <f t="shared" si="0"/>
        <v>17</v>
      </c>
      <c r="C23" s="31">
        <v>30001527</v>
      </c>
      <c r="D23" s="32" t="s">
        <v>26</v>
      </c>
      <c r="E23" s="33">
        <v>600</v>
      </c>
      <c r="F23" s="34"/>
      <c r="G23" s="33">
        <f t="shared" si="1"/>
        <v>0</v>
      </c>
      <c r="H23" s="35"/>
    </row>
    <row r="24" spans="1:8" ht="23.1" customHeight="1">
      <c r="A24" s="51"/>
      <c r="B24" s="58">
        <f t="shared" si="0"/>
        <v>18</v>
      </c>
      <c r="C24" s="31">
        <v>30001749</v>
      </c>
      <c r="D24" s="32" t="s">
        <v>27</v>
      </c>
      <c r="E24" s="33">
        <v>600</v>
      </c>
      <c r="F24" s="34"/>
      <c r="G24" s="33">
        <f t="shared" si="1"/>
        <v>0</v>
      </c>
      <c r="H24" s="35"/>
    </row>
    <row r="25" spans="1:8" ht="23.1" customHeight="1" thickBot="1">
      <c r="A25" s="59"/>
      <c r="B25" s="60">
        <f t="shared" si="0"/>
        <v>19</v>
      </c>
      <c r="C25" s="61">
        <v>30002779</v>
      </c>
      <c r="D25" s="62" t="s">
        <v>192</v>
      </c>
      <c r="E25" s="63">
        <v>600</v>
      </c>
      <c r="F25" s="64"/>
      <c r="G25" s="63">
        <f t="shared" si="1"/>
        <v>0</v>
      </c>
      <c r="H25" s="65"/>
    </row>
    <row r="26" spans="1:8" ht="23.1" customHeight="1">
      <c r="A26" s="22"/>
      <c r="B26" s="23">
        <f t="shared" si="0"/>
        <v>20</v>
      </c>
      <c r="C26" s="36">
        <v>30001883</v>
      </c>
      <c r="D26" s="25" t="s">
        <v>28</v>
      </c>
      <c r="E26" s="26">
        <v>1020</v>
      </c>
      <c r="F26" s="27">
        <v>24</v>
      </c>
      <c r="G26" s="26">
        <f t="shared" si="1"/>
        <v>24480</v>
      </c>
      <c r="H26" s="28"/>
    </row>
    <row r="27" spans="1:8" ht="23.1" customHeight="1">
      <c r="A27" s="29" t="s">
        <v>138</v>
      </c>
      <c r="B27" s="30">
        <f t="shared" si="0"/>
        <v>21</v>
      </c>
      <c r="C27" s="31">
        <v>30001888</v>
      </c>
      <c r="D27" s="32" t="s">
        <v>29</v>
      </c>
      <c r="E27" s="33">
        <v>1020</v>
      </c>
      <c r="F27" s="34"/>
      <c r="G27" s="33">
        <f t="shared" si="1"/>
        <v>0</v>
      </c>
      <c r="H27" s="35"/>
    </row>
    <row r="28" spans="1:8" ht="23.1" customHeight="1">
      <c r="A28" s="29" t="s">
        <v>139</v>
      </c>
      <c r="B28" s="66">
        <f t="shared" si="0"/>
        <v>22</v>
      </c>
      <c r="C28" s="67">
        <v>30002672</v>
      </c>
      <c r="D28" s="68" t="s">
        <v>99</v>
      </c>
      <c r="E28" s="69">
        <v>1020</v>
      </c>
      <c r="F28" s="70"/>
      <c r="G28" s="69">
        <f t="shared" si="1"/>
        <v>0</v>
      </c>
      <c r="H28" s="71"/>
    </row>
    <row r="29" spans="1:8" ht="23.1" customHeight="1" thickBot="1">
      <c r="A29" s="37"/>
      <c r="B29" s="38">
        <f t="shared" si="0"/>
        <v>23</v>
      </c>
      <c r="C29" s="39">
        <v>30001868</v>
      </c>
      <c r="D29" s="40" t="s">
        <v>31</v>
      </c>
      <c r="E29" s="41">
        <v>1020</v>
      </c>
      <c r="F29" s="42"/>
      <c r="G29" s="41">
        <f t="shared" si="1"/>
        <v>0</v>
      </c>
      <c r="H29" s="43"/>
    </row>
    <row r="30" spans="1:8" ht="28.5" customHeight="1" thickBot="1">
      <c r="A30" s="22" t="s">
        <v>140</v>
      </c>
      <c r="B30" s="23">
        <f t="shared" si="0"/>
        <v>24</v>
      </c>
      <c r="C30" s="24">
        <v>30001884</v>
      </c>
      <c r="D30" s="25" t="s">
        <v>97</v>
      </c>
      <c r="E30" s="26">
        <v>1290</v>
      </c>
      <c r="F30" s="27"/>
      <c r="G30" s="26">
        <f t="shared" si="1"/>
        <v>0</v>
      </c>
      <c r="H30" s="28"/>
    </row>
    <row r="31" spans="1:8" s="73" customFormat="1" ht="23.1" customHeight="1">
      <c r="A31" s="72" t="s">
        <v>141</v>
      </c>
      <c r="B31" s="23">
        <f t="shared" si="0"/>
        <v>25</v>
      </c>
      <c r="C31" s="36">
        <v>30001686</v>
      </c>
      <c r="D31" s="25" t="s">
        <v>96</v>
      </c>
      <c r="E31" s="26">
        <v>630</v>
      </c>
      <c r="F31" s="27"/>
      <c r="G31" s="26">
        <f t="shared" si="1"/>
        <v>0</v>
      </c>
      <c r="H31" s="28"/>
    </row>
    <row r="32" spans="1:8" s="73" customFormat="1" ht="23.1" customHeight="1">
      <c r="A32" s="74"/>
      <c r="B32" s="75">
        <f t="shared" si="0"/>
        <v>26</v>
      </c>
      <c r="C32" s="61">
        <v>30002721</v>
      </c>
      <c r="D32" s="62" t="s">
        <v>106</v>
      </c>
      <c r="E32" s="63">
        <v>630</v>
      </c>
      <c r="F32" s="76"/>
      <c r="G32" s="63">
        <f t="shared" si="1"/>
        <v>0</v>
      </c>
      <c r="H32" s="65"/>
    </row>
    <row r="33" spans="1:8" s="73" customFormat="1" ht="23.1" customHeight="1" thickBot="1">
      <c r="A33" s="77" t="s">
        <v>142</v>
      </c>
      <c r="B33" s="30">
        <f t="shared" si="0"/>
        <v>27</v>
      </c>
      <c r="C33" s="31">
        <v>30002742</v>
      </c>
      <c r="D33" s="32" t="s">
        <v>174</v>
      </c>
      <c r="E33" s="33">
        <v>630</v>
      </c>
      <c r="F33" s="34"/>
      <c r="G33" s="33">
        <f t="shared" si="1"/>
        <v>0</v>
      </c>
      <c r="H33" s="35"/>
    </row>
    <row r="34" spans="1:8" s="73" customFormat="1" ht="27" customHeight="1" thickBot="1">
      <c r="A34" s="78" t="s">
        <v>175</v>
      </c>
      <c r="B34" s="79">
        <f t="shared" si="0"/>
        <v>28</v>
      </c>
      <c r="C34" s="80">
        <v>30001958</v>
      </c>
      <c r="D34" s="81" t="s">
        <v>176</v>
      </c>
      <c r="E34" s="82">
        <v>600</v>
      </c>
      <c r="F34" s="83"/>
      <c r="G34" s="82">
        <f t="shared" si="1"/>
        <v>0</v>
      </c>
      <c r="H34" s="84"/>
    </row>
    <row r="35" spans="1:8" ht="23.1" customHeight="1">
      <c r="A35" s="22" t="s">
        <v>143</v>
      </c>
      <c r="B35" s="23">
        <f t="shared" si="0"/>
        <v>29</v>
      </c>
      <c r="C35" s="36">
        <v>30001588</v>
      </c>
      <c r="D35" s="25" t="s">
        <v>95</v>
      </c>
      <c r="E35" s="26">
        <v>600</v>
      </c>
      <c r="F35" s="27"/>
      <c r="G35" s="26">
        <f t="shared" si="1"/>
        <v>0</v>
      </c>
      <c r="H35" s="28"/>
    </row>
    <row r="36" spans="1:8" ht="23.1" customHeight="1" thickBot="1">
      <c r="A36" s="37"/>
      <c r="B36" s="38">
        <f t="shared" si="0"/>
        <v>30</v>
      </c>
      <c r="C36" s="85">
        <v>30002666</v>
      </c>
      <c r="D36" s="40" t="s">
        <v>32</v>
      </c>
      <c r="E36" s="41">
        <v>600</v>
      </c>
      <c r="F36" s="42"/>
      <c r="G36" s="41">
        <f t="shared" si="1"/>
        <v>0</v>
      </c>
      <c r="H36" s="43"/>
    </row>
    <row r="37" spans="1:8" ht="23.1" customHeight="1">
      <c r="A37" s="22"/>
      <c r="B37" s="23">
        <f t="shared" si="0"/>
        <v>31</v>
      </c>
      <c r="C37" s="36">
        <v>30001003</v>
      </c>
      <c r="D37" s="25" t="s">
        <v>33</v>
      </c>
      <c r="E37" s="26">
        <v>600</v>
      </c>
      <c r="F37" s="27"/>
      <c r="G37" s="26">
        <f t="shared" si="1"/>
        <v>0</v>
      </c>
      <c r="H37" s="28"/>
    </row>
    <row r="38" spans="1:8" ht="23.1" customHeight="1">
      <c r="A38" s="29" t="s">
        <v>144</v>
      </c>
      <c r="B38" s="30">
        <f t="shared" si="0"/>
        <v>32</v>
      </c>
      <c r="C38" s="44">
        <v>30001486</v>
      </c>
      <c r="D38" s="32" t="s">
        <v>34</v>
      </c>
      <c r="E38" s="33">
        <v>600</v>
      </c>
      <c r="F38" s="34"/>
      <c r="G38" s="33">
        <f t="shared" si="1"/>
        <v>0</v>
      </c>
      <c r="H38" s="35"/>
    </row>
    <row r="39" spans="1:8" ht="23.1" customHeight="1">
      <c r="A39" s="29" t="s">
        <v>134</v>
      </c>
      <c r="B39" s="30">
        <f t="shared" si="0"/>
        <v>33</v>
      </c>
      <c r="C39" s="31">
        <v>30001782</v>
      </c>
      <c r="D39" s="32" t="s">
        <v>35</v>
      </c>
      <c r="E39" s="33">
        <v>600</v>
      </c>
      <c r="F39" s="34"/>
      <c r="G39" s="33">
        <f t="shared" si="1"/>
        <v>0</v>
      </c>
      <c r="H39" s="35"/>
    </row>
    <row r="40" spans="1:8" ht="23.1" customHeight="1">
      <c r="A40" s="29"/>
      <c r="B40" s="30">
        <f t="shared" si="0"/>
        <v>34</v>
      </c>
      <c r="C40" s="44">
        <v>30002634</v>
      </c>
      <c r="D40" s="32" t="s">
        <v>36</v>
      </c>
      <c r="E40" s="33">
        <v>600</v>
      </c>
      <c r="F40" s="34"/>
      <c r="G40" s="33">
        <f t="shared" si="1"/>
        <v>0</v>
      </c>
      <c r="H40" s="35"/>
    </row>
    <row r="41" spans="1:8" ht="23.1" customHeight="1" thickBot="1">
      <c r="A41" s="37"/>
      <c r="B41" s="38">
        <f t="shared" si="0"/>
        <v>35</v>
      </c>
      <c r="C41" s="85">
        <v>30002621</v>
      </c>
      <c r="D41" s="40" t="s">
        <v>37</v>
      </c>
      <c r="E41" s="41">
        <v>600</v>
      </c>
      <c r="F41" s="42"/>
      <c r="G41" s="41">
        <f t="shared" si="1"/>
        <v>0</v>
      </c>
      <c r="H41" s="43"/>
    </row>
    <row r="42" spans="1:8" ht="23.1" customHeight="1">
      <c r="A42" s="22"/>
      <c r="B42" s="86">
        <f t="shared" si="0"/>
        <v>36</v>
      </c>
      <c r="C42" s="44">
        <v>30001478</v>
      </c>
      <c r="D42" s="32" t="s">
        <v>38</v>
      </c>
      <c r="E42" s="26">
        <v>432</v>
      </c>
      <c r="F42" s="27"/>
      <c r="G42" s="26">
        <f t="shared" si="1"/>
        <v>0</v>
      </c>
      <c r="H42" s="28"/>
    </row>
    <row r="43" spans="1:8" ht="23.1" customHeight="1" thickBot="1">
      <c r="A43" s="29" t="s">
        <v>145</v>
      </c>
      <c r="B43" s="30">
        <f t="shared" si="0"/>
        <v>37</v>
      </c>
      <c r="C43" s="44">
        <v>30001479</v>
      </c>
      <c r="D43" s="32" t="s">
        <v>39</v>
      </c>
      <c r="E43" s="33">
        <v>432</v>
      </c>
      <c r="F43" s="34"/>
      <c r="G43" s="33">
        <f t="shared" si="1"/>
        <v>0</v>
      </c>
      <c r="H43" s="35"/>
    </row>
    <row r="44" spans="1:8" s="73" customFormat="1" ht="23.1" customHeight="1">
      <c r="A44" s="22" t="s">
        <v>146</v>
      </c>
      <c r="B44" s="23">
        <f t="shared" si="0"/>
        <v>38</v>
      </c>
      <c r="C44" s="24">
        <v>30002675</v>
      </c>
      <c r="D44" s="25" t="s">
        <v>45</v>
      </c>
      <c r="E44" s="26">
        <v>720</v>
      </c>
      <c r="F44" s="87"/>
      <c r="G44" s="26">
        <f t="shared" si="1"/>
        <v>0</v>
      </c>
      <c r="H44" s="28"/>
    </row>
    <row r="45" spans="1:8" s="73" customFormat="1" ht="23.1" customHeight="1" thickBot="1">
      <c r="A45" s="37" t="s">
        <v>147</v>
      </c>
      <c r="B45" s="75">
        <f t="shared" si="0"/>
        <v>39</v>
      </c>
      <c r="C45" s="61">
        <v>30002676</v>
      </c>
      <c r="D45" s="62" t="s">
        <v>102</v>
      </c>
      <c r="E45" s="63">
        <v>720</v>
      </c>
      <c r="F45" s="76"/>
      <c r="G45" s="88">
        <f t="shared" si="1"/>
        <v>0</v>
      </c>
      <c r="H45" s="65"/>
    </row>
    <row r="46" spans="1:8" ht="23.1" customHeight="1">
      <c r="A46" s="22" t="s">
        <v>148</v>
      </c>
      <c r="B46" s="23">
        <f t="shared" si="0"/>
        <v>40</v>
      </c>
      <c r="C46" s="36">
        <v>30002479</v>
      </c>
      <c r="D46" s="25" t="s">
        <v>46</v>
      </c>
      <c r="E46" s="26">
        <v>600</v>
      </c>
      <c r="F46" s="27"/>
      <c r="G46" s="26">
        <f t="shared" si="1"/>
        <v>0</v>
      </c>
      <c r="H46" s="28"/>
    </row>
    <row r="47" spans="1:8" ht="23.1" customHeight="1">
      <c r="A47" s="29" t="s">
        <v>134</v>
      </c>
      <c r="B47" s="30">
        <f t="shared" si="0"/>
        <v>41</v>
      </c>
      <c r="C47" s="31">
        <v>30002476</v>
      </c>
      <c r="D47" s="32" t="s">
        <v>47</v>
      </c>
      <c r="E47" s="33">
        <v>600</v>
      </c>
      <c r="F47" s="34"/>
      <c r="G47" s="33">
        <f t="shared" si="1"/>
        <v>0</v>
      </c>
      <c r="H47" s="35"/>
    </row>
    <row r="48" spans="1:8" ht="23.1" customHeight="1" thickBot="1">
      <c r="A48" s="29"/>
      <c r="B48" s="86">
        <f t="shared" si="0"/>
        <v>42</v>
      </c>
      <c r="C48" s="53">
        <v>30002596</v>
      </c>
      <c r="D48" s="54" t="s">
        <v>119</v>
      </c>
      <c r="E48" s="55">
        <v>600</v>
      </c>
      <c r="F48" s="56"/>
      <c r="G48" s="55">
        <f t="shared" si="1"/>
        <v>0</v>
      </c>
      <c r="H48" s="57"/>
    </row>
    <row r="49" spans="1:8" ht="23.1" customHeight="1">
      <c r="A49" s="22" t="s">
        <v>149</v>
      </c>
      <c r="B49" s="23">
        <f t="shared" si="0"/>
        <v>43</v>
      </c>
      <c r="C49" s="36">
        <v>30002480</v>
      </c>
      <c r="D49" s="25" t="s">
        <v>49</v>
      </c>
      <c r="E49" s="26">
        <v>600</v>
      </c>
      <c r="F49" s="27"/>
      <c r="G49" s="26">
        <f t="shared" si="1"/>
        <v>0</v>
      </c>
      <c r="H49" s="28"/>
    </row>
    <row r="50" spans="1:8" ht="23.1" customHeight="1" thickBot="1">
      <c r="A50" s="29" t="s">
        <v>150</v>
      </c>
      <c r="B50" s="30">
        <f t="shared" si="0"/>
        <v>44</v>
      </c>
      <c r="C50" s="31">
        <v>30002477</v>
      </c>
      <c r="D50" s="32" t="s">
        <v>50</v>
      </c>
      <c r="E50" s="33">
        <v>600</v>
      </c>
      <c r="F50" s="34"/>
      <c r="G50" s="33">
        <f t="shared" si="1"/>
        <v>0</v>
      </c>
      <c r="H50" s="35"/>
    </row>
    <row r="51" spans="1:8" ht="47.25" customHeight="1" thickBot="1">
      <c r="A51" s="89" t="s">
        <v>151</v>
      </c>
      <c r="B51" s="90">
        <f t="shared" si="0"/>
        <v>45</v>
      </c>
      <c r="C51" s="80">
        <v>30001512</v>
      </c>
      <c r="D51" s="91" t="s">
        <v>94</v>
      </c>
      <c r="E51" s="92">
        <v>720</v>
      </c>
      <c r="F51" s="93"/>
      <c r="G51" s="92">
        <f t="shared" si="1"/>
        <v>0</v>
      </c>
      <c r="H51" s="94"/>
    </row>
    <row r="52" spans="1:8" ht="23.1" customHeight="1" thickBot="1">
      <c r="A52" s="95" t="s">
        <v>152</v>
      </c>
      <c r="B52" s="90">
        <f t="shared" si="0"/>
        <v>46</v>
      </c>
      <c r="C52" s="96">
        <v>30001515</v>
      </c>
      <c r="D52" s="91" t="s">
        <v>93</v>
      </c>
      <c r="E52" s="92">
        <v>600</v>
      </c>
      <c r="F52" s="93"/>
      <c r="G52" s="92">
        <f t="shared" si="1"/>
        <v>0</v>
      </c>
      <c r="H52" s="94"/>
    </row>
    <row r="53" spans="1:8" ht="29.25" customHeight="1" thickBot="1">
      <c r="A53" s="95"/>
      <c r="B53" s="233">
        <f t="shared" si="0"/>
        <v>47</v>
      </c>
      <c r="C53" s="97">
        <v>30002777</v>
      </c>
      <c r="D53" s="98" t="s">
        <v>210</v>
      </c>
      <c r="E53" s="99">
        <v>600</v>
      </c>
      <c r="F53" s="100"/>
      <c r="G53" s="99">
        <f t="shared" si="1"/>
        <v>0</v>
      </c>
      <c r="H53" s="101"/>
    </row>
    <row r="54" spans="1:8" ht="30" customHeight="1" thickBot="1">
      <c r="A54" s="22" t="s">
        <v>153</v>
      </c>
      <c r="B54" s="90">
        <f t="shared" si="0"/>
        <v>48</v>
      </c>
      <c r="C54" s="24">
        <v>30001921</v>
      </c>
      <c r="D54" s="25" t="s">
        <v>52</v>
      </c>
      <c r="E54" s="26">
        <v>600</v>
      </c>
      <c r="F54" s="27">
        <v>24</v>
      </c>
      <c r="G54" s="26">
        <f t="shared" si="1"/>
        <v>14400</v>
      </c>
      <c r="H54" s="28"/>
    </row>
    <row r="55" spans="1:8" ht="23.1" customHeight="1">
      <c r="A55" s="22"/>
      <c r="B55" s="50">
        <f t="shared" si="0"/>
        <v>49</v>
      </c>
      <c r="C55" s="36">
        <v>30001528</v>
      </c>
      <c r="D55" s="25" t="s">
        <v>54</v>
      </c>
      <c r="E55" s="26">
        <v>432</v>
      </c>
      <c r="F55" s="27"/>
      <c r="G55" s="26">
        <f t="shared" si="1"/>
        <v>0</v>
      </c>
      <c r="H55" s="28"/>
    </row>
    <row r="56" spans="1:8" ht="23.1" customHeight="1" thickBot="1">
      <c r="A56" s="37" t="s">
        <v>154</v>
      </c>
      <c r="B56" s="102">
        <f t="shared" si="0"/>
        <v>50</v>
      </c>
      <c r="C56" s="39">
        <v>30002489</v>
      </c>
      <c r="D56" s="40" t="s">
        <v>55</v>
      </c>
      <c r="E56" s="41">
        <v>432</v>
      </c>
      <c r="F56" s="42"/>
      <c r="G56" s="41">
        <f t="shared" si="1"/>
        <v>0</v>
      </c>
      <c r="H56" s="43"/>
    </row>
    <row r="57" spans="1:8" s="108" customFormat="1" ht="23.1" customHeight="1">
      <c r="A57" s="103"/>
      <c r="B57" s="50">
        <f t="shared" si="0"/>
        <v>51</v>
      </c>
      <c r="C57" s="44">
        <v>30001912</v>
      </c>
      <c r="D57" s="104" t="s">
        <v>177</v>
      </c>
      <c r="E57" s="105">
        <v>300</v>
      </c>
      <c r="F57" s="106"/>
      <c r="G57" s="105">
        <f t="shared" si="1"/>
        <v>0</v>
      </c>
      <c r="H57" s="107"/>
    </row>
    <row r="58" spans="1:8" ht="23.1" customHeight="1">
      <c r="A58" s="29" t="s">
        <v>155</v>
      </c>
      <c r="B58" s="58">
        <f t="shared" si="0"/>
        <v>52</v>
      </c>
      <c r="C58" s="44">
        <v>30002598</v>
      </c>
      <c r="D58" s="109" t="s">
        <v>186</v>
      </c>
      <c r="E58" s="33">
        <v>600</v>
      </c>
      <c r="F58" s="34"/>
      <c r="G58" s="33">
        <f t="shared" si="1"/>
        <v>0</v>
      </c>
      <c r="H58" s="35"/>
    </row>
    <row r="59" spans="1:8" ht="23.1" customHeight="1">
      <c r="A59" s="29"/>
      <c r="B59" s="58">
        <f t="shared" si="0"/>
        <v>53</v>
      </c>
      <c r="C59" s="61">
        <v>30002600</v>
      </c>
      <c r="D59" s="110" t="s">
        <v>187</v>
      </c>
      <c r="E59" s="63">
        <v>600</v>
      </c>
      <c r="F59" s="64"/>
      <c r="G59" s="63">
        <f t="shared" si="1"/>
        <v>0</v>
      </c>
      <c r="H59" s="65"/>
    </row>
    <row r="60" spans="1:8" ht="23.1" customHeight="1" thickBot="1">
      <c r="A60" s="37"/>
      <c r="B60" s="102">
        <f t="shared" si="0"/>
        <v>54</v>
      </c>
      <c r="C60" s="111">
        <v>30002684</v>
      </c>
      <c r="D60" s="112" t="s">
        <v>188</v>
      </c>
      <c r="E60" s="113">
        <v>600</v>
      </c>
      <c r="F60" s="114"/>
      <c r="G60" s="113">
        <f t="shared" si="1"/>
        <v>0</v>
      </c>
      <c r="H60" s="115"/>
    </row>
    <row r="61" spans="1:8" ht="23.1" customHeight="1">
      <c r="A61" s="22" t="s">
        <v>156</v>
      </c>
      <c r="B61" s="50">
        <f t="shared" si="0"/>
        <v>55</v>
      </c>
      <c r="C61" s="36">
        <v>30000048</v>
      </c>
      <c r="D61" s="116" t="s">
        <v>63</v>
      </c>
      <c r="E61" s="26">
        <v>960</v>
      </c>
      <c r="F61" s="27"/>
      <c r="G61" s="26">
        <f t="shared" si="1"/>
        <v>0</v>
      </c>
      <c r="H61" s="28"/>
    </row>
    <row r="62" spans="1:8" ht="23.1" customHeight="1">
      <c r="A62" s="29" t="s">
        <v>157</v>
      </c>
      <c r="B62" s="58">
        <f t="shared" si="0"/>
        <v>56</v>
      </c>
      <c r="C62" s="117">
        <v>30000815</v>
      </c>
      <c r="D62" s="118" t="s">
        <v>64</v>
      </c>
      <c r="E62" s="69">
        <v>960</v>
      </c>
      <c r="F62" s="70"/>
      <c r="G62" s="69">
        <f t="shared" si="1"/>
        <v>0</v>
      </c>
      <c r="H62" s="71"/>
    </row>
    <row r="63" spans="1:8" ht="23.1" customHeight="1">
      <c r="A63" s="29"/>
      <c r="B63" s="58">
        <f t="shared" si="0"/>
        <v>57</v>
      </c>
      <c r="C63" s="117">
        <v>30001359</v>
      </c>
      <c r="D63" s="118" t="s">
        <v>65</v>
      </c>
      <c r="E63" s="33">
        <v>960</v>
      </c>
      <c r="F63" s="34"/>
      <c r="G63" s="33">
        <f t="shared" si="1"/>
        <v>0</v>
      </c>
      <c r="H63" s="35"/>
    </row>
    <row r="64" spans="1:8" ht="23.1" customHeight="1" thickBot="1">
      <c r="A64" s="37"/>
      <c r="B64" s="102">
        <f t="shared" si="0"/>
        <v>58</v>
      </c>
      <c r="C64" s="119">
        <v>30001913</v>
      </c>
      <c r="D64" s="120" t="s">
        <v>66</v>
      </c>
      <c r="E64" s="41">
        <v>960</v>
      </c>
      <c r="F64" s="42"/>
      <c r="G64" s="41">
        <f t="shared" si="1"/>
        <v>0</v>
      </c>
      <c r="H64" s="43"/>
    </row>
    <row r="65" spans="1:8" ht="23.1" customHeight="1">
      <c r="A65" s="22"/>
      <c r="B65" s="50">
        <f t="shared" si="0"/>
        <v>59</v>
      </c>
      <c r="C65" s="36">
        <v>30002550</v>
      </c>
      <c r="D65" s="116" t="s">
        <v>178</v>
      </c>
      <c r="E65" s="26">
        <v>450</v>
      </c>
      <c r="F65" s="27">
        <v>10</v>
      </c>
      <c r="G65" s="26">
        <f t="shared" si="1"/>
        <v>4500</v>
      </c>
      <c r="H65" s="28"/>
    </row>
    <row r="66" spans="1:8" ht="23.1" customHeight="1">
      <c r="A66" s="29"/>
      <c r="B66" s="58">
        <f t="shared" si="0"/>
        <v>60</v>
      </c>
      <c r="C66" s="31">
        <v>30002551</v>
      </c>
      <c r="D66" s="109" t="s">
        <v>179</v>
      </c>
      <c r="E66" s="33">
        <v>450</v>
      </c>
      <c r="F66" s="34">
        <v>10</v>
      </c>
      <c r="G66" s="33">
        <f t="shared" si="1"/>
        <v>4500</v>
      </c>
      <c r="H66" s="35"/>
    </row>
    <row r="67" spans="1:8" ht="23.1" customHeight="1">
      <c r="A67" s="29" t="s">
        <v>206</v>
      </c>
      <c r="B67" s="58">
        <f t="shared" si="0"/>
        <v>61</v>
      </c>
      <c r="C67" s="31">
        <v>30002554</v>
      </c>
      <c r="D67" s="109" t="s">
        <v>180</v>
      </c>
      <c r="E67" s="33">
        <v>450</v>
      </c>
      <c r="F67" s="34"/>
      <c r="G67" s="33">
        <f t="shared" si="1"/>
        <v>0</v>
      </c>
      <c r="H67" s="35"/>
    </row>
    <row r="68" spans="1:8" ht="23.1" customHeight="1">
      <c r="A68" s="29"/>
      <c r="B68" s="58">
        <f t="shared" si="0"/>
        <v>62</v>
      </c>
      <c r="C68" s="44">
        <v>30002561</v>
      </c>
      <c r="D68" s="121" t="s">
        <v>182</v>
      </c>
      <c r="E68" s="33">
        <v>450</v>
      </c>
      <c r="F68" s="34"/>
      <c r="G68" s="33">
        <f t="shared" si="1"/>
        <v>0</v>
      </c>
      <c r="H68" s="35"/>
    </row>
    <row r="69" spans="1:8" ht="23.1" customHeight="1">
      <c r="A69" s="29"/>
      <c r="B69" s="58">
        <f t="shared" si="0"/>
        <v>63</v>
      </c>
      <c r="C69" s="122">
        <v>30002552</v>
      </c>
      <c r="D69" s="68" t="s">
        <v>183</v>
      </c>
      <c r="E69" s="69">
        <v>450</v>
      </c>
      <c r="F69" s="70">
        <v>10</v>
      </c>
      <c r="G69" s="69">
        <f t="shared" si="1"/>
        <v>4500</v>
      </c>
      <c r="H69" s="71"/>
    </row>
    <row r="70" spans="1:8" ht="23.1" customHeight="1">
      <c r="A70" s="29"/>
      <c r="B70" s="58">
        <f t="shared" si="0"/>
        <v>64</v>
      </c>
      <c r="C70" s="122">
        <v>30002645</v>
      </c>
      <c r="D70" s="68" t="s">
        <v>184</v>
      </c>
      <c r="E70" s="69">
        <v>450</v>
      </c>
      <c r="F70" s="70"/>
      <c r="G70" s="69">
        <f t="shared" si="1"/>
        <v>0</v>
      </c>
      <c r="H70" s="71"/>
    </row>
    <row r="71" spans="1:8" ht="23.1" customHeight="1" thickBot="1">
      <c r="A71" s="37"/>
      <c r="B71" s="102">
        <f t="shared" si="0"/>
        <v>65</v>
      </c>
      <c r="C71" s="123">
        <v>30002553</v>
      </c>
      <c r="D71" s="124" t="s">
        <v>185</v>
      </c>
      <c r="E71" s="125">
        <v>450</v>
      </c>
      <c r="F71" s="126"/>
      <c r="G71" s="125">
        <f t="shared" si="1"/>
        <v>0</v>
      </c>
      <c r="H71" s="127"/>
    </row>
    <row r="72" spans="1:8" ht="23.1" customHeight="1">
      <c r="A72" s="22" t="s">
        <v>158</v>
      </c>
      <c r="B72" s="50">
        <f t="shared" si="0"/>
        <v>66</v>
      </c>
      <c r="C72" s="24">
        <v>30001897</v>
      </c>
      <c r="D72" s="25" t="s">
        <v>88</v>
      </c>
      <c r="E72" s="26">
        <v>600</v>
      </c>
      <c r="F72" s="27"/>
      <c r="G72" s="26">
        <f t="shared" ref="G72:G125" si="2">F72*E72</f>
        <v>0</v>
      </c>
      <c r="H72" s="28"/>
    </row>
    <row r="73" spans="1:8" ht="23.1" customHeight="1">
      <c r="A73" s="29" t="s">
        <v>159</v>
      </c>
      <c r="B73" s="58">
        <f t="shared" si="0"/>
        <v>67</v>
      </c>
      <c r="C73" s="44">
        <v>30001879</v>
      </c>
      <c r="D73" s="32" t="s">
        <v>89</v>
      </c>
      <c r="E73" s="33">
        <v>600</v>
      </c>
      <c r="F73" s="34"/>
      <c r="G73" s="33">
        <f t="shared" si="2"/>
        <v>0</v>
      </c>
      <c r="H73" s="65"/>
    </row>
    <row r="74" spans="1:8" ht="23.1" customHeight="1" thickBot="1">
      <c r="A74" s="37"/>
      <c r="B74" s="128">
        <f t="shared" ref="B74:B125" si="3">+B73+1</f>
        <v>68</v>
      </c>
      <c r="C74" s="61">
        <v>30002678</v>
      </c>
      <c r="D74" s="62" t="s">
        <v>90</v>
      </c>
      <c r="E74" s="63">
        <v>600</v>
      </c>
      <c r="F74" s="64"/>
      <c r="G74" s="63">
        <f t="shared" si="2"/>
        <v>0</v>
      </c>
      <c r="H74" s="43"/>
    </row>
    <row r="75" spans="1:8" ht="23.1" customHeight="1">
      <c r="A75" s="22" t="s">
        <v>160</v>
      </c>
      <c r="B75" s="50">
        <f t="shared" si="3"/>
        <v>69</v>
      </c>
      <c r="C75" s="24">
        <v>30002733</v>
      </c>
      <c r="D75" s="25" t="s">
        <v>79</v>
      </c>
      <c r="E75" s="26">
        <v>600</v>
      </c>
      <c r="F75" s="27"/>
      <c r="G75" s="26">
        <f t="shared" si="2"/>
        <v>0</v>
      </c>
      <c r="H75" s="28"/>
    </row>
    <row r="76" spans="1:8" ht="23.1" customHeight="1">
      <c r="A76" s="29" t="s">
        <v>161</v>
      </c>
      <c r="B76" s="58">
        <f t="shared" si="3"/>
        <v>70</v>
      </c>
      <c r="C76" s="44">
        <v>30002731</v>
      </c>
      <c r="D76" s="32" t="s">
        <v>80</v>
      </c>
      <c r="E76" s="33">
        <v>600</v>
      </c>
      <c r="F76" s="34"/>
      <c r="G76" s="33">
        <f t="shared" si="2"/>
        <v>0</v>
      </c>
      <c r="H76" s="35"/>
    </row>
    <row r="77" spans="1:8" ht="23.1" customHeight="1" thickBot="1">
      <c r="A77" s="37"/>
      <c r="B77" s="128">
        <f t="shared" si="3"/>
        <v>71</v>
      </c>
      <c r="C77" s="85">
        <v>30002732</v>
      </c>
      <c r="D77" s="40" t="s">
        <v>81</v>
      </c>
      <c r="E77" s="88">
        <v>600</v>
      </c>
      <c r="F77" s="129"/>
      <c r="G77" s="88">
        <f t="shared" si="2"/>
        <v>0</v>
      </c>
      <c r="H77" s="130"/>
    </row>
    <row r="78" spans="1:8" ht="26.25" customHeight="1" thickBot="1">
      <c r="A78" s="37" t="s">
        <v>87</v>
      </c>
      <c r="B78" s="90">
        <f t="shared" si="3"/>
        <v>72</v>
      </c>
      <c r="C78" s="131">
        <v>30002724</v>
      </c>
      <c r="D78" s="132" t="s">
        <v>86</v>
      </c>
      <c r="E78" s="92">
        <v>600</v>
      </c>
      <c r="F78" s="93"/>
      <c r="G78" s="92">
        <f t="shared" si="2"/>
        <v>0</v>
      </c>
      <c r="H78" s="94"/>
    </row>
    <row r="79" spans="1:8" s="108" customFormat="1" ht="23.1" customHeight="1">
      <c r="A79" s="72" t="s">
        <v>104</v>
      </c>
      <c r="B79" s="50">
        <f t="shared" si="3"/>
        <v>73</v>
      </c>
      <c r="C79" s="24">
        <v>30002725</v>
      </c>
      <c r="D79" s="25" t="s">
        <v>105</v>
      </c>
      <c r="E79" s="26">
        <v>600</v>
      </c>
      <c r="F79" s="87"/>
      <c r="G79" s="26">
        <f t="shared" si="2"/>
        <v>0</v>
      </c>
      <c r="H79" s="133"/>
    </row>
    <row r="80" spans="1:8" s="108" customFormat="1" ht="23.1" customHeight="1" thickBot="1">
      <c r="A80" s="77"/>
      <c r="B80" s="102">
        <f t="shared" si="3"/>
        <v>74</v>
      </c>
      <c r="C80" s="131">
        <v>30002734</v>
      </c>
      <c r="D80" s="132" t="s">
        <v>110</v>
      </c>
      <c r="E80" s="88">
        <v>600</v>
      </c>
      <c r="F80" s="134"/>
      <c r="G80" s="88">
        <f t="shared" si="2"/>
        <v>0</v>
      </c>
      <c r="H80" s="135"/>
    </row>
    <row r="81" spans="1:8" s="138" customFormat="1" ht="23.1" customHeight="1">
      <c r="A81" s="22" t="s">
        <v>195</v>
      </c>
      <c r="B81" s="50">
        <f t="shared" si="3"/>
        <v>75</v>
      </c>
      <c r="C81" s="24">
        <v>40000045</v>
      </c>
      <c r="D81" s="25" t="s">
        <v>83</v>
      </c>
      <c r="E81" s="136">
        <v>600</v>
      </c>
      <c r="F81" s="137"/>
      <c r="G81" s="136">
        <f t="shared" si="2"/>
        <v>0</v>
      </c>
      <c r="H81" s="133"/>
    </row>
    <row r="82" spans="1:8" s="138" customFormat="1" ht="23.1" customHeight="1" thickBot="1">
      <c r="A82" s="37" t="s">
        <v>196</v>
      </c>
      <c r="B82" s="102">
        <f t="shared" si="3"/>
        <v>76</v>
      </c>
      <c r="C82" s="131">
        <v>40000048</v>
      </c>
      <c r="D82" s="132" t="s">
        <v>84</v>
      </c>
      <c r="E82" s="139">
        <v>600</v>
      </c>
      <c r="F82" s="140"/>
      <c r="G82" s="139">
        <f t="shared" si="2"/>
        <v>0</v>
      </c>
      <c r="H82" s="135"/>
    </row>
    <row r="83" spans="1:8" s="108" customFormat="1" ht="46.5" customHeight="1" thickBot="1">
      <c r="A83" s="72" t="s">
        <v>162</v>
      </c>
      <c r="B83" s="90">
        <f t="shared" si="3"/>
        <v>77</v>
      </c>
      <c r="C83" s="131">
        <v>40000050</v>
      </c>
      <c r="D83" s="132" t="s">
        <v>111</v>
      </c>
      <c r="E83" s="88">
        <v>600</v>
      </c>
      <c r="F83" s="134"/>
      <c r="G83" s="88">
        <f t="shared" si="2"/>
        <v>0</v>
      </c>
      <c r="H83" s="84"/>
    </row>
    <row r="84" spans="1:8" s="108" customFormat="1" ht="23.1" customHeight="1" thickBot="1">
      <c r="A84" s="77" t="s">
        <v>134</v>
      </c>
      <c r="B84" s="90">
        <f t="shared" si="3"/>
        <v>78</v>
      </c>
      <c r="C84" s="131">
        <v>40000051</v>
      </c>
      <c r="D84" s="132" t="s">
        <v>112</v>
      </c>
      <c r="E84" s="88">
        <v>600</v>
      </c>
      <c r="F84" s="134"/>
      <c r="G84" s="88">
        <f t="shared" si="2"/>
        <v>0</v>
      </c>
      <c r="H84" s="130"/>
    </row>
    <row r="85" spans="1:8" s="138" customFormat="1" ht="23.1" customHeight="1" thickBot="1">
      <c r="A85" s="141" t="s">
        <v>113</v>
      </c>
      <c r="B85" s="90">
        <f t="shared" si="3"/>
        <v>79</v>
      </c>
      <c r="C85" s="142">
        <v>40100001</v>
      </c>
      <c r="D85" s="143" t="s">
        <v>114</v>
      </c>
      <c r="E85" s="144">
        <v>1152</v>
      </c>
      <c r="F85" s="145"/>
      <c r="G85" s="144">
        <f t="shared" si="2"/>
        <v>0</v>
      </c>
      <c r="H85" s="146"/>
    </row>
    <row r="86" spans="1:8" s="138" customFormat="1" ht="23.1" customHeight="1" thickBot="1">
      <c r="A86" s="147" t="s">
        <v>100</v>
      </c>
      <c r="B86" s="90">
        <f t="shared" si="3"/>
        <v>80</v>
      </c>
      <c r="C86" s="80">
        <v>40100008</v>
      </c>
      <c r="D86" s="91" t="s">
        <v>101</v>
      </c>
      <c r="E86" s="82">
        <v>600</v>
      </c>
      <c r="F86" s="83"/>
      <c r="G86" s="82">
        <f t="shared" si="2"/>
        <v>0</v>
      </c>
      <c r="H86" s="84"/>
    </row>
    <row r="87" spans="1:8" s="108" customFormat="1" ht="23.1" customHeight="1" thickBot="1">
      <c r="A87" s="49" t="s">
        <v>85</v>
      </c>
      <c r="B87" s="79">
        <f t="shared" si="3"/>
        <v>81</v>
      </c>
      <c r="C87" s="148">
        <v>40100007</v>
      </c>
      <c r="D87" s="132" t="s">
        <v>115</v>
      </c>
      <c r="E87" s="139">
        <v>600</v>
      </c>
      <c r="F87" s="140">
        <v>16</v>
      </c>
      <c r="G87" s="139">
        <f t="shared" si="2"/>
        <v>9600</v>
      </c>
      <c r="H87" s="130"/>
    </row>
    <row r="88" spans="1:8" s="108" customFormat="1" ht="23.1" customHeight="1" thickBot="1">
      <c r="A88" s="59"/>
      <c r="B88" s="79">
        <f t="shared" si="3"/>
        <v>82</v>
      </c>
      <c r="C88" s="148">
        <v>40100016</v>
      </c>
      <c r="D88" s="132" t="s">
        <v>189</v>
      </c>
      <c r="E88" s="139">
        <v>600</v>
      </c>
      <c r="F88" s="140"/>
      <c r="G88" s="139">
        <f t="shared" si="2"/>
        <v>0</v>
      </c>
      <c r="H88" s="130"/>
    </row>
    <row r="89" spans="1:8" s="108" customFormat="1" ht="23.1" customHeight="1" thickBot="1">
      <c r="A89" s="51" t="s">
        <v>163</v>
      </c>
      <c r="B89" s="79">
        <f t="shared" si="3"/>
        <v>83</v>
      </c>
      <c r="C89" s="148">
        <v>40100010</v>
      </c>
      <c r="D89" s="132" t="s">
        <v>116</v>
      </c>
      <c r="E89" s="139">
        <v>600</v>
      </c>
      <c r="F89" s="140"/>
      <c r="G89" s="139">
        <f t="shared" si="2"/>
        <v>0</v>
      </c>
      <c r="H89" s="84"/>
    </row>
    <row r="90" spans="1:8" s="108" customFormat="1" ht="23.1" customHeight="1" thickBot="1">
      <c r="A90" s="49" t="s">
        <v>125</v>
      </c>
      <c r="B90" s="79">
        <f t="shared" si="3"/>
        <v>84</v>
      </c>
      <c r="C90" s="148">
        <v>40100021</v>
      </c>
      <c r="D90" s="132" t="s">
        <v>190</v>
      </c>
      <c r="E90" s="139">
        <v>600</v>
      </c>
      <c r="F90" s="140"/>
      <c r="G90" s="139">
        <f t="shared" si="2"/>
        <v>0</v>
      </c>
      <c r="H90" s="135"/>
    </row>
    <row r="91" spans="1:8" s="108" customFormat="1" ht="23.1" customHeight="1" thickBot="1">
      <c r="A91" s="59"/>
      <c r="B91" s="79">
        <f t="shared" si="3"/>
        <v>85</v>
      </c>
      <c r="C91" s="148">
        <v>40100015</v>
      </c>
      <c r="D91" s="149" t="s">
        <v>116</v>
      </c>
      <c r="E91" s="139">
        <v>432</v>
      </c>
      <c r="F91" s="140"/>
      <c r="G91" s="139">
        <f t="shared" si="2"/>
        <v>0</v>
      </c>
      <c r="H91" s="130"/>
    </row>
    <row r="92" spans="1:8" s="108" customFormat="1" ht="23.1" customHeight="1" thickBot="1">
      <c r="A92" s="150" t="s">
        <v>127</v>
      </c>
      <c r="B92" s="79">
        <f t="shared" si="3"/>
        <v>86</v>
      </c>
      <c r="C92" s="151">
        <v>40100014</v>
      </c>
      <c r="D92" s="152" t="s">
        <v>128</v>
      </c>
      <c r="E92" s="139">
        <v>600</v>
      </c>
      <c r="F92" s="140"/>
      <c r="G92" s="139">
        <f t="shared" si="2"/>
        <v>0</v>
      </c>
      <c r="H92" s="84"/>
    </row>
    <row r="93" spans="1:8" s="108" customFormat="1" ht="23.1" customHeight="1" thickBot="1">
      <c r="A93" s="153"/>
      <c r="B93" s="79">
        <f t="shared" si="3"/>
        <v>87</v>
      </c>
      <c r="C93" s="154">
        <v>40100017</v>
      </c>
      <c r="D93" s="155" t="s">
        <v>191</v>
      </c>
      <c r="E93" s="139">
        <v>600</v>
      </c>
      <c r="F93" s="140"/>
      <c r="G93" s="139">
        <f t="shared" si="2"/>
        <v>0</v>
      </c>
      <c r="H93" s="135"/>
    </row>
    <row r="94" spans="1:8" s="108" customFormat="1" ht="23.1" customHeight="1" thickBot="1">
      <c r="A94" s="90" t="s">
        <v>193</v>
      </c>
      <c r="B94" s="79">
        <f t="shared" si="3"/>
        <v>88</v>
      </c>
      <c r="C94" s="156">
        <v>40100020</v>
      </c>
      <c r="D94" s="81" t="s">
        <v>194</v>
      </c>
      <c r="E94" s="157">
        <v>600</v>
      </c>
      <c r="F94" s="140"/>
      <c r="G94" s="139">
        <f t="shared" si="2"/>
        <v>0</v>
      </c>
      <c r="H94" s="135"/>
    </row>
    <row r="95" spans="1:8" s="108" customFormat="1" ht="23.1" customHeight="1" thickBot="1">
      <c r="A95" s="79" t="s">
        <v>108</v>
      </c>
      <c r="B95" s="79">
        <f t="shared" si="3"/>
        <v>89</v>
      </c>
      <c r="C95" s="148">
        <v>45000001</v>
      </c>
      <c r="D95" s="132" t="s">
        <v>208</v>
      </c>
      <c r="E95" s="157">
        <v>550</v>
      </c>
      <c r="F95" s="140"/>
      <c r="G95" s="139">
        <f t="shared" si="2"/>
        <v>0</v>
      </c>
      <c r="H95" s="135"/>
    </row>
    <row r="96" spans="1:8" ht="23.1" customHeight="1" thickBot="1">
      <c r="A96" s="37" t="s">
        <v>164</v>
      </c>
      <c r="B96" s="90">
        <f t="shared" si="3"/>
        <v>90</v>
      </c>
      <c r="C96" s="148">
        <v>45000001</v>
      </c>
      <c r="D96" s="132" t="s">
        <v>103</v>
      </c>
      <c r="E96" s="92">
        <v>0</v>
      </c>
      <c r="F96" s="93"/>
      <c r="G96" s="92">
        <f t="shared" si="2"/>
        <v>0</v>
      </c>
      <c r="H96" s="94"/>
    </row>
    <row r="97" spans="1:8" ht="23.1" customHeight="1">
      <c r="A97" s="158"/>
      <c r="B97" s="159">
        <f t="shared" si="3"/>
        <v>91</v>
      </c>
      <c r="C97" s="160">
        <v>30001837</v>
      </c>
      <c r="D97" s="161" t="s">
        <v>11</v>
      </c>
      <c r="E97" s="162">
        <v>450</v>
      </c>
      <c r="F97" s="163"/>
      <c r="G97" s="162">
        <f t="shared" si="2"/>
        <v>0</v>
      </c>
      <c r="H97" s="164"/>
    </row>
    <row r="98" spans="1:8" ht="23.1" customHeight="1">
      <c r="A98" s="165"/>
      <c r="B98" s="166">
        <f t="shared" si="3"/>
        <v>92</v>
      </c>
      <c r="C98" s="167">
        <v>30001840</v>
      </c>
      <c r="D98" s="168" t="s">
        <v>13</v>
      </c>
      <c r="E98" s="169">
        <v>480</v>
      </c>
      <c r="F98" s="170"/>
      <c r="G98" s="169">
        <f t="shared" si="2"/>
        <v>0</v>
      </c>
      <c r="H98" s="171"/>
    </row>
    <row r="99" spans="1:8" ht="23.1" customHeight="1">
      <c r="A99" s="165"/>
      <c r="B99" s="172">
        <f t="shared" si="3"/>
        <v>93</v>
      </c>
      <c r="C99" s="173">
        <v>30001977</v>
      </c>
      <c r="D99" s="174" t="s">
        <v>20</v>
      </c>
      <c r="E99" s="175">
        <v>600</v>
      </c>
      <c r="F99" s="176"/>
      <c r="G99" s="175">
        <f t="shared" si="2"/>
        <v>0</v>
      </c>
      <c r="H99" s="177"/>
    </row>
    <row r="100" spans="1:8" ht="23.1" customHeight="1">
      <c r="A100" s="178"/>
      <c r="B100" s="172">
        <f t="shared" si="3"/>
        <v>94</v>
      </c>
      <c r="C100" s="173">
        <v>30002518</v>
      </c>
      <c r="D100" s="174" t="s">
        <v>23</v>
      </c>
      <c r="E100" s="175">
        <v>600</v>
      </c>
      <c r="F100" s="176"/>
      <c r="G100" s="175">
        <f t="shared" si="2"/>
        <v>0</v>
      </c>
      <c r="H100" s="177"/>
    </row>
    <row r="101" spans="1:8" ht="23.1" customHeight="1">
      <c r="A101" s="179"/>
      <c r="B101" s="166">
        <f t="shared" si="3"/>
        <v>95</v>
      </c>
      <c r="C101" s="180">
        <v>30001498</v>
      </c>
      <c r="D101" s="168" t="s">
        <v>40</v>
      </c>
      <c r="E101" s="169">
        <v>432</v>
      </c>
      <c r="F101" s="170"/>
      <c r="G101" s="169">
        <f t="shared" si="2"/>
        <v>0</v>
      </c>
      <c r="H101" s="171"/>
    </row>
    <row r="102" spans="1:8" ht="23.1" customHeight="1">
      <c r="A102" s="179"/>
      <c r="B102" s="172">
        <f t="shared" si="3"/>
        <v>96</v>
      </c>
      <c r="C102" s="181">
        <v>30001502</v>
      </c>
      <c r="D102" s="174" t="s">
        <v>41</v>
      </c>
      <c r="E102" s="175">
        <v>432</v>
      </c>
      <c r="F102" s="176"/>
      <c r="G102" s="175">
        <f t="shared" si="2"/>
        <v>0</v>
      </c>
      <c r="H102" s="177"/>
    </row>
    <row r="103" spans="1:8" ht="23.1" customHeight="1">
      <c r="A103" s="179"/>
      <c r="B103" s="172">
        <f t="shared" si="3"/>
        <v>97</v>
      </c>
      <c r="C103" s="182">
        <v>30001505</v>
      </c>
      <c r="D103" s="174" t="s">
        <v>42</v>
      </c>
      <c r="E103" s="175">
        <v>432</v>
      </c>
      <c r="F103" s="176"/>
      <c r="G103" s="175">
        <f t="shared" si="2"/>
        <v>0</v>
      </c>
      <c r="H103" s="177"/>
    </row>
    <row r="104" spans="1:8" ht="23.1" customHeight="1">
      <c r="A104" s="179"/>
      <c r="B104" s="172">
        <f t="shared" si="3"/>
        <v>98</v>
      </c>
      <c r="C104" s="183">
        <v>30001756</v>
      </c>
      <c r="D104" s="184" t="s">
        <v>43</v>
      </c>
      <c r="E104" s="185">
        <v>432</v>
      </c>
      <c r="F104" s="186"/>
      <c r="G104" s="185">
        <f t="shared" si="2"/>
        <v>0</v>
      </c>
      <c r="H104" s="187"/>
    </row>
    <row r="105" spans="1:8" ht="23.1" customHeight="1">
      <c r="A105" s="179"/>
      <c r="B105" s="172">
        <f t="shared" si="3"/>
        <v>99</v>
      </c>
      <c r="C105" s="182">
        <v>30002619</v>
      </c>
      <c r="D105" s="174" t="s">
        <v>44</v>
      </c>
      <c r="E105" s="175">
        <v>432</v>
      </c>
      <c r="F105" s="176"/>
      <c r="G105" s="175">
        <f t="shared" si="2"/>
        <v>0</v>
      </c>
      <c r="H105" s="177"/>
    </row>
    <row r="106" spans="1:8" ht="23.1" customHeight="1" thickBot="1">
      <c r="A106" s="179"/>
      <c r="B106" s="172">
        <f t="shared" si="3"/>
        <v>100</v>
      </c>
      <c r="C106" s="188">
        <v>30002526</v>
      </c>
      <c r="D106" s="189" t="s">
        <v>118</v>
      </c>
      <c r="E106" s="190">
        <v>432</v>
      </c>
      <c r="F106" s="191"/>
      <c r="G106" s="190">
        <f t="shared" si="2"/>
        <v>0</v>
      </c>
      <c r="H106" s="192"/>
    </row>
    <row r="107" spans="1:8" s="108" customFormat="1" ht="23.1" customHeight="1" thickBot="1">
      <c r="A107" s="165" t="s">
        <v>207</v>
      </c>
      <c r="B107" s="193">
        <f t="shared" si="3"/>
        <v>101</v>
      </c>
      <c r="C107" s="194">
        <v>30002563</v>
      </c>
      <c r="D107" s="195" t="s">
        <v>107</v>
      </c>
      <c r="E107" s="196">
        <v>1020</v>
      </c>
      <c r="F107" s="197"/>
      <c r="G107" s="196">
        <f t="shared" si="2"/>
        <v>0</v>
      </c>
      <c r="H107" s="198"/>
    </row>
    <row r="108" spans="1:8" ht="23.1" customHeight="1">
      <c r="A108" s="165"/>
      <c r="B108" s="172">
        <f t="shared" si="3"/>
        <v>102</v>
      </c>
      <c r="C108" s="173">
        <v>30002005</v>
      </c>
      <c r="D108" s="174" t="s">
        <v>30</v>
      </c>
      <c r="E108" s="175">
        <v>1020</v>
      </c>
      <c r="F108" s="176"/>
      <c r="G108" s="175">
        <f t="shared" si="2"/>
        <v>0</v>
      </c>
      <c r="H108" s="177"/>
    </row>
    <row r="109" spans="1:8" ht="23.1" customHeight="1">
      <c r="A109" s="165" t="s">
        <v>209</v>
      </c>
      <c r="B109" s="172">
        <f t="shared" si="3"/>
        <v>103</v>
      </c>
      <c r="C109" s="173">
        <v>30002556</v>
      </c>
      <c r="D109" s="174" t="s">
        <v>48</v>
      </c>
      <c r="E109" s="175">
        <v>600</v>
      </c>
      <c r="F109" s="176"/>
      <c r="G109" s="175">
        <f t="shared" si="2"/>
        <v>0</v>
      </c>
      <c r="H109" s="177"/>
    </row>
    <row r="110" spans="1:8" ht="23.1" customHeight="1" thickBot="1">
      <c r="A110" s="178"/>
      <c r="B110" s="199">
        <f t="shared" si="3"/>
        <v>104</v>
      </c>
      <c r="C110" s="200">
        <v>30002557</v>
      </c>
      <c r="D110" s="201" t="s">
        <v>51</v>
      </c>
      <c r="E110" s="202">
        <v>600</v>
      </c>
      <c r="F110" s="203"/>
      <c r="G110" s="202">
        <f t="shared" si="2"/>
        <v>0</v>
      </c>
      <c r="H110" s="204"/>
    </row>
    <row r="111" spans="1:8" ht="23.1" customHeight="1" thickBot="1">
      <c r="A111" s="178"/>
      <c r="B111" s="205">
        <f t="shared" si="3"/>
        <v>105</v>
      </c>
      <c r="C111" s="206">
        <v>30002452</v>
      </c>
      <c r="D111" s="201" t="s">
        <v>53</v>
      </c>
      <c r="E111" s="202">
        <v>600</v>
      </c>
      <c r="F111" s="203"/>
      <c r="G111" s="202">
        <f t="shared" si="2"/>
        <v>0</v>
      </c>
      <c r="H111" s="204"/>
    </row>
    <row r="112" spans="1:8" ht="23.1" customHeight="1">
      <c r="A112" s="178"/>
      <c r="B112" s="166">
        <f t="shared" si="3"/>
        <v>106</v>
      </c>
      <c r="C112" s="180">
        <v>30002047</v>
      </c>
      <c r="D112" s="168" t="s">
        <v>56</v>
      </c>
      <c r="E112" s="169">
        <v>432</v>
      </c>
      <c r="F112" s="170"/>
      <c r="G112" s="169">
        <f t="shared" si="2"/>
        <v>0</v>
      </c>
      <c r="H112" s="171"/>
    </row>
    <row r="113" spans="1:8" ht="23.1" customHeight="1" thickBot="1">
      <c r="A113" s="178"/>
      <c r="B113" s="199">
        <f t="shared" si="3"/>
        <v>107</v>
      </c>
      <c r="C113" s="200">
        <v>30002453</v>
      </c>
      <c r="D113" s="201" t="s">
        <v>57</v>
      </c>
      <c r="E113" s="202">
        <v>432</v>
      </c>
      <c r="F113" s="203"/>
      <c r="G113" s="202">
        <f t="shared" si="2"/>
        <v>0</v>
      </c>
      <c r="H113" s="204"/>
    </row>
    <row r="114" spans="1:8" ht="23.1" customHeight="1" thickBot="1">
      <c r="A114" s="178"/>
      <c r="B114" s="166">
        <f t="shared" si="3"/>
        <v>108</v>
      </c>
      <c r="C114" s="207">
        <v>30000049</v>
      </c>
      <c r="D114" s="208" t="s">
        <v>58</v>
      </c>
      <c r="E114" s="209">
        <v>300</v>
      </c>
      <c r="F114" s="210"/>
      <c r="G114" s="209">
        <f t="shared" si="2"/>
        <v>0</v>
      </c>
      <c r="H114" s="211"/>
    </row>
    <row r="115" spans="1:8" ht="23.1" customHeight="1">
      <c r="A115" s="178"/>
      <c r="B115" s="159">
        <f t="shared" si="3"/>
        <v>109</v>
      </c>
      <c r="C115" s="212">
        <v>30000563</v>
      </c>
      <c r="D115" s="213" t="s">
        <v>59</v>
      </c>
      <c r="E115" s="162">
        <v>432</v>
      </c>
      <c r="F115" s="163"/>
      <c r="G115" s="162">
        <f t="shared" si="2"/>
        <v>0</v>
      </c>
      <c r="H115" s="164"/>
    </row>
    <row r="116" spans="1:8" ht="23.1" customHeight="1" thickBot="1">
      <c r="A116" s="178"/>
      <c r="B116" s="199">
        <f t="shared" si="3"/>
        <v>110</v>
      </c>
      <c r="C116" s="214">
        <v>30001719</v>
      </c>
      <c r="D116" s="215" t="s">
        <v>60</v>
      </c>
      <c r="E116" s="216">
        <v>480</v>
      </c>
      <c r="F116" s="217">
        <v>3</v>
      </c>
      <c r="G116" s="216">
        <f t="shared" si="2"/>
        <v>1440</v>
      </c>
      <c r="H116" s="218"/>
    </row>
    <row r="117" spans="1:8" ht="23.1" customHeight="1" thickBot="1">
      <c r="A117" s="178"/>
      <c r="B117" s="219">
        <f t="shared" si="3"/>
        <v>111</v>
      </c>
      <c r="C117" s="173">
        <v>30001965</v>
      </c>
      <c r="D117" s="220" t="s">
        <v>62</v>
      </c>
      <c r="E117" s="202">
        <v>720</v>
      </c>
      <c r="F117" s="203"/>
      <c r="G117" s="202">
        <f t="shared" si="2"/>
        <v>0</v>
      </c>
      <c r="H117" s="204"/>
    </row>
    <row r="118" spans="1:8" ht="23.1" customHeight="1">
      <c r="A118" s="178"/>
      <c r="B118" s="221">
        <f t="shared" si="3"/>
        <v>112</v>
      </c>
      <c r="C118" s="160">
        <v>30002019</v>
      </c>
      <c r="D118" s="213" t="s">
        <v>61</v>
      </c>
      <c r="E118" s="162">
        <v>720</v>
      </c>
      <c r="F118" s="163"/>
      <c r="G118" s="162">
        <f t="shared" si="2"/>
        <v>0</v>
      </c>
      <c r="H118" s="164"/>
    </row>
    <row r="119" spans="1:8" ht="23.1" customHeight="1" thickBot="1">
      <c r="A119" s="178"/>
      <c r="B119" s="221">
        <f t="shared" si="3"/>
        <v>113</v>
      </c>
      <c r="C119" s="173">
        <v>30002555</v>
      </c>
      <c r="D119" s="220" t="s">
        <v>181</v>
      </c>
      <c r="E119" s="175">
        <v>450</v>
      </c>
      <c r="F119" s="176"/>
      <c r="G119" s="175">
        <f t="shared" si="2"/>
        <v>0</v>
      </c>
      <c r="H119" s="177"/>
    </row>
    <row r="120" spans="1:8" ht="23.1" customHeight="1">
      <c r="A120" s="178"/>
      <c r="B120" s="221">
        <f t="shared" si="3"/>
        <v>114</v>
      </c>
      <c r="C120" s="160">
        <v>30001990</v>
      </c>
      <c r="D120" s="161" t="s">
        <v>198</v>
      </c>
      <c r="E120" s="162">
        <v>600</v>
      </c>
      <c r="F120" s="163"/>
      <c r="G120" s="162">
        <f t="shared" si="2"/>
        <v>0</v>
      </c>
      <c r="H120" s="164"/>
    </row>
    <row r="121" spans="1:8" ht="23.1" customHeight="1" thickBot="1">
      <c r="A121" s="178"/>
      <c r="B121" s="222">
        <f t="shared" si="3"/>
        <v>115</v>
      </c>
      <c r="C121" s="200">
        <v>30001991</v>
      </c>
      <c r="D121" s="201" t="s">
        <v>199</v>
      </c>
      <c r="E121" s="202">
        <v>600</v>
      </c>
      <c r="F121" s="203"/>
      <c r="G121" s="202">
        <f t="shared" si="2"/>
        <v>0</v>
      </c>
      <c r="H121" s="204"/>
    </row>
    <row r="122" spans="1:8" ht="23.1" customHeight="1">
      <c r="A122" s="178"/>
      <c r="B122" s="159">
        <f t="shared" si="3"/>
        <v>116</v>
      </c>
      <c r="C122" s="160">
        <v>30002513</v>
      </c>
      <c r="D122" s="161" t="s">
        <v>200</v>
      </c>
      <c r="E122" s="162">
        <v>1200</v>
      </c>
      <c r="F122" s="163"/>
      <c r="G122" s="162">
        <f t="shared" si="2"/>
        <v>0</v>
      </c>
      <c r="H122" s="164"/>
    </row>
    <row r="123" spans="1:8" ht="23.1" customHeight="1" thickBot="1">
      <c r="A123" s="178"/>
      <c r="B123" s="199">
        <f t="shared" si="3"/>
        <v>117</v>
      </c>
      <c r="C123" s="200">
        <v>30002514</v>
      </c>
      <c r="D123" s="201" t="s">
        <v>201</v>
      </c>
      <c r="E123" s="202">
        <v>1200</v>
      </c>
      <c r="F123" s="203"/>
      <c r="G123" s="202">
        <f t="shared" si="2"/>
        <v>0</v>
      </c>
      <c r="H123" s="204"/>
    </row>
    <row r="124" spans="1:8" ht="23.1" customHeight="1">
      <c r="A124" s="178"/>
      <c r="B124" s="159">
        <f t="shared" si="3"/>
        <v>118</v>
      </c>
      <c r="C124" s="212">
        <v>30002641</v>
      </c>
      <c r="D124" s="161" t="s">
        <v>82</v>
      </c>
      <c r="E124" s="162">
        <v>432</v>
      </c>
      <c r="F124" s="163"/>
      <c r="G124" s="162">
        <f t="shared" si="2"/>
        <v>0</v>
      </c>
      <c r="H124" s="164"/>
    </row>
    <row r="125" spans="1:8" ht="23.1" customHeight="1" thickBot="1">
      <c r="A125" s="223"/>
      <c r="B125" s="199">
        <f t="shared" si="3"/>
        <v>119</v>
      </c>
      <c r="C125" s="206">
        <v>30002642</v>
      </c>
      <c r="D125" s="201" t="s">
        <v>120</v>
      </c>
      <c r="E125" s="202">
        <v>432</v>
      </c>
      <c r="F125" s="203"/>
      <c r="G125" s="202">
        <f t="shared" si="2"/>
        <v>0</v>
      </c>
      <c r="H125" s="204"/>
    </row>
    <row r="126" spans="1:8" s="229" customFormat="1" ht="23.1" customHeight="1" thickBot="1">
      <c r="A126" s="224" t="s">
        <v>165</v>
      </c>
      <c r="B126" s="225"/>
      <c r="C126" s="225"/>
      <c r="D126" s="225"/>
      <c r="E126" s="226" t="s">
        <v>197</v>
      </c>
      <c r="F126" s="227">
        <f>SUM(F7:F125)</f>
        <v>137</v>
      </c>
      <c r="G126" s="227">
        <f>SUM(G7:G125)</f>
        <v>87420</v>
      </c>
      <c r="H126" s="228"/>
    </row>
    <row r="127" spans="1:8" ht="42" customHeight="1">
      <c r="A127" s="230" t="s">
        <v>122</v>
      </c>
      <c r="B127" s="230"/>
      <c r="C127" s="230"/>
      <c r="D127" s="231" t="s">
        <v>202</v>
      </c>
      <c r="E127" s="73"/>
      <c r="F127" s="231" t="s">
        <v>204</v>
      </c>
      <c r="G127" s="232"/>
      <c r="H127" s="231"/>
    </row>
    <row r="128" spans="1:8" ht="23.25" customHeight="1">
      <c r="A128" s="230" t="s">
        <v>123</v>
      </c>
      <c r="B128" s="230"/>
      <c r="C128" s="230"/>
      <c r="D128" s="230" t="s">
        <v>203</v>
      </c>
      <c r="E128" s="73"/>
      <c r="F128" s="230" t="s">
        <v>124</v>
      </c>
      <c r="G128" s="232"/>
      <c r="H128" s="231"/>
    </row>
    <row r="129" ht="24.95" customHeight="1"/>
  </sheetData>
  <pageMargins left="0.45" right="0.24" top="0.36" bottom="0.41" header="0.17" footer="0.3"/>
  <pageSetup paperSize="9" scale="42" fitToHeight="0" orientation="portrait" r:id="rId1"/>
  <headerFooter>
    <oddFooter>&amp;F&amp;RPage &amp;P</oddFooter>
  </headerFooter>
  <rowBreaks count="1" manualBreakCount="1">
    <brk id="7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D881-923B-497C-AECB-2F6829C7129C}">
  <dimension ref="A1:H129"/>
  <sheetViews>
    <sheetView workbookViewId="0">
      <selection activeCell="B20" sqref="B20"/>
    </sheetView>
  </sheetViews>
  <sheetFormatPr defaultColWidth="9" defaultRowHeight="23.25"/>
  <cols>
    <col min="1" max="1" width="42.42578125" style="9" customWidth="1"/>
    <col min="2" max="2" width="9.140625" style="9" bestFit="1" customWidth="1"/>
    <col min="3" max="3" width="16.28515625" style="9" customWidth="1"/>
    <col min="4" max="4" width="69.5703125" style="9" customWidth="1"/>
    <col min="5" max="5" width="17.140625" style="9" customWidth="1"/>
    <col min="6" max="6" width="15.140625" style="9" customWidth="1"/>
    <col min="7" max="7" width="19.7109375" style="9" customWidth="1"/>
    <col min="8" max="8" width="28.140625" style="9" customWidth="1"/>
    <col min="9" max="16384" width="9" style="9"/>
  </cols>
  <sheetData>
    <row r="1" spans="1:8" ht="27" customHeight="1">
      <c r="A1" s="10" t="s">
        <v>0</v>
      </c>
      <c r="B1" s="11" t="s">
        <v>171</v>
      </c>
      <c r="C1" s="11"/>
      <c r="D1" s="11"/>
      <c r="E1" s="11"/>
      <c r="F1" s="11"/>
      <c r="G1" s="11"/>
      <c r="H1" s="11"/>
    </row>
    <row r="2" spans="1:8" ht="27" customHeight="1">
      <c r="A2" s="10" t="s">
        <v>1</v>
      </c>
      <c r="B2" s="12" t="s">
        <v>121</v>
      </c>
      <c r="C2" s="12"/>
      <c r="D2" s="12"/>
      <c r="E2" s="12"/>
      <c r="F2" s="12"/>
      <c r="G2" s="12"/>
      <c r="H2" s="12"/>
    </row>
    <row r="3" spans="1:8" ht="27" customHeight="1">
      <c r="A3" s="10" t="s">
        <v>2</v>
      </c>
      <c r="B3" s="13"/>
      <c r="C3" s="13"/>
      <c r="D3" s="14" t="s">
        <v>212</v>
      </c>
      <c r="E3" s="13"/>
      <c r="F3" s="13"/>
      <c r="G3" s="13"/>
      <c r="H3" s="13"/>
    </row>
    <row r="4" spans="1:8" ht="27" customHeight="1">
      <c r="A4" s="15" t="s">
        <v>3</v>
      </c>
      <c r="B4" s="12" t="s">
        <v>172</v>
      </c>
      <c r="C4" s="12"/>
      <c r="D4" s="12"/>
      <c r="E4" s="12"/>
      <c r="F4" s="12"/>
      <c r="G4" s="12"/>
      <c r="H4" s="12"/>
    </row>
    <row r="5" spans="1:8" ht="27" customHeight="1" thickBot="1">
      <c r="A5" s="10" t="s">
        <v>4</v>
      </c>
      <c r="B5" s="16" t="s">
        <v>173</v>
      </c>
      <c r="C5" s="16"/>
      <c r="D5" s="16"/>
      <c r="E5" s="16"/>
      <c r="F5" s="16"/>
      <c r="G5" s="16"/>
      <c r="H5" s="16"/>
    </row>
    <row r="6" spans="1:8" ht="23.1" customHeight="1" thickBot="1">
      <c r="A6" s="17" t="s">
        <v>168</v>
      </c>
      <c r="B6" s="18" t="s">
        <v>166</v>
      </c>
      <c r="C6" s="19" t="s">
        <v>167</v>
      </c>
      <c r="D6" s="20" t="s">
        <v>168</v>
      </c>
      <c r="E6" s="18" t="s">
        <v>205</v>
      </c>
      <c r="F6" s="19" t="s">
        <v>169</v>
      </c>
      <c r="G6" s="21" t="s">
        <v>5</v>
      </c>
      <c r="H6" s="18" t="s">
        <v>6</v>
      </c>
    </row>
    <row r="7" spans="1:8" ht="23.1" customHeight="1">
      <c r="A7" s="22" t="s">
        <v>129</v>
      </c>
      <c r="B7" s="23">
        <v>1</v>
      </c>
      <c r="C7" s="24">
        <v>30001825</v>
      </c>
      <c r="D7" s="25" t="s">
        <v>7</v>
      </c>
      <c r="E7" s="26">
        <v>450</v>
      </c>
      <c r="F7" s="27"/>
      <c r="G7" s="26">
        <f>F7*E7</f>
        <v>0</v>
      </c>
      <c r="H7" s="28"/>
    </row>
    <row r="8" spans="1:8" ht="23.1" customHeight="1">
      <c r="A8" s="29" t="s">
        <v>130</v>
      </c>
      <c r="B8" s="30">
        <f>+B7+1</f>
        <v>2</v>
      </c>
      <c r="C8" s="31">
        <v>30001827</v>
      </c>
      <c r="D8" s="32" t="s">
        <v>8</v>
      </c>
      <c r="E8" s="33">
        <v>450</v>
      </c>
      <c r="F8" s="34"/>
      <c r="G8" s="33">
        <f>F8*E8</f>
        <v>0</v>
      </c>
      <c r="H8" s="35"/>
    </row>
    <row r="9" spans="1:8" ht="23.1" customHeight="1">
      <c r="A9" s="29" t="s">
        <v>131</v>
      </c>
      <c r="B9" s="30">
        <f t="shared" ref="B9:B72" si="0">+B8+1</f>
        <v>3</v>
      </c>
      <c r="C9" s="31">
        <v>30001829</v>
      </c>
      <c r="D9" s="32" t="s">
        <v>9</v>
      </c>
      <c r="E9" s="33">
        <v>450</v>
      </c>
      <c r="F9" s="34"/>
      <c r="G9" s="33">
        <f t="shared" ref="G9:G72" si="1">F9*E9</f>
        <v>0</v>
      </c>
      <c r="H9" s="35"/>
    </row>
    <row r="10" spans="1:8" ht="23.1" customHeight="1" thickBot="1">
      <c r="A10" s="29"/>
      <c r="B10" s="30">
        <f t="shared" si="0"/>
        <v>4</v>
      </c>
      <c r="C10" s="31">
        <v>30001831</v>
      </c>
      <c r="D10" s="32" t="s">
        <v>10</v>
      </c>
      <c r="E10" s="33">
        <v>450</v>
      </c>
      <c r="F10" s="34"/>
      <c r="G10" s="33">
        <f t="shared" si="1"/>
        <v>0</v>
      </c>
      <c r="H10" s="35"/>
    </row>
    <row r="11" spans="1:8" ht="23.1" customHeight="1">
      <c r="A11" s="22" t="s">
        <v>129</v>
      </c>
      <c r="B11" s="23">
        <f t="shared" si="0"/>
        <v>5</v>
      </c>
      <c r="C11" s="36">
        <v>30001838</v>
      </c>
      <c r="D11" s="25" t="s">
        <v>12</v>
      </c>
      <c r="E11" s="26">
        <v>480</v>
      </c>
      <c r="F11" s="27"/>
      <c r="G11" s="26">
        <f t="shared" si="1"/>
        <v>0</v>
      </c>
      <c r="H11" s="28"/>
    </row>
    <row r="12" spans="1:8" ht="23.1" customHeight="1">
      <c r="A12" s="29" t="s">
        <v>132</v>
      </c>
      <c r="B12" s="30">
        <f t="shared" si="0"/>
        <v>6</v>
      </c>
      <c r="C12" s="31">
        <v>30001842</v>
      </c>
      <c r="D12" s="32" t="s">
        <v>14</v>
      </c>
      <c r="E12" s="33">
        <v>480</v>
      </c>
      <c r="F12" s="34"/>
      <c r="G12" s="33">
        <f t="shared" si="1"/>
        <v>0</v>
      </c>
      <c r="H12" s="35"/>
    </row>
    <row r="13" spans="1:8" ht="23.1" customHeight="1" thickBot="1">
      <c r="A13" s="37"/>
      <c r="B13" s="38">
        <f t="shared" si="0"/>
        <v>7</v>
      </c>
      <c r="C13" s="39">
        <v>30001942</v>
      </c>
      <c r="D13" s="40" t="s">
        <v>15</v>
      </c>
      <c r="E13" s="41">
        <v>480</v>
      </c>
      <c r="F13" s="42"/>
      <c r="G13" s="41">
        <f t="shared" si="1"/>
        <v>0</v>
      </c>
      <c r="H13" s="43"/>
    </row>
    <row r="14" spans="1:8" ht="23.1" customHeight="1">
      <c r="A14" s="22" t="s">
        <v>133</v>
      </c>
      <c r="B14" s="23">
        <f t="shared" si="0"/>
        <v>8</v>
      </c>
      <c r="C14" s="24">
        <v>30002455</v>
      </c>
      <c r="D14" s="25" t="s">
        <v>16</v>
      </c>
      <c r="E14" s="26">
        <v>600</v>
      </c>
      <c r="F14" s="27">
        <v>40</v>
      </c>
      <c r="G14" s="26">
        <f t="shared" si="1"/>
        <v>24000</v>
      </c>
      <c r="H14" s="28"/>
    </row>
    <row r="15" spans="1:8" ht="23.1" customHeight="1" thickBot="1">
      <c r="A15" s="37" t="s">
        <v>134</v>
      </c>
      <c r="B15" s="38">
        <f t="shared" si="0"/>
        <v>9</v>
      </c>
      <c r="C15" s="39">
        <v>30002456</v>
      </c>
      <c r="D15" s="40" t="s">
        <v>17</v>
      </c>
      <c r="E15" s="41">
        <v>600</v>
      </c>
      <c r="F15" s="42"/>
      <c r="G15" s="41">
        <f t="shared" si="1"/>
        <v>0</v>
      </c>
      <c r="H15" s="43"/>
    </row>
    <row r="16" spans="1:8" ht="23.1" customHeight="1">
      <c r="A16" s="22"/>
      <c r="B16" s="23">
        <f t="shared" si="0"/>
        <v>10</v>
      </c>
      <c r="C16" s="36">
        <v>30001975</v>
      </c>
      <c r="D16" s="25" t="s">
        <v>18</v>
      </c>
      <c r="E16" s="26">
        <v>600</v>
      </c>
      <c r="F16" s="27"/>
      <c r="G16" s="26">
        <f t="shared" si="1"/>
        <v>0</v>
      </c>
      <c r="H16" s="28"/>
    </row>
    <row r="17" spans="1:8" ht="23.1" customHeight="1">
      <c r="A17" s="29" t="s">
        <v>211</v>
      </c>
      <c r="B17" s="30">
        <f t="shared" si="0"/>
        <v>11</v>
      </c>
      <c r="C17" s="31">
        <v>30001976</v>
      </c>
      <c r="D17" s="32" t="s">
        <v>19</v>
      </c>
      <c r="E17" s="33">
        <v>600</v>
      </c>
      <c r="F17" s="34"/>
      <c r="G17" s="33">
        <f t="shared" si="1"/>
        <v>0</v>
      </c>
      <c r="H17" s="35"/>
    </row>
    <row r="18" spans="1:8" ht="23.1" customHeight="1">
      <c r="A18" s="29" t="s">
        <v>135</v>
      </c>
      <c r="B18" s="30">
        <f t="shared" si="0"/>
        <v>12</v>
      </c>
      <c r="C18" s="31">
        <v>30001978</v>
      </c>
      <c r="D18" s="32" t="s">
        <v>21</v>
      </c>
      <c r="E18" s="33">
        <v>600</v>
      </c>
      <c r="F18" s="34"/>
      <c r="G18" s="33">
        <f t="shared" si="1"/>
        <v>0</v>
      </c>
      <c r="H18" s="35"/>
    </row>
    <row r="19" spans="1:8" s="48" customFormat="1" ht="23.1" customHeight="1">
      <c r="A19" s="29" t="s">
        <v>134</v>
      </c>
      <c r="B19" s="30">
        <f t="shared" si="0"/>
        <v>13</v>
      </c>
      <c r="C19" s="44">
        <v>30001979</v>
      </c>
      <c r="D19" s="45" t="s">
        <v>22</v>
      </c>
      <c r="E19" s="33">
        <v>600</v>
      </c>
      <c r="F19" s="46"/>
      <c r="G19" s="33">
        <f t="shared" si="1"/>
        <v>0</v>
      </c>
      <c r="H19" s="47"/>
    </row>
    <row r="20" spans="1:8" ht="23.1" customHeight="1" thickBot="1">
      <c r="A20" s="37"/>
      <c r="B20" s="38">
        <f t="shared" si="0"/>
        <v>14</v>
      </c>
      <c r="C20" s="39">
        <v>30002519</v>
      </c>
      <c r="D20" s="40" t="s">
        <v>24</v>
      </c>
      <c r="E20" s="41">
        <v>600</v>
      </c>
      <c r="F20" s="42"/>
      <c r="G20" s="41">
        <f t="shared" si="1"/>
        <v>0</v>
      </c>
      <c r="H20" s="43"/>
    </row>
    <row r="21" spans="1:8" ht="23.1" customHeight="1">
      <c r="A21" s="49" t="s">
        <v>136</v>
      </c>
      <c r="B21" s="50">
        <f t="shared" si="0"/>
        <v>15</v>
      </c>
      <c r="C21" s="36">
        <v>30002726</v>
      </c>
      <c r="D21" s="25" t="s">
        <v>117</v>
      </c>
      <c r="E21" s="26">
        <v>600</v>
      </c>
      <c r="F21" s="27"/>
      <c r="G21" s="26">
        <f t="shared" si="1"/>
        <v>0</v>
      </c>
      <c r="H21" s="28"/>
    </row>
    <row r="22" spans="1:8" ht="23.1" customHeight="1">
      <c r="A22" s="51"/>
      <c r="B22" s="52">
        <f t="shared" si="0"/>
        <v>16</v>
      </c>
      <c r="C22" s="53">
        <v>30001526</v>
      </c>
      <c r="D22" s="54" t="s">
        <v>25</v>
      </c>
      <c r="E22" s="55">
        <v>600</v>
      </c>
      <c r="F22" s="56"/>
      <c r="G22" s="55">
        <f t="shared" si="1"/>
        <v>0</v>
      </c>
      <c r="H22" s="57"/>
    </row>
    <row r="23" spans="1:8" ht="23.1" customHeight="1">
      <c r="A23" s="51" t="s">
        <v>137</v>
      </c>
      <c r="B23" s="58">
        <f t="shared" si="0"/>
        <v>17</v>
      </c>
      <c r="C23" s="31">
        <v>30001527</v>
      </c>
      <c r="D23" s="32" t="s">
        <v>26</v>
      </c>
      <c r="E23" s="33">
        <v>600</v>
      </c>
      <c r="F23" s="34"/>
      <c r="G23" s="33">
        <f t="shared" si="1"/>
        <v>0</v>
      </c>
      <c r="H23" s="35"/>
    </row>
    <row r="24" spans="1:8" ht="23.1" customHeight="1">
      <c r="A24" s="51"/>
      <c r="B24" s="58">
        <f t="shared" si="0"/>
        <v>18</v>
      </c>
      <c r="C24" s="31">
        <v>30001749</v>
      </c>
      <c r="D24" s="32" t="s">
        <v>27</v>
      </c>
      <c r="E24" s="33">
        <v>600</v>
      </c>
      <c r="F24" s="34"/>
      <c r="G24" s="33">
        <f t="shared" si="1"/>
        <v>0</v>
      </c>
      <c r="H24" s="35"/>
    </row>
    <row r="25" spans="1:8" ht="23.1" customHeight="1" thickBot="1">
      <c r="A25" s="59"/>
      <c r="B25" s="60">
        <f t="shared" si="0"/>
        <v>19</v>
      </c>
      <c r="C25" s="61">
        <v>30002779</v>
      </c>
      <c r="D25" s="62" t="s">
        <v>192</v>
      </c>
      <c r="E25" s="63">
        <v>600</v>
      </c>
      <c r="F25" s="64"/>
      <c r="G25" s="63">
        <f t="shared" si="1"/>
        <v>0</v>
      </c>
      <c r="H25" s="65"/>
    </row>
    <row r="26" spans="1:8" ht="23.1" customHeight="1">
      <c r="A26" s="22"/>
      <c r="B26" s="23">
        <f t="shared" si="0"/>
        <v>20</v>
      </c>
      <c r="C26" s="36">
        <v>30001883</v>
      </c>
      <c r="D26" s="25" t="s">
        <v>28</v>
      </c>
      <c r="E26" s="26">
        <v>1020</v>
      </c>
      <c r="F26" s="27">
        <v>24</v>
      </c>
      <c r="G26" s="26">
        <f t="shared" si="1"/>
        <v>24480</v>
      </c>
      <c r="H26" s="28"/>
    </row>
    <row r="27" spans="1:8" ht="23.1" customHeight="1">
      <c r="A27" s="29" t="s">
        <v>138</v>
      </c>
      <c r="B27" s="30">
        <f t="shared" si="0"/>
        <v>21</v>
      </c>
      <c r="C27" s="31">
        <v>30001888</v>
      </c>
      <c r="D27" s="32" t="s">
        <v>29</v>
      </c>
      <c r="E27" s="33">
        <v>1020</v>
      </c>
      <c r="F27" s="34"/>
      <c r="G27" s="33">
        <f t="shared" si="1"/>
        <v>0</v>
      </c>
      <c r="H27" s="35"/>
    </row>
    <row r="28" spans="1:8" ht="23.1" customHeight="1">
      <c r="A28" s="29" t="s">
        <v>139</v>
      </c>
      <c r="B28" s="66">
        <f t="shared" si="0"/>
        <v>22</v>
      </c>
      <c r="C28" s="67">
        <v>30002672</v>
      </c>
      <c r="D28" s="68" t="s">
        <v>99</v>
      </c>
      <c r="E28" s="69">
        <v>1020</v>
      </c>
      <c r="F28" s="70"/>
      <c r="G28" s="69">
        <f t="shared" si="1"/>
        <v>0</v>
      </c>
      <c r="H28" s="71"/>
    </row>
    <row r="29" spans="1:8" ht="23.1" customHeight="1" thickBot="1">
      <c r="A29" s="37"/>
      <c r="B29" s="38">
        <f t="shared" si="0"/>
        <v>23</v>
      </c>
      <c r="C29" s="39">
        <v>30001868</v>
      </c>
      <c r="D29" s="40" t="s">
        <v>31</v>
      </c>
      <c r="E29" s="41">
        <v>1020</v>
      </c>
      <c r="F29" s="42"/>
      <c r="G29" s="41">
        <f t="shared" si="1"/>
        <v>0</v>
      </c>
      <c r="H29" s="43"/>
    </row>
    <row r="30" spans="1:8" ht="28.5" customHeight="1" thickBot="1">
      <c r="A30" s="22" t="s">
        <v>140</v>
      </c>
      <c r="B30" s="23">
        <f t="shared" si="0"/>
        <v>24</v>
      </c>
      <c r="C30" s="24">
        <v>30001884</v>
      </c>
      <c r="D30" s="25" t="s">
        <v>97</v>
      </c>
      <c r="E30" s="26">
        <v>1290</v>
      </c>
      <c r="F30" s="27"/>
      <c r="G30" s="26">
        <f t="shared" si="1"/>
        <v>0</v>
      </c>
      <c r="H30" s="28"/>
    </row>
    <row r="31" spans="1:8" s="73" customFormat="1" ht="23.1" customHeight="1">
      <c r="A31" s="72" t="s">
        <v>141</v>
      </c>
      <c r="B31" s="23">
        <f t="shared" si="0"/>
        <v>25</v>
      </c>
      <c r="C31" s="36">
        <v>30001686</v>
      </c>
      <c r="D31" s="25" t="s">
        <v>96</v>
      </c>
      <c r="E31" s="26">
        <v>630</v>
      </c>
      <c r="F31" s="27"/>
      <c r="G31" s="26">
        <f t="shared" si="1"/>
        <v>0</v>
      </c>
      <c r="H31" s="28"/>
    </row>
    <row r="32" spans="1:8" s="73" customFormat="1" ht="23.1" customHeight="1">
      <c r="A32" s="74"/>
      <c r="B32" s="75">
        <f t="shared" si="0"/>
        <v>26</v>
      </c>
      <c r="C32" s="61">
        <v>30002721</v>
      </c>
      <c r="D32" s="62" t="s">
        <v>106</v>
      </c>
      <c r="E32" s="63">
        <v>630</v>
      </c>
      <c r="F32" s="76"/>
      <c r="G32" s="63">
        <f t="shared" si="1"/>
        <v>0</v>
      </c>
      <c r="H32" s="65"/>
    </row>
    <row r="33" spans="1:8" s="73" customFormat="1" ht="23.1" customHeight="1" thickBot="1">
      <c r="A33" s="77" t="s">
        <v>142</v>
      </c>
      <c r="B33" s="30">
        <f t="shared" si="0"/>
        <v>27</v>
      </c>
      <c r="C33" s="31">
        <v>30002742</v>
      </c>
      <c r="D33" s="32" t="s">
        <v>174</v>
      </c>
      <c r="E33" s="33">
        <v>630</v>
      </c>
      <c r="F33" s="34"/>
      <c r="G33" s="33">
        <f t="shared" si="1"/>
        <v>0</v>
      </c>
      <c r="H33" s="35"/>
    </row>
    <row r="34" spans="1:8" s="73" customFormat="1" ht="27" customHeight="1" thickBot="1">
      <c r="A34" s="78" t="s">
        <v>175</v>
      </c>
      <c r="B34" s="79">
        <f t="shared" si="0"/>
        <v>28</v>
      </c>
      <c r="C34" s="80">
        <v>30001958</v>
      </c>
      <c r="D34" s="81" t="s">
        <v>176</v>
      </c>
      <c r="E34" s="82">
        <v>600</v>
      </c>
      <c r="F34" s="83"/>
      <c r="G34" s="82">
        <f t="shared" si="1"/>
        <v>0</v>
      </c>
      <c r="H34" s="84"/>
    </row>
    <row r="35" spans="1:8" ht="23.1" customHeight="1">
      <c r="A35" s="22" t="s">
        <v>143</v>
      </c>
      <c r="B35" s="23">
        <f t="shared" si="0"/>
        <v>29</v>
      </c>
      <c r="C35" s="36">
        <v>30001588</v>
      </c>
      <c r="D35" s="25" t="s">
        <v>95</v>
      </c>
      <c r="E35" s="26">
        <v>600</v>
      </c>
      <c r="F35" s="27"/>
      <c r="G35" s="26">
        <f t="shared" si="1"/>
        <v>0</v>
      </c>
      <c r="H35" s="28"/>
    </row>
    <row r="36" spans="1:8" ht="23.1" customHeight="1" thickBot="1">
      <c r="A36" s="37"/>
      <c r="B36" s="38">
        <f t="shared" si="0"/>
        <v>30</v>
      </c>
      <c r="C36" s="85">
        <v>30002666</v>
      </c>
      <c r="D36" s="40" t="s">
        <v>32</v>
      </c>
      <c r="E36" s="41">
        <v>600</v>
      </c>
      <c r="F36" s="42"/>
      <c r="G36" s="41">
        <f t="shared" si="1"/>
        <v>0</v>
      </c>
      <c r="H36" s="43"/>
    </row>
    <row r="37" spans="1:8" ht="23.1" customHeight="1">
      <c r="A37" s="22"/>
      <c r="B37" s="23">
        <f t="shared" si="0"/>
        <v>31</v>
      </c>
      <c r="C37" s="36">
        <v>30001003</v>
      </c>
      <c r="D37" s="25" t="s">
        <v>33</v>
      </c>
      <c r="E37" s="26">
        <v>600</v>
      </c>
      <c r="F37" s="27"/>
      <c r="G37" s="26">
        <f t="shared" si="1"/>
        <v>0</v>
      </c>
      <c r="H37" s="28"/>
    </row>
    <row r="38" spans="1:8" ht="23.1" customHeight="1">
      <c r="A38" s="29" t="s">
        <v>144</v>
      </c>
      <c r="B38" s="30">
        <f t="shared" si="0"/>
        <v>32</v>
      </c>
      <c r="C38" s="44">
        <v>30001486</v>
      </c>
      <c r="D38" s="32" t="s">
        <v>34</v>
      </c>
      <c r="E38" s="33">
        <v>600</v>
      </c>
      <c r="F38" s="34"/>
      <c r="G38" s="33">
        <f t="shared" si="1"/>
        <v>0</v>
      </c>
      <c r="H38" s="35"/>
    </row>
    <row r="39" spans="1:8" ht="23.1" customHeight="1">
      <c r="A39" s="29" t="s">
        <v>134</v>
      </c>
      <c r="B39" s="30">
        <f t="shared" si="0"/>
        <v>33</v>
      </c>
      <c r="C39" s="31">
        <v>30001782</v>
      </c>
      <c r="D39" s="32" t="s">
        <v>35</v>
      </c>
      <c r="E39" s="33">
        <v>600</v>
      </c>
      <c r="F39" s="34"/>
      <c r="G39" s="33">
        <f t="shared" si="1"/>
        <v>0</v>
      </c>
      <c r="H39" s="35"/>
    </row>
    <row r="40" spans="1:8" ht="23.1" customHeight="1">
      <c r="A40" s="29"/>
      <c r="B40" s="30">
        <f t="shared" si="0"/>
        <v>34</v>
      </c>
      <c r="C40" s="44">
        <v>30002634</v>
      </c>
      <c r="D40" s="32" t="s">
        <v>36</v>
      </c>
      <c r="E40" s="33">
        <v>600</v>
      </c>
      <c r="F40" s="34"/>
      <c r="G40" s="33">
        <f t="shared" si="1"/>
        <v>0</v>
      </c>
      <c r="H40" s="35"/>
    </row>
    <row r="41" spans="1:8" ht="23.1" customHeight="1" thickBot="1">
      <c r="A41" s="37"/>
      <c r="B41" s="38">
        <f t="shared" si="0"/>
        <v>35</v>
      </c>
      <c r="C41" s="85">
        <v>30002621</v>
      </c>
      <c r="D41" s="40" t="s">
        <v>37</v>
      </c>
      <c r="E41" s="41">
        <v>600</v>
      </c>
      <c r="F41" s="42"/>
      <c r="G41" s="41">
        <f t="shared" si="1"/>
        <v>0</v>
      </c>
      <c r="H41" s="43"/>
    </row>
    <row r="42" spans="1:8" ht="23.1" customHeight="1">
      <c r="A42" s="22"/>
      <c r="B42" s="86">
        <f t="shared" si="0"/>
        <v>36</v>
      </c>
      <c r="C42" s="44">
        <v>30001478</v>
      </c>
      <c r="D42" s="32" t="s">
        <v>38</v>
      </c>
      <c r="E42" s="26">
        <v>432</v>
      </c>
      <c r="F42" s="27"/>
      <c r="G42" s="26">
        <f t="shared" si="1"/>
        <v>0</v>
      </c>
      <c r="H42" s="28"/>
    </row>
    <row r="43" spans="1:8" ht="23.1" customHeight="1" thickBot="1">
      <c r="A43" s="29" t="s">
        <v>145</v>
      </c>
      <c r="B43" s="30">
        <f t="shared" si="0"/>
        <v>37</v>
      </c>
      <c r="C43" s="44">
        <v>30001479</v>
      </c>
      <c r="D43" s="32" t="s">
        <v>39</v>
      </c>
      <c r="E43" s="33">
        <v>432</v>
      </c>
      <c r="F43" s="34"/>
      <c r="G43" s="33">
        <f t="shared" si="1"/>
        <v>0</v>
      </c>
      <c r="H43" s="35"/>
    </row>
    <row r="44" spans="1:8" s="73" customFormat="1" ht="23.1" customHeight="1">
      <c r="A44" s="22" t="s">
        <v>146</v>
      </c>
      <c r="B44" s="23">
        <f t="shared" si="0"/>
        <v>38</v>
      </c>
      <c r="C44" s="24">
        <v>30002675</v>
      </c>
      <c r="D44" s="25" t="s">
        <v>45</v>
      </c>
      <c r="E44" s="26">
        <v>720</v>
      </c>
      <c r="F44" s="87"/>
      <c r="G44" s="26">
        <f t="shared" si="1"/>
        <v>0</v>
      </c>
      <c r="H44" s="28"/>
    </row>
    <row r="45" spans="1:8" s="73" customFormat="1" ht="23.1" customHeight="1" thickBot="1">
      <c r="A45" s="37" t="s">
        <v>147</v>
      </c>
      <c r="B45" s="75">
        <f t="shared" si="0"/>
        <v>39</v>
      </c>
      <c r="C45" s="61">
        <v>30002676</v>
      </c>
      <c r="D45" s="62" t="s">
        <v>102</v>
      </c>
      <c r="E45" s="63">
        <v>720</v>
      </c>
      <c r="F45" s="76"/>
      <c r="G45" s="88">
        <f t="shared" si="1"/>
        <v>0</v>
      </c>
      <c r="H45" s="65"/>
    </row>
    <row r="46" spans="1:8" ht="23.1" customHeight="1">
      <c r="A46" s="22" t="s">
        <v>148</v>
      </c>
      <c r="B46" s="23">
        <f t="shared" si="0"/>
        <v>40</v>
      </c>
      <c r="C46" s="36">
        <v>30002479</v>
      </c>
      <c r="D46" s="25" t="s">
        <v>46</v>
      </c>
      <c r="E46" s="26">
        <v>600</v>
      </c>
      <c r="F46" s="27"/>
      <c r="G46" s="26">
        <f t="shared" si="1"/>
        <v>0</v>
      </c>
      <c r="H46" s="28"/>
    </row>
    <row r="47" spans="1:8" ht="23.1" customHeight="1">
      <c r="A47" s="29" t="s">
        <v>134</v>
      </c>
      <c r="B47" s="30">
        <f t="shared" si="0"/>
        <v>41</v>
      </c>
      <c r="C47" s="31">
        <v>30002476</v>
      </c>
      <c r="D47" s="32" t="s">
        <v>47</v>
      </c>
      <c r="E47" s="33">
        <v>600</v>
      </c>
      <c r="F47" s="34"/>
      <c r="G47" s="33">
        <f t="shared" si="1"/>
        <v>0</v>
      </c>
      <c r="H47" s="35"/>
    </row>
    <row r="48" spans="1:8" ht="23.1" customHeight="1" thickBot="1">
      <c r="A48" s="29"/>
      <c r="B48" s="86">
        <f t="shared" si="0"/>
        <v>42</v>
      </c>
      <c r="C48" s="53">
        <v>30002596</v>
      </c>
      <c r="D48" s="54" t="s">
        <v>119</v>
      </c>
      <c r="E48" s="55">
        <v>600</v>
      </c>
      <c r="F48" s="56"/>
      <c r="G48" s="55">
        <f t="shared" si="1"/>
        <v>0</v>
      </c>
      <c r="H48" s="57"/>
    </row>
    <row r="49" spans="1:8" ht="23.1" customHeight="1">
      <c r="A49" s="22" t="s">
        <v>149</v>
      </c>
      <c r="B49" s="23">
        <f t="shared" si="0"/>
        <v>43</v>
      </c>
      <c r="C49" s="36">
        <v>30002480</v>
      </c>
      <c r="D49" s="25" t="s">
        <v>49</v>
      </c>
      <c r="E49" s="26">
        <v>600</v>
      </c>
      <c r="F49" s="27"/>
      <c r="G49" s="26">
        <f t="shared" si="1"/>
        <v>0</v>
      </c>
      <c r="H49" s="28"/>
    </row>
    <row r="50" spans="1:8" ht="23.1" customHeight="1" thickBot="1">
      <c r="A50" s="29" t="s">
        <v>150</v>
      </c>
      <c r="B50" s="30">
        <f t="shared" si="0"/>
        <v>44</v>
      </c>
      <c r="C50" s="31">
        <v>30002477</v>
      </c>
      <c r="D50" s="32" t="s">
        <v>50</v>
      </c>
      <c r="E50" s="33">
        <v>600</v>
      </c>
      <c r="F50" s="34"/>
      <c r="G50" s="33">
        <f t="shared" si="1"/>
        <v>0</v>
      </c>
      <c r="H50" s="35"/>
    </row>
    <row r="51" spans="1:8" ht="47.25" customHeight="1" thickBot="1">
      <c r="A51" s="89" t="s">
        <v>151</v>
      </c>
      <c r="B51" s="90">
        <f t="shared" si="0"/>
        <v>45</v>
      </c>
      <c r="C51" s="80">
        <v>30001512</v>
      </c>
      <c r="D51" s="91" t="s">
        <v>94</v>
      </c>
      <c r="E51" s="92">
        <v>720</v>
      </c>
      <c r="F51" s="93"/>
      <c r="G51" s="92">
        <f t="shared" si="1"/>
        <v>0</v>
      </c>
      <c r="H51" s="94"/>
    </row>
    <row r="52" spans="1:8" ht="23.1" customHeight="1" thickBot="1">
      <c r="A52" s="95" t="s">
        <v>152</v>
      </c>
      <c r="B52" s="90">
        <f t="shared" si="0"/>
        <v>46</v>
      </c>
      <c r="C52" s="96">
        <v>30001515</v>
      </c>
      <c r="D52" s="91" t="s">
        <v>93</v>
      </c>
      <c r="E52" s="92">
        <v>600</v>
      </c>
      <c r="F52" s="93"/>
      <c r="G52" s="92">
        <f t="shared" si="1"/>
        <v>0</v>
      </c>
      <c r="H52" s="94"/>
    </row>
    <row r="53" spans="1:8" ht="29.25" customHeight="1" thickBot="1">
      <c r="A53" s="95"/>
      <c r="B53" s="233">
        <f t="shared" si="0"/>
        <v>47</v>
      </c>
      <c r="C53" s="97">
        <v>30002777</v>
      </c>
      <c r="D53" s="98" t="s">
        <v>210</v>
      </c>
      <c r="E53" s="99">
        <v>600</v>
      </c>
      <c r="F53" s="100"/>
      <c r="G53" s="99">
        <f t="shared" si="1"/>
        <v>0</v>
      </c>
      <c r="H53" s="101"/>
    </row>
    <row r="54" spans="1:8" ht="30" customHeight="1" thickBot="1">
      <c r="A54" s="22" t="s">
        <v>153</v>
      </c>
      <c r="B54" s="90">
        <f t="shared" si="0"/>
        <v>48</v>
      </c>
      <c r="C54" s="24">
        <v>30001921</v>
      </c>
      <c r="D54" s="25" t="s">
        <v>52</v>
      </c>
      <c r="E54" s="26">
        <v>600</v>
      </c>
      <c r="F54" s="27">
        <v>24</v>
      </c>
      <c r="G54" s="26">
        <f t="shared" si="1"/>
        <v>14400</v>
      </c>
      <c r="H54" s="28"/>
    </row>
    <row r="55" spans="1:8" ht="23.1" customHeight="1">
      <c r="A55" s="22"/>
      <c r="B55" s="50">
        <f t="shared" si="0"/>
        <v>49</v>
      </c>
      <c r="C55" s="36">
        <v>30001528</v>
      </c>
      <c r="D55" s="25" t="s">
        <v>54</v>
      </c>
      <c r="E55" s="26">
        <v>432</v>
      </c>
      <c r="F55" s="27"/>
      <c r="G55" s="26">
        <f t="shared" si="1"/>
        <v>0</v>
      </c>
      <c r="H55" s="28"/>
    </row>
    <row r="56" spans="1:8" ht="23.1" customHeight="1" thickBot="1">
      <c r="A56" s="37" t="s">
        <v>154</v>
      </c>
      <c r="B56" s="102">
        <f t="shared" si="0"/>
        <v>50</v>
      </c>
      <c r="C56" s="39">
        <v>30002489</v>
      </c>
      <c r="D56" s="40" t="s">
        <v>55</v>
      </c>
      <c r="E56" s="41">
        <v>432</v>
      </c>
      <c r="F56" s="42"/>
      <c r="G56" s="41">
        <f t="shared" si="1"/>
        <v>0</v>
      </c>
      <c r="H56" s="43"/>
    </row>
    <row r="57" spans="1:8" s="108" customFormat="1" ht="23.1" customHeight="1">
      <c r="A57" s="103"/>
      <c r="B57" s="50">
        <f t="shared" si="0"/>
        <v>51</v>
      </c>
      <c r="C57" s="44">
        <v>30001912</v>
      </c>
      <c r="D57" s="104" t="s">
        <v>177</v>
      </c>
      <c r="E57" s="105">
        <v>300</v>
      </c>
      <c r="F57" s="106"/>
      <c r="G57" s="105">
        <f t="shared" si="1"/>
        <v>0</v>
      </c>
      <c r="H57" s="107"/>
    </row>
    <row r="58" spans="1:8" ht="23.1" customHeight="1">
      <c r="A58" s="29" t="s">
        <v>155</v>
      </c>
      <c r="B58" s="58">
        <f t="shared" si="0"/>
        <v>52</v>
      </c>
      <c r="C58" s="44">
        <v>30002598</v>
      </c>
      <c r="D58" s="109" t="s">
        <v>186</v>
      </c>
      <c r="E58" s="33">
        <v>600</v>
      </c>
      <c r="F58" s="34"/>
      <c r="G58" s="33">
        <f t="shared" si="1"/>
        <v>0</v>
      </c>
      <c r="H58" s="35"/>
    </row>
    <row r="59" spans="1:8" ht="23.1" customHeight="1">
      <c r="A59" s="29"/>
      <c r="B59" s="58">
        <f t="shared" si="0"/>
        <v>53</v>
      </c>
      <c r="C59" s="61">
        <v>30002600</v>
      </c>
      <c r="D59" s="110" t="s">
        <v>187</v>
      </c>
      <c r="E59" s="63">
        <v>600</v>
      </c>
      <c r="F59" s="64"/>
      <c r="G59" s="63">
        <f t="shared" si="1"/>
        <v>0</v>
      </c>
      <c r="H59" s="65"/>
    </row>
    <row r="60" spans="1:8" ht="23.1" customHeight="1" thickBot="1">
      <c r="A60" s="37"/>
      <c r="B60" s="102">
        <f t="shared" si="0"/>
        <v>54</v>
      </c>
      <c r="C60" s="111">
        <v>30002684</v>
      </c>
      <c r="D60" s="112" t="s">
        <v>188</v>
      </c>
      <c r="E60" s="113">
        <v>600</v>
      </c>
      <c r="F60" s="114"/>
      <c r="G60" s="113">
        <f t="shared" si="1"/>
        <v>0</v>
      </c>
      <c r="H60" s="115"/>
    </row>
    <row r="61" spans="1:8" ht="23.1" customHeight="1">
      <c r="A61" s="22" t="s">
        <v>156</v>
      </c>
      <c r="B61" s="50">
        <f t="shared" si="0"/>
        <v>55</v>
      </c>
      <c r="C61" s="36">
        <v>30000048</v>
      </c>
      <c r="D61" s="116" t="s">
        <v>63</v>
      </c>
      <c r="E61" s="26">
        <v>960</v>
      </c>
      <c r="F61" s="27"/>
      <c r="G61" s="26">
        <f t="shared" si="1"/>
        <v>0</v>
      </c>
      <c r="H61" s="28"/>
    </row>
    <row r="62" spans="1:8" ht="23.1" customHeight="1">
      <c r="A62" s="29" t="s">
        <v>157</v>
      </c>
      <c r="B62" s="58">
        <f t="shared" si="0"/>
        <v>56</v>
      </c>
      <c r="C62" s="117">
        <v>30000815</v>
      </c>
      <c r="D62" s="118" t="s">
        <v>64</v>
      </c>
      <c r="E62" s="69">
        <v>960</v>
      </c>
      <c r="F62" s="70"/>
      <c r="G62" s="69">
        <f t="shared" si="1"/>
        <v>0</v>
      </c>
      <c r="H62" s="71"/>
    </row>
    <row r="63" spans="1:8" ht="23.1" customHeight="1">
      <c r="A63" s="29"/>
      <c r="B63" s="58">
        <f t="shared" si="0"/>
        <v>57</v>
      </c>
      <c r="C63" s="117">
        <v>30001359</v>
      </c>
      <c r="D63" s="118" t="s">
        <v>65</v>
      </c>
      <c r="E63" s="33">
        <v>960</v>
      </c>
      <c r="F63" s="34"/>
      <c r="G63" s="33">
        <f t="shared" si="1"/>
        <v>0</v>
      </c>
      <c r="H63" s="35"/>
    </row>
    <row r="64" spans="1:8" ht="23.1" customHeight="1" thickBot="1">
      <c r="A64" s="37"/>
      <c r="B64" s="102">
        <f t="shared" si="0"/>
        <v>58</v>
      </c>
      <c r="C64" s="119">
        <v>30001913</v>
      </c>
      <c r="D64" s="120" t="s">
        <v>66</v>
      </c>
      <c r="E64" s="41">
        <v>960</v>
      </c>
      <c r="F64" s="42"/>
      <c r="G64" s="41">
        <f t="shared" si="1"/>
        <v>0</v>
      </c>
      <c r="H64" s="43"/>
    </row>
    <row r="65" spans="1:8" ht="23.1" customHeight="1">
      <c r="A65" s="22"/>
      <c r="B65" s="50">
        <f t="shared" si="0"/>
        <v>59</v>
      </c>
      <c r="C65" s="36">
        <v>30002550</v>
      </c>
      <c r="D65" s="116" t="s">
        <v>178</v>
      </c>
      <c r="E65" s="26">
        <v>450</v>
      </c>
      <c r="F65" s="27">
        <v>10</v>
      </c>
      <c r="G65" s="26">
        <f t="shared" si="1"/>
        <v>4500</v>
      </c>
      <c r="H65" s="28"/>
    </row>
    <row r="66" spans="1:8" ht="23.1" customHeight="1">
      <c r="A66" s="29"/>
      <c r="B66" s="58">
        <f t="shared" si="0"/>
        <v>60</v>
      </c>
      <c r="C66" s="31">
        <v>30002551</v>
      </c>
      <c r="D66" s="109" t="s">
        <v>179</v>
      </c>
      <c r="E66" s="33">
        <v>450</v>
      </c>
      <c r="F66" s="34">
        <v>10</v>
      </c>
      <c r="G66" s="33">
        <f t="shared" si="1"/>
        <v>4500</v>
      </c>
      <c r="H66" s="35"/>
    </row>
    <row r="67" spans="1:8" ht="23.1" customHeight="1">
      <c r="A67" s="29" t="s">
        <v>206</v>
      </c>
      <c r="B67" s="58">
        <f t="shared" si="0"/>
        <v>61</v>
      </c>
      <c r="C67" s="31">
        <v>30002554</v>
      </c>
      <c r="D67" s="109" t="s">
        <v>180</v>
      </c>
      <c r="E67" s="33">
        <v>450</v>
      </c>
      <c r="F67" s="34"/>
      <c r="G67" s="33">
        <f t="shared" si="1"/>
        <v>0</v>
      </c>
      <c r="H67" s="35"/>
    </row>
    <row r="68" spans="1:8" ht="23.1" customHeight="1">
      <c r="A68" s="29"/>
      <c r="B68" s="58">
        <f t="shared" si="0"/>
        <v>62</v>
      </c>
      <c r="C68" s="44">
        <v>30002561</v>
      </c>
      <c r="D68" s="121" t="s">
        <v>182</v>
      </c>
      <c r="E68" s="33">
        <v>450</v>
      </c>
      <c r="F68" s="34"/>
      <c r="G68" s="33">
        <f t="shared" si="1"/>
        <v>0</v>
      </c>
      <c r="H68" s="35"/>
    </row>
    <row r="69" spans="1:8" ht="23.1" customHeight="1">
      <c r="A69" s="29"/>
      <c r="B69" s="58">
        <f t="shared" si="0"/>
        <v>63</v>
      </c>
      <c r="C69" s="122">
        <v>30002552</v>
      </c>
      <c r="D69" s="68" t="s">
        <v>183</v>
      </c>
      <c r="E69" s="69">
        <v>450</v>
      </c>
      <c r="F69" s="70">
        <v>10</v>
      </c>
      <c r="G69" s="69">
        <f t="shared" si="1"/>
        <v>4500</v>
      </c>
      <c r="H69" s="71"/>
    </row>
    <row r="70" spans="1:8" ht="23.1" customHeight="1">
      <c r="A70" s="29"/>
      <c r="B70" s="58">
        <f t="shared" si="0"/>
        <v>64</v>
      </c>
      <c r="C70" s="122">
        <v>30002645</v>
      </c>
      <c r="D70" s="68" t="s">
        <v>184</v>
      </c>
      <c r="E70" s="69">
        <v>450</v>
      </c>
      <c r="F70" s="70"/>
      <c r="G70" s="69">
        <f t="shared" si="1"/>
        <v>0</v>
      </c>
      <c r="H70" s="71"/>
    </row>
    <row r="71" spans="1:8" ht="23.1" customHeight="1" thickBot="1">
      <c r="A71" s="37"/>
      <c r="B71" s="102">
        <f t="shared" si="0"/>
        <v>65</v>
      </c>
      <c r="C71" s="123">
        <v>30002553</v>
      </c>
      <c r="D71" s="124" t="s">
        <v>185</v>
      </c>
      <c r="E71" s="125">
        <v>450</v>
      </c>
      <c r="F71" s="126"/>
      <c r="G71" s="125">
        <f t="shared" si="1"/>
        <v>0</v>
      </c>
      <c r="H71" s="127"/>
    </row>
    <row r="72" spans="1:8" ht="23.1" customHeight="1">
      <c r="A72" s="22" t="s">
        <v>158</v>
      </c>
      <c r="B72" s="50">
        <f t="shared" si="0"/>
        <v>66</v>
      </c>
      <c r="C72" s="24">
        <v>30001897</v>
      </c>
      <c r="D72" s="25" t="s">
        <v>88</v>
      </c>
      <c r="E72" s="26">
        <v>600</v>
      </c>
      <c r="F72" s="27"/>
      <c r="G72" s="26">
        <f t="shared" si="1"/>
        <v>0</v>
      </c>
      <c r="H72" s="28"/>
    </row>
    <row r="73" spans="1:8" ht="23.1" customHeight="1">
      <c r="A73" s="29" t="s">
        <v>159</v>
      </c>
      <c r="B73" s="58">
        <f t="shared" ref="B73:B125" si="2">+B72+1</f>
        <v>67</v>
      </c>
      <c r="C73" s="44">
        <v>30001879</v>
      </c>
      <c r="D73" s="32" t="s">
        <v>89</v>
      </c>
      <c r="E73" s="33">
        <v>600</v>
      </c>
      <c r="F73" s="34"/>
      <c r="G73" s="33">
        <f t="shared" ref="G73:G125" si="3">F73*E73</f>
        <v>0</v>
      </c>
      <c r="H73" s="65"/>
    </row>
    <row r="74" spans="1:8" ht="23.1" customHeight="1" thickBot="1">
      <c r="A74" s="37"/>
      <c r="B74" s="128">
        <f t="shared" si="2"/>
        <v>68</v>
      </c>
      <c r="C74" s="61">
        <v>30002678</v>
      </c>
      <c r="D74" s="62" t="s">
        <v>90</v>
      </c>
      <c r="E74" s="63">
        <v>600</v>
      </c>
      <c r="F74" s="64"/>
      <c r="G74" s="63">
        <f t="shared" si="3"/>
        <v>0</v>
      </c>
      <c r="H74" s="43"/>
    </row>
    <row r="75" spans="1:8" ht="23.1" customHeight="1">
      <c r="A75" s="22" t="s">
        <v>160</v>
      </c>
      <c r="B75" s="50">
        <f t="shared" si="2"/>
        <v>69</v>
      </c>
      <c r="C75" s="24">
        <v>30002733</v>
      </c>
      <c r="D75" s="25" t="s">
        <v>79</v>
      </c>
      <c r="E75" s="26">
        <v>600</v>
      </c>
      <c r="F75" s="27"/>
      <c r="G75" s="26">
        <f t="shared" si="3"/>
        <v>0</v>
      </c>
      <c r="H75" s="28"/>
    </row>
    <row r="76" spans="1:8" ht="23.1" customHeight="1">
      <c r="A76" s="29" t="s">
        <v>161</v>
      </c>
      <c r="B76" s="58">
        <f t="shared" si="2"/>
        <v>70</v>
      </c>
      <c r="C76" s="44">
        <v>30002731</v>
      </c>
      <c r="D76" s="32" t="s">
        <v>80</v>
      </c>
      <c r="E76" s="33">
        <v>600</v>
      </c>
      <c r="F76" s="34"/>
      <c r="G76" s="33">
        <f t="shared" si="3"/>
        <v>0</v>
      </c>
      <c r="H76" s="35"/>
    </row>
    <row r="77" spans="1:8" ht="23.1" customHeight="1" thickBot="1">
      <c r="A77" s="37"/>
      <c r="B77" s="128">
        <f t="shared" si="2"/>
        <v>71</v>
      </c>
      <c r="C77" s="85">
        <v>30002732</v>
      </c>
      <c r="D77" s="40" t="s">
        <v>81</v>
      </c>
      <c r="E77" s="88">
        <v>600</v>
      </c>
      <c r="F77" s="129"/>
      <c r="G77" s="88">
        <f t="shared" si="3"/>
        <v>0</v>
      </c>
      <c r="H77" s="130"/>
    </row>
    <row r="78" spans="1:8" ht="26.25" customHeight="1" thickBot="1">
      <c r="A78" s="37" t="s">
        <v>87</v>
      </c>
      <c r="B78" s="90">
        <f t="shared" si="2"/>
        <v>72</v>
      </c>
      <c r="C78" s="131">
        <v>30002724</v>
      </c>
      <c r="D78" s="132" t="s">
        <v>86</v>
      </c>
      <c r="E78" s="92">
        <v>600</v>
      </c>
      <c r="F78" s="93"/>
      <c r="G78" s="92">
        <f t="shared" si="3"/>
        <v>0</v>
      </c>
      <c r="H78" s="94"/>
    </row>
    <row r="79" spans="1:8" s="108" customFormat="1" ht="23.1" customHeight="1">
      <c r="A79" s="72" t="s">
        <v>104</v>
      </c>
      <c r="B79" s="50">
        <f t="shared" si="2"/>
        <v>73</v>
      </c>
      <c r="C79" s="24">
        <v>30002725</v>
      </c>
      <c r="D79" s="25" t="s">
        <v>105</v>
      </c>
      <c r="E79" s="26">
        <v>600</v>
      </c>
      <c r="F79" s="87"/>
      <c r="G79" s="26">
        <f t="shared" si="3"/>
        <v>0</v>
      </c>
      <c r="H79" s="133"/>
    </row>
    <row r="80" spans="1:8" s="108" customFormat="1" ht="23.1" customHeight="1" thickBot="1">
      <c r="A80" s="77"/>
      <c r="B80" s="102">
        <f t="shared" si="2"/>
        <v>74</v>
      </c>
      <c r="C80" s="131">
        <v>30002734</v>
      </c>
      <c r="D80" s="132" t="s">
        <v>110</v>
      </c>
      <c r="E80" s="88">
        <v>600</v>
      </c>
      <c r="F80" s="134"/>
      <c r="G80" s="88">
        <f t="shared" si="3"/>
        <v>0</v>
      </c>
      <c r="H80" s="135"/>
    </row>
    <row r="81" spans="1:8" s="138" customFormat="1" ht="23.1" customHeight="1">
      <c r="A81" s="22" t="s">
        <v>195</v>
      </c>
      <c r="B81" s="50">
        <f t="shared" si="2"/>
        <v>75</v>
      </c>
      <c r="C81" s="24">
        <v>40000045</v>
      </c>
      <c r="D81" s="25" t="s">
        <v>83</v>
      </c>
      <c r="E81" s="136">
        <v>600</v>
      </c>
      <c r="F81" s="137"/>
      <c r="G81" s="136">
        <f t="shared" si="3"/>
        <v>0</v>
      </c>
      <c r="H81" s="133"/>
    </row>
    <row r="82" spans="1:8" s="138" customFormat="1" ht="23.1" customHeight="1" thickBot="1">
      <c r="A82" s="37" t="s">
        <v>196</v>
      </c>
      <c r="B82" s="102">
        <f t="shared" si="2"/>
        <v>76</v>
      </c>
      <c r="C82" s="131">
        <v>40000048</v>
      </c>
      <c r="D82" s="132" t="s">
        <v>84</v>
      </c>
      <c r="E82" s="139">
        <v>600</v>
      </c>
      <c r="F82" s="140"/>
      <c r="G82" s="139">
        <f t="shared" si="3"/>
        <v>0</v>
      </c>
      <c r="H82" s="135"/>
    </row>
    <row r="83" spans="1:8" s="108" customFormat="1" ht="46.5" customHeight="1" thickBot="1">
      <c r="A83" s="72" t="s">
        <v>162</v>
      </c>
      <c r="B83" s="90">
        <f t="shared" si="2"/>
        <v>77</v>
      </c>
      <c r="C83" s="131">
        <v>40000050</v>
      </c>
      <c r="D83" s="132" t="s">
        <v>111</v>
      </c>
      <c r="E83" s="88">
        <v>600</v>
      </c>
      <c r="F83" s="134"/>
      <c r="G83" s="88">
        <f t="shared" si="3"/>
        <v>0</v>
      </c>
      <c r="H83" s="84"/>
    </row>
    <row r="84" spans="1:8" s="108" customFormat="1" ht="23.1" customHeight="1" thickBot="1">
      <c r="A84" s="77" t="s">
        <v>134</v>
      </c>
      <c r="B84" s="90">
        <f t="shared" si="2"/>
        <v>78</v>
      </c>
      <c r="C84" s="131">
        <v>40000051</v>
      </c>
      <c r="D84" s="132" t="s">
        <v>112</v>
      </c>
      <c r="E84" s="88">
        <v>600</v>
      </c>
      <c r="F84" s="134"/>
      <c r="G84" s="88">
        <f t="shared" si="3"/>
        <v>0</v>
      </c>
      <c r="H84" s="130"/>
    </row>
    <row r="85" spans="1:8" s="138" customFormat="1" ht="23.1" customHeight="1" thickBot="1">
      <c r="A85" s="141" t="s">
        <v>113</v>
      </c>
      <c r="B85" s="90">
        <f t="shared" si="2"/>
        <v>79</v>
      </c>
      <c r="C85" s="142">
        <v>40100001</v>
      </c>
      <c r="D85" s="143" t="s">
        <v>114</v>
      </c>
      <c r="E85" s="144">
        <v>1152</v>
      </c>
      <c r="F85" s="145"/>
      <c r="G85" s="144">
        <f t="shared" si="3"/>
        <v>0</v>
      </c>
      <c r="H85" s="146"/>
    </row>
    <row r="86" spans="1:8" s="138" customFormat="1" ht="23.1" customHeight="1" thickBot="1">
      <c r="A86" s="147" t="s">
        <v>100</v>
      </c>
      <c r="B86" s="90">
        <f t="shared" si="2"/>
        <v>80</v>
      </c>
      <c r="C86" s="80">
        <v>40100008</v>
      </c>
      <c r="D86" s="91" t="s">
        <v>101</v>
      </c>
      <c r="E86" s="82">
        <v>600</v>
      </c>
      <c r="F86" s="83"/>
      <c r="G86" s="82">
        <f t="shared" si="3"/>
        <v>0</v>
      </c>
      <c r="H86" s="84"/>
    </row>
    <row r="87" spans="1:8" s="108" customFormat="1" ht="23.1" customHeight="1" thickBot="1">
      <c r="A87" s="49" t="s">
        <v>85</v>
      </c>
      <c r="B87" s="79">
        <f t="shared" si="2"/>
        <v>81</v>
      </c>
      <c r="C87" s="148">
        <v>40100007</v>
      </c>
      <c r="D87" s="132" t="s">
        <v>115</v>
      </c>
      <c r="E87" s="139">
        <v>600</v>
      </c>
      <c r="F87" s="140">
        <v>16</v>
      </c>
      <c r="G87" s="139">
        <f t="shared" si="3"/>
        <v>9600</v>
      </c>
      <c r="H87" s="130"/>
    </row>
    <row r="88" spans="1:8" s="108" customFormat="1" ht="23.1" customHeight="1" thickBot="1">
      <c r="A88" s="59"/>
      <c r="B88" s="79">
        <f t="shared" si="2"/>
        <v>82</v>
      </c>
      <c r="C88" s="148">
        <v>40100016</v>
      </c>
      <c r="D88" s="132" t="s">
        <v>189</v>
      </c>
      <c r="E88" s="139">
        <v>600</v>
      </c>
      <c r="F88" s="140"/>
      <c r="G88" s="139">
        <f t="shared" si="3"/>
        <v>0</v>
      </c>
      <c r="H88" s="130"/>
    </row>
    <row r="89" spans="1:8" s="108" customFormat="1" ht="23.1" customHeight="1" thickBot="1">
      <c r="A89" s="51" t="s">
        <v>163</v>
      </c>
      <c r="B89" s="79">
        <f t="shared" si="2"/>
        <v>83</v>
      </c>
      <c r="C89" s="148">
        <v>40100010</v>
      </c>
      <c r="D89" s="132" t="s">
        <v>116</v>
      </c>
      <c r="E89" s="139">
        <v>600</v>
      </c>
      <c r="F89" s="140"/>
      <c r="G89" s="139">
        <f t="shared" si="3"/>
        <v>0</v>
      </c>
      <c r="H89" s="84"/>
    </row>
    <row r="90" spans="1:8" s="108" customFormat="1" ht="23.1" customHeight="1" thickBot="1">
      <c r="A90" s="49" t="s">
        <v>125</v>
      </c>
      <c r="B90" s="79">
        <f t="shared" si="2"/>
        <v>84</v>
      </c>
      <c r="C90" s="148">
        <v>40100021</v>
      </c>
      <c r="D90" s="132" t="s">
        <v>190</v>
      </c>
      <c r="E90" s="139">
        <v>600</v>
      </c>
      <c r="F90" s="140"/>
      <c r="G90" s="139">
        <f t="shared" si="3"/>
        <v>0</v>
      </c>
      <c r="H90" s="135"/>
    </row>
    <row r="91" spans="1:8" s="108" customFormat="1" ht="23.1" customHeight="1" thickBot="1">
      <c r="A91" s="59"/>
      <c r="B91" s="79">
        <f t="shared" si="2"/>
        <v>85</v>
      </c>
      <c r="C91" s="148">
        <v>40100015</v>
      </c>
      <c r="D91" s="149" t="s">
        <v>116</v>
      </c>
      <c r="E91" s="139">
        <v>432</v>
      </c>
      <c r="F91" s="140"/>
      <c r="G91" s="139">
        <f t="shared" si="3"/>
        <v>0</v>
      </c>
      <c r="H91" s="130"/>
    </row>
    <row r="92" spans="1:8" s="108" customFormat="1" ht="23.1" customHeight="1" thickBot="1">
      <c r="A92" s="150" t="s">
        <v>127</v>
      </c>
      <c r="B92" s="79">
        <f t="shared" si="2"/>
        <v>86</v>
      </c>
      <c r="C92" s="151">
        <v>40100014</v>
      </c>
      <c r="D92" s="152" t="s">
        <v>128</v>
      </c>
      <c r="E92" s="139">
        <v>600</v>
      </c>
      <c r="F92" s="140"/>
      <c r="G92" s="139">
        <f t="shared" si="3"/>
        <v>0</v>
      </c>
      <c r="H92" s="84"/>
    </row>
    <row r="93" spans="1:8" s="108" customFormat="1" ht="23.1" customHeight="1" thickBot="1">
      <c r="A93" s="153"/>
      <c r="B93" s="79">
        <f t="shared" si="2"/>
        <v>87</v>
      </c>
      <c r="C93" s="154">
        <v>40100017</v>
      </c>
      <c r="D93" s="155" t="s">
        <v>191</v>
      </c>
      <c r="E93" s="139">
        <v>600</v>
      </c>
      <c r="F93" s="140"/>
      <c r="G93" s="139">
        <f t="shared" si="3"/>
        <v>0</v>
      </c>
      <c r="H93" s="135"/>
    </row>
    <row r="94" spans="1:8" s="108" customFormat="1" ht="23.1" customHeight="1" thickBot="1">
      <c r="A94" s="90" t="s">
        <v>193</v>
      </c>
      <c r="B94" s="79">
        <f t="shared" si="2"/>
        <v>88</v>
      </c>
      <c r="C94" s="156">
        <v>40100020</v>
      </c>
      <c r="D94" s="81" t="s">
        <v>194</v>
      </c>
      <c r="E94" s="157">
        <v>600</v>
      </c>
      <c r="F94" s="140"/>
      <c r="G94" s="139">
        <f t="shared" si="3"/>
        <v>0</v>
      </c>
      <c r="H94" s="135"/>
    </row>
    <row r="95" spans="1:8" s="108" customFormat="1" ht="23.1" customHeight="1" thickBot="1">
      <c r="A95" s="79" t="s">
        <v>108</v>
      </c>
      <c r="B95" s="79">
        <f t="shared" si="2"/>
        <v>89</v>
      </c>
      <c r="C95" s="148">
        <v>45000001</v>
      </c>
      <c r="D95" s="132" t="s">
        <v>208</v>
      </c>
      <c r="E95" s="157">
        <v>550</v>
      </c>
      <c r="F95" s="140"/>
      <c r="G95" s="139">
        <f t="shared" si="3"/>
        <v>0</v>
      </c>
      <c r="H95" s="135"/>
    </row>
    <row r="96" spans="1:8" ht="23.1" customHeight="1" thickBot="1">
      <c r="A96" s="37" t="s">
        <v>164</v>
      </c>
      <c r="B96" s="90">
        <f t="shared" si="2"/>
        <v>90</v>
      </c>
      <c r="C96" s="131">
        <v>45000001</v>
      </c>
      <c r="D96" s="132" t="s">
        <v>103</v>
      </c>
      <c r="E96" s="92">
        <v>0</v>
      </c>
      <c r="F96" s="93"/>
      <c r="G96" s="92">
        <f t="shared" si="3"/>
        <v>0</v>
      </c>
      <c r="H96" s="94"/>
    </row>
    <row r="97" spans="1:8" ht="23.1" customHeight="1">
      <c r="A97" s="158"/>
      <c r="B97" s="159">
        <f t="shared" si="2"/>
        <v>91</v>
      </c>
      <c r="C97" s="160">
        <v>30001837</v>
      </c>
      <c r="D97" s="161" t="s">
        <v>11</v>
      </c>
      <c r="E97" s="162">
        <v>450</v>
      </c>
      <c r="F97" s="163"/>
      <c r="G97" s="162">
        <f t="shared" si="3"/>
        <v>0</v>
      </c>
      <c r="H97" s="164"/>
    </row>
    <row r="98" spans="1:8" ht="23.1" customHeight="1">
      <c r="A98" s="165"/>
      <c r="B98" s="166">
        <f t="shared" si="2"/>
        <v>92</v>
      </c>
      <c r="C98" s="167">
        <v>30001840</v>
      </c>
      <c r="D98" s="168" t="s">
        <v>13</v>
      </c>
      <c r="E98" s="169">
        <v>480</v>
      </c>
      <c r="F98" s="170"/>
      <c r="G98" s="169">
        <f t="shared" si="3"/>
        <v>0</v>
      </c>
      <c r="H98" s="171"/>
    </row>
    <row r="99" spans="1:8" ht="23.1" customHeight="1">
      <c r="A99" s="165"/>
      <c r="B99" s="172">
        <f t="shared" si="2"/>
        <v>93</v>
      </c>
      <c r="C99" s="173">
        <v>30001977</v>
      </c>
      <c r="D99" s="174" t="s">
        <v>20</v>
      </c>
      <c r="E99" s="175">
        <v>600</v>
      </c>
      <c r="F99" s="176"/>
      <c r="G99" s="175">
        <f t="shared" si="3"/>
        <v>0</v>
      </c>
      <c r="H99" s="177"/>
    </row>
    <row r="100" spans="1:8" ht="23.1" customHeight="1">
      <c r="A100" s="178"/>
      <c r="B100" s="172">
        <f t="shared" si="2"/>
        <v>94</v>
      </c>
      <c r="C100" s="173">
        <v>30002518</v>
      </c>
      <c r="D100" s="174" t="s">
        <v>23</v>
      </c>
      <c r="E100" s="175">
        <v>600</v>
      </c>
      <c r="F100" s="176"/>
      <c r="G100" s="175">
        <f t="shared" si="3"/>
        <v>0</v>
      </c>
      <c r="H100" s="177"/>
    </row>
    <row r="101" spans="1:8" ht="23.1" customHeight="1">
      <c r="A101" s="179"/>
      <c r="B101" s="166">
        <f t="shared" si="2"/>
        <v>95</v>
      </c>
      <c r="C101" s="180">
        <v>30001498</v>
      </c>
      <c r="D101" s="168" t="s">
        <v>40</v>
      </c>
      <c r="E101" s="169">
        <v>432</v>
      </c>
      <c r="F101" s="170"/>
      <c r="G101" s="169">
        <f t="shared" si="3"/>
        <v>0</v>
      </c>
      <c r="H101" s="171"/>
    </row>
    <row r="102" spans="1:8" ht="23.1" customHeight="1">
      <c r="A102" s="179"/>
      <c r="B102" s="172">
        <f t="shared" si="2"/>
        <v>96</v>
      </c>
      <c r="C102" s="181">
        <v>30001502</v>
      </c>
      <c r="D102" s="174" t="s">
        <v>41</v>
      </c>
      <c r="E102" s="175">
        <v>432</v>
      </c>
      <c r="F102" s="176"/>
      <c r="G102" s="175">
        <f t="shared" si="3"/>
        <v>0</v>
      </c>
      <c r="H102" s="177"/>
    </row>
    <row r="103" spans="1:8" ht="23.1" customHeight="1">
      <c r="A103" s="179"/>
      <c r="B103" s="172">
        <f t="shared" si="2"/>
        <v>97</v>
      </c>
      <c r="C103" s="182">
        <v>30001505</v>
      </c>
      <c r="D103" s="174" t="s">
        <v>42</v>
      </c>
      <c r="E103" s="175">
        <v>432</v>
      </c>
      <c r="F103" s="176"/>
      <c r="G103" s="175">
        <f t="shared" si="3"/>
        <v>0</v>
      </c>
      <c r="H103" s="177"/>
    </row>
    <row r="104" spans="1:8" ht="23.1" customHeight="1">
      <c r="A104" s="179"/>
      <c r="B104" s="172">
        <f t="shared" si="2"/>
        <v>98</v>
      </c>
      <c r="C104" s="183">
        <v>30001756</v>
      </c>
      <c r="D104" s="184" t="s">
        <v>43</v>
      </c>
      <c r="E104" s="185">
        <v>432</v>
      </c>
      <c r="F104" s="186"/>
      <c r="G104" s="185">
        <f t="shared" si="3"/>
        <v>0</v>
      </c>
      <c r="H104" s="187"/>
    </row>
    <row r="105" spans="1:8" ht="23.1" customHeight="1">
      <c r="A105" s="179"/>
      <c r="B105" s="172">
        <f t="shared" si="2"/>
        <v>99</v>
      </c>
      <c r="C105" s="182">
        <v>30002619</v>
      </c>
      <c r="D105" s="174" t="s">
        <v>44</v>
      </c>
      <c r="E105" s="175">
        <v>432</v>
      </c>
      <c r="F105" s="176"/>
      <c r="G105" s="175">
        <f t="shared" si="3"/>
        <v>0</v>
      </c>
      <c r="H105" s="177"/>
    </row>
    <row r="106" spans="1:8" ht="23.1" customHeight="1" thickBot="1">
      <c r="A106" s="179"/>
      <c r="B106" s="172">
        <f t="shared" si="2"/>
        <v>100</v>
      </c>
      <c r="C106" s="188">
        <v>30002526</v>
      </c>
      <c r="D106" s="189" t="s">
        <v>118</v>
      </c>
      <c r="E106" s="190">
        <v>432</v>
      </c>
      <c r="F106" s="191"/>
      <c r="G106" s="190">
        <f t="shared" si="3"/>
        <v>0</v>
      </c>
      <c r="H106" s="192"/>
    </row>
    <row r="107" spans="1:8" s="108" customFormat="1" ht="23.1" customHeight="1" thickBot="1">
      <c r="A107" s="165" t="s">
        <v>207</v>
      </c>
      <c r="B107" s="193">
        <f t="shared" si="2"/>
        <v>101</v>
      </c>
      <c r="C107" s="194">
        <v>30002563</v>
      </c>
      <c r="D107" s="195" t="s">
        <v>107</v>
      </c>
      <c r="E107" s="196">
        <v>1020</v>
      </c>
      <c r="F107" s="197"/>
      <c r="G107" s="196">
        <f t="shared" si="3"/>
        <v>0</v>
      </c>
      <c r="H107" s="198"/>
    </row>
    <row r="108" spans="1:8" ht="23.1" customHeight="1">
      <c r="A108" s="165"/>
      <c r="B108" s="172">
        <f t="shared" si="2"/>
        <v>102</v>
      </c>
      <c r="C108" s="173">
        <v>30002005</v>
      </c>
      <c r="D108" s="174" t="s">
        <v>30</v>
      </c>
      <c r="E108" s="175">
        <v>1020</v>
      </c>
      <c r="F108" s="176"/>
      <c r="G108" s="175">
        <f t="shared" si="3"/>
        <v>0</v>
      </c>
      <c r="H108" s="177"/>
    </row>
    <row r="109" spans="1:8" ht="23.1" customHeight="1">
      <c r="A109" s="165" t="s">
        <v>209</v>
      </c>
      <c r="B109" s="172">
        <f t="shared" si="2"/>
        <v>103</v>
      </c>
      <c r="C109" s="173">
        <v>30002556</v>
      </c>
      <c r="D109" s="174" t="s">
        <v>48</v>
      </c>
      <c r="E109" s="175">
        <v>600</v>
      </c>
      <c r="F109" s="176"/>
      <c r="G109" s="175">
        <f t="shared" si="3"/>
        <v>0</v>
      </c>
      <c r="H109" s="177"/>
    </row>
    <row r="110" spans="1:8" ht="23.1" customHeight="1" thickBot="1">
      <c r="A110" s="178"/>
      <c r="B110" s="199">
        <f t="shared" si="2"/>
        <v>104</v>
      </c>
      <c r="C110" s="200">
        <v>30002557</v>
      </c>
      <c r="D110" s="201" t="s">
        <v>51</v>
      </c>
      <c r="E110" s="202">
        <v>600</v>
      </c>
      <c r="F110" s="203"/>
      <c r="G110" s="202">
        <f t="shared" si="3"/>
        <v>0</v>
      </c>
      <c r="H110" s="204"/>
    </row>
    <row r="111" spans="1:8" ht="23.1" customHeight="1" thickBot="1">
      <c r="A111" s="178"/>
      <c r="B111" s="205">
        <f t="shared" si="2"/>
        <v>105</v>
      </c>
      <c r="C111" s="206">
        <v>30002452</v>
      </c>
      <c r="D111" s="201" t="s">
        <v>53</v>
      </c>
      <c r="E111" s="202">
        <v>600</v>
      </c>
      <c r="F111" s="203"/>
      <c r="G111" s="202">
        <f t="shared" si="3"/>
        <v>0</v>
      </c>
      <c r="H111" s="204"/>
    </row>
    <row r="112" spans="1:8" ht="23.1" customHeight="1">
      <c r="A112" s="178"/>
      <c r="B112" s="166">
        <f t="shared" si="2"/>
        <v>106</v>
      </c>
      <c r="C112" s="180">
        <v>30002047</v>
      </c>
      <c r="D112" s="168" t="s">
        <v>56</v>
      </c>
      <c r="E112" s="169">
        <v>432</v>
      </c>
      <c r="F112" s="170"/>
      <c r="G112" s="169">
        <f t="shared" si="3"/>
        <v>0</v>
      </c>
      <c r="H112" s="171"/>
    </row>
    <row r="113" spans="1:8" ht="23.1" customHeight="1" thickBot="1">
      <c r="A113" s="178"/>
      <c r="B113" s="199">
        <f t="shared" si="2"/>
        <v>107</v>
      </c>
      <c r="C113" s="200">
        <v>30002453</v>
      </c>
      <c r="D113" s="201" t="s">
        <v>57</v>
      </c>
      <c r="E113" s="202">
        <v>432</v>
      </c>
      <c r="F113" s="203"/>
      <c r="G113" s="202">
        <f t="shared" si="3"/>
        <v>0</v>
      </c>
      <c r="H113" s="204"/>
    </row>
    <row r="114" spans="1:8" ht="23.1" customHeight="1" thickBot="1">
      <c r="A114" s="178"/>
      <c r="B114" s="166">
        <f t="shared" si="2"/>
        <v>108</v>
      </c>
      <c r="C114" s="207">
        <v>30000049</v>
      </c>
      <c r="D114" s="208" t="s">
        <v>58</v>
      </c>
      <c r="E114" s="209">
        <v>300</v>
      </c>
      <c r="F114" s="210"/>
      <c r="G114" s="209">
        <f t="shared" si="3"/>
        <v>0</v>
      </c>
      <c r="H114" s="211"/>
    </row>
    <row r="115" spans="1:8" ht="23.1" customHeight="1">
      <c r="A115" s="178"/>
      <c r="B115" s="159">
        <f t="shared" si="2"/>
        <v>109</v>
      </c>
      <c r="C115" s="212">
        <v>30000563</v>
      </c>
      <c r="D115" s="213" t="s">
        <v>59</v>
      </c>
      <c r="E115" s="162">
        <v>432</v>
      </c>
      <c r="F115" s="163"/>
      <c r="G115" s="162">
        <f t="shared" si="3"/>
        <v>0</v>
      </c>
      <c r="H115" s="164"/>
    </row>
    <row r="116" spans="1:8" ht="23.1" customHeight="1" thickBot="1">
      <c r="A116" s="178"/>
      <c r="B116" s="199">
        <f t="shared" si="2"/>
        <v>110</v>
      </c>
      <c r="C116" s="214">
        <v>30001719</v>
      </c>
      <c r="D116" s="215" t="s">
        <v>60</v>
      </c>
      <c r="E116" s="216">
        <v>480</v>
      </c>
      <c r="F116" s="217">
        <v>3</v>
      </c>
      <c r="G116" s="216">
        <f t="shared" si="3"/>
        <v>1440</v>
      </c>
      <c r="H116" s="218"/>
    </row>
    <row r="117" spans="1:8" ht="23.1" customHeight="1" thickBot="1">
      <c r="A117" s="178"/>
      <c r="B117" s="219">
        <f t="shared" si="2"/>
        <v>111</v>
      </c>
      <c r="C117" s="173">
        <v>30001965</v>
      </c>
      <c r="D117" s="220" t="s">
        <v>62</v>
      </c>
      <c r="E117" s="202">
        <v>720</v>
      </c>
      <c r="F117" s="203"/>
      <c r="G117" s="202">
        <f t="shared" si="3"/>
        <v>0</v>
      </c>
      <c r="H117" s="204"/>
    </row>
    <row r="118" spans="1:8" ht="23.1" customHeight="1">
      <c r="A118" s="178"/>
      <c r="B118" s="221">
        <f t="shared" si="2"/>
        <v>112</v>
      </c>
      <c r="C118" s="160">
        <v>30002019</v>
      </c>
      <c r="D118" s="213" t="s">
        <v>61</v>
      </c>
      <c r="E118" s="162">
        <v>720</v>
      </c>
      <c r="F118" s="163"/>
      <c r="G118" s="162">
        <f t="shared" si="3"/>
        <v>0</v>
      </c>
      <c r="H118" s="164"/>
    </row>
    <row r="119" spans="1:8" ht="23.1" customHeight="1" thickBot="1">
      <c r="A119" s="178"/>
      <c r="B119" s="221">
        <f t="shared" si="2"/>
        <v>113</v>
      </c>
      <c r="C119" s="173">
        <v>30002555</v>
      </c>
      <c r="D119" s="220" t="s">
        <v>181</v>
      </c>
      <c r="E119" s="175">
        <v>450</v>
      </c>
      <c r="F119" s="176"/>
      <c r="G119" s="175">
        <f t="shared" si="3"/>
        <v>0</v>
      </c>
      <c r="H119" s="177"/>
    </row>
    <row r="120" spans="1:8" ht="23.1" customHeight="1">
      <c r="A120" s="178"/>
      <c r="B120" s="221">
        <f t="shared" si="2"/>
        <v>114</v>
      </c>
      <c r="C120" s="160">
        <v>30001990</v>
      </c>
      <c r="D120" s="161" t="s">
        <v>198</v>
      </c>
      <c r="E120" s="162">
        <v>600</v>
      </c>
      <c r="F120" s="163"/>
      <c r="G120" s="162">
        <f t="shared" si="3"/>
        <v>0</v>
      </c>
      <c r="H120" s="164"/>
    </row>
    <row r="121" spans="1:8" ht="23.1" customHeight="1" thickBot="1">
      <c r="A121" s="178"/>
      <c r="B121" s="222">
        <f t="shared" si="2"/>
        <v>115</v>
      </c>
      <c r="C121" s="200">
        <v>30001991</v>
      </c>
      <c r="D121" s="201" t="s">
        <v>199</v>
      </c>
      <c r="E121" s="202">
        <v>600</v>
      </c>
      <c r="F121" s="203"/>
      <c r="G121" s="202">
        <f t="shared" si="3"/>
        <v>0</v>
      </c>
      <c r="H121" s="204"/>
    </row>
    <row r="122" spans="1:8" ht="23.1" customHeight="1">
      <c r="A122" s="178"/>
      <c r="B122" s="159">
        <f t="shared" si="2"/>
        <v>116</v>
      </c>
      <c r="C122" s="160">
        <v>30002513</v>
      </c>
      <c r="D122" s="161" t="s">
        <v>200</v>
      </c>
      <c r="E122" s="162">
        <v>1200</v>
      </c>
      <c r="F122" s="163"/>
      <c r="G122" s="162">
        <f t="shared" si="3"/>
        <v>0</v>
      </c>
      <c r="H122" s="164"/>
    </row>
    <row r="123" spans="1:8" ht="23.1" customHeight="1" thickBot="1">
      <c r="A123" s="178"/>
      <c r="B123" s="199">
        <f t="shared" si="2"/>
        <v>117</v>
      </c>
      <c r="C123" s="200">
        <v>30002514</v>
      </c>
      <c r="D123" s="201" t="s">
        <v>201</v>
      </c>
      <c r="E123" s="202">
        <v>1200</v>
      </c>
      <c r="F123" s="203"/>
      <c r="G123" s="202">
        <f t="shared" si="3"/>
        <v>0</v>
      </c>
      <c r="H123" s="204"/>
    </row>
    <row r="124" spans="1:8" ht="23.1" customHeight="1">
      <c r="A124" s="178"/>
      <c r="B124" s="159">
        <f t="shared" si="2"/>
        <v>118</v>
      </c>
      <c r="C124" s="212">
        <v>30002641</v>
      </c>
      <c r="D124" s="161" t="s">
        <v>82</v>
      </c>
      <c r="E124" s="162">
        <v>432</v>
      </c>
      <c r="F124" s="163"/>
      <c r="G124" s="162">
        <f t="shared" si="3"/>
        <v>0</v>
      </c>
      <c r="H124" s="164"/>
    </row>
    <row r="125" spans="1:8" ht="23.1" customHeight="1" thickBot="1">
      <c r="A125" s="223"/>
      <c r="B125" s="199">
        <f t="shared" si="2"/>
        <v>119</v>
      </c>
      <c r="C125" s="206">
        <v>30002642</v>
      </c>
      <c r="D125" s="201" t="s">
        <v>120</v>
      </c>
      <c r="E125" s="202">
        <v>432</v>
      </c>
      <c r="F125" s="203"/>
      <c r="G125" s="202">
        <f t="shared" si="3"/>
        <v>0</v>
      </c>
      <c r="H125" s="204"/>
    </row>
    <row r="126" spans="1:8" s="229" customFormat="1" ht="23.1" customHeight="1" thickBot="1">
      <c r="A126" s="224" t="s">
        <v>165</v>
      </c>
      <c r="B126" s="225"/>
      <c r="C126" s="225"/>
      <c r="D126" s="225"/>
      <c r="E126" s="226" t="s">
        <v>197</v>
      </c>
      <c r="F126" s="227">
        <f>SUM(F7:F125)</f>
        <v>137</v>
      </c>
      <c r="G126" s="227">
        <f>SUM(G7:G125)</f>
        <v>87420</v>
      </c>
      <c r="H126" s="228"/>
    </row>
    <row r="127" spans="1:8" ht="42" customHeight="1">
      <c r="A127" s="230" t="s">
        <v>122</v>
      </c>
      <c r="B127" s="230"/>
      <c r="C127" s="230"/>
      <c r="D127" s="231" t="s">
        <v>202</v>
      </c>
      <c r="E127" s="73"/>
      <c r="F127" s="231" t="s">
        <v>204</v>
      </c>
      <c r="G127" s="232"/>
      <c r="H127" s="231"/>
    </row>
    <row r="128" spans="1:8" ht="23.25" customHeight="1">
      <c r="A128" s="230" t="s">
        <v>123</v>
      </c>
      <c r="B128" s="230"/>
      <c r="C128" s="230"/>
      <c r="D128" s="230" t="s">
        <v>203</v>
      </c>
      <c r="E128" s="73"/>
      <c r="F128" s="230" t="s">
        <v>124</v>
      </c>
      <c r="G128" s="232"/>
      <c r="H128" s="231"/>
    </row>
    <row r="129" ht="24.9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119"/>
  <sheetViews>
    <sheetView topLeftCell="A88" workbookViewId="0">
      <selection activeCell="E1" sqref="E1"/>
    </sheetView>
  </sheetViews>
  <sheetFormatPr defaultRowHeight="15"/>
  <cols>
    <col min="1" max="1" width="11.42578125" style="1" customWidth="1"/>
    <col min="2" max="2" width="11.85546875" style="1" customWidth="1"/>
    <col min="3" max="3" width="44.5703125" customWidth="1"/>
    <col min="4" max="4" width="9" style="6"/>
  </cols>
  <sheetData>
    <row r="1" spans="1:5" ht="17.25" customHeight="1" thickBot="1">
      <c r="A1" s="1" t="s">
        <v>167</v>
      </c>
      <c r="B1" s="1" t="s">
        <v>170</v>
      </c>
      <c r="C1" t="s">
        <v>168</v>
      </c>
      <c r="E1" s="2">
        <f>SUM(B2:B118)+'PO1'!F95</f>
        <v>137</v>
      </c>
    </row>
    <row r="2" spans="1:5">
      <c r="A2" s="1">
        <v>30001825</v>
      </c>
      <c r="B2" s="1">
        <f>IFERROR(VLOOKUP(A:A,'PO1'!C:F,4,0),0)</f>
        <v>0</v>
      </c>
      <c r="C2" t="s">
        <v>7</v>
      </c>
    </row>
    <row r="3" spans="1:5">
      <c r="A3" s="1">
        <v>30001827</v>
      </c>
      <c r="B3" s="1">
        <f>IFERROR(VLOOKUP(A:A,'PO1'!C:F,4,0),0)</f>
        <v>0</v>
      </c>
      <c r="C3" t="s">
        <v>8</v>
      </c>
    </row>
    <row r="4" spans="1:5">
      <c r="A4" s="1">
        <v>30001829</v>
      </c>
      <c r="B4" s="1">
        <f>IFERROR(VLOOKUP(A:A,'PO1'!C:F,4,0),0)</f>
        <v>0</v>
      </c>
      <c r="C4" t="s">
        <v>9</v>
      </c>
    </row>
    <row r="5" spans="1:5">
      <c r="A5" s="1">
        <v>30001831</v>
      </c>
      <c r="B5" s="1">
        <f>IFERROR(VLOOKUP(A:A,'PO1'!C:F,4,0),0)</f>
        <v>0</v>
      </c>
      <c r="C5" t="s">
        <v>10</v>
      </c>
    </row>
    <row r="6" spans="1:5">
      <c r="A6" s="1">
        <v>30001837</v>
      </c>
      <c r="B6" s="1">
        <f>IFERROR(VLOOKUP(A:A,'PO1'!C:F,4,0),0)</f>
        <v>0</v>
      </c>
      <c r="C6" t="s">
        <v>11</v>
      </c>
    </row>
    <row r="7" spans="1:5">
      <c r="A7" s="1">
        <v>30001838</v>
      </c>
      <c r="B7" s="1">
        <f>IFERROR(VLOOKUP(A:A,'PO1'!C:F,4,0),0)</f>
        <v>0</v>
      </c>
      <c r="C7" t="s">
        <v>12</v>
      </c>
    </row>
    <row r="8" spans="1:5">
      <c r="A8" s="1">
        <v>30001840</v>
      </c>
      <c r="B8" s="1">
        <f>IFERROR(VLOOKUP(A:A,'PO1'!C:F,4,0),0)</f>
        <v>0</v>
      </c>
      <c r="C8" t="s">
        <v>13</v>
      </c>
    </row>
    <row r="9" spans="1:5">
      <c r="A9" s="1">
        <v>30001842</v>
      </c>
      <c r="B9" s="1">
        <f>IFERROR(VLOOKUP(A:A,'PO1'!C:F,4,0),0)</f>
        <v>0</v>
      </c>
      <c r="C9" t="s">
        <v>14</v>
      </c>
    </row>
    <row r="10" spans="1:5">
      <c r="A10" s="1">
        <v>30001942</v>
      </c>
      <c r="B10" s="1">
        <f>IFERROR(VLOOKUP(A:A,'PO1'!C:F,4,0),0)</f>
        <v>0</v>
      </c>
      <c r="C10" t="s">
        <v>15</v>
      </c>
    </row>
    <row r="11" spans="1:5">
      <c r="A11" s="1">
        <v>30002455</v>
      </c>
      <c r="B11" s="1">
        <f>IFERROR(VLOOKUP(A:A,'PO1'!C:F,4,0),0)</f>
        <v>40</v>
      </c>
      <c r="C11" t="s">
        <v>16</v>
      </c>
    </row>
    <row r="12" spans="1:5">
      <c r="A12" s="1">
        <v>30002456</v>
      </c>
      <c r="B12" s="1">
        <f>IFERROR(VLOOKUP(A:A,'PO1'!C:F,4,0),0)</f>
        <v>0</v>
      </c>
      <c r="C12" t="s">
        <v>17</v>
      </c>
    </row>
    <row r="13" spans="1:5">
      <c r="A13" s="1">
        <v>30001975</v>
      </c>
      <c r="B13" s="1">
        <f>IFERROR(VLOOKUP(A:A,'PO1'!C:F,4,0),0)</f>
        <v>0</v>
      </c>
      <c r="C13" t="s">
        <v>18</v>
      </c>
    </row>
    <row r="14" spans="1:5">
      <c r="A14" s="1">
        <v>30001976</v>
      </c>
      <c r="B14" s="1">
        <f>IFERROR(VLOOKUP(A:A,'PO1'!C:F,4,0),0)</f>
        <v>0</v>
      </c>
      <c r="C14" t="s">
        <v>19</v>
      </c>
    </row>
    <row r="15" spans="1:5">
      <c r="A15" s="1">
        <v>30001977</v>
      </c>
      <c r="B15" s="1">
        <f>IFERROR(VLOOKUP(A:A,'PO1'!C:F,4,0),0)</f>
        <v>0</v>
      </c>
      <c r="C15" t="s">
        <v>20</v>
      </c>
    </row>
    <row r="16" spans="1:5">
      <c r="A16" s="1">
        <v>30001978</v>
      </c>
      <c r="B16" s="1">
        <f>IFERROR(VLOOKUP(A:A,'PO1'!C:F,4,0),0)</f>
        <v>0</v>
      </c>
      <c r="C16" t="s">
        <v>21</v>
      </c>
    </row>
    <row r="17" spans="1:3">
      <c r="A17" s="1">
        <v>30001979</v>
      </c>
      <c r="B17" s="1">
        <f>IFERROR(VLOOKUP(A:A,'PO1'!C:F,4,0),0)</f>
        <v>0</v>
      </c>
      <c r="C17" t="s">
        <v>22</v>
      </c>
    </row>
    <row r="18" spans="1:3">
      <c r="A18" s="1">
        <v>30002518</v>
      </c>
      <c r="B18" s="1">
        <f>IFERROR(VLOOKUP(A:A,'PO1'!C:F,4,0),0)</f>
        <v>0</v>
      </c>
      <c r="C18" t="s">
        <v>23</v>
      </c>
    </row>
    <row r="19" spans="1:3">
      <c r="A19" s="1">
        <v>30002519</v>
      </c>
      <c r="B19" s="1">
        <f>IFERROR(VLOOKUP(A:A,'PO1'!C:F,4,0),0)</f>
        <v>0</v>
      </c>
      <c r="C19" t="s">
        <v>24</v>
      </c>
    </row>
    <row r="20" spans="1:3">
      <c r="A20" s="1">
        <v>30002726</v>
      </c>
      <c r="B20" s="1">
        <f>IFERROR(VLOOKUP(A:A,'PO1'!C:F,4,0),0)</f>
        <v>0</v>
      </c>
      <c r="C20" t="s">
        <v>117</v>
      </c>
    </row>
    <row r="21" spans="1:3">
      <c r="A21" s="1">
        <v>30001526</v>
      </c>
      <c r="B21" s="1">
        <f>IFERROR(VLOOKUP(A:A,'PO1'!C:F,4,0),0)</f>
        <v>0</v>
      </c>
      <c r="C21" t="s">
        <v>25</v>
      </c>
    </row>
    <row r="22" spans="1:3">
      <c r="A22" s="1">
        <v>30001527</v>
      </c>
      <c r="B22" s="1">
        <f>IFERROR(VLOOKUP(A:A,'PO1'!C:F,4,0),0)</f>
        <v>0</v>
      </c>
      <c r="C22" t="s">
        <v>26</v>
      </c>
    </row>
    <row r="23" spans="1:3">
      <c r="A23" s="1">
        <v>30001749</v>
      </c>
      <c r="B23" s="1">
        <f>IFERROR(VLOOKUP(A:A,'PO1'!C:F,4,0),0)</f>
        <v>0</v>
      </c>
      <c r="C23" t="s">
        <v>27</v>
      </c>
    </row>
    <row r="24" spans="1:3">
      <c r="A24" s="1">
        <v>30002779</v>
      </c>
      <c r="B24" s="1">
        <f>IFERROR(VLOOKUP(A:A,'PO1'!C:F,4,0),0)</f>
        <v>0</v>
      </c>
      <c r="C24" t="s">
        <v>192</v>
      </c>
    </row>
    <row r="25" spans="1:3">
      <c r="A25" s="1">
        <v>30002563</v>
      </c>
      <c r="B25" s="1">
        <f>IFERROR(VLOOKUP(A:A,'PO1'!C:F,4,0),0)</f>
        <v>0</v>
      </c>
      <c r="C25" t="s">
        <v>107</v>
      </c>
    </row>
    <row r="26" spans="1:3">
      <c r="A26" s="1">
        <v>30001883</v>
      </c>
      <c r="B26" s="1">
        <f>IFERROR(VLOOKUP(A:A,'PO1'!C:F,4,0),0)</f>
        <v>24</v>
      </c>
      <c r="C26" t="s">
        <v>28</v>
      </c>
    </row>
    <row r="27" spans="1:3">
      <c r="A27" s="1">
        <v>30001888</v>
      </c>
      <c r="B27" s="1">
        <f>IFERROR(VLOOKUP(A:A,'PO1'!C:F,4,0),0)</f>
        <v>0</v>
      </c>
      <c r="C27" t="s">
        <v>29</v>
      </c>
    </row>
    <row r="28" spans="1:3">
      <c r="A28" s="1">
        <v>30002005</v>
      </c>
      <c r="B28" s="1">
        <f>IFERROR(VLOOKUP(A:A,'PO1'!C:F,4,0),0)</f>
        <v>0</v>
      </c>
      <c r="C28" t="s">
        <v>30</v>
      </c>
    </row>
    <row r="29" spans="1:3">
      <c r="A29" s="1">
        <v>30002672</v>
      </c>
      <c r="B29" s="1">
        <f>IFERROR(VLOOKUP(A:A,'PO1'!C:F,4,0),0)</f>
        <v>0</v>
      </c>
      <c r="C29" t="s">
        <v>99</v>
      </c>
    </row>
    <row r="30" spans="1:3">
      <c r="A30" s="1">
        <v>30001868</v>
      </c>
      <c r="B30" s="1">
        <f>IFERROR(VLOOKUP(A:A,'PO1'!C:F,4,0),0)</f>
        <v>0</v>
      </c>
      <c r="C30" t="s">
        <v>31</v>
      </c>
    </row>
    <row r="31" spans="1:3">
      <c r="A31" s="1">
        <v>30001884</v>
      </c>
      <c r="B31" s="1">
        <f>IFERROR(VLOOKUP(A:A,'PO1'!C:F,4,0),0)</f>
        <v>0</v>
      </c>
      <c r="C31" t="s">
        <v>97</v>
      </c>
    </row>
    <row r="32" spans="1:3">
      <c r="A32" s="1">
        <v>30001686</v>
      </c>
      <c r="B32" s="1">
        <f>IFERROR(VLOOKUP(A:A,'PO1'!C:F,4,0),0)</f>
        <v>0</v>
      </c>
      <c r="C32" t="s">
        <v>96</v>
      </c>
    </row>
    <row r="33" spans="1:3">
      <c r="A33" s="1">
        <v>30002742</v>
      </c>
      <c r="B33" s="1">
        <f>IFERROR(VLOOKUP(A:A,'PO1'!C:F,4,0),0)</f>
        <v>0</v>
      </c>
      <c r="C33" t="s">
        <v>174</v>
      </c>
    </row>
    <row r="34" spans="1:3">
      <c r="A34" s="1">
        <v>30002721</v>
      </c>
      <c r="B34" s="1">
        <f>IFERROR(VLOOKUP(A:A,'PO1'!C:F,4,0),0)</f>
        <v>0</v>
      </c>
      <c r="C34" t="s">
        <v>106</v>
      </c>
    </row>
    <row r="35" spans="1:3">
      <c r="A35" s="1">
        <v>30001958</v>
      </c>
      <c r="B35" s="1">
        <f>IFERROR(VLOOKUP(A:A,'PO1'!C:F,4,0),0)</f>
        <v>0</v>
      </c>
      <c r="C35" t="s">
        <v>176</v>
      </c>
    </row>
    <row r="36" spans="1:3">
      <c r="A36" s="1">
        <v>30001588</v>
      </c>
      <c r="B36" s="1">
        <f>IFERROR(VLOOKUP(A:A,'PO1'!C:F,4,0),0)</f>
        <v>0</v>
      </c>
      <c r="C36" t="s">
        <v>95</v>
      </c>
    </row>
    <row r="37" spans="1:3">
      <c r="A37" s="1">
        <v>30002666</v>
      </c>
      <c r="B37" s="1">
        <f>IFERROR(VLOOKUP(A:A,'PO1'!C:F,4,0),0)</f>
        <v>0</v>
      </c>
      <c r="C37" t="s">
        <v>32</v>
      </c>
    </row>
    <row r="38" spans="1:3">
      <c r="A38" s="1">
        <v>30001003</v>
      </c>
      <c r="B38" s="1">
        <f>IFERROR(VLOOKUP(A:A,'PO1'!C:F,4,0),0)</f>
        <v>0</v>
      </c>
      <c r="C38" t="s">
        <v>33</v>
      </c>
    </row>
    <row r="39" spans="1:3">
      <c r="A39" s="1">
        <v>30001486</v>
      </c>
      <c r="B39" s="1">
        <f>IFERROR(VLOOKUP(A:A,'PO1'!C:F,4,0),0)</f>
        <v>0</v>
      </c>
      <c r="C39" t="s">
        <v>34</v>
      </c>
    </row>
    <row r="40" spans="1:3">
      <c r="A40" s="1">
        <v>30001782</v>
      </c>
      <c r="B40" s="1">
        <f>IFERROR(VLOOKUP(A:A,'PO1'!C:F,4,0),0)</f>
        <v>0</v>
      </c>
      <c r="C40" t="s">
        <v>35</v>
      </c>
    </row>
    <row r="41" spans="1:3">
      <c r="A41" s="1">
        <v>30002634</v>
      </c>
      <c r="B41" s="1">
        <f>IFERROR(VLOOKUP(A:A,'PO1'!C:F,4,0),0)</f>
        <v>0</v>
      </c>
      <c r="C41" t="s">
        <v>36</v>
      </c>
    </row>
    <row r="42" spans="1:3">
      <c r="A42" s="1">
        <v>30002621</v>
      </c>
      <c r="B42" s="1">
        <f>IFERROR(VLOOKUP(A:A,'PO1'!C:F,4,0),0)</f>
        <v>0</v>
      </c>
      <c r="C42" t="s">
        <v>37</v>
      </c>
    </row>
    <row r="43" spans="1:3">
      <c r="A43" s="1">
        <v>30001478</v>
      </c>
      <c r="B43" s="1">
        <f>IFERROR(VLOOKUP(A:A,'PO1'!C:F,4,0),0)</f>
        <v>0</v>
      </c>
      <c r="C43" t="s">
        <v>38</v>
      </c>
    </row>
    <row r="44" spans="1:3">
      <c r="A44" s="1">
        <v>30001479</v>
      </c>
      <c r="B44" s="1">
        <f>IFERROR(VLOOKUP(A:A,'PO1'!C:F,4,0),0)</f>
        <v>0</v>
      </c>
      <c r="C44" t="s">
        <v>39</v>
      </c>
    </row>
    <row r="45" spans="1:3">
      <c r="A45" s="1">
        <v>30001498</v>
      </c>
      <c r="B45" s="1">
        <f>IFERROR(VLOOKUP(A:A,'PO1'!C:F,4,0),0)</f>
        <v>0</v>
      </c>
      <c r="C45" t="s">
        <v>40</v>
      </c>
    </row>
    <row r="46" spans="1:3">
      <c r="A46" s="1">
        <v>30001502</v>
      </c>
      <c r="B46" s="1">
        <f>IFERROR(VLOOKUP(A:A,'PO1'!C:F,4,0),0)</f>
        <v>0</v>
      </c>
      <c r="C46" t="s">
        <v>41</v>
      </c>
    </row>
    <row r="47" spans="1:3">
      <c r="A47" s="1">
        <v>30001505</v>
      </c>
      <c r="B47" s="1">
        <f>IFERROR(VLOOKUP(A:A,'PO1'!C:F,4,0),0)</f>
        <v>0</v>
      </c>
      <c r="C47" t="s">
        <v>42</v>
      </c>
    </row>
    <row r="48" spans="1:3">
      <c r="A48" s="1">
        <v>30001756</v>
      </c>
      <c r="B48" s="1">
        <f>IFERROR(VLOOKUP(A:A,'PO1'!C:F,4,0),0)</f>
        <v>0</v>
      </c>
      <c r="C48" t="s">
        <v>43</v>
      </c>
    </row>
    <row r="49" spans="1:3">
      <c r="A49" s="1">
        <v>30002619</v>
      </c>
      <c r="B49" s="1">
        <f>IFERROR(VLOOKUP(A:A,'PO1'!C:F,4,0),0)</f>
        <v>0</v>
      </c>
      <c r="C49" t="s">
        <v>44</v>
      </c>
    </row>
    <row r="50" spans="1:3">
      <c r="A50" s="1">
        <v>30002526</v>
      </c>
      <c r="B50" s="1">
        <f>IFERROR(VLOOKUP(A:A,'PO1'!C:F,4,0),0)</f>
        <v>0</v>
      </c>
      <c r="C50" t="s">
        <v>118</v>
      </c>
    </row>
    <row r="51" spans="1:3">
      <c r="A51" s="1">
        <v>30002675</v>
      </c>
      <c r="B51" s="1">
        <f>IFERROR(VLOOKUP(A:A,'PO1'!C:F,4,0),0)</f>
        <v>0</v>
      </c>
      <c r="C51" t="s">
        <v>45</v>
      </c>
    </row>
    <row r="52" spans="1:3">
      <c r="A52" s="1">
        <v>30002676</v>
      </c>
      <c r="B52" s="1">
        <f>IFERROR(VLOOKUP(A:A,'PO1'!C:F,4,0),0)</f>
        <v>0</v>
      </c>
      <c r="C52" t="s">
        <v>102</v>
      </c>
    </row>
    <row r="53" spans="1:3">
      <c r="A53" s="1">
        <v>30002479</v>
      </c>
      <c r="B53" s="1">
        <f>IFERROR(VLOOKUP(A:A,'PO1'!C:F,4,0),0)</f>
        <v>0</v>
      </c>
      <c r="C53" t="s">
        <v>46</v>
      </c>
    </row>
    <row r="54" spans="1:3">
      <c r="A54" s="1">
        <v>30002476</v>
      </c>
      <c r="B54" s="1">
        <f>IFERROR(VLOOKUP(A:A,'PO1'!C:F,4,0),0)</f>
        <v>0</v>
      </c>
      <c r="C54" t="s">
        <v>47</v>
      </c>
    </row>
    <row r="55" spans="1:3">
      <c r="A55" s="1">
        <v>30002556</v>
      </c>
      <c r="B55" s="1">
        <f>IFERROR(VLOOKUP(A:A,'PO1'!C:F,4,0),0)</f>
        <v>0</v>
      </c>
      <c r="C55" t="s">
        <v>48</v>
      </c>
    </row>
    <row r="56" spans="1:3">
      <c r="A56" s="1">
        <v>30002596</v>
      </c>
      <c r="B56" s="1">
        <f>IFERROR(VLOOKUP(A:A,'PO1'!C:F,4,0),0)</f>
        <v>0</v>
      </c>
      <c r="C56" t="s">
        <v>119</v>
      </c>
    </row>
    <row r="57" spans="1:3">
      <c r="A57" s="1">
        <v>30002480</v>
      </c>
      <c r="B57" s="1">
        <f>IFERROR(VLOOKUP(A:A,'PO1'!C:F,4,0),0)</f>
        <v>0</v>
      </c>
      <c r="C57" t="s">
        <v>49</v>
      </c>
    </row>
    <row r="58" spans="1:3">
      <c r="A58" s="1">
        <v>30002477</v>
      </c>
      <c r="B58" s="1">
        <f>IFERROR(VLOOKUP(A:A,'PO1'!C:F,4,0),0)</f>
        <v>0</v>
      </c>
      <c r="C58" t="s">
        <v>50</v>
      </c>
    </row>
    <row r="59" spans="1:3">
      <c r="A59" s="1">
        <v>30002557</v>
      </c>
      <c r="B59" s="1">
        <f>IFERROR(VLOOKUP(A:A,'PO1'!C:F,4,0),0)</f>
        <v>0</v>
      </c>
      <c r="C59" t="s">
        <v>51</v>
      </c>
    </row>
    <row r="60" spans="1:3">
      <c r="A60" s="1">
        <v>30001512</v>
      </c>
      <c r="B60" s="1">
        <f>IFERROR(VLOOKUP(A:A,'PO1'!C:F,4,0),0)</f>
        <v>0</v>
      </c>
      <c r="C60" t="s">
        <v>94</v>
      </c>
    </row>
    <row r="61" spans="1:3">
      <c r="A61" s="1">
        <v>30001515</v>
      </c>
      <c r="B61" s="1">
        <f>IFERROR(VLOOKUP(A:A,'PO1'!C:F,4,0),0)</f>
        <v>0</v>
      </c>
      <c r="C61" t="s">
        <v>93</v>
      </c>
    </row>
    <row r="62" spans="1:3">
      <c r="A62" s="1">
        <v>30002777</v>
      </c>
      <c r="B62" s="1">
        <f>IFERROR(VLOOKUP(A:A,'PO1'!C:F,4,0),0)</f>
        <v>0</v>
      </c>
      <c r="C62" t="s">
        <v>210</v>
      </c>
    </row>
    <row r="63" spans="1:3">
      <c r="A63" s="1">
        <v>30001921</v>
      </c>
      <c r="B63" s="1">
        <f>IFERROR(VLOOKUP(A:A,'PO1'!C:F,4,0),0)</f>
        <v>24</v>
      </c>
      <c r="C63" t="s">
        <v>52</v>
      </c>
    </row>
    <row r="64" spans="1:3">
      <c r="A64" s="1">
        <v>30002452</v>
      </c>
      <c r="B64" s="1">
        <f>IFERROR(VLOOKUP(A:A,'PO1'!C:F,4,0),0)</f>
        <v>0</v>
      </c>
      <c r="C64" t="s">
        <v>53</v>
      </c>
    </row>
    <row r="65" spans="1:3">
      <c r="A65" s="1">
        <v>30001528</v>
      </c>
      <c r="B65" s="1">
        <f>IFERROR(VLOOKUP(A:A,'PO1'!C:F,4,0),0)</f>
        <v>0</v>
      </c>
      <c r="C65" t="s">
        <v>54</v>
      </c>
    </row>
    <row r="66" spans="1:3">
      <c r="A66" s="1">
        <v>30002489</v>
      </c>
      <c r="B66" s="1">
        <f>IFERROR(VLOOKUP(A:A,'PO1'!C:F,4,0),0)</f>
        <v>0</v>
      </c>
      <c r="C66" t="s">
        <v>55</v>
      </c>
    </row>
    <row r="67" spans="1:3">
      <c r="A67" s="1">
        <v>30002047</v>
      </c>
      <c r="B67" s="1">
        <f>IFERROR(VLOOKUP(A:A,'PO1'!C:F,4,0),0)</f>
        <v>0</v>
      </c>
      <c r="C67" t="s">
        <v>56</v>
      </c>
    </row>
    <row r="68" spans="1:3">
      <c r="A68" s="1">
        <v>30002453</v>
      </c>
      <c r="B68" s="1">
        <f>IFERROR(VLOOKUP(A:A,'PO1'!C:F,4,0),0)</f>
        <v>0</v>
      </c>
      <c r="C68" t="s">
        <v>57</v>
      </c>
    </row>
    <row r="69" spans="1:3">
      <c r="A69" s="1">
        <v>30000049</v>
      </c>
      <c r="B69" s="1">
        <f>IFERROR(VLOOKUP(A:A,'PO1'!C:F,4,0),0)</f>
        <v>0</v>
      </c>
      <c r="C69" t="s">
        <v>58</v>
      </c>
    </row>
    <row r="70" spans="1:3">
      <c r="A70" s="1">
        <v>30001912</v>
      </c>
      <c r="B70" s="1">
        <f>IFERROR(VLOOKUP(A:A,'PO1'!C:F,4,0),0)</f>
        <v>0</v>
      </c>
      <c r="C70" t="s">
        <v>177</v>
      </c>
    </row>
    <row r="71" spans="1:3">
      <c r="A71" s="1">
        <v>30002598</v>
      </c>
      <c r="B71" s="1">
        <f>IFERROR(VLOOKUP(A:A,'PO1'!C:F,4,0),0)</f>
        <v>0</v>
      </c>
      <c r="C71" t="s">
        <v>98</v>
      </c>
    </row>
    <row r="72" spans="1:3">
      <c r="A72" s="1">
        <v>30002600</v>
      </c>
      <c r="B72" s="1">
        <f>IFERROR(VLOOKUP(A:A,'PO1'!C:F,4,0),0)</f>
        <v>0</v>
      </c>
      <c r="C72" t="s">
        <v>91</v>
      </c>
    </row>
    <row r="73" spans="1:3">
      <c r="A73" s="1">
        <v>30002684</v>
      </c>
      <c r="B73" s="1">
        <f>IFERROR(VLOOKUP(A:A,'PO1'!C:F,4,0),0)</f>
        <v>0</v>
      </c>
      <c r="C73" t="s">
        <v>92</v>
      </c>
    </row>
    <row r="74" spans="1:3">
      <c r="A74" s="1">
        <v>30000563</v>
      </c>
      <c r="B74" s="1">
        <f>IFERROR(VLOOKUP(A:A,'PO1'!C:F,4,0),0)</f>
        <v>0</v>
      </c>
      <c r="C74" t="s">
        <v>59</v>
      </c>
    </row>
    <row r="75" spans="1:3">
      <c r="A75" s="1">
        <v>30001719</v>
      </c>
      <c r="B75" s="1">
        <f>IFERROR(VLOOKUP(A:A,'PO1'!C:F,4,0),0)</f>
        <v>3</v>
      </c>
      <c r="C75" t="s">
        <v>60</v>
      </c>
    </row>
    <row r="76" spans="1:3">
      <c r="A76" s="1">
        <v>30002019</v>
      </c>
      <c r="B76" s="1">
        <f>IFERROR(VLOOKUP(A:A,'PO1'!C:F,4,0),0)</f>
        <v>0</v>
      </c>
      <c r="C76" t="s">
        <v>61</v>
      </c>
    </row>
    <row r="77" spans="1:3">
      <c r="A77" s="1">
        <v>30001965</v>
      </c>
      <c r="B77" s="1">
        <f>IFERROR(VLOOKUP(A:A,'PO1'!C:F,4,0),0)</f>
        <v>0</v>
      </c>
      <c r="C77" t="s">
        <v>62</v>
      </c>
    </row>
    <row r="78" spans="1:3">
      <c r="A78" s="1">
        <v>30000048</v>
      </c>
      <c r="B78" s="1">
        <f>IFERROR(VLOOKUP(A:A,'PO1'!C:F,4,0),0)</f>
        <v>0</v>
      </c>
      <c r="C78" t="s">
        <v>63</v>
      </c>
    </row>
    <row r="79" spans="1:3">
      <c r="A79" s="1">
        <v>30000815</v>
      </c>
      <c r="B79" s="1">
        <f>IFERROR(VLOOKUP(A:A,'PO1'!C:F,4,0),0)</f>
        <v>0</v>
      </c>
      <c r="C79" t="s">
        <v>64</v>
      </c>
    </row>
    <row r="80" spans="1:3">
      <c r="A80" s="1">
        <v>30001359</v>
      </c>
      <c r="B80" s="1">
        <f>IFERROR(VLOOKUP(A:A,'PO1'!C:F,4,0),0)</f>
        <v>0</v>
      </c>
      <c r="C80" t="s">
        <v>65</v>
      </c>
    </row>
    <row r="81" spans="1:3">
      <c r="A81" s="1">
        <v>30001913</v>
      </c>
      <c r="B81" s="1">
        <f>IFERROR(VLOOKUP(A:A,'PO1'!C:F,4,0),0)</f>
        <v>0</v>
      </c>
      <c r="C81" t="s">
        <v>66</v>
      </c>
    </row>
    <row r="82" spans="1:3">
      <c r="A82" s="1">
        <v>30002550</v>
      </c>
      <c r="B82" s="1">
        <f>IFERROR(VLOOKUP(A:A,'PO1'!C:F,4,0),0)</f>
        <v>10</v>
      </c>
      <c r="C82" t="s">
        <v>67</v>
      </c>
    </row>
    <row r="83" spans="1:3">
      <c r="A83" s="1">
        <v>30002551</v>
      </c>
      <c r="B83" s="1">
        <f>IFERROR(VLOOKUP(A:A,'PO1'!C:F,4,0),0)</f>
        <v>10</v>
      </c>
      <c r="C83" t="s">
        <v>68</v>
      </c>
    </row>
    <row r="84" spans="1:3">
      <c r="A84" s="1">
        <v>30002554</v>
      </c>
      <c r="B84" s="1">
        <f>IFERROR(VLOOKUP(A:A,'PO1'!C:F,4,0),0)</f>
        <v>0</v>
      </c>
      <c r="C84" t="s">
        <v>69</v>
      </c>
    </row>
    <row r="85" spans="1:3">
      <c r="A85" s="1">
        <v>30002555</v>
      </c>
      <c r="B85" s="1">
        <f>IFERROR(VLOOKUP(A:A,'PO1'!C:F,4,0),0)</f>
        <v>0</v>
      </c>
      <c r="C85" t="s">
        <v>70</v>
      </c>
    </row>
    <row r="86" spans="1:3">
      <c r="A86" s="1">
        <v>30002561</v>
      </c>
      <c r="B86" s="1">
        <f>IFERROR(VLOOKUP(A:A,'PO1'!C:F,4,0),0)</f>
        <v>0</v>
      </c>
      <c r="C86" t="s">
        <v>71</v>
      </c>
    </row>
    <row r="87" spans="1:3">
      <c r="A87" s="1">
        <v>30002552</v>
      </c>
      <c r="B87" s="1">
        <f>IFERROR(VLOOKUP(A:A,'PO1'!C:F,4,0),0)</f>
        <v>10</v>
      </c>
      <c r="C87" t="s">
        <v>72</v>
      </c>
    </row>
    <row r="88" spans="1:3">
      <c r="A88" s="1">
        <v>30002645</v>
      </c>
      <c r="B88" s="1">
        <f>IFERROR(VLOOKUP(A:A,'PO1'!C:F,4,0),0)</f>
        <v>0</v>
      </c>
      <c r="C88" t="s">
        <v>73</v>
      </c>
    </row>
    <row r="89" spans="1:3">
      <c r="A89" s="1">
        <v>30002553</v>
      </c>
      <c r="B89" s="1">
        <f>IFERROR(VLOOKUP(A:A,'PO1'!C:F,4,0),0)</f>
        <v>0</v>
      </c>
      <c r="C89" t="s">
        <v>74</v>
      </c>
    </row>
    <row r="90" spans="1:3">
      <c r="A90" s="1">
        <v>30001897</v>
      </c>
      <c r="B90" s="1">
        <f>IFERROR(VLOOKUP(A:A,'PO1'!C:F,4,0),0)</f>
        <v>0</v>
      </c>
      <c r="C90" t="s">
        <v>88</v>
      </c>
    </row>
    <row r="91" spans="1:3">
      <c r="A91" s="1">
        <v>30001879</v>
      </c>
      <c r="B91" s="1">
        <f>IFERROR(VLOOKUP(A:A,'PO1'!C:F,4,0),0)</f>
        <v>0</v>
      </c>
      <c r="C91" t="s">
        <v>89</v>
      </c>
    </row>
    <row r="92" spans="1:3">
      <c r="A92" s="1">
        <v>30002678</v>
      </c>
      <c r="B92" s="1">
        <f>IFERROR(VLOOKUP(A:A,'PO1'!C:F,4,0),0)</f>
        <v>0</v>
      </c>
      <c r="C92" t="s">
        <v>90</v>
      </c>
    </row>
    <row r="93" spans="1:3">
      <c r="A93" s="1">
        <v>30001990</v>
      </c>
      <c r="B93" s="1">
        <f>IFERROR(VLOOKUP(A:A,'PO1'!C:F,4,0),0)</f>
        <v>0</v>
      </c>
      <c r="C93" t="s">
        <v>75</v>
      </c>
    </row>
    <row r="94" spans="1:3">
      <c r="A94" s="1">
        <v>30001991</v>
      </c>
      <c r="B94" s="1">
        <f>IFERROR(VLOOKUP(A:A,'PO1'!C:F,4,0),0)</f>
        <v>0</v>
      </c>
      <c r="C94" t="s">
        <v>76</v>
      </c>
    </row>
    <row r="95" spans="1:3">
      <c r="A95" s="1">
        <v>30002513</v>
      </c>
      <c r="B95" s="1">
        <f>IFERROR(VLOOKUP(A:A,'PO1'!C:F,4,0),0)</f>
        <v>0</v>
      </c>
      <c r="C95" t="s">
        <v>77</v>
      </c>
    </row>
    <row r="96" spans="1:3">
      <c r="A96" s="1">
        <v>30002514</v>
      </c>
      <c r="B96" s="1">
        <f>IFERROR(VLOOKUP(A:A,'PO1'!C:F,4,0),0)</f>
        <v>0</v>
      </c>
      <c r="C96" t="s">
        <v>78</v>
      </c>
    </row>
    <row r="97" spans="1:3">
      <c r="A97" s="1">
        <v>30002733</v>
      </c>
      <c r="B97" s="1">
        <f>IFERROR(VLOOKUP(A:A,'PO1'!C:F,4,0),0)</f>
        <v>0</v>
      </c>
      <c r="C97" t="s">
        <v>79</v>
      </c>
    </row>
    <row r="98" spans="1:3">
      <c r="A98" s="1">
        <v>30002731</v>
      </c>
      <c r="B98" s="1">
        <f>IFERROR(VLOOKUP(A:A,'PO1'!C:F,4,0),0)</f>
        <v>0</v>
      </c>
      <c r="C98" t="s">
        <v>80</v>
      </c>
    </row>
    <row r="99" spans="1:3">
      <c r="A99" s="1">
        <v>30002732</v>
      </c>
      <c r="B99" s="1">
        <f>IFERROR(VLOOKUP(A:A,'PO1'!C:F,4,0),0)</f>
        <v>0</v>
      </c>
      <c r="C99" t="s">
        <v>81</v>
      </c>
    </row>
    <row r="100" spans="1:3">
      <c r="A100" s="1">
        <v>30002641</v>
      </c>
      <c r="B100" s="1">
        <f>IFERROR(VLOOKUP(A:A,'PO1'!C:F,4,0),0)</f>
        <v>0</v>
      </c>
      <c r="C100" t="s">
        <v>82</v>
      </c>
    </row>
    <row r="101" spans="1:3">
      <c r="A101" s="1">
        <v>30002642</v>
      </c>
      <c r="B101" s="1">
        <f>IFERROR(VLOOKUP(A:A,'PO1'!C:F,4,0),0)</f>
        <v>0</v>
      </c>
      <c r="C101" t="s">
        <v>120</v>
      </c>
    </row>
    <row r="102" spans="1:3">
      <c r="A102" s="1">
        <v>30002724</v>
      </c>
      <c r="B102" s="1">
        <f>IFERROR(VLOOKUP(A:A,'PO1'!C:F,4,0),0)</f>
        <v>0</v>
      </c>
      <c r="C102" t="s">
        <v>86</v>
      </c>
    </row>
    <row r="103" spans="1:3">
      <c r="A103" s="1">
        <v>30002725</v>
      </c>
      <c r="B103" s="1">
        <f>IFERROR(VLOOKUP(A:A,'PO1'!C:F,4,0),0)</f>
        <v>0</v>
      </c>
      <c r="C103" t="s">
        <v>105</v>
      </c>
    </row>
    <row r="104" spans="1:3">
      <c r="A104" s="1">
        <v>30002734</v>
      </c>
      <c r="B104" s="1">
        <f>IFERROR(VLOOKUP(A:A,'PO1'!C:F,4,0),0)</f>
        <v>0</v>
      </c>
      <c r="C104" t="s">
        <v>110</v>
      </c>
    </row>
    <row r="105" spans="1:3">
      <c r="A105" s="3">
        <v>40000045</v>
      </c>
      <c r="B105" s="3">
        <f>IFERROR(VLOOKUP(A:A,'PO1'!C:F,4,0),0)</f>
        <v>0</v>
      </c>
      <c r="C105" t="s">
        <v>83</v>
      </c>
    </row>
    <row r="106" spans="1:3">
      <c r="A106" s="3">
        <v>40000048</v>
      </c>
      <c r="B106" s="3">
        <f>IFERROR(VLOOKUP(A:A,'PO1'!C:F,4,0),0)</f>
        <v>0</v>
      </c>
      <c r="C106" t="s">
        <v>84</v>
      </c>
    </row>
    <row r="107" spans="1:3">
      <c r="A107" s="3">
        <v>40000050</v>
      </c>
      <c r="B107" s="3">
        <f>IFERROR(VLOOKUP(A:A,'PO1'!C:F,4,0),0)</f>
        <v>0</v>
      </c>
      <c r="C107" t="s">
        <v>111</v>
      </c>
    </row>
    <row r="108" spans="1:3">
      <c r="A108" s="3">
        <v>40000051</v>
      </c>
      <c r="B108" s="3">
        <f>IFERROR(VLOOKUP(A:A,'PO1'!C:F,4,0),0)</f>
        <v>0</v>
      </c>
      <c r="C108" t="s">
        <v>112</v>
      </c>
    </row>
    <row r="109" spans="1:3">
      <c r="A109" s="5">
        <v>40100001</v>
      </c>
      <c r="B109" s="5">
        <f>IFERROR(VLOOKUP(A:A,'PO1'!C:F,4,0),0)</f>
        <v>0</v>
      </c>
      <c r="C109" t="s">
        <v>114</v>
      </c>
    </row>
    <row r="110" spans="1:3">
      <c r="A110" s="5">
        <v>40100008</v>
      </c>
      <c r="B110" s="5">
        <f>IFERROR(VLOOKUP(A:A,'PO1'!C:F,4,0),0)</f>
        <v>0</v>
      </c>
      <c r="C110" t="s">
        <v>101</v>
      </c>
    </row>
    <row r="111" spans="1:3">
      <c r="A111" s="5">
        <v>40100007</v>
      </c>
      <c r="B111" s="5">
        <f>IFERROR(VLOOKUP(A:A,'PO1'!C:F,4,0),0)</f>
        <v>16</v>
      </c>
      <c r="C111" t="s">
        <v>115</v>
      </c>
    </row>
    <row r="112" spans="1:3">
      <c r="A112" s="5">
        <v>40100016</v>
      </c>
      <c r="B112" s="5">
        <f>IFERROR(VLOOKUP(A:A,'PO1'!C:F,4,0),0)</f>
        <v>0</v>
      </c>
      <c r="C112" s="7" t="s">
        <v>189</v>
      </c>
    </row>
    <row r="113" spans="1:3">
      <c r="A113" s="5">
        <v>40100010</v>
      </c>
      <c r="B113" s="5">
        <f>IFERROR(VLOOKUP(A:A,'PO1'!C:F,4,0),0)</f>
        <v>0</v>
      </c>
      <c r="C113" t="s">
        <v>116</v>
      </c>
    </row>
    <row r="114" spans="1:3">
      <c r="A114" s="5">
        <v>40100021</v>
      </c>
      <c r="B114" s="5">
        <f>IFERROR(VLOOKUP(A:A,'PO1'!C:F,4,0),0)</f>
        <v>0</v>
      </c>
      <c r="C114" t="s">
        <v>190</v>
      </c>
    </row>
    <row r="115" spans="1:3">
      <c r="A115" s="5">
        <v>40100015</v>
      </c>
      <c r="B115" s="5">
        <f>IFERROR(VLOOKUP(A:A,'PO1'!C:F,4,0),0)</f>
        <v>0</v>
      </c>
      <c r="C115" t="s">
        <v>126</v>
      </c>
    </row>
    <row r="116" spans="1:3">
      <c r="A116" s="5">
        <v>40100014</v>
      </c>
      <c r="B116" s="5">
        <f>IFERROR(VLOOKUP(A:A,'PO1'!C:F,4,0),0)</f>
        <v>0</v>
      </c>
      <c r="C116" t="s">
        <v>128</v>
      </c>
    </row>
    <row r="117" spans="1:3">
      <c r="A117" s="5">
        <v>40100017</v>
      </c>
      <c r="B117" s="5">
        <f>IFERROR(VLOOKUP(A:A,'PO1'!C:F,4,0),0)</f>
        <v>0</v>
      </c>
      <c r="C117" t="s">
        <v>191</v>
      </c>
    </row>
    <row r="118" spans="1:3">
      <c r="A118" s="5">
        <v>40100020</v>
      </c>
      <c r="B118" s="5">
        <f>IFERROR(VLOOKUP(A:A,'PO1'!C:F,4,0),0)</f>
        <v>0</v>
      </c>
      <c r="C118" t="s">
        <v>194</v>
      </c>
    </row>
    <row r="119" spans="1:3">
      <c r="A119" s="4">
        <v>45000001</v>
      </c>
      <c r="B119" s="8">
        <f>+'PO1'!F95*25</f>
        <v>0</v>
      </c>
      <c r="C119" t="s">
        <v>109</v>
      </c>
    </row>
  </sheetData>
  <autoFilter ref="A1:D11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PO1</vt:lpstr>
      <vt:lpstr>Sheet1</vt:lpstr>
      <vt:lpstr>ห้ามใช้</vt:lpstr>
      <vt:lpstr>'PO1'!Print_Area</vt:lpstr>
      <vt:lpstr>'PO1'!Print_Titles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cp:lastPrinted>2020-06-30T09:44:01Z</cp:lastPrinted>
  <dcterms:created xsi:type="dcterms:W3CDTF">2019-01-29T08:49:21Z</dcterms:created>
  <dcterms:modified xsi:type="dcterms:W3CDTF">2020-07-17T06:04:54Z</dcterms:modified>
</cp:coreProperties>
</file>