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saila\Downloads\"/>
    </mc:Choice>
  </mc:AlternateContent>
  <bookViews>
    <workbookView xWindow="2985" yWindow="0" windowWidth="19028" windowHeight="11580" xr2:uid="{00000000-000D-0000-FFFF-FFFF00000000}"/>
  </bookViews>
  <sheets>
    <sheet name="chat" sheetId="1" r:id="rId1"/>
    <sheet name="ws1" sheetId="5" r:id="rId2"/>
    <sheet name="ws2" sheetId="6" r:id="rId3"/>
  </sheets>
  <definedNames>
    <definedName name="_ws1_output">'ws1'!$A$10:$B$14</definedName>
    <definedName name="_ws2_output">'ws2'!$A$10:$B$25</definedName>
    <definedName name="keywords">'ws1'!$B$10:$B$14</definedName>
  </definedNames>
  <calcPr calcId="171027"/>
</workbook>
</file>

<file path=xl/calcChain.xml><?xml version="1.0" encoding="utf-8"?>
<calcChain xmlns="http://schemas.openxmlformats.org/spreadsheetml/2006/main">
  <c r="A33" i="6" l="1"/>
  <c r="D26" i="6"/>
  <c r="D22" i="6"/>
  <c r="D18" i="6"/>
  <c r="A4" i="5"/>
  <c r="D1" i="1"/>
  <c r="D14" i="6"/>
  <c r="D10" i="6"/>
  <c r="B6" i="1"/>
  <c r="D3" i="1"/>
  <c r="C4" i="1"/>
  <c r="D4" i="1"/>
  <c r="D5" i="1"/>
  <c r="A4" i="6"/>
  <c r="F6" i="1" l="1"/>
  <c r="H3" i="1"/>
  <c r="D6" i="1"/>
  <c r="D7" i="1" l="1"/>
  <c r="D2" i="1"/>
  <c r="H2" i="1" l="1"/>
</calcChain>
</file>

<file path=xl/sharedStrings.xml><?xml version="1.0" encoding="utf-8"?>
<sst xmlns="http://schemas.openxmlformats.org/spreadsheetml/2006/main" count="66" uniqueCount="56">
  <si>
    <t>Start</t>
  </si>
  <si>
    <t>label</t>
  </si>
  <si>
    <t>text</t>
  </si>
  <si>
    <t>s01</t>
  </si>
  <si>
    <t>Hi, I am Zott. Lets help you find your dream Job.</t>
  </si>
  <si>
    <t>s02</t>
  </si>
  <si>
    <t xml:space="preserve">You can type atleast 3 characters of the desired skill or dept. name. For example:  'cloud', 'security', 'mobile', 'Operations', 'ETS', 'Network' etc </t>
  </si>
  <si>
    <t xml:space="preserve"> </t>
  </si>
  <si>
    <t>Please select among the available keywords:</t>
  </si>
  <si>
    <t>Request</t>
  </si>
  <si>
    <t>Response</t>
  </si>
  <si>
    <t>Top 5 keywords starting with the word sent by the user</t>
  </si>
  <si>
    <t>s03</t>
  </si>
  <si>
    <t>(JSON_NVP,_ws1_output)</t>
  </si>
  <si>
    <t>end</t>
  </si>
  <si>
    <t>k1</t>
  </si>
  <si>
    <t>k2</t>
  </si>
  <si>
    <t>k3</t>
  </si>
  <si>
    <t>k4</t>
  </si>
  <si>
    <t>k5</t>
  </si>
  <si>
    <t>list.3</t>
  </si>
  <si>
    <t>s04</t>
  </si>
  <si>
    <t>Top 5 Jobs containing the keyword selected from WS1</t>
  </si>
  <si>
    <t>Good luck !</t>
  </si>
  <si>
    <t>(JSON_NVP,_ws2_output)</t>
  </si>
  <si>
    <t>j1_jobid</t>
  </si>
  <si>
    <t>j1_role</t>
  </si>
  <si>
    <t>j1_location</t>
  </si>
  <si>
    <t>j1_date</t>
  </si>
  <si>
    <t>j2_jobid</t>
  </si>
  <si>
    <t>j2_role</t>
  </si>
  <si>
    <t>j2_location</t>
  </si>
  <si>
    <t>j2_date</t>
  </si>
  <si>
    <t>j3_jobid</t>
  </si>
  <si>
    <t>j3_role</t>
  </si>
  <si>
    <t>j3_location</t>
  </si>
  <si>
    <t>j3_date</t>
  </si>
  <si>
    <t>!!</t>
  </si>
  <si>
    <t>widget</t>
  </si>
  <si>
    <t>Would you like to search for a different keyword?</t>
  </si>
  <si>
    <t>s05</t>
  </si>
  <si>
    <t>s06</t>
  </si>
  <si>
    <t>Opps, I couldn't find any matching jobs for :</t>
  </si>
  <si>
    <t>Analyst</t>
  </si>
  <si>
    <t>United States</t>
  </si>
  <si>
    <t>Aug 7, 2016</t>
  </si>
  <si>
    <t>Value to be passed to Job Carousel Widget</t>
  </si>
  <si>
    <t>Jobs separated by '|' and job fields separated by ';'</t>
  </si>
  <si>
    <t>j4_jobid</t>
  </si>
  <si>
    <t>j4_role</t>
  </si>
  <si>
    <t>j4_location</t>
  </si>
  <si>
    <t>j4_date</t>
  </si>
  <si>
    <t>j5_jobid</t>
  </si>
  <si>
    <t>j5_role</t>
  </si>
  <si>
    <t>j5_location</t>
  </si>
  <si>
    <t>j5_date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</si>
</sst>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Times New Roman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Fill="1" applyAlignment="1">
      <alignment vertical="center" wrapText="1"/>
    </xf>
    <xf numFmtId="0" fontId="1" fillId="2" borderId="0" xfId="0" applyNumberFormat="1" applyFont="1" applyFill="1" applyAlignment="1">
      <alignment vertical="center"/>
    </xf>
    <xf numFmtId="0" fontId="2" fillId="3" borderId="0" xfId="0" applyFont="1" applyFill="1">
      <alignment vertical="center"/>
    </xf>
    <xf numFmtId="0" fontId="1" fillId="4" borderId="1" xfId="0" applyFont="1" applyFill="1" applyBorder="1">
      <alignment vertical="center"/>
    </xf>
    <xf numFmtId="0" fontId="1" fillId="4" borderId="0" xfId="0" applyNumberFormat="1" applyFont="1" applyFill="1" applyAlignment="1">
      <alignment vertical="center"/>
    </xf>
    <xf numFmtId="0" fontId="1" fillId="4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D1" sqref="D1"/>
    </sheetView>
  </sheetViews>
  <sheetFormatPr defaultColWidth="8.8125" defaultRowHeight="14.25"/>
  <cols>
    <col min="1" max="1" width="5.8125" style="8" customWidth="1"/>
    <col min="2" max="2" width="49.875" style="1" customWidth="1"/>
    <col min="3" max="3" width="17.6875" style="1" customWidth="1"/>
    <col min="4" max="4" width="4.3125" style="8" customWidth="1"/>
    <col min="5" max="5" width="10.125" style="8" customWidth="1"/>
    <col min="6" max="6" width="5.1875" style="1" customWidth="1"/>
    <col min="7" max="7" width="6.625" style="1" customWidth="1"/>
    <col min="8" max="8" width="15.625" style="2" customWidth="1"/>
    <col min="9" max="9" width="4.125" style="1" customWidth="1"/>
    <col min="10" max="16384" width="8.8125" style="1"/>
  </cols>
  <sheetData>
    <row r="1" spans="1:10">
      <c r="A1" s="8" t="s">
        <v>0</v>
      </c>
      <c r="B1" s="1" t="s">
        <v>4</v>
      </c>
      <c r="D1" s="8" t="str">
        <f>A2</f>
        <v>s01</v>
      </c>
      <c r="E1" s="8" t="s">
        <v>1</v>
      </c>
    </row>
    <row r="2" spans="1:10">
      <c r="A2" s="8" t="s">
        <v>3</v>
      </c>
      <c r="B2" s="1" t="s">
        <v>6</v>
      </c>
      <c r="C2" s="1" t="s">
        <v>7</v>
      </c>
      <c r="D2" s="8" t="str">
        <f t="shared" ref="D2:D7" si="0">A3</f>
        <v>s02</v>
      </c>
      <c r="E2" s="8" t="s">
        <v>2</v>
      </c>
      <c r="H2" s="3" t="str">
        <f>'ws1'!A4</f>
        <v xml:space="preserve">https://mck1.glitch.me/keywordsbot?filter= </v>
      </c>
      <c r="I2" s="1" t="s">
        <v>7</v>
      </c>
      <c r="J2" s="1" t="s">
        <v>13</v>
      </c>
    </row>
    <row r="3" spans="1:10" ht="42.75">
      <c r="A3" s="8" t="s">
        <v>5</v>
      </c>
      <c r="B3" s="1" t="s">
        <v>8</v>
      </c>
      <c r="C3" s="1" t="s">
        <v>7</v>
      </c>
      <c r="D3" s="8" t="str">
        <f>IF('ws2'!B10="", A4, A6)</f>
        <v>s05</v>
      </c>
      <c r="E3" s="8" t="s">
        <v>20</v>
      </c>
      <c r="H3" s="2" t="str">
        <f>'ws2'!A4</f>
        <v xml:space="preserve">https://mck1.glitch.me/jobsbot?filter= </v>
      </c>
      <c r="J3" s="1" t="s">
        <v>24</v>
      </c>
    </row>
    <row r="4" spans="1:10">
      <c r="A4" s="8" t="s">
        <v>12</v>
      </c>
      <c r="B4" s="1" t="s">
        <v>42</v>
      </c>
      <c r="C4" s="1" t="str">
        <f>C3</f>
        <v xml:space="preserve"> </v>
      </c>
      <c r="D4" s="8" t="str">
        <f>A5</f>
        <v>s04</v>
      </c>
      <c r="E4" s="8" t="s">
        <v>1</v>
      </c>
    </row>
    <row r="5" spans="1:10">
      <c r="A5" s="8" t="s">
        <v>21</v>
      </c>
      <c r="B5" s="1" t="s">
        <v>39</v>
      </c>
      <c r="D5" s="8" t="str">
        <f>IF(C5="Yes",A2,A7)</f>
        <v>s06</v>
      </c>
      <c r="E5" s="8" t="s">
        <v>20</v>
      </c>
    </row>
    <row r="6" spans="1:10">
      <c r="A6" s="8" t="s">
        <v>40</v>
      </c>
      <c r="B6" s="1" t="str">
        <f>CONCATENATE("Top Matches for ", C3)</f>
        <v xml:space="preserve">Top Matches for  </v>
      </c>
      <c r="D6" s="8" t="str">
        <f>A7</f>
        <v>s06</v>
      </c>
      <c r="E6" s="8" t="s">
        <v>38</v>
      </c>
      <c r="F6" s="1" t="str">
        <f>CONCATENATE("jobs_widget|", 'ws2'!A33)</f>
        <v>jobs_widget|12345;Analyst;United States;Aug 7, 2016|432817;Analyst;United States;Aug 7, 2016</v>
      </c>
    </row>
    <row r="7" spans="1:10">
      <c r="A7" s="8" t="s">
        <v>41</v>
      </c>
      <c r="B7" s="1" t="s">
        <v>23</v>
      </c>
      <c r="C7" s="1" t="s">
        <v>37</v>
      </c>
      <c r="D7" s="8" t="str">
        <f t="shared" si="0"/>
        <v>end</v>
      </c>
      <c r="E7" s="8" t="s">
        <v>1</v>
      </c>
    </row>
    <row r="8" spans="1:10">
      <c r="A8" s="8" t="s">
        <v>14</v>
      </c>
    </row>
  </sheetData>
  <dataValidations count="3">
    <dataValidation allowBlank="1" showInputMessage="1" showErrorMessage="1" sqref="B1:B6" xr:uid="{00000000-0002-0000-0000-000002000000}"/>
    <dataValidation type="list" allowBlank="1" showInputMessage="1" showErrorMessage="1" sqref="F3:F4" xr:uid="{AC9A045B-8BCD-4A4B-BA8B-1743FB8672CA}">
      <formula1>keywords</formula1>
    </dataValidation>
    <dataValidation type="list" allowBlank="1" showInputMessage="1" showErrorMessage="1" sqref="F5" xr:uid="{F52F5ECD-DDA6-4F4C-9A56-D855C229901B}">
      <formula1>"Yes,No"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0D80-080B-4DB9-AECF-6B3EBDB65503}">
  <dimension ref="A2:D14"/>
  <sheetViews>
    <sheetView topLeftCell="A6" workbookViewId="0">
      <selection activeCell="B11" sqref="B11"/>
    </sheetView>
  </sheetViews>
  <sheetFormatPr defaultColWidth="8.8125" defaultRowHeight="14.25"/>
  <cols>
    <col min="1" max="16384" width="8.8125" style="1"/>
  </cols>
  <sheetData>
    <row r="2" spans="1:4" s="4" customFormat="1">
      <c r="A2" s="4" t="s">
        <v>9</v>
      </c>
    </row>
    <row r="4" spans="1:4">
      <c r="A4" s="6" t="str">
        <f xml:space="preserve"> CONCATENATE("https://mck1.glitch.me/keywordsbot?filter=", chat!C2)</f>
        <v xml:space="preserve">https://mck1.glitch.me/keywordsbot?filter= </v>
      </c>
      <c r="B4" s="7"/>
      <c r="C4" s="7"/>
      <c r="D4" s="7"/>
    </row>
    <row r="7" spans="1:4" s="4" customFormat="1">
      <c r="A7" s="4" t="s">
        <v>10</v>
      </c>
    </row>
    <row r="8" spans="1:4">
      <c r="A8" s="1" t="s">
        <v>11</v>
      </c>
    </row>
    <row r="10" spans="1:4">
      <c r="A10" s="1" t="s">
        <v>15</v>
      </c>
      <c r="B10" s="5"/>
    </row>
    <row r="11" spans="1:4">
      <c r="A11" s="1" t="s">
        <v>16</v>
      </c>
      <c r="B11" s="5"/>
    </row>
    <row r="12" spans="1:4">
      <c r="A12" s="1" t="s">
        <v>17</v>
      </c>
      <c r="B12" s="5"/>
    </row>
    <row r="13" spans="1:4">
      <c r="A13" s="1" t="s">
        <v>18</v>
      </c>
      <c r="B13" s="5"/>
    </row>
    <row r="14" spans="1:4">
      <c r="A14" s="1" t="s">
        <v>19</v>
      </c>
      <c r="B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C67A-17CD-428F-AB67-013078295035}">
  <dimension ref="A2:D33"/>
  <sheetViews>
    <sheetView topLeftCell="A7" workbookViewId="0">
      <selection activeCell="A33" sqref="A33"/>
    </sheetView>
  </sheetViews>
  <sheetFormatPr defaultColWidth="8.8125" defaultRowHeight="14.25"/>
  <cols>
    <col min="1" max="16384" width="8.8125" style="1"/>
  </cols>
  <sheetData>
    <row r="2" spans="1:4" s="4" customFormat="1">
      <c r="A2" s="4" t="s">
        <v>9</v>
      </c>
    </row>
    <row r="4" spans="1:4">
      <c r="A4" s="6" t="str">
        <f xml:space="preserve"> CONCATENATE("https://mck1.glitch.me/jobsbot?filter=", chat!C3)</f>
        <v xml:space="preserve">https://mck1.glitch.me/jobsbot?filter= </v>
      </c>
      <c r="B4" s="7"/>
      <c r="C4" s="7"/>
      <c r="D4" s="7"/>
    </row>
    <row r="7" spans="1:4" s="4" customFormat="1">
      <c r="A7" s="4" t="s">
        <v>10</v>
      </c>
    </row>
    <row r="8" spans="1:4">
      <c r="A8" s="1" t="s">
        <v>22</v>
      </c>
    </row>
    <row r="10" spans="1:4">
      <c r="A10" s="1" t="s">
        <v>25</v>
      </c>
      <c r="B10" s="5">
        <v>12345</v>
      </c>
      <c r="D10" s="9" t="str">
        <f>IF(B10="","", CONCATENATE(B10,";",B11,";", B12, ";", B13))</f>
        <v>12345;Analyst;United States;Aug 7, 2016</v>
      </c>
    </row>
    <row r="11" spans="1:4">
      <c r="A11" s="1" t="s">
        <v>26</v>
      </c>
      <c r="B11" s="5" t="s">
        <v>43</v>
      </c>
    </row>
    <row r="12" spans="1:4">
      <c r="A12" s="1" t="s">
        <v>27</v>
      </c>
      <c r="B12" s="5" t="s">
        <v>44</v>
      </c>
    </row>
    <row r="13" spans="1:4">
      <c r="A13" s="1" t="s">
        <v>28</v>
      </c>
      <c r="B13" s="5" t="s">
        <v>45</v>
      </c>
    </row>
    <row r="14" spans="1:4">
      <c r="A14" s="1" t="s">
        <v>29</v>
      </c>
      <c r="B14" s="5">
        <v>432817</v>
      </c>
      <c r="D14" s="9" t="str">
        <f>IF(B14="","", CONCATENATE("|", B14,";",B15,";", B16, ";", B17))</f>
        <v>|432817;Analyst;United States;Aug 7, 2016</v>
      </c>
    </row>
    <row r="15" spans="1:4">
      <c r="A15" s="1" t="s">
        <v>30</v>
      </c>
      <c r="B15" s="5" t="s">
        <v>43</v>
      </c>
    </row>
    <row r="16" spans="1:4">
      <c r="A16" s="1" t="s">
        <v>31</v>
      </c>
      <c r="B16" s="5" t="s">
        <v>44</v>
      </c>
    </row>
    <row r="17" spans="1:4">
      <c r="A17" s="1" t="s">
        <v>32</v>
      </c>
      <c r="B17" s="5" t="s">
        <v>45</v>
      </c>
    </row>
    <row r="18" spans="1:4">
      <c r="A18" s="1" t="s">
        <v>33</v>
      </c>
      <c r="B18" s="5"/>
      <c r="D18" s="9" t="str">
        <f>IF(B18="","", CONCATENATE("|", B18,";",B19,";", B20, ";", B21))</f>
        <v/>
      </c>
    </row>
    <row r="19" spans="1:4">
      <c r="A19" s="1" t="s">
        <v>34</v>
      </c>
      <c r="B19" s="5"/>
    </row>
    <row r="20" spans="1:4">
      <c r="A20" s="1" t="s">
        <v>35</v>
      </c>
      <c r="B20" s="5"/>
    </row>
    <row r="21" spans="1:4">
      <c r="A21" s="1" t="s">
        <v>36</v>
      </c>
      <c r="B21" s="5"/>
    </row>
    <row r="22" spans="1:4">
      <c r="A22" s="1" t="s">
        <v>48</v>
      </c>
      <c r="B22" s="5"/>
      <c r="D22" s="9" t="str">
        <f>IF(B22="","", CONCATENATE("|", B22,";",B23,";", B24, ";", B25))</f>
        <v/>
      </c>
    </row>
    <row r="23" spans="1:4">
      <c r="A23" s="1" t="s">
        <v>49</v>
      </c>
      <c r="B23" s="5"/>
    </row>
    <row r="24" spans="1:4">
      <c r="A24" s="1" t="s">
        <v>50</v>
      </c>
      <c r="B24" s="5"/>
    </row>
    <row r="25" spans="1:4">
      <c r="A25" s="1" t="s">
        <v>51</v>
      </c>
      <c r="B25" s="5"/>
    </row>
    <row r="26" spans="1:4">
      <c r="A26" s="1" t="s">
        <v>52</v>
      </c>
      <c r="B26" s="5"/>
      <c r="D26" s="9" t="str">
        <f>IF(B26="","", CONCATENATE("|", B26,";",B27,";", B28, ";", B29))</f>
        <v/>
      </c>
    </row>
    <row r="27" spans="1:4">
      <c r="A27" s="1" t="s">
        <v>53</v>
      </c>
      <c r="B27" s="5"/>
    </row>
    <row r="28" spans="1:4">
      <c r="A28" s="1" t="s">
        <v>54</v>
      </c>
      <c r="B28" s="5"/>
    </row>
    <row r="29" spans="1:4">
      <c r="A29" s="1" t="s">
        <v>55</v>
      </c>
      <c r="B29" s="5"/>
    </row>
    <row r="31" spans="1:4">
      <c r="A31" s="10" t="s">
        <v>46</v>
      </c>
    </row>
    <row r="32" spans="1:4">
      <c r="A32" s="10" t="s">
        <v>47</v>
      </c>
    </row>
    <row r="33" spans="1:1">
      <c r="A33" s="9" t="str">
        <f>CONCATENATE(D10, D14,D18,D22,D26)</f>
        <v>12345;Analyst;United States;Aug 7, 2016|432817;Analyst;United States;Aug 7, 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chat</vt:lpstr>
      <vt:lpstr>ws1</vt:lpstr>
      <vt:lpstr>ws2</vt:lpstr>
      <vt:lpstr>_ws1_output</vt:lpstr>
      <vt:lpstr>_ws2_output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kiranps</dc:creator>
  <cp:lastModifiedBy>Sai Lakshmidhar</cp:lastModifiedBy>
  <dcterms:created xsi:type="dcterms:W3CDTF">2015-02-04T08:56:00Z</dcterms:created>
  <dcterms:modified xsi:type="dcterms:W3CDTF">2017-09-10T18:51:34Z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