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2040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E35" i="1"/>
  <c r="E36" i="1"/>
  <c r="E37" i="1"/>
  <c r="E38" i="1"/>
  <c r="E39" i="1"/>
  <c r="E40" i="1"/>
  <c r="E41" i="1"/>
  <c r="E34" i="1"/>
  <c r="G27" i="1"/>
  <c r="G26" i="1"/>
  <c r="F27" i="1"/>
  <c r="F26" i="1"/>
  <c r="J5" i="1"/>
  <c r="J6" i="1"/>
  <c r="J7" i="1"/>
  <c r="J8" i="1"/>
  <c r="J9" i="1"/>
  <c r="J10" i="1"/>
  <c r="J11" i="1"/>
  <c r="J4" i="1"/>
  <c r="I5" i="1"/>
  <c r="I6" i="1"/>
  <c r="I7" i="1"/>
  <c r="I8" i="1"/>
  <c r="I9" i="1"/>
  <c r="I10" i="1"/>
  <c r="I11" i="1"/>
  <c r="I4" i="1"/>
  <c r="D22" i="1" l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D18" i="1"/>
  <c r="D17" i="1"/>
  <c r="D16" i="1"/>
</calcChain>
</file>

<file path=xl/sharedStrings.xml><?xml version="1.0" encoding="utf-8"?>
<sst xmlns="http://schemas.openxmlformats.org/spreadsheetml/2006/main" count="53" uniqueCount="36">
  <si>
    <t>NAME</t>
  </si>
  <si>
    <t>DEPARTMENT</t>
  </si>
  <si>
    <t>POST</t>
  </si>
  <si>
    <t>BASIC</t>
  </si>
  <si>
    <t>DA 2.5%</t>
  </si>
  <si>
    <t>HRA 3.5%</t>
  </si>
  <si>
    <t>PF 1.5%</t>
  </si>
  <si>
    <t>TOTAL</t>
  </si>
  <si>
    <t>GRADE</t>
  </si>
  <si>
    <t>RAM</t>
  </si>
  <si>
    <t>COMPUTER</t>
  </si>
  <si>
    <t>MANAGER</t>
  </si>
  <si>
    <t>SHYAM</t>
  </si>
  <si>
    <t>SUPERVISOR</t>
  </si>
  <si>
    <t>MANOJ</t>
  </si>
  <si>
    <t>PION</t>
  </si>
  <si>
    <t>POOJA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</si>
  <si>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</si>
  <si>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</si>
  <si>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</si>
  <si>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</si>
  <si>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</si>
  <si>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</si>
  <si>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</si>
  <si>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</si>
  <si>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>MANISH</t>
  </si>
  <si>
    <t>EMPLOYEE IN COMPUTER, FINANCE, ELECTRICAL DEPARTMENT</t>
  </si>
  <si>
    <t>computer</t>
  </si>
  <si>
    <t>finance</t>
  </si>
  <si>
    <t>electrical</t>
  </si>
  <si>
    <t>HOW MANY BASIC SALARY IN COMPUTER DFPARTMENT ONLY?</t>
  </si>
  <si>
    <t>MANOJ, ASHISH POST &amp; GRADE</t>
  </si>
  <si>
    <t>iF TOTAL SALALRY IS GREATER THEN 20000 THEN "A", IF TOTAL SALARY GREATER THEN 10000 THEN "B", OTHERWISE "C</t>
  </si>
  <si>
    <t>HOW MANY EMPLOYEE IS MANAGER &amp; GUARD</t>
  </si>
  <si>
    <t>Manager</t>
  </si>
  <si>
    <t>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</si>
</sst>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topLeftCell="B30" workbookViewId="0">
      <selection activeCell="F48" sqref="F48"/>
    </sheetView>
  </sheetViews>
  <sheetFormatPr defaultColWidth="11.140625" defaultRowHeight="15" x14ac:dyDescent="0.25"/>
  <cols>
    <col min="4" max="4" width="13.85546875" customWidth="1"/>
  </cols>
  <sheetData>
    <row r="2" spans="2:10" ht="15.75" thickBot="1" x14ac:dyDescent="0.3"/>
    <row r="3" spans="2:10" ht="30.75" thickBot="1" x14ac:dyDescent="0.3">
      <c r="B3" s="1" t="s">
        <v>0</v>
      </c>
      <c r="C3" s="2" t="s">
        <v>1</v>
      </c>
      <c r="D3" s="2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2" t="s">
        <v>8</v>
      </c>
    </row>
    <row r="4" spans="2:10" ht="15.75" thickBot="1" x14ac:dyDescent="0.3">
      <c r="B4" s="5" t="s">
        <v>9</v>
      </c>
      <c r="C4" s="6" t="s">
        <v>10</v>
      </c>
      <c r="D4" s="6" t="s">
        <v>11</v>
      </c>
      <c r="E4" s="7">
        <v>5000</v>
      </c>
      <c r="F4" s="8">
        <f>E4*0.025</f>
        <v>125</v>
      </c>
      <c r="G4" s="8">
        <f>E4*0.035</f>
        <v>175.00000000000003</v>
      </c>
      <c r="H4" s="8">
        <f>E4*0.015</f>
        <v>75</v>
      </c>
      <c r="I4" s="8">
        <f>SUM(E4:H4)</f>
        <v>5375</v>
      </c>
      <c r="J4" t="str">
        <f>IF(I4&gt;10000,"A",IF(I4&gt;8000,"B",IF(I4&gt;5000,"C",IF(I4&lt;5000,"D"))))</f>
        <v>C</v>
      </c>
    </row>
    <row r="5" spans="2:10" ht="15.75" thickBot="1" x14ac:dyDescent="0.3">
      <c r="B5" s="5" t="s">
        <v>12</v>
      </c>
      <c r="C5" s="6" t="s">
        <v>10</v>
      </c>
      <c r="D5" s="6" t="s">
        <v>13</v>
      </c>
      <c r="E5" s="7">
        <v>8000</v>
      </c>
      <c r="F5" s="8">
        <f t="shared" ref="F5:F11" si="0">E5*0.025</f>
        <v>200</v>
      </c>
      <c r="G5" s="8">
        <f t="shared" ref="G5:G11" si="1">E5*0.035</f>
        <v>280</v>
      </c>
      <c r="H5" s="8">
        <f t="shared" ref="H5:H11" si="2">E5*0.015</f>
        <v>120</v>
      </c>
      <c r="I5" s="8">
        <f t="shared" ref="I5:I11" si="3">SUM(E5:H5)</f>
        <v>8600</v>
      </c>
      <c r="J5" t="str">
        <f t="shared" ref="J5:J11" si="4">IF(I5&gt;10000,"A",IF(I5&gt;8000,"B",IF(I5&gt;5000,"C",IF(I5&lt;5000,"D"))))</f>
        <v>B</v>
      </c>
    </row>
    <row r="6" spans="2:10" ht="15.75" thickBot="1" x14ac:dyDescent="0.3">
      <c r="B6" s="5" t="s">
        <v>14</v>
      </c>
      <c r="C6" s="6" t="s">
        <v>10</v>
      </c>
      <c r="D6" s="6" t="s">
        <v>15</v>
      </c>
      <c r="E6" s="7">
        <v>3000</v>
      </c>
      <c r="F6" s="8">
        <f t="shared" si="0"/>
        <v>75</v>
      </c>
      <c r="G6" s="8">
        <f t="shared" si="1"/>
        <v>105.00000000000001</v>
      </c>
      <c r="H6" s="8">
        <f t="shared" si="2"/>
        <v>45</v>
      </c>
      <c r="I6" s="8">
        <f t="shared" si="3"/>
        <v>3225</v>
      </c>
      <c r="J6" t="str">
        <f t="shared" si="4"/>
        <v>D</v>
      </c>
    </row>
    <row r="7" spans="2:10" ht="15.75" thickBot="1" x14ac:dyDescent="0.3">
      <c r="B7" s="5" t="s">
        <v>16</v>
      </c>
      <c r="C7" s="6" t="s">
        <v>17</v>
      </c>
      <c r="D7" s="6" t="s">
        <v>18</v>
      </c>
      <c r="E7" s="7">
        <v>6000</v>
      </c>
      <c r="F7" s="8">
        <f t="shared" si="0"/>
        <v>150</v>
      </c>
      <c r="G7" s="8">
        <f t="shared" si="1"/>
        <v>210.00000000000003</v>
      </c>
      <c r="H7" s="8">
        <f t="shared" si="2"/>
        <v>90</v>
      </c>
      <c r="I7" s="8">
        <f t="shared" si="3"/>
        <v>6450</v>
      </c>
      <c r="J7" t="str">
        <f t="shared" si="4"/>
        <v>C</v>
      </c>
    </row>
    <row r="8" spans="2:10" ht="15.75" thickBot="1" x14ac:dyDescent="0.3">
      <c r="B8" s="5" t="s">
        <v>19</v>
      </c>
      <c r="C8" s="6" t="s">
        <v>17</v>
      </c>
      <c r="D8" s="6" t="s">
        <v>20</v>
      </c>
      <c r="E8" s="7">
        <v>8000</v>
      </c>
      <c r="F8" s="8">
        <f t="shared" si="0"/>
        <v>200</v>
      </c>
      <c r="G8" s="8">
        <f t="shared" si="1"/>
        <v>280</v>
      </c>
      <c r="H8" s="8">
        <f t="shared" si="2"/>
        <v>120</v>
      </c>
      <c r="I8" s="8">
        <f t="shared" si="3"/>
        <v>8600</v>
      </c>
      <c r="J8" t="str">
        <f t="shared" si="4"/>
        <v>B</v>
      </c>
    </row>
    <row r="9" spans="2:10" ht="15.75" thickBot="1" x14ac:dyDescent="0.3">
      <c r="B9" s="5" t="s">
        <v>21</v>
      </c>
      <c r="C9" s="6" t="s">
        <v>17</v>
      </c>
      <c r="D9" s="6" t="s">
        <v>22</v>
      </c>
      <c r="E9" s="7">
        <v>9000</v>
      </c>
      <c r="F9" s="8">
        <f t="shared" si="0"/>
        <v>225</v>
      </c>
      <c r="G9" s="8">
        <f t="shared" si="1"/>
        <v>315.00000000000006</v>
      </c>
      <c r="H9" s="8">
        <f t="shared" si="2"/>
        <v>135</v>
      </c>
      <c r="I9" s="8">
        <f t="shared" si="3"/>
        <v>9675</v>
      </c>
      <c r="J9" t="str">
        <f t="shared" si="4"/>
        <v>B</v>
      </c>
    </row>
    <row r="10" spans="2:10" ht="15.75" thickBot="1" x14ac:dyDescent="0.3">
      <c r="B10" s="5" t="s">
        <v>23</v>
      </c>
      <c r="C10" s="6" t="s">
        <v>24</v>
      </c>
      <c r="D10" s="6" t="s">
        <v>11</v>
      </c>
      <c r="E10" s="7">
        <v>10000</v>
      </c>
      <c r="F10" s="8">
        <f t="shared" si="0"/>
        <v>250</v>
      </c>
      <c r="G10" s="8">
        <f t="shared" si="1"/>
        <v>350.00000000000006</v>
      </c>
      <c r="H10" s="8">
        <f t="shared" si="2"/>
        <v>150</v>
      </c>
      <c r="I10" s="8">
        <f t="shared" si="3"/>
        <v>10750</v>
      </c>
      <c r="J10" t="str">
        <f t="shared" si="4"/>
        <v>A</v>
      </c>
    </row>
    <row r="11" spans="2:10" ht="15.75" thickBot="1" x14ac:dyDescent="0.3">
      <c r="B11" s="5" t="s">
        <v>25</v>
      </c>
      <c r="C11" s="6" t="s">
        <v>24</v>
      </c>
      <c r="D11" s="6" t="s">
        <v>18</v>
      </c>
      <c r="E11" s="7">
        <v>5000</v>
      </c>
      <c r="F11" s="8">
        <f t="shared" si="0"/>
        <v>125</v>
      </c>
      <c r="G11" s="8">
        <f t="shared" si="1"/>
        <v>175.00000000000003</v>
      </c>
      <c r="H11" s="8">
        <f t="shared" si="2"/>
        <v>75</v>
      </c>
      <c r="I11" s="8">
        <f t="shared" si="3"/>
        <v>5375</v>
      </c>
      <c r="J11" t="str">
        <f t="shared" si="4"/>
        <v>C</v>
      </c>
    </row>
    <row r="14" spans="2:10" x14ac:dyDescent="0.25">
      <c r="C14">
        <v>1</v>
      </c>
      <c r="D14" s="9" t="s">
        <v>26</v>
      </c>
    </row>
    <row r="16" spans="2:10" x14ac:dyDescent="0.25">
      <c r="C16" t="s">
        <v>27</v>
      </c>
      <c r="D16">
        <f>COUNTIF($C$4:$C$11,C5)</f>
        <v>3</v>
      </c>
    </row>
    <row r="17" spans="3:7" x14ac:dyDescent="0.25">
      <c r="C17" t="s">
        <v>28</v>
      </c>
      <c r="D17">
        <f>COUNTIF($C$4:$C$11,C10)</f>
        <v>2</v>
      </c>
    </row>
    <row r="18" spans="3:7" x14ac:dyDescent="0.25">
      <c r="C18" t="s">
        <v>29</v>
      </c>
      <c r="D18">
        <f>COUNTIF($C$4:$C$11,C7)</f>
        <v>3</v>
      </c>
    </row>
    <row r="21" spans="3:7" x14ac:dyDescent="0.25">
      <c r="C21">
        <v>2</v>
      </c>
      <c r="D21" s="9" t="s">
        <v>30</v>
      </c>
    </row>
    <row r="22" spans="3:7" x14ac:dyDescent="0.25">
      <c r="D22">
        <f>SUMIF($C$4:$C$11,C5,$E$4:$E$11)</f>
        <v>16000</v>
      </c>
    </row>
    <row r="25" spans="3:7" x14ac:dyDescent="0.25">
      <c r="D25">
        <v>3</v>
      </c>
      <c r="E25" s="9" t="s">
        <v>31</v>
      </c>
    </row>
    <row r="26" spans="3:7" ht="15.75" thickBot="1" x14ac:dyDescent="0.3">
      <c r="E26" s="5" t="s">
        <v>14</v>
      </c>
      <c r="F26" t="str">
        <f>VLOOKUP(B6,$B$3:$J11,2,0)</f>
        <v>COMPUTER</v>
      </c>
      <c r="G26" t="str">
        <f>VLOOKUP(B6,$B$3:$J$11,9,0)</f>
        <v>D</v>
      </c>
    </row>
    <row r="27" spans="3:7" ht="15.75" thickBot="1" x14ac:dyDescent="0.3">
      <c r="E27" s="5" t="s">
        <v>23</v>
      </c>
      <c r="F27" t="str">
        <f>VLOOKUP(B10,$B$3:$J12,2,0)</f>
        <v>FINANCE</v>
      </c>
      <c r="G27" t="str">
        <f>VLOOKUP(B10,$B$3:$J$11,9,0)</f>
        <v>A</v>
      </c>
    </row>
    <row r="33" spans="4:6" x14ac:dyDescent="0.25">
      <c r="D33">
        <v>4</v>
      </c>
      <c r="E33" s="9" t="s">
        <v>32</v>
      </c>
    </row>
    <row r="34" spans="4:6" ht="15.75" thickBot="1" x14ac:dyDescent="0.3">
      <c r="D34" s="5" t="s">
        <v>9</v>
      </c>
      <c r="E34" t="str">
        <f>IF(I4&gt;20000,"A",IF(I4&gt;10000,"B","C"))</f>
        <v>C</v>
      </c>
    </row>
    <row r="35" spans="4:6" ht="15.75" thickBot="1" x14ac:dyDescent="0.3">
      <c r="D35" s="5" t="s">
        <v>12</v>
      </c>
      <c r="E35" t="str">
        <f t="shared" ref="E35:E41" si="5">IF(I5&gt;20000,"A",IF(I5&gt;10000,"B","C"))</f>
        <v>C</v>
      </c>
    </row>
    <row r="36" spans="4:6" ht="15.75" thickBot="1" x14ac:dyDescent="0.3">
      <c r="D36" s="5" t="s">
        <v>14</v>
      </c>
      <c r="E36" t="str">
        <f t="shared" si="5"/>
        <v>C</v>
      </c>
    </row>
    <row r="37" spans="4:6" ht="15.75" thickBot="1" x14ac:dyDescent="0.3">
      <c r="D37" s="5" t="s">
        <v>16</v>
      </c>
      <c r="E37" t="str">
        <f t="shared" si="5"/>
        <v>C</v>
      </c>
    </row>
    <row r="38" spans="4:6" ht="15.75" thickBot="1" x14ac:dyDescent="0.3">
      <c r="D38" s="5" t="s">
        <v>19</v>
      </c>
      <c r="E38" t="str">
        <f t="shared" si="5"/>
        <v>C</v>
      </c>
    </row>
    <row r="39" spans="4:6" ht="15.75" thickBot="1" x14ac:dyDescent="0.3">
      <c r="D39" s="5" t="s">
        <v>21</v>
      </c>
      <c r="E39" t="str">
        <f t="shared" si="5"/>
        <v>C</v>
      </c>
    </row>
    <row r="40" spans="4:6" ht="15.75" thickBot="1" x14ac:dyDescent="0.3">
      <c r="D40" s="5" t="s">
        <v>23</v>
      </c>
      <c r="E40" t="str">
        <f t="shared" si="5"/>
        <v>B</v>
      </c>
    </row>
    <row r="41" spans="4:6" ht="15.75" thickBot="1" x14ac:dyDescent="0.3">
      <c r="D41" s="5" t="s">
        <v>25</v>
      </c>
      <c r="E41" t="str">
        <f t="shared" si="5"/>
        <v>C</v>
      </c>
    </row>
    <row r="45" spans="4:6" x14ac:dyDescent="0.25">
      <c r="E45">
        <v>5</v>
      </c>
      <c r="F45" s="9" t="s">
        <v>33</v>
      </c>
    </row>
    <row r="46" spans="4:6" x14ac:dyDescent="0.25">
      <c r="E46" t="s">
        <v>34</v>
      </c>
      <c r="F46">
        <f>COUNTIF($D$4:$D$11,D4)</f>
        <v>2</v>
      </c>
    </row>
    <row r="47" spans="4:6" x14ac:dyDescent="0.25">
      <c r="E47" t="s">
        <v>35</v>
      </c>
      <c r="F47">
        <f>COUNTIF($D$4:$D$11,D4)</f>
        <v>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2024-01-09T07:23:13Z</dcterms:created>
  <dcterms:modified xsi:type="dcterms:W3CDTF">2024-01-17T12:15:58Z</dcterms:modified>
</cp:coreProperties>
</file>