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slicers/slicer2.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hidePivotFieldList="1"/>
  <mc:AlternateContent xmlns:mc="http://schemas.openxmlformats.org/markup-compatibility/2006">
    <mc:Choice Requires="x15">
      <x15ac:absPath xmlns:x15ac="http://schemas.microsoft.com/office/spreadsheetml/2010/11/ac" url="/Users/derya_ak/Desktop/"/>
    </mc:Choice>
  </mc:AlternateContent>
  <xr:revisionPtr revIDLastSave="0" documentId="13_ncr:1_{ACAFF6C6-0483-4244-BB05-0661F4977708}" xr6:coauthVersionLast="46" xr6:coauthVersionMax="46" xr10:uidLastSave="{00000000-0000-0000-0000-000000000000}"/>
  <bookViews>
    <workbookView xWindow="25580" yWindow="460" windowWidth="38400" windowHeight="20040" activeTab="7" xr2:uid="{00000000-000D-0000-FFFF-FFFF00000000}"/>
  </bookViews>
  <sheets>
    <sheet name="Eğersay" sheetId="1" state="hidden" r:id="rId1"/>
    <sheet name="Data" sheetId="6" r:id="rId2"/>
    <sheet name="SUMIF" sheetId="2" r:id="rId3"/>
    <sheet name="SUMIFS" sheetId="3" r:id="rId4"/>
    <sheet name="IF" sheetId="4" r:id="rId5"/>
    <sheet name="VlookUp " sheetId="5" r:id="rId6"/>
    <sheet name="Pivot Tables" sheetId="7" r:id="rId7"/>
    <sheet name="Pivot Tables Slicer" sheetId="14" r:id="rId8"/>
    <sheet name="Pivot Tables Slicer 2" sheetId="15" r:id="rId9"/>
    <sheet name="pivot chart(pie)" sheetId="8" r:id="rId10"/>
    <sheet name="pivot chart(column)" sheetId="9" r:id="rId11"/>
  </sheets>
  <definedNames>
    <definedName name="_xlnm._FilterDatabase" localSheetId="2" hidden="1">SUMIF!$B$1:$B$46</definedName>
    <definedName name="Laptop_bag">SUMIF!$K$3</definedName>
    <definedName name="Slicer_name">#N/A</definedName>
    <definedName name="Slicer_product_name">#N/A</definedName>
    <definedName name="Slicer_product_name1">#N/A</definedName>
  </definedNames>
  <calcPr calcId="191029"/>
  <pivotCaches>
    <pivotCache cacheId="1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uri="GoogleSheetsCustomDataVersion1">
      <go:sheetsCustomData xmlns:go="http://customooxmlschemas.google.com/" r:id="rId16" roundtripDataSignature="AMtx7mhtM/iSU3cHopWtX56NiRb2QfMpuw=="/>
    </ext>
  </extLst>
</workbook>
</file>

<file path=xl/calcChain.xml><?xml version="1.0" encoding="utf-8"?>
<calcChain xmlns="http://schemas.openxmlformats.org/spreadsheetml/2006/main">
  <c r="H58" i="15" l="1"/>
  <c r="E58" i="15"/>
  <c r="H57" i="15"/>
  <c r="E57" i="15"/>
  <c r="H56" i="15"/>
  <c r="E56" i="15"/>
  <c r="H55" i="15"/>
  <c r="E55" i="15"/>
  <c r="H54" i="15"/>
  <c r="E54" i="15"/>
  <c r="H53" i="15"/>
  <c r="E53" i="15"/>
  <c r="H52" i="15"/>
  <c r="E52" i="15"/>
  <c r="H51" i="15"/>
  <c r="E51" i="15"/>
  <c r="H50" i="15"/>
  <c r="E50" i="15"/>
  <c r="H49" i="15"/>
  <c r="E49" i="15"/>
  <c r="H48" i="15"/>
  <c r="E48" i="15"/>
  <c r="H47" i="15"/>
  <c r="E47" i="15"/>
  <c r="H46" i="15"/>
  <c r="E46" i="15"/>
  <c r="H45" i="15"/>
  <c r="E45" i="15"/>
  <c r="H44" i="15"/>
  <c r="E44" i="15"/>
  <c r="H43" i="15"/>
  <c r="E43" i="15"/>
  <c r="H42" i="15"/>
  <c r="E42" i="15"/>
  <c r="H41" i="15"/>
  <c r="E41" i="15"/>
  <c r="H40" i="15"/>
  <c r="E40" i="15"/>
  <c r="H39" i="15"/>
  <c r="E39" i="15"/>
  <c r="H38" i="15"/>
  <c r="E38" i="15"/>
  <c r="H37" i="15"/>
  <c r="E37" i="15"/>
  <c r="H36" i="15"/>
  <c r="E36" i="15"/>
  <c r="H35" i="15"/>
  <c r="E35" i="15"/>
  <c r="H34" i="15"/>
  <c r="E34" i="15"/>
  <c r="H33" i="15"/>
  <c r="E33" i="15"/>
  <c r="H32" i="15"/>
  <c r="E32" i="15"/>
  <c r="H31" i="15"/>
  <c r="E31" i="15"/>
  <c r="H30" i="15"/>
  <c r="E30" i="15"/>
  <c r="H29" i="15"/>
  <c r="E29" i="15"/>
  <c r="H28" i="15"/>
  <c r="E28" i="15"/>
  <c r="H27" i="15"/>
  <c r="E27" i="15"/>
  <c r="H26" i="15"/>
  <c r="E26" i="15"/>
  <c r="H25" i="15"/>
  <c r="E25" i="15"/>
  <c r="H24" i="15"/>
  <c r="E24" i="15"/>
  <c r="H23" i="15"/>
  <c r="E23" i="15"/>
  <c r="H22" i="15"/>
  <c r="E22" i="15"/>
  <c r="H21" i="15"/>
  <c r="E21" i="15"/>
  <c r="H20" i="15"/>
  <c r="E20" i="15"/>
  <c r="H19" i="15"/>
  <c r="E19" i="15"/>
  <c r="H18" i="15"/>
  <c r="E18" i="15"/>
  <c r="H17" i="15"/>
  <c r="E17" i="15"/>
  <c r="H16" i="15"/>
  <c r="E16" i="15"/>
  <c r="H46" i="6"/>
  <c r="E46" i="6"/>
  <c r="H45" i="6"/>
  <c r="E45" i="6"/>
  <c r="H44" i="6"/>
  <c r="E44" i="6"/>
  <c r="H43" i="6"/>
  <c r="E43" i="6"/>
  <c r="H42" i="6"/>
  <c r="E42" i="6"/>
  <c r="H41" i="6"/>
  <c r="E41" i="6"/>
  <c r="H40" i="6"/>
  <c r="E40" i="6"/>
  <c r="H39" i="6"/>
  <c r="E39" i="6"/>
  <c r="H38" i="6"/>
  <c r="E38" i="6"/>
  <c r="H37" i="6"/>
  <c r="E37" i="6"/>
  <c r="H36" i="6"/>
  <c r="E36" i="6"/>
  <c r="H35" i="6"/>
  <c r="E35" i="6"/>
  <c r="H34" i="6"/>
  <c r="E34" i="6"/>
  <c r="H33" i="6"/>
  <c r="E33" i="6"/>
  <c r="H32" i="6"/>
  <c r="E32" i="6"/>
  <c r="H31" i="6"/>
  <c r="E31" i="6"/>
  <c r="H30" i="6"/>
  <c r="E30" i="6"/>
  <c r="H29" i="6"/>
  <c r="E29" i="6"/>
  <c r="H28" i="6"/>
  <c r="E28" i="6"/>
  <c r="H27" i="6"/>
  <c r="E27" i="6"/>
  <c r="H26" i="6"/>
  <c r="E26" i="6"/>
  <c r="H25" i="6"/>
  <c r="E25" i="6"/>
  <c r="H24" i="6"/>
  <c r="E24" i="6"/>
  <c r="H23" i="6"/>
  <c r="E23" i="6"/>
  <c r="H22" i="6"/>
  <c r="E22" i="6"/>
  <c r="H21" i="6"/>
  <c r="E21" i="6"/>
  <c r="H20" i="6"/>
  <c r="E20" i="6"/>
  <c r="H19" i="6"/>
  <c r="E19" i="6"/>
  <c r="H18" i="6"/>
  <c r="E18" i="6"/>
  <c r="H17" i="6"/>
  <c r="E17" i="6"/>
  <c r="H16" i="6"/>
  <c r="E16" i="6"/>
  <c r="H15" i="6"/>
  <c r="E15" i="6"/>
  <c r="H14" i="6"/>
  <c r="E14" i="6"/>
  <c r="H13" i="6"/>
  <c r="E13" i="6"/>
  <c r="H12" i="6"/>
  <c r="E12" i="6"/>
  <c r="H11" i="6"/>
  <c r="E11" i="6"/>
  <c r="H10" i="6"/>
  <c r="E10" i="6"/>
  <c r="H9" i="6"/>
  <c r="E9" i="6"/>
  <c r="H8" i="6"/>
  <c r="E8" i="6"/>
  <c r="H7" i="6"/>
  <c r="E7" i="6"/>
  <c r="H6" i="6"/>
  <c r="E6" i="6"/>
  <c r="H5" i="6"/>
  <c r="E5" i="6"/>
  <c r="H4" i="6"/>
  <c r="E4" i="6"/>
  <c r="L3" i="2"/>
  <c r="L4" i="2"/>
  <c r="L5" i="2"/>
  <c r="L6" i="2"/>
  <c r="L7" i="2"/>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3" i="5"/>
  <c r="J6" i="4"/>
  <c r="J7" i="4"/>
  <c r="J8" i="4"/>
  <c r="J9" i="4"/>
  <c r="J10" i="4"/>
  <c r="J11" i="4"/>
  <c r="J12" i="4"/>
  <c r="J13" i="4"/>
  <c r="J14" i="4"/>
  <c r="J15" i="4"/>
  <c r="J16" i="4"/>
  <c r="J17" i="4"/>
  <c r="J18" i="4"/>
  <c r="J19" i="4"/>
  <c r="J20" i="4"/>
  <c r="J21" i="4"/>
  <c r="J22" i="4"/>
  <c r="J5" i="4"/>
  <c r="J23" i="4"/>
  <c r="J24" i="4"/>
  <c r="J25" i="4"/>
  <c r="J26" i="4"/>
  <c r="J27" i="4"/>
  <c r="J28" i="4"/>
  <c r="J29" i="4"/>
  <c r="J30" i="4"/>
  <c r="J31" i="4"/>
  <c r="J32" i="4"/>
  <c r="J33" i="4"/>
  <c r="J34" i="4"/>
  <c r="J35" i="4"/>
  <c r="J36" i="4"/>
  <c r="J37" i="4"/>
  <c r="J38" i="4"/>
  <c r="J39" i="4"/>
  <c r="J40" i="4"/>
  <c r="J41" i="4"/>
  <c r="J42" i="4"/>
  <c r="J43" i="4"/>
  <c r="J44" i="4"/>
  <c r="J45" i="4"/>
  <c r="J46" i="4"/>
  <c r="J4" i="4"/>
  <c r="H46" i="4"/>
  <c r="E46" i="4"/>
  <c r="H45" i="4"/>
  <c r="E45" i="4"/>
  <c r="H44" i="4"/>
  <c r="E44" i="4"/>
  <c r="H43" i="4"/>
  <c r="E43" i="4"/>
  <c r="H42" i="4"/>
  <c r="E42" i="4"/>
  <c r="H41" i="4"/>
  <c r="E41" i="4"/>
  <c r="H40" i="4"/>
  <c r="E40" i="4"/>
  <c r="H39" i="4"/>
  <c r="E39" i="4"/>
  <c r="H38" i="4"/>
  <c r="E38" i="4"/>
  <c r="H37" i="4"/>
  <c r="E37" i="4"/>
  <c r="H36" i="4"/>
  <c r="E36" i="4"/>
  <c r="H35" i="4"/>
  <c r="E35" i="4"/>
  <c r="H34" i="4"/>
  <c r="E34" i="4"/>
  <c r="H33" i="4"/>
  <c r="E33" i="4"/>
  <c r="H32" i="4"/>
  <c r="E32" i="4"/>
  <c r="H31" i="4"/>
  <c r="E31" i="4"/>
  <c r="H30" i="4"/>
  <c r="E30" i="4"/>
  <c r="H29" i="4"/>
  <c r="E29" i="4"/>
  <c r="H28" i="4"/>
  <c r="E28" i="4"/>
  <c r="H27" i="4"/>
  <c r="E27" i="4"/>
  <c r="H26" i="4"/>
  <c r="E26" i="4"/>
  <c r="H25" i="4"/>
  <c r="E25" i="4"/>
  <c r="H24" i="4"/>
  <c r="E24" i="4"/>
  <c r="H23" i="4"/>
  <c r="E23" i="4"/>
  <c r="H22" i="4"/>
  <c r="E22" i="4"/>
  <c r="H21" i="4"/>
  <c r="E21" i="4"/>
  <c r="H20" i="4"/>
  <c r="E20" i="4"/>
  <c r="H19" i="4"/>
  <c r="E19" i="4"/>
  <c r="H18" i="4"/>
  <c r="E18" i="4"/>
  <c r="H17" i="4"/>
  <c r="E17" i="4"/>
  <c r="H16" i="4"/>
  <c r="E16" i="4"/>
  <c r="H15" i="4"/>
  <c r="E15" i="4"/>
  <c r="H14" i="4"/>
  <c r="E14" i="4"/>
  <c r="H13" i="4"/>
  <c r="E13" i="4"/>
  <c r="H12" i="4"/>
  <c r="E12" i="4"/>
  <c r="H11" i="4"/>
  <c r="E11" i="4"/>
  <c r="H10" i="4"/>
  <c r="E10" i="4"/>
  <c r="H9" i="4"/>
  <c r="E9" i="4"/>
  <c r="H8" i="4"/>
  <c r="E8" i="4"/>
  <c r="H7" i="4"/>
  <c r="E7" i="4"/>
  <c r="H6" i="4"/>
  <c r="E6" i="4"/>
  <c r="H5" i="4"/>
  <c r="E5" i="4"/>
  <c r="H4" i="4"/>
  <c r="E4" i="4"/>
  <c r="M7" i="3"/>
  <c r="M8" i="3"/>
  <c r="M6" i="3"/>
  <c r="M5" i="3"/>
  <c r="M4" i="3"/>
  <c r="M3" i="3"/>
  <c r="H46" i="3"/>
  <c r="E46" i="3"/>
  <c r="H45" i="3"/>
  <c r="E45" i="3"/>
  <c r="H44" i="3"/>
  <c r="E44" i="3"/>
  <c r="H43" i="3"/>
  <c r="E43" i="3"/>
  <c r="H42" i="3"/>
  <c r="E42" i="3"/>
  <c r="H41" i="3"/>
  <c r="E41" i="3"/>
  <c r="H40" i="3"/>
  <c r="E40" i="3"/>
  <c r="H39" i="3"/>
  <c r="E39" i="3"/>
  <c r="H38" i="3"/>
  <c r="E38" i="3"/>
  <c r="H37" i="3"/>
  <c r="E37" i="3"/>
  <c r="H36" i="3"/>
  <c r="E36" i="3"/>
  <c r="H35" i="3"/>
  <c r="E35" i="3"/>
  <c r="H34" i="3"/>
  <c r="E34" i="3"/>
  <c r="H33" i="3"/>
  <c r="E33" i="3"/>
  <c r="H32" i="3"/>
  <c r="E32" i="3"/>
  <c r="H31" i="3"/>
  <c r="E31" i="3"/>
  <c r="H30" i="3"/>
  <c r="E30" i="3"/>
  <c r="H29" i="3"/>
  <c r="E29" i="3"/>
  <c r="H28" i="3"/>
  <c r="E28" i="3"/>
  <c r="H27" i="3"/>
  <c r="E27" i="3"/>
  <c r="H26" i="3"/>
  <c r="E26" i="3"/>
  <c r="H25" i="3"/>
  <c r="E25" i="3"/>
  <c r="H24" i="3"/>
  <c r="E24" i="3"/>
  <c r="H23" i="3"/>
  <c r="E23" i="3"/>
  <c r="H22" i="3"/>
  <c r="E22" i="3"/>
  <c r="H21" i="3"/>
  <c r="E21" i="3"/>
  <c r="H20" i="3"/>
  <c r="E20" i="3"/>
  <c r="H19" i="3"/>
  <c r="E19" i="3"/>
  <c r="H18" i="3"/>
  <c r="E18" i="3"/>
  <c r="H17" i="3"/>
  <c r="E17" i="3"/>
  <c r="H16" i="3"/>
  <c r="E16" i="3"/>
  <c r="H15" i="3"/>
  <c r="E15" i="3"/>
  <c r="H14" i="3"/>
  <c r="E14" i="3"/>
  <c r="H13" i="3"/>
  <c r="E13" i="3"/>
  <c r="H12" i="3"/>
  <c r="E12" i="3"/>
  <c r="H11" i="3"/>
  <c r="E11" i="3"/>
  <c r="H10" i="3"/>
  <c r="E10" i="3"/>
  <c r="H9" i="3"/>
  <c r="E9" i="3"/>
  <c r="H8" i="3"/>
  <c r="E8" i="3"/>
  <c r="H7" i="3"/>
  <c r="E7" i="3"/>
  <c r="H6" i="3"/>
  <c r="E6" i="3"/>
  <c r="H5" i="3"/>
  <c r="E5" i="3"/>
  <c r="H4" i="3"/>
  <c r="E4" i="3"/>
  <c r="H45" i="2"/>
  <c r="E45" i="2"/>
  <c r="H44" i="2"/>
  <c r="E44" i="2"/>
  <c r="H43" i="2"/>
  <c r="E43" i="2"/>
  <c r="H42" i="2"/>
  <c r="E42" i="2"/>
  <c r="H41" i="2"/>
  <c r="E41" i="2"/>
  <c r="H40" i="2"/>
  <c r="E40" i="2"/>
  <c r="H39" i="2"/>
  <c r="E39" i="2"/>
  <c r="H38" i="2"/>
  <c r="E38" i="2"/>
  <c r="H37" i="2"/>
  <c r="E37" i="2"/>
  <c r="H36" i="2"/>
  <c r="E36" i="2"/>
  <c r="H35" i="2"/>
  <c r="E35" i="2"/>
  <c r="H34" i="2"/>
  <c r="E34" i="2"/>
  <c r="H33" i="2"/>
  <c r="E33" i="2"/>
  <c r="H32" i="2"/>
  <c r="E32" i="2"/>
  <c r="H31" i="2"/>
  <c r="E31" i="2"/>
  <c r="H30" i="2"/>
  <c r="E30" i="2"/>
  <c r="H29" i="2"/>
  <c r="E29" i="2"/>
  <c r="H28" i="2"/>
  <c r="E28" i="2"/>
  <c r="H27" i="2"/>
  <c r="E27" i="2"/>
  <c r="H26" i="2"/>
  <c r="E26" i="2"/>
  <c r="H25" i="2"/>
  <c r="E25" i="2"/>
  <c r="H24" i="2"/>
  <c r="E24" i="2"/>
  <c r="H23" i="2"/>
  <c r="E23" i="2"/>
  <c r="H22" i="2"/>
  <c r="E22" i="2"/>
  <c r="H21" i="2"/>
  <c r="E21" i="2"/>
  <c r="H20" i="2"/>
  <c r="E20" i="2"/>
  <c r="H19" i="2"/>
  <c r="E19" i="2"/>
  <c r="H18" i="2"/>
  <c r="E18" i="2"/>
  <c r="H17" i="2"/>
  <c r="E17" i="2"/>
  <c r="H16" i="2"/>
  <c r="E16" i="2"/>
  <c r="H15" i="2"/>
  <c r="E15" i="2"/>
  <c r="H14" i="2"/>
  <c r="E14" i="2"/>
  <c r="H13" i="2"/>
  <c r="E13" i="2"/>
  <c r="H12" i="2"/>
  <c r="E12" i="2"/>
  <c r="H11" i="2"/>
  <c r="E11" i="2"/>
  <c r="H10" i="2"/>
  <c r="E10" i="2"/>
  <c r="H9" i="2"/>
  <c r="E9" i="2"/>
  <c r="L8" i="2"/>
  <c r="H8" i="2"/>
  <c r="E8" i="2"/>
  <c r="H7" i="2"/>
  <c r="E7" i="2"/>
  <c r="H6" i="2"/>
  <c r="E6" i="2"/>
  <c r="H5" i="2"/>
  <c r="E5" i="2"/>
  <c r="H4" i="2"/>
  <c r="E4" i="2"/>
  <c r="H3" i="2"/>
  <c r="E3" i="2"/>
</calcChain>
</file>

<file path=xl/sharedStrings.xml><?xml version="1.0" encoding="utf-8"?>
<sst xmlns="http://schemas.openxmlformats.org/spreadsheetml/2006/main" count="776" uniqueCount="57">
  <si>
    <t>Serkan Canik</t>
  </si>
  <si>
    <t>Sinem Ulaş</t>
  </si>
  <si>
    <t>Doğuş Rasat</t>
  </si>
  <si>
    <t>Sinan Bekar</t>
  </si>
  <si>
    <t>Seyhan Daren</t>
  </si>
  <si>
    <t>Eyşan kaçar</t>
  </si>
  <si>
    <t>Miran Vanlı</t>
  </si>
  <si>
    <t>Ali Sarmaz</t>
  </si>
  <si>
    <t>Mirza Çolak</t>
  </si>
  <si>
    <t>Ali Saran</t>
  </si>
  <si>
    <t>Salih Çakır</t>
  </si>
  <si>
    <t>Ayşe Çuhadar</t>
  </si>
  <si>
    <t>Kamil Özmen</t>
  </si>
  <si>
    <t>Mehmet Canik</t>
  </si>
  <si>
    <t>Aslı Mermer</t>
  </si>
  <si>
    <t>İbrahim Şallı</t>
  </si>
  <si>
    <t>Kaan Gedik</t>
  </si>
  <si>
    <t>Canan Kalır</t>
  </si>
  <si>
    <t>Sidar Sulamaz</t>
  </si>
  <si>
    <t>Ebrar Cevher</t>
  </si>
  <si>
    <t>Esra Çelik</t>
  </si>
  <si>
    <t>İlayda sürmez</t>
  </si>
  <si>
    <t>Siren Kaymaz</t>
  </si>
  <si>
    <t>Name</t>
  </si>
  <si>
    <t>product_name</t>
  </si>
  <si>
    <t>name</t>
  </si>
  <si>
    <t>sales_amount</t>
  </si>
  <si>
    <t>sales_price</t>
  </si>
  <si>
    <t>total_price</t>
  </si>
  <si>
    <t>salary</t>
  </si>
  <si>
    <t>bonus</t>
  </si>
  <si>
    <t>total_salary</t>
  </si>
  <si>
    <t>age</t>
  </si>
  <si>
    <t>SUMIF Formula</t>
  </si>
  <si>
    <t>total_amount</t>
  </si>
  <si>
    <t>Laptop Bag</t>
  </si>
  <si>
    <t>Bag</t>
  </si>
  <si>
    <t>Pencil Case</t>
  </si>
  <si>
    <t>Blanket</t>
  </si>
  <si>
    <t>Curtain</t>
  </si>
  <si>
    <t>Pillow Case</t>
  </si>
  <si>
    <t>SUMIFS Formula</t>
  </si>
  <si>
    <t>Total Amount</t>
  </si>
  <si>
    <t>result</t>
  </si>
  <si>
    <t>If Formula</t>
  </si>
  <si>
    <t>Product Name]</t>
  </si>
  <si>
    <t>Sales Amount</t>
  </si>
  <si>
    <t>Sales Price</t>
  </si>
  <si>
    <t>VlookUp Formula</t>
  </si>
  <si>
    <t>If sales amounts under 500 It is unsuccesfull, otherwise It is successful</t>
  </si>
  <si>
    <t>Row Labels</t>
  </si>
  <si>
    <t>Grand Total</t>
  </si>
  <si>
    <t>Sum of sales_amount</t>
  </si>
  <si>
    <t>Sum of total_price</t>
  </si>
  <si>
    <t>total_revenue</t>
  </si>
  <si>
    <t>Sum of total revenue</t>
  </si>
  <si>
    <t>Sum of sales_price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</si>
</sst>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6" x14ac:knownFonts="1">
    <font>
      <sz val="11"/>
      <color theme="1"/>
      <name val="Arial"/>
    </font>
    <font>
      <sz val="11"/>
      <color theme="1"/>
      <name val="Calibri"/>
    </font>
    <font>
      <b/>
      <sz val="15"/>
      <color rgb="FF44546A"/>
      <name val="Calibri"/>
    </font>
    <font>
      <sz val="11"/>
      <color theme="1"/>
      <name val="Calibri"/>
    </font>
    <font>
      <b/>
      <sz val="11"/>
      <color theme="1"/>
      <name val="Calibri"/>
    </font>
    <font>
      <sz val="11"/>
      <color theme="1"/>
      <name val="Arial"/>
      <family val="2"/>
    </font>
    <font>
      <b/>
      <sz val="15"/>
      <color rgb="FFFF0000"/>
      <name val="Calibri"/>
      <family val="2"/>
    </font>
    <font>
      <b/>
      <sz val="10"/>
      <color rgb="FFFF0000"/>
      <name val="Calibri"/>
      <family val="2"/>
    </font>
    <font>
      <b/>
      <sz val="16"/>
      <color rgb="FF44546A"/>
      <name val="Calibri"/>
      <family val="2"/>
    </font>
    <font>
      <sz val="11"/>
      <color theme="1"/>
      <name val="Calibri"/>
      <family val="2"/>
    </font>
    <font>
      <b/>
      <sz val="11"/>
      <color theme="1"/>
      <name val="Calibri"/>
      <family val="2"/>
    </font>
    <font>
      <sz val="11"/>
      <color rgb="FFFF0000"/>
      <name val="Arial"/>
      <family val="2"/>
    </font>
    <font>
      <b/>
      <sz val="12"/>
      <color rgb="FFFF0000"/>
      <name val="Calibri"/>
      <family val="2"/>
    </font>
    <font>
      <b/>
      <sz val="12"/>
      <color theme="1"/>
      <name val="Calibri"/>
      <family val="2"/>
    </font>
    <font>
      <sz val="12"/>
      <color theme="1"/>
      <name val="Arial"/>
      <family val="2"/>
    </font>
    <font>
      <sz val="11"/>
      <color theme="3"/>
      <name val="Arial"/>
      <family val="2"/>
    </font>
  </fonts>
  <fills count="4">
    <fill>
      <patternFill patternType="none"/>
    </fill>
    <fill>
      <patternFill patternType="gray125"/>
    </fill>
    <fill>
      <patternFill patternType="solid">
        <fgColor theme="0"/>
        <bgColor rgb="FF002060"/>
      </patternFill>
    </fill>
    <fill>
      <patternFill patternType="solid">
        <fgColor theme="0"/>
        <bgColor indexed="64"/>
      </patternFill>
    </fill>
  </fills>
  <borders count="5">
    <border>
      <left/>
      <right/>
      <top/>
      <bottom/>
      <diagonal/>
    </border>
    <border>
      <left/>
      <right/>
      <top/>
      <bottom style="thick">
        <color rgb="FF4472C4"/>
      </bottom>
      <diagonal/>
    </border>
    <border>
      <left/>
      <right/>
      <top/>
      <bottom style="thick">
        <color theme="4"/>
      </bottom>
      <diagonal/>
    </border>
    <border>
      <left/>
      <right/>
      <top style="thick">
        <color theme="4"/>
      </top>
      <bottom/>
      <diagonal/>
    </border>
    <border>
      <left/>
      <right/>
      <top/>
      <bottom/>
      <diagonal/>
    </border>
  </borders>
  <cellStyleXfs count="1">
    <xf numFmtId="0" fontId="0" fillId="0" borderId="0"/>
  </cellStyleXfs>
  <cellXfs count="41">
    <xf numFmtId="0" fontId="0" fillId="0" borderId="0" xfId="0" applyFont="1" applyAlignment="1"/>
    <xf numFmtId="0" fontId="1" fillId="0" borderId="0" xfId="0" applyFont="1" applyAlignment="1">
      <alignment horizontal="center" vertical="center"/>
    </xf>
    <xf numFmtId="0" fontId="2" fillId="0" borderId="1" xfId="0" applyFont="1" applyBorder="1" applyAlignment="1">
      <alignment wrapText="1"/>
    </xf>
    <xf numFmtId="0" fontId="1" fillId="0" borderId="0" xfId="0" applyFont="1" applyAlignment="1"/>
    <xf numFmtId="14" fontId="1" fillId="0" borderId="0" xfId="0" applyNumberFormat="1" applyFont="1" applyAlignment="1"/>
    <xf numFmtId="0" fontId="1" fillId="0" borderId="0" xfId="0" applyFont="1" applyAlignment="1">
      <alignment horizontal="right"/>
    </xf>
    <xf numFmtId="164" fontId="1" fillId="0" borderId="0" xfId="0" applyNumberFormat="1" applyFont="1" applyAlignment="1">
      <alignment horizontal="right"/>
    </xf>
    <xf numFmtId="0" fontId="3" fillId="0" borderId="0" xfId="0" applyFont="1"/>
    <xf numFmtId="0" fontId="2" fillId="0" borderId="2" xfId="0" applyFont="1" applyBorder="1" applyAlignment="1">
      <alignment wrapText="1"/>
    </xf>
    <xf numFmtId="164" fontId="1" fillId="0" borderId="0" xfId="0" applyNumberFormat="1" applyFont="1"/>
    <xf numFmtId="0" fontId="4" fillId="0" borderId="3" xfId="0" applyFont="1" applyBorder="1"/>
    <xf numFmtId="0" fontId="1" fillId="0" borderId="3" xfId="0" applyFont="1" applyBorder="1"/>
    <xf numFmtId="0" fontId="4" fillId="0" borderId="0" xfId="0" applyFont="1"/>
    <xf numFmtId="0" fontId="3" fillId="0" borderId="0" xfId="0" applyFont="1" applyAlignment="1"/>
    <xf numFmtId="0" fontId="1" fillId="0" borderId="0" xfId="0" applyFont="1"/>
    <xf numFmtId="0" fontId="0" fillId="0" borderId="0" xfId="0" applyFont="1" applyAlignment="1"/>
    <xf numFmtId="0" fontId="7" fillId="0" borderId="2" xfId="0" applyFont="1" applyBorder="1" applyAlignment="1">
      <alignment wrapText="1"/>
    </xf>
    <xf numFmtId="0" fontId="8" fillId="0" borderId="2" xfId="0" applyFont="1" applyBorder="1"/>
    <xf numFmtId="14" fontId="9" fillId="0" borderId="0" xfId="0" applyNumberFormat="1" applyFont="1"/>
    <xf numFmtId="0" fontId="5" fillId="0" borderId="0" xfId="0" applyFont="1" applyAlignment="1"/>
    <xf numFmtId="0" fontId="10" fillId="0" borderId="0" xfId="0" applyFont="1"/>
    <xf numFmtId="14" fontId="10" fillId="0" borderId="0" xfId="0" applyNumberFormat="1" applyFont="1"/>
    <xf numFmtId="0" fontId="7" fillId="0" borderId="2" xfId="0" applyFont="1" applyBorder="1" applyAlignment="1">
      <alignment horizontal="left" wrapText="1"/>
    </xf>
    <xf numFmtId="0" fontId="8" fillId="0" borderId="0" xfId="0" applyFont="1" applyAlignment="1">
      <alignment horizontal="left" vertical="center"/>
    </xf>
    <xf numFmtId="0" fontId="8" fillId="0" borderId="2" xfId="0" applyFont="1" applyBorder="1" applyAlignment="1">
      <alignment vertical="center"/>
    </xf>
    <xf numFmtId="0" fontId="11" fillId="0" borderId="0" xfId="0" applyFont="1" applyAlignment="1"/>
    <xf numFmtId="0" fontId="8" fillId="0" borderId="0" xfId="0" applyFont="1" applyAlignment="1">
      <alignment horizontal="left" vertical="center"/>
    </xf>
    <xf numFmtId="0" fontId="12" fillId="0" borderId="2" xfId="0" applyFont="1" applyBorder="1" applyAlignment="1">
      <alignment wrapText="1"/>
    </xf>
    <xf numFmtId="0" fontId="12" fillId="0" borderId="2" xfId="0" applyFont="1" applyBorder="1"/>
    <xf numFmtId="0" fontId="6" fillId="2" borderId="4" xfId="0" applyFont="1" applyFill="1" applyBorder="1"/>
    <xf numFmtId="0" fontId="13" fillId="0" borderId="3" xfId="0" applyFont="1" applyBorder="1" applyAlignment="1">
      <alignment horizontal="left" vertical="center" wrapText="1"/>
    </xf>
    <xf numFmtId="0" fontId="1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165" fontId="0" fillId="0" borderId="0" xfId="0" applyNumberFormat="1" applyFont="1" applyAlignment="1"/>
    <xf numFmtId="0" fontId="0" fillId="3" borderId="0" xfId="0" applyFont="1" applyFill="1" applyAlignment="1"/>
    <xf numFmtId="0" fontId="15" fillId="3" borderId="0" xfId="0" applyFont="1" applyFill="1" applyAlignment="1"/>
    <xf numFmtId="0" fontId="15" fillId="3" borderId="0" xfId="0" applyFont="1" applyFill="1" applyAlignment="1">
      <alignment horizontal="left"/>
    </xf>
    <xf numFmtId="0" fontId="15" fillId="3" borderId="0" xfId="0" applyNumberFormat="1" applyFont="1" applyFill="1" applyAlignment="1"/>
  </cellXfs>
  <cellStyles count="1">
    <cellStyle name="Normal" xfId="0" builtinId="0"/>
  </cellStyles>
  <dxfs count="353">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ont>
        <color theme="3"/>
      </font>
    </dxf>
    <dxf>
      <font>
        <color theme="3"/>
      </font>
    </dxf>
    <dxf>
      <font>
        <color theme="3"/>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patternFill>
      </fill>
    </dxf>
    <dxf>
      <fill>
        <patternFill>
          <bgColor theme="5" tint="0.79998168889431442"/>
        </patternFill>
      </fill>
    </dxf>
    <dxf>
      <fill>
        <patternFill>
          <bgColor theme="5"/>
        </patternFill>
      </fill>
    </dxf>
    <dxf>
      <fill>
        <patternFill>
          <bgColor theme="5" tint="0.79998168889431442"/>
        </patternFill>
      </fill>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ill>
        <patternFill patternType="solid">
          <bgColor theme="5" tint="0.3999450666829432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theme="3"/>
      </font>
    </dxf>
    <dxf>
      <font>
        <color theme="3"/>
      </font>
    </dxf>
    <dxf>
      <fill>
        <patternFill>
          <bgColor theme="5"/>
        </patternFill>
      </fill>
    </dxf>
    <dxf>
      <fill>
        <patternFill>
          <bgColor theme="5"/>
        </patternFill>
      </fill>
    </dxf>
    <dxf>
      <fill>
        <patternFill>
          <bgColor theme="5"/>
        </patternFill>
      </fill>
    </dxf>
    <dxf>
      <font>
        <color theme="3"/>
      </font>
    </dxf>
    <dxf>
      <font>
        <color theme="3"/>
      </font>
    </dxf>
    <dxf>
      <font>
        <color theme="3"/>
      </font>
    </dxf>
    <dxf>
      <font>
        <color theme="3"/>
      </font>
    </dxf>
    <dxf>
      <font>
        <color theme="3"/>
      </font>
    </dxf>
    <dxf>
      <font>
        <color theme="3"/>
      </font>
    </dxf>
    <dxf>
      <fill>
        <patternFill>
          <bgColor theme="5"/>
        </patternFill>
      </fill>
    </dxf>
    <dxf>
      <fill>
        <patternFill>
          <bgColor theme="7" tint="0.59996337778862885"/>
        </patternFill>
      </fill>
    </dxf>
    <dxf>
      <fill>
        <patternFill>
          <bgColor theme="7" tint="0.59996337778862885"/>
        </patternFill>
      </fill>
    </dxf>
    <dxf>
      <font>
        <color theme="3"/>
      </font>
    </dxf>
    <dxf>
      <font>
        <color theme="3"/>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9" tint="0.39994506668294322"/>
        </patternFill>
      </fill>
    </dxf>
    <dxf>
      <fill>
        <patternFill>
          <bgColor theme="9" tint="0.39994506668294322"/>
        </patternFill>
      </fill>
    </dxf>
    <dxf>
      <fill>
        <patternFill patternType="solid">
          <bgColor theme="5" tint="0.39994506668294322"/>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family val="2"/>
        <scheme val="none"/>
      </font>
      <numFmt numFmtId="19" formatCode="m/d/yy"/>
    </dxf>
    <dxf>
      <font>
        <b val="0"/>
        <i val="0"/>
        <strike val="0"/>
        <condense val="0"/>
        <extend val="0"/>
        <outline val="0"/>
        <shadow val="0"/>
        <u val="none"/>
        <vertAlign val="baseline"/>
        <sz val="11"/>
        <color theme="1"/>
        <name val="Calibri"/>
        <scheme val="none"/>
      </font>
    </dxf>
    <dxf>
      <border outline="0">
        <bottom style="thick">
          <color theme="4"/>
        </bottom>
      </border>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0"/>
        <color rgb="FFFF0000"/>
        <name val="Calibri"/>
        <family val="2"/>
        <scheme val="none"/>
      </font>
      <alignment horizontal="general" vertical="bottom" textRotation="0" wrapText="1" indent="0" justifyLastLine="0" shrinkToFit="0" readingOrder="0"/>
    </dxf>
    <dxf>
      <font>
        <b/>
        <i val="0"/>
        <strike val="0"/>
        <condense val="0"/>
        <extend val="0"/>
        <outline val="0"/>
        <shadow val="0"/>
        <u val="none"/>
        <vertAlign val="baseline"/>
        <sz val="10"/>
        <color rgb="FFFF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family val="2"/>
        <scheme val="none"/>
      </font>
      <numFmt numFmtId="19" formatCode="m/d/yy"/>
    </dxf>
    <dxf>
      <font>
        <b val="0"/>
        <i val="0"/>
        <strike val="0"/>
        <condense val="0"/>
        <extend val="0"/>
        <outline val="0"/>
        <shadow val="0"/>
        <u val="none"/>
        <vertAlign val="baseline"/>
        <sz val="11"/>
        <color theme="1"/>
        <name val="Calibri"/>
        <scheme val="none"/>
      </font>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[excel_examples.xlsx]Pivot Tables!PivotTable1</c:name>
    <c:fmtId val="0"/>
  </c:pivotSource>
  <c:chart>
    <c:autoTitleDeleted val="1"/>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Tables'!$A$2:$A$8</c:f>
              <c:strCache>
                <c:ptCount val="6"/>
                <c:pt idx="0">
                  <c:v>Bag</c:v>
                </c:pt>
                <c:pt idx="1">
                  <c:v>Blanket</c:v>
                </c:pt>
                <c:pt idx="2">
                  <c:v>Curtain</c:v>
                </c:pt>
                <c:pt idx="3">
                  <c:v>Laptop Bag</c:v>
                </c:pt>
                <c:pt idx="4">
                  <c:v>Pencil Case</c:v>
                </c:pt>
                <c:pt idx="5">
                  <c:v>Pillow Case</c:v>
                </c:pt>
              </c:strCache>
            </c:strRef>
          </c:cat>
          <c:val>
            <c:numRef>
              <c:f>'Pivot Tables'!$B$2:$B$8</c:f>
              <c:numCache>
                <c:formatCode>General</c:formatCode>
                <c:ptCount val="6"/>
                <c:pt idx="0">
                  <c:v>723</c:v>
                </c:pt>
                <c:pt idx="1">
                  <c:v>5614</c:v>
                </c:pt>
                <c:pt idx="2">
                  <c:v>1296</c:v>
                </c:pt>
                <c:pt idx="3">
                  <c:v>8240</c:v>
                </c:pt>
                <c:pt idx="4">
                  <c:v>9494</c:v>
                </c:pt>
                <c:pt idx="5">
                  <c:v>11939</c:v>
                </c:pt>
              </c:numCache>
            </c:numRef>
          </c:val>
          <c:extLst>
            <c:ext xmlns:c16="http://schemas.microsoft.com/office/drawing/2014/chart" uri="{C3380CC4-5D6E-409C-BE32-E72D297353CC}">
              <c16:uniqueId val="{00000000-91A0-D64B-A016-166C3C860AB3}"/>
            </c:ext>
          </c:extLst>
        </c:ser>
        <c:dLbls>
          <c:dLblPos val="inEnd"/>
          <c:showLegendKey val="0"/>
          <c:showVal val="1"/>
          <c:showCatName val="0"/>
          <c:showSerName val="0"/>
          <c:showPercent val="0"/>
          <c:showBubbleSize val="0"/>
        </c:dLbls>
        <c:gapWidth val="41"/>
        <c:axId val="133088415"/>
        <c:axId val="133074735"/>
      </c:barChart>
      <c:catAx>
        <c:axId val="133088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dk1">
                    <a:lumMod val="65000"/>
                    <a:lumOff val="35000"/>
                  </a:schemeClr>
                </a:solidFill>
                <a:effectLst/>
                <a:latin typeface="+mn-lt"/>
                <a:ea typeface="+mn-ea"/>
                <a:cs typeface="+mn-cs"/>
              </a:defRPr>
            </a:pPr>
            <a:endParaRPr lang="en-US"/>
          </a:p>
        </c:txPr>
        <c:crossAx val="133074735"/>
        <c:crosses val="autoZero"/>
        <c:auto val="1"/>
        <c:lblAlgn val="ctr"/>
        <c:lblOffset val="100"/>
        <c:noMultiLvlLbl val="0"/>
      </c:catAx>
      <c:valAx>
        <c:axId val="133074735"/>
        <c:scaling>
          <c:orientation val="minMax"/>
        </c:scaling>
        <c:delete val="1"/>
        <c:axPos val="l"/>
        <c:numFmt formatCode="General" sourceLinked="1"/>
        <c:majorTickMark val="none"/>
        <c:minorTickMark val="none"/>
        <c:tickLblPos val="nextTo"/>
        <c:crossAx val="13308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[excel_examples.xlsx]Pivot Tables Slicer!PivotTable7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spc="-1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7.9290636564755025E-3"/>
              <c:y val="7.613300182539183E-2"/>
            </c:manualLayout>
          </c:layout>
          <c:tx>
            <c:rich>
              <a:bodyPr rot="0" spcFirstLastPara="1" vertOverflow="ellipsis" vert="horz" wrap="square" lIns="38100" tIns="19050" rIns="38100" bIns="19050" anchor="ctr" anchorCtr="1">
                <a:noAutofit/>
              </a:bodyPr>
              <a:lstStyle/>
              <a:p>
                <a:pPr>
                  <a:defRPr sz="1200" b="0" i="0" u="none" strike="noStrike" kern="1200" spc="-100" baseline="0">
                    <a:solidFill>
                      <a:schemeClr val="tx1">
                        <a:lumMod val="75000"/>
                        <a:lumOff val="25000"/>
                      </a:schemeClr>
                    </a:solidFill>
                    <a:latin typeface="+mn-lt"/>
                    <a:ea typeface="+mn-ea"/>
                    <a:cs typeface="+mn-cs"/>
                  </a:defRPr>
                </a:pPr>
                <a:fld id="{9A526E38-02E9-1044-8A10-C2BDC530FF1D}" type="VALUE">
                  <a:rPr lang="en-US" spc="100" baseline="0"/>
                  <a:pPr>
                    <a:defRPr sz="1200" strike="noStrike" spc="-100" baseline="0"/>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spc="-1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542351927148421E-2"/>
                  <c:h val="4.1206946679974939E-2"/>
                </c:manualLayout>
              </c15:layout>
              <c15:dlblFieldTable/>
              <c15:showDataLabelsRange val="0"/>
            </c:ext>
          </c:extLst>
        </c:dLbl>
      </c:pivotFmt>
    </c:pivotFmts>
    <c:plotArea>
      <c:layout/>
      <c:barChart>
        <c:barDir val="col"/>
        <c:grouping val="clustered"/>
        <c:varyColors val="0"/>
        <c:ser>
          <c:idx val="0"/>
          <c:order val="0"/>
          <c:tx>
            <c:strRef>
              <c:f>'Pivot Tables Slicer'!$B$3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spc="-1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Slicer'!$A$4:$A$16</c:f>
              <c:multiLvlStrCache>
                <c:ptCount val="6"/>
                <c:lvl>
                  <c:pt idx="0">
                    <c:v>Blanket</c:v>
                  </c:pt>
                  <c:pt idx="1">
                    <c:v>Blanket</c:v>
                  </c:pt>
                  <c:pt idx="2">
                    <c:v>Blanket</c:v>
                  </c:pt>
                  <c:pt idx="3">
                    <c:v>Blanket</c:v>
                  </c:pt>
                  <c:pt idx="4">
                    <c:v>Blanket</c:v>
                  </c:pt>
                  <c:pt idx="5">
                    <c:v>Blanket</c:v>
                  </c:pt>
                </c:lvl>
                <c:lvl>
                  <c:pt idx="0">
                    <c:v>Ayşe Çuhadar</c:v>
                  </c:pt>
                  <c:pt idx="1">
                    <c:v>Ebrar Cevher</c:v>
                  </c:pt>
                  <c:pt idx="2">
                    <c:v>İlayda sürmez</c:v>
                  </c:pt>
                  <c:pt idx="3">
                    <c:v>Mirza Çolak</c:v>
                  </c:pt>
                  <c:pt idx="4">
                    <c:v>Seyhan Daren</c:v>
                  </c:pt>
                  <c:pt idx="5">
                    <c:v>Sinan Bekar</c:v>
                  </c:pt>
                </c:lvl>
              </c:multiLvlStrCache>
            </c:multiLvlStrRef>
          </c:cat>
          <c:val>
            <c:numRef>
              <c:f>'Pivot Tables Slicer'!$B$4:$B$16</c:f>
              <c:numCache>
                <c:formatCode>General</c:formatCode>
                <c:ptCount val="6"/>
                <c:pt idx="0">
                  <c:v>78800</c:v>
                </c:pt>
                <c:pt idx="1">
                  <c:v>121000</c:v>
                </c:pt>
                <c:pt idx="2">
                  <c:v>275800</c:v>
                </c:pt>
                <c:pt idx="3">
                  <c:v>212800</c:v>
                </c:pt>
                <c:pt idx="4">
                  <c:v>175200</c:v>
                </c:pt>
                <c:pt idx="5">
                  <c:v>259200</c:v>
                </c:pt>
              </c:numCache>
            </c:numRef>
          </c:val>
          <c:extLst>
            <c:ext xmlns:c16="http://schemas.microsoft.com/office/drawing/2014/chart" uri="{C3380CC4-5D6E-409C-BE32-E72D297353CC}">
              <c16:uniqueId val="{00000000-4670-C04C-98D3-E5C04171CDCE}"/>
            </c:ext>
          </c:extLst>
        </c:ser>
        <c:dLbls>
          <c:showLegendKey val="0"/>
          <c:showVal val="0"/>
          <c:showCatName val="0"/>
          <c:showSerName val="0"/>
          <c:showPercent val="0"/>
          <c:showBubbleSize val="0"/>
        </c:dLbls>
        <c:gapWidth val="219"/>
        <c:overlap val="-27"/>
        <c:axId val="192188799"/>
        <c:axId val="296012687"/>
      </c:barChart>
      <c:catAx>
        <c:axId val="19218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12687"/>
        <c:crosses val="autoZero"/>
        <c:auto val="1"/>
        <c:lblAlgn val="ctr"/>
        <c:lblOffset val="100"/>
        <c:noMultiLvlLbl val="0"/>
      </c:catAx>
      <c:valAx>
        <c:axId val="29601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[excel_examples.xlsx]pivot chart(pie)!PivotTable2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a:t>
            </a:r>
            <a:r>
              <a:rPr lang="en-US"/>
              <a:t>Total Revenue by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chart(pie)'!$B$1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chart(pie)'!$A$2:$A$8</c:f>
              <c:strCache>
                <c:ptCount val="6"/>
                <c:pt idx="0">
                  <c:v>Bag</c:v>
                </c:pt>
                <c:pt idx="1">
                  <c:v>Blanket</c:v>
                </c:pt>
                <c:pt idx="2">
                  <c:v>Curtain</c:v>
                </c:pt>
                <c:pt idx="3">
                  <c:v>Laptop Bag</c:v>
                </c:pt>
                <c:pt idx="4">
                  <c:v>Pencil Case</c:v>
                </c:pt>
                <c:pt idx="5">
                  <c:v>Pillow Case</c:v>
                </c:pt>
              </c:strCache>
            </c:strRef>
          </c:cat>
          <c:val>
            <c:numRef>
              <c:f>'pivot chart(pie)'!$B$2:$B$8</c:f>
              <c:numCache>
                <c:formatCode>0.0%</c:formatCode>
                <c:ptCount val="6"/>
                <c:pt idx="0">
                  <c:v>3.2723980990218511E-2</c:v>
                </c:pt>
                <c:pt idx="1">
                  <c:v>0.22586436671779528</c:v>
                </c:pt>
                <c:pt idx="2">
                  <c:v>3.9105836204078551E-2</c:v>
                </c:pt>
                <c:pt idx="3">
                  <c:v>0.41439312026955671</c:v>
                </c:pt>
                <c:pt idx="4">
                  <c:v>4.7745731599989939E-2</c:v>
                </c:pt>
                <c:pt idx="5">
                  <c:v>0.24016696421836103</c:v>
                </c:pt>
              </c:numCache>
            </c:numRef>
          </c:val>
          <c:extLst>
            <c:ext xmlns:c16="http://schemas.microsoft.com/office/drawing/2014/chart" uri="{C3380CC4-5D6E-409C-BE32-E72D297353CC}">
              <c16:uniqueId val="{00000000-3ABD-1D47-A727-3C6F98724EDB}"/>
            </c:ext>
          </c:extLst>
        </c:ser>
        <c:dLbls>
          <c:showLegendKey val="0"/>
          <c:showVal val="0"/>
          <c:showCatName val="0"/>
          <c:showSerName val="0"/>
          <c:showPercent val="0"/>
          <c:showBubbleSize val="0"/>
          <c:showLeaderLines val="1"/>
        </c:dLbls>
        <c:firstSliceAng val="0"/>
      </c:pieChart>
      <c:spPr>
        <a:noFill/>
        <a:ln>
          <a:noFill/>
        </a:ln>
        <a:effectLst/>
      </c:spPr>
    </c:plotArea>
    <c:legend>
      <c:legendPos val="t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4806457855345421"/>
          <c:y val="0.20548633527276394"/>
          <c:w val="0.23850564279820188"/>
          <c:h val="0.555370980514056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[excel_examples.xlsx]pivot chart(column)!PivotTable3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total revenue by saler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3447737900696"/>
          <c:y val="2.5845025453907419E-2"/>
          <c:w val="0.88665240626291142"/>
          <c:h val="0.79859213803859197"/>
        </c:manualLayout>
      </c:layout>
      <c:barChart>
        <c:barDir val="col"/>
        <c:grouping val="clustered"/>
        <c:varyColors val="0"/>
        <c:ser>
          <c:idx val="0"/>
          <c:order val="0"/>
          <c:tx>
            <c:strRef>
              <c:f>'pivot chart(column)'!$B$1</c:f>
              <c:strCache>
                <c:ptCount val="1"/>
                <c:pt idx="0">
                  <c:v>Total</c:v>
                </c:pt>
              </c:strCache>
            </c:strRef>
          </c:tx>
          <c:spPr>
            <a:solidFill>
              <a:schemeClr val="accent1"/>
            </a:solidFill>
            <a:ln>
              <a:noFill/>
            </a:ln>
            <a:effectLst/>
          </c:spPr>
          <c:invertIfNegative val="0"/>
          <c:cat>
            <c:strRef>
              <c:f>'pivot chart(column)'!$A$2:$A$25</c:f>
              <c:strCache>
                <c:ptCount val="23"/>
                <c:pt idx="0">
                  <c:v>İlayda sürmez</c:v>
                </c:pt>
                <c:pt idx="1">
                  <c:v>Sinan Bekar</c:v>
                </c:pt>
                <c:pt idx="2">
                  <c:v>Doğuş Rasat</c:v>
                </c:pt>
                <c:pt idx="3">
                  <c:v>Canan Kalır</c:v>
                </c:pt>
                <c:pt idx="4">
                  <c:v>Seyhan Daren</c:v>
                </c:pt>
                <c:pt idx="5">
                  <c:v>Sidar Sulamaz</c:v>
                </c:pt>
                <c:pt idx="6">
                  <c:v>Kaan Gedik</c:v>
                </c:pt>
                <c:pt idx="7">
                  <c:v>Mirza Çolak</c:v>
                </c:pt>
                <c:pt idx="8">
                  <c:v>Serkan Canik</c:v>
                </c:pt>
                <c:pt idx="9">
                  <c:v>Ayşe Çuhadar</c:v>
                </c:pt>
                <c:pt idx="10">
                  <c:v>Ebrar Cevher</c:v>
                </c:pt>
                <c:pt idx="11">
                  <c:v>Miran Vanlı</c:v>
                </c:pt>
                <c:pt idx="12">
                  <c:v>Esra Çelik</c:v>
                </c:pt>
                <c:pt idx="13">
                  <c:v>Ali Saran</c:v>
                </c:pt>
                <c:pt idx="14">
                  <c:v>Sinem Ulaş</c:v>
                </c:pt>
                <c:pt idx="15">
                  <c:v>Mehmet Canik</c:v>
                </c:pt>
                <c:pt idx="16">
                  <c:v>Aslı Mermer</c:v>
                </c:pt>
                <c:pt idx="17">
                  <c:v>Ali Sarmaz</c:v>
                </c:pt>
                <c:pt idx="18">
                  <c:v>Siren Kaymaz</c:v>
                </c:pt>
                <c:pt idx="19">
                  <c:v>İbrahim Şallı</c:v>
                </c:pt>
                <c:pt idx="20">
                  <c:v>Eyşan kaçar</c:v>
                </c:pt>
                <c:pt idx="21">
                  <c:v>Salih Çakır</c:v>
                </c:pt>
                <c:pt idx="22">
                  <c:v>Kamil Özmen</c:v>
                </c:pt>
              </c:strCache>
            </c:strRef>
          </c:cat>
          <c:val>
            <c:numRef>
              <c:f>'pivot chart(column)'!$B$2:$B$25</c:f>
              <c:numCache>
                <c:formatCode>0.0%</c:formatCode>
                <c:ptCount val="23"/>
                <c:pt idx="0">
                  <c:v>0.12483089843848223</c:v>
                </c:pt>
                <c:pt idx="1">
                  <c:v>9.7764590510196384E-2</c:v>
                </c:pt>
                <c:pt idx="2">
                  <c:v>9.2559531293218339E-2</c:v>
                </c:pt>
                <c:pt idx="3">
                  <c:v>8.4186175161557991E-2</c:v>
                </c:pt>
                <c:pt idx="4">
                  <c:v>8.3703387060273082E-2</c:v>
                </c:pt>
                <c:pt idx="5">
                  <c:v>7.5405466569438501E-2</c:v>
                </c:pt>
                <c:pt idx="6">
                  <c:v>5.0089265508310492E-2</c:v>
                </c:pt>
                <c:pt idx="7">
                  <c:v>4.2807211647262942E-2</c:v>
                </c:pt>
                <c:pt idx="8">
                  <c:v>4.0976640096557618E-2</c:v>
                </c:pt>
                <c:pt idx="9">
                  <c:v>3.7647413814780359E-2</c:v>
                </c:pt>
                <c:pt idx="10">
                  <c:v>3.6510850159672106E-2</c:v>
                </c:pt>
                <c:pt idx="11">
                  <c:v>3.5756493751414417E-2</c:v>
                </c:pt>
                <c:pt idx="12">
                  <c:v>3.2723980990218511E-2</c:v>
                </c:pt>
                <c:pt idx="13">
                  <c:v>3.1733259574040079E-2</c:v>
                </c:pt>
                <c:pt idx="14">
                  <c:v>3.1034222635721292E-2</c:v>
                </c:pt>
                <c:pt idx="15">
                  <c:v>2.9329377153058916E-2</c:v>
                </c:pt>
                <c:pt idx="16">
                  <c:v>2.7840780507430409E-2</c:v>
                </c:pt>
                <c:pt idx="17">
                  <c:v>1.8356005934270413E-2</c:v>
                </c:pt>
                <c:pt idx="18">
                  <c:v>6.7791495888757571E-3</c:v>
                </c:pt>
                <c:pt idx="19">
                  <c:v>6.5226684100681432E-3</c:v>
                </c:pt>
                <c:pt idx="20">
                  <c:v>6.5176393673464254E-3</c:v>
                </c:pt>
                <c:pt idx="21">
                  <c:v>4.8127938846840501E-3</c:v>
                </c:pt>
                <c:pt idx="22">
                  <c:v>2.1121979431215267E-3</c:v>
                </c:pt>
              </c:numCache>
            </c:numRef>
          </c:val>
          <c:extLst>
            <c:ext xmlns:c16="http://schemas.microsoft.com/office/drawing/2014/chart" uri="{C3380CC4-5D6E-409C-BE32-E72D297353CC}">
              <c16:uniqueId val="{00000000-77EC-B24C-A24D-DD44479A4014}"/>
            </c:ext>
          </c:extLst>
        </c:ser>
        <c:dLbls>
          <c:showLegendKey val="0"/>
          <c:showVal val="0"/>
          <c:showCatName val="0"/>
          <c:showSerName val="0"/>
          <c:showPercent val="0"/>
          <c:showBubbleSize val="0"/>
        </c:dLbls>
        <c:gapWidth val="219"/>
        <c:axId val="235354575"/>
        <c:axId val="261657007"/>
      </c:barChart>
      <c:catAx>
        <c:axId val="23535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57007"/>
        <c:crosses val="autoZero"/>
        <c:auto val="1"/>
        <c:lblAlgn val="ctr"/>
        <c:lblOffset val="100"/>
        <c:noMultiLvlLbl val="0"/>
      </c:catAx>
      <c:valAx>
        <c:axId val="2616570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35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152400</xdr:colOff>
      <xdr:row>2</xdr:row>
      <xdr:rowOff>25400</xdr:rowOff>
    </xdr:from>
    <xdr:to>
      <xdr:col>13</xdr:col>
      <xdr:colOff>673100</xdr:colOff>
      <xdr:row>29</xdr:row>
      <xdr:rowOff>101600</xdr:rowOff>
    </xdr:to>
    <xdr:graphicFrame macro="">
      <xdr:nvGraphicFramePr>
        <xdr:cNvPr id="2" name="Chart 1">
          <a:extLst>
            <a:ext uri="{FF2B5EF4-FFF2-40B4-BE49-F238E27FC236}">
              <a16:creationId xmlns:a16="http://schemas.microsoft.com/office/drawing/2014/main" id="{020A56DD-37D1-134B-B79E-83C3E1B71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0.31121</cdr:x>
      <cdr:y>0.02083</cdr:y>
    </cdr:from>
    <cdr:to>
      <cdr:x>0.82596</cdr:x>
      <cdr:y>0.1224</cdr:y>
    </cdr:to>
    <cdr:sp macro="" textlink="">
      <cdr:nvSpPr>
        <cdr:cNvPr id="2" name="Rectangle 1">
          <a:extLst xmlns:a="http://schemas.openxmlformats.org/drawingml/2006/main">
            <a:ext uri="{FF2B5EF4-FFF2-40B4-BE49-F238E27FC236}">
              <a16:creationId xmlns:a16="http://schemas.microsoft.com/office/drawing/2014/main" id="{1E4DDA2F-93DD-1A42-836B-BD4A151421F0}"/>
            </a:ext>
          </a:extLst>
        </cdr:cNvPr>
        <cdr:cNvSpPr/>
      </cdr:nvSpPr>
      <cdr:spPr>
        <a:xfrm xmlns:a="http://schemas.openxmlformats.org/drawingml/2006/main">
          <a:off x="2679700" y="101600"/>
          <a:ext cx="4432300" cy="4953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2400">
              <a:solidFill>
                <a:schemeClr val="tx2"/>
              </a:solidFill>
            </a:rPr>
            <a:t>Sum of Sales Amounts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5</xdr:col>
      <xdr:colOff>81845</xdr:colOff>
      <xdr:row>2</xdr:row>
      <xdr:rowOff>404</xdr:rowOff>
    </xdr:from>
    <xdr:to>
      <xdr:col>7</xdr:col>
      <xdr:colOff>180824</xdr:colOff>
      <xdr:row>15</xdr:row>
      <xdr:rowOff>117873</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8B61D2CA-3B60-A441-B023-5DE2A29F788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4859464" y="363261"/>
              <a:ext cx="1832630" cy="2476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136070</xdr:colOff>
      <xdr:row>2</xdr:row>
      <xdr:rowOff>405</xdr:rowOff>
    </xdr:from>
    <xdr:to>
      <xdr:col>4</xdr:col>
      <xdr:colOff>786795</xdr:colOff>
      <xdr:row>13</xdr:row>
      <xdr:rowOff>20158</xdr:rowOff>
    </xdr:to>
    <mc:AlternateContent xmlns:mc="http://schemas.openxmlformats.org/markup-compatibility/2006">
      <mc:Choice xmlns:a14="http://schemas.microsoft.com/office/drawing/2010/main" Requires="a14">
        <xdr:graphicFrame macro="">
          <xdr:nvGraphicFramePr>
            <xdr:cNvPr id="3" name="product_name">
              <a:extLst>
                <a:ext uri="{FF2B5EF4-FFF2-40B4-BE49-F238E27FC236}">
                  <a16:creationId xmlns:a16="http://schemas.microsoft.com/office/drawing/2014/main" id="{33C26688-0CE7-D244-A4A8-19B1448476ED}"/>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2857499" y="363262"/>
              <a:ext cx="1830010" cy="2015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342699</xdr:colOff>
      <xdr:row>2</xdr:row>
      <xdr:rowOff>10080</xdr:rowOff>
    </xdr:from>
    <xdr:to>
      <xdr:col>17</xdr:col>
      <xdr:colOff>826507</xdr:colOff>
      <xdr:row>38</xdr:row>
      <xdr:rowOff>151191</xdr:rowOff>
    </xdr:to>
    <xdr:graphicFrame macro="">
      <xdr:nvGraphicFramePr>
        <xdr:cNvPr id="4" name="Chart 3">
          <a:extLst>
            <a:ext uri="{FF2B5EF4-FFF2-40B4-BE49-F238E27FC236}">
              <a16:creationId xmlns:a16="http://schemas.microsoft.com/office/drawing/2014/main" id="{09F0885A-D31F-5C49-9B62-0687C0118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141112</xdr:colOff>
      <xdr:row>18</xdr:row>
      <xdr:rowOff>10079</xdr:rowOff>
    </xdr:from>
    <xdr:to>
      <xdr:col>6</xdr:col>
      <xdr:colOff>383017</xdr:colOff>
      <xdr:row>23</xdr:row>
      <xdr:rowOff>120952</xdr:rowOff>
    </xdr:to>
    <xdr:sp macro="" textlink="">
      <xdr:nvSpPr>
        <xdr:cNvPr id="5" name="Rectangle 4">
          <a:extLst>
            <a:ext uri="{FF2B5EF4-FFF2-40B4-BE49-F238E27FC236}">
              <a16:creationId xmlns:a16="http://schemas.microsoft.com/office/drawing/2014/main" id="{3C9877E3-3BED-244A-9FA1-44D99E9F405B}"/>
            </a:ext>
          </a:extLst>
        </xdr:cNvPr>
        <xdr:cNvSpPr/>
      </xdr:nvSpPr>
      <xdr:spPr>
        <a:xfrm>
          <a:off x="2862541" y="3275793"/>
          <a:ext cx="3164920" cy="1018016"/>
        </a:xfrm>
        <a:prstGeom prst="rect">
          <a:avLst/>
        </a:prstGeom>
        <a:solidFill>
          <a:schemeClr val="bg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600"/>
            <a:t>S</a:t>
          </a:r>
          <a:r>
            <a:rPr lang="en-US" sz="1600">
              <a:solidFill>
                <a:schemeClr val="tx2"/>
              </a:solidFill>
            </a:rPr>
            <a:t>Revenue</a:t>
          </a:r>
          <a:r>
            <a:rPr lang="en-US" sz="1600" baseline="0">
              <a:solidFill>
                <a:schemeClr val="tx2"/>
              </a:solidFill>
            </a:rPr>
            <a:t> of products by salesman</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163870</xdr:colOff>
      <xdr:row>2</xdr:row>
      <xdr:rowOff>30725</xdr:rowOff>
    </xdr:from>
    <xdr:to>
      <xdr:col>8</xdr:col>
      <xdr:colOff>20483</xdr:colOff>
      <xdr:row>10</xdr:row>
      <xdr:rowOff>30726</xdr:rowOff>
    </xdr:to>
    <mc:AlternateContent xmlns:mc="http://schemas.openxmlformats.org/markup-compatibility/2006">
      <mc:Choice xmlns:a14="http://schemas.microsoft.com/office/drawing/2010/main" Requires="a14">
        <xdr:graphicFrame macro="">
          <xdr:nvGraphicFramePr>
            <xdr:cNvPr id="2" name="product_name 1">
              <a:extLst>
                <a:ext uri="{FF2B5EF4-FFF2-40B4-BE49-F238E27FC236}">
                  <a16:creationId xmlns:a16="http://schemas.microsoft.com/office/drawing/2014/main" id="{CC477EFD-1E3B-0342-AC8E-9E57C5D74E9B}"/>
                </a:ext>
              </a:extLst>
            </xdr:cNvPr>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dr:sp macro="" textlink="">
          <xdr:nvSpPr>
            <xdr:cNvPr id="0" name=""/>
            <xdr:cNvSpPr>
              <a:spLocks noTextEdit="1"/>
            </xdr:cNvSpPr>
          </xdr:nvSpPr>
          <xdr:spPr>
            <a:xfrm>
              <a:off x="6309031" y="378951"/>
              <a:ext cx="2345404" cy="1392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474700</xdr:colOff>
      <xdr:row>0</xdr:row>
      <xdr:rowOff>2944</xdr:rowOff>
    </xdr:from>
    <xdr:to>
      <xdr:col>11</xdr:col>
      <xdr:colOff>46463</xdr:colOff>
      <xdr:row>20</xdr:row>
      <xdr:rowOff>30978</xdr:rowOff>
    </xdr:to>
    <xdr:graphicFrame macro="">
      <xdr:nvGraphicFramePr>
        <xdr:cNvPr id="4" name="Chart 3">
          <a:extLst>
            <a:ext uri="{FF2B5EF4-FFF2-40B4-BE49-F238E27FC236}">
              <a16:creationId xmlns:a16="http://schemas.microsoft.com/office/drawing/2014/main" id="{B7A57E45-D66A-1E4A-A20D-372DDB599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599938</xdr:colOff>
      <xdr:row>1</xdr:row>
      <xdr:rowOff>54541</xdr:rowOff>
    </xdr:from>
    <xdr:to>
      <xdr:col>11</xdr:col>
      <xdr:colOff>23374</xdr:colOff>
      <xdr:row>21</xdr:row>
      <xdr:rowOff>152244</xdr:rowOff>
    </xdr:to>
    <xdr:graphicFrame macro="">
      <xdr:nvGraphicFramePr>
        <xdr:cNvPr id="2" name="Chart 1">
          <a:extLst>
            <a:ext uri="{FF2B5EF4-FFF2-40B4-BE49-F238E27FC236}">
              <a16:creationId xmlns:a16="http://schemas.microsoft.com/office/drawing/2014/main" id="{0D12A8B1-F042-7547-BC45-F4FBF6669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04.853808680557" createdVersion="6" refreshedVersion="6" minRefreshableVersion="3" recordCount="43" xr:uid="{D98EA2CB-4434-3A4A-85CB-2A77AC001009}">
  <cacheSource type="worksheet">
    <worksheetSource name="Data"/>
  </cacheSource>
  <cacheFields count="9">
    <cacheField name="name" numFmtId="0">
      <sharedItems count="23">
        <s v="Serkan Canik"/>
        <s v="Sinem Ulaş"/>
        <s v="Doğuş Rasat"/>
        <s v="Sinan Bekar"/>
        <s v="Seyhan Daren"/>
        <s v="Eyşan kaçar"/>
        <s v="Miran Vanlı"/>
        <s v="Ali Sarmaz"/>
        <s v="Mirza Çolak"/>
        <s v="Ali Saran"/>
        <s v="Salih Çakır"/>
        <s v="Ayşe Çuhadar"/>
        <s v="Kamil Özmen"/>
        <s v="Mehmet Canik"/>
        <s v="Aslı Mermer"/>
        <s v="İbrahim Şallı"/>
        <s v="Kaan Gedik"/>
        <s v="Canan Kalır"/>
        <s v="Sidar Sulamaz"/>
        <s v="Ebrar Cevher"/>
        <s v="Esra Çelik"/>
        <s v="İlayda sürmez"/>
        <s v="Siren Kaymaz"/>
      </sharedItems>
    </cacheField>
    <cacheField name="product_name" numFmtId="14">
      <sharedItems count="6">
        <s v="Laptop Bag"/>
        <s v="Pencil Case"/>
        <s v="Pillow Case"/>
        <s v="Blanket"/>
        <s v="Curtain"/>
        <s v="Bag"/>
      </sharedItems>
    </cacheField>
    <cacheField name="sales_amount" numFmtId="0">
      <sharedItems containsSemiMixedTypes="0" containsString="0" containsNumber="1" containsInteger="1" minValue="324" maxValue="1458" count="23">
        <n v="388"/>
        <n v="561"/>
        <n v="1227"/>
        <n v="1296"/>
        <n v="876"/>
        <n v="324"/>
        <n v="395"/>
        <n v="730"/>
        <n v="1064"/>
        <n v="631"/>
        <n v="957"/>
        <n v="394"/>
        <n v="420"/>
        <n v="1458"/>
        <n v="1384"/>
        <n v="1297"/>
        <n v="1245"/>
        <n v="930"/>
        <n v="1071"/>
        <n v="605"/>
        <n v="723"/>
        <n v="1379"/>
        <n v="1348"/>
      </sharedItems>
    </cacheField>
    <cacheField name="sales_price" numFmtId="164">
      <sharedItems containsSemiMixedTypes="0" containsString="0" containsNumber="1" containsInteger="1" minValue="25" maxValue="250" count="6">
        <n v="250"/>
        <n v="25"/>
        <n v="100"/>
        <n v="200"/>
        <n v="150"/>
        <n v="225"/>
      </sharedItems>
    </cacheField>
    <cacheField name="total_price" numFmtId="164">
      <sharedItems containsSemiMixedTypes="0" containsString="0" containsNumber="1" containsInteger="1" minValue="9700" maxValue="344750" count="38">
        <n v="97000"/>
        <n v="14025"/>
        <n v="122700"/>
        <n v="259200"/>
        <n v="194400"/>
        <n v="21900"/>
        <n v="32400"/>
        <n v="98750"/>
        <n v="9700"/>
        <n v="73000"/>
        <n v="212800"/>
        <n v="39500"/>
        <n v="157750"/>
        <n v="23925"/>
        <n v="78800"/>
        <n v="10500"/>
        <n v="145800"/>
        <n v="138400"/>
        <n v="140250"/>
        <n v="32425"/>
        <n v="124500"/>
        <n v="175200"/>
        <n v="93000"/>
        <n v="30675"/>
        <n v="219000"/>
        <n v="232500"/>
        <n v="267750"/>
        <n v="9850"/>
        <n v="60500"/>
        <n v="121000"/>
        <n v="162675"/>
        <n v="98500"/>
        <n v="344750"/>
        <n v="33700"/>
        <n v="306750"/>
        <n v="18250"/>
        <n v="107100"/>
        <n v="275800"/>
      </sharedItems>
    </cacheField>
    <cacheField name="salary" numFmtId="164">
      <sharedItems containsSemiMixedTypes="0" containsString="0" containsNumber="1" containsInteger="1" minValue="3000" maxValue="9000"/>
    </cacheField>
    <cacheField name="bonus" numFmtId="164">
      <sharedItems containsSemiMixedTypes="0" containsString="0" containsNumber="1" containsInteger="1" minValue="300" maxValue="900" count="13">
        <n v="450"/>
        <n v="790"/>
        <n v="900"/>
        <n v="350"/>
        <n v="600"/>
        <n v="375"/>
        <n v="750"/>
        <n v="485"/>
        <n v="400"/>
        <n v="325"/>
        <n v="525"/>
        <n v="300"/>
        <n v="500"/>
      </sharedItems>
    </cacheField>
    <cacheField name="total_salary" numFmtId="164">
      <sharedItems containsSemiMixedTypes="0" containsString="0" containsNumber="1" containsInteger="1" minValue="3300" maxValue="9900"/>
    </cacheField>
    <cacheField name="age" numFmtId="0">
      <sharedItems containsSemiMixedTypes="0" containsString="0" containsNumber="1" containsInteger="1" minValue="23" maxValue="50"/>
    </cacheField>
  </cacheFields>
  <extLst>
    <ext xmlns:x14="http://schemas.microsoft.com/office/spreadsheetml/2009/9/main" uri="{725AE2AE-9491-48be-B2B4-4EB974FC3084}">
      <x14:pivotCacheDefinition pivotCacheId="1433335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4500"/>
    <x v="0"/>
    <n v="4950"/>
    <n v="37"/>
  </r>
  <r>
    <x v="1"/>
    <x v="1"/>
    <x v="1"/>
    <x v="1"/>
    <x v="1"/>
    <n v="7900"/>
    <x v="1"/>
    <n v="8690"/>
    <n v="32"/>
  </r>
  <r>
    <x v="2"/>
    <x v="2"/>
    <x v="2"/>
    <x v="2"/>
    <x v="2"/>
    <n v="9000"/>
    <x v="2"/>
    <n v="9900"/>
    <n v="35"/>
  </r>
  <r>
    <x v="3"/>
    <x v="3"/>
    <x v="3"/>
    <x v="3"/>
    <x v="3"/>
    <n v="4500"/>
    <x v="0"/>
    <n v="4950"/>
    <n v="26"/>
  </r>
  <r>
    <x v="3"/>
    <x v="4"/>
    <x v="3"/>
    <x v="4"/>
    <x v="4"/>
    <n v="4500"/>
    <x v="0"/>
    <n v="4950"/>
    <n v="26"/>
  </r>
  <r>
    <x v="4"/>
    <x v="1"/>
    <x v="4"/>
    <x v="1"/>
    <x v="5"/>
    <n v="3500"/>
    <x v="3"/>
    <n v="3850"/>
    <n v="31"/>
  </r>
  <r>
    <x v="5"/>
    <x v="2"/>
    <x v="5"/>
    <x v="2"/>
    <x v="6"/>
    <n v="3500"/>
    <x v="3"/>
    <n v="3850"/>
    <n v="24"/>
  </r>
  <r>
    <x v="6"/>
    <x v="0"/>
    <x v="6"/>
    <x v="0"/>
    <x v="7"/>
    <n v="6000"/>
    <x v="4"/>
    <n v="6600"/>
    <n v="28"/>
  </r>
  <r>
    <x v="0"/>
    <x v="1"/>
    <x v="0"/>
    <x v="1"/>
    <x v="8"/>
    <n v="4500"/>
    <x v="0"/>
    <n v="4950"/>
    <n v="37"/>
  </r>
  <r>
    <x v="7"/>
    <x v="2"/>
    <x v="7"/>
    <x v="2"/>
    <x v="9"/>
    <n v="4500"/>
    <x v="0"/>
    <n v="4950"/>
    <n v="29"/>
  </r>
  <r>
    <x v="8"/>
    <x v="3"/>
    <x v="8"/>
    <x v="3"/>
    <x v="10"/>
    <n v="3750"/>
    <x v="5"/>
    <n v="4125"/>
    <n v="43"/>
  </r>
  <r>
    <x v="3"/>
    <x v="1"/>
    <x v="3"/>
    <x v="1"/>
    <x v="6"/>
    <n v="4500"/>
    <x v="0"/>
    <n v="4950"/>
    <n v="26"/>
  </r>
  <r>
    <x v="6"/>
    <x v="2"/>
    <x v="6"/>
    <x v="2"/>
    <x v="11"/>
    <n v="6000"/>
    <x v="4"/>
    <n v="6600"/>
    <n v="28"/>
  </r>
  <r>
    <x v="9"/>
    <x v="0"/>
    <x v="9"/>
    <x v="0"/>
    <x v="12"/>
    <n v="3500"/>
    <x v="3"/>
    <n v="3850"/>
    <n v="34"/>
  </r>
  <r>
    <x v="10"/>
    <x v="1"/>
    <x v="10"/>
    <x v="1"/>
    <x v="13"/>
    <n v="3500"/>
    <x v="3"/>
    <n v="3850"/>
    <n v="30"/>
  </r>
  <r>
    <x v="6"/>
    <x v="2"/>
    <x v="6"/>
    <x v="2"/>
    <x v="11"/>
    <n v="6000"/>
    <x v="4"/>
    <n v="6600"/>
    <n v="28"/>
  </r>
  <r>
    <x v="11"/>
    <x v="3"/>
    <x v="11"/>
    <x v="3"/>
    <x v="14"/>
    <n v="3500"/>
    <x v="3"/>
    <n v="3850"/>
    <n v="40"/>
  </r>
  <r>
    <x v="12"/>
    <x v="1"/>
    <x v="12"/>
    <x v="1"/>
    <x v="15"/>
    <n v="7500"/>
    <x v="6"/>
    <n v="8250"/>
    <n v="27"/>
  </r>
  <r>
    <x v="13"/>
    <x v="2"/>
    <x v="13"/>
    <x v="2"/>
    <x v="16"/>
    <n v="4850"/>
    <x v="7"/>
    <n v="5335"/>
    <n v="32"/>
  </r>
  <r>
    <x v="14"/>
    <x v="2"/>
    <x v="14"/>
    <x v="2"/>
    <x v="17"/>
    <n v="3500"/>
    <x v="3"/>
    <n v="3850"/>
    <n v="41"/>
  </r>
  <r>
    <x v="1"/>
    <x v="0"/>
    <x v="1"/>
    <x v="0"/>
    <x v="18"/>
    <n v="7900"/>
    <x v="1"/>
    <n v="8690"/>
    <n v="32"/>
  </r>
  <r>
    <x v="15"/>
    <x v="1"/>
    <x v="15"/>
    <x v="1"/>
    <x v="19"/>
    <n v="4000"/>
    <x v="8"/>
    <n v="4400"/>
    <n v="36"/>
  </r>
  <r>
    <x v="16"/>
    <x v="2"/>
    <x v="16"/>
    <x v="2"/>
    <x v="20"/>
    <n v="3500"/>
    <x v="3"/>
    <n v="3850"/>
    <n v="26"/>
  </r>
  <r>
    <x v="4"/>
    <x v="3"/>
    <x v="4"/>
    <x v="3"/>
    <x v="21"/>
    <n v="3500"/>
    <x v="3"/>
    <n v="3850"/>
    <n v="31"/>
  </r>
  <r>
    <x v="17"/>
    <x v="2"/>
    <x v="17"/>
    <x v="2"/>
    <x v="22"/>
    <n v="3250"/>
    <x v="9"/>
    <n v="3575"/>
    <n v="41"/>
  </r>
  <r>
    <x v="2"/>
    <x v="1"/>
    <x v="2"/>
    <x v="1"/>
    <x v="23"/>
    <n v="9000"/>
    <x v="2"/>
    <n v="9900"/>
    <n v="35"/>
  </r>
  <r>
    <x v="17"/>
    <x v="2"/>
    <x v="17"/>
    <x v="2"/>
    <x v="22"/>
    <n v="3250"/>
    <x v="9"/>
    <n v="3575"/>
    <n v="41"/>
  </r>
  <r>
    <x v="4"/>
    <x v="0"/>
    <x v="4"/>
    <x v="0"/>
    <x v="24"/>
    <n v="3500"/>
    <x v="3"/>
    <n v="3850"/>
    <n v="31"/>
  </r>
  <r>
    <x v="17"/>
    <x v="0"/>
    <x v="17"/>
    <x v="0"/>
    <x v="25"/>
    <n v="3250"/>
    <x v="9"/>
    <n v="3575"/>
    <n v="41"/>
  </r>
  <r>
    <x v="18"/>
    <x v="0"/>
    <x v="18"/>
    <x v="0"/>
    <x v="26"/>
    <n v="6000"/>
    <x v="4"/>
    <n v="6600"/>
    <n v="42"/>
  </r>
  <r>
    <x v="11"/>
    <x v="1"/>
    <x v="11"/>
    <x v="1"/>
    <x v="27"/>
    <n v="3500"/>
    <x v="3"/>
    <n v="3850"/>
    <n v="40"/>
  </r>
  <r>
    <x v="19"/>
    <x v="2"/>
    <x v="19"/>
    <x v="2"/>
    <x v="28"/>
    <n v="5250"/>
    <x v="10"/>
    <n v="5775"/>
    <n v="50"/>
  </r>
  <r>
    <x v="19"/>
    <x v="3"/>
    <x v="19"/>
    <x v="3"/>
    <x v="29"/>
    <n v="5250"/>
    <x v="10"/>
    <n v="5775"/>
    <n v="50"/>
  </r>
  <r>
    <x v="20"/>
    <x v="5"/>
    <x v="20"/>
    <x v="5"/>
    <x v="30"/>
    <n v="3000"/>
    <x v="11"/>
    <n v="3300"/>
    <n v="23"/>
  </r>
  <r>
    <x v="11"/>
    <x v="0"/>
    <x v="11"/>
    <x v="0"/>
    <x v="31"/>
    <n v="3500"/>
    <x v="3"/>
    <n v="3850"/>
    <n v="40"/>
  </r>
  <r>
    <x v="21"/>
    <x v="0"/>
    <x v="21"/>
    <x v="0"/>
    <x v="32"/>
    <n v="5000"/>
    <x v="12"/>
    <n v="5500"/>
    <n v="40"/>
  </r>
  <r>
    <x v="22"/>
    <x v="1"/>
    <x v="22"/>
    <x v="1"/>
    <x v="33"/>
    <n v="5000"/>
    <x v="12"/>
    <n v="5500"/>
    <n v="42"/>
  </r>
  <r>
    <x v="16"/>
    <x v="2"/>
    <x v="16"/>
    <x v="2"/>
    <x v="20"/>
    <n v="3500"/>
    <x v="3"/>
    <n v="3850"/>
    <n v="26"/>
  </r>
  <r>
    <x v="0"/>
    <x v="0"/>
    <x v="0"/>
    <x v="0"/>
    <x v="0"/>
    <n v="4500"/>
    <x v="0"/>
    <n v="4950"/>
    <n v="37"/>
  </r>
  <r>
    <x v="2"/>
    <x v="0"/>
    <x v="2"/>
    <x v="0"/>
    <x v="34"/>
    <n v="9000"/>
    <x v="2"/>
    <n v="9900"/>
    <n v="35"/>
  </r>
  <r>
    <x v="7"/>
    <x v="1"/>
    <x v="7"/>
    <x v="1"/>
    <x v="35"/>
    <n v="4500"/>
    <x v="0"/>
    <n v="4950"/>
    <n v="29"/>
  </r>
  <r>
    <x v="18"/>
    <x v="2"/>
    <x v="18"/>
    <x v="2"/>
    <x v="36"/>
    <n v="6000"/>
    <x v="4"/>
    <n v="6600"/>
    <n v="42"/>
  </r>
  <r>
    <x v="21"/>
    <x v="3"/>
    <x v="21"/>
    <x v="3"/>
    <x v="37"/>
    <n v="5000"/>
    <x v="12"/>
    <n v="5500"/>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984ED-4884-1E4A-8149-D4F419F65F7E}"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8" firstHeaderRow="1" firstDataRow="1" firstDataCol="1"/>
  <pivotFields count="9">
    <pivotField showAll="0"/>
    <pivotField axis="axisRow" showAll="0">
      <items count="7">
        <item x="5"/>
        <item x="3"/>
        <item x="4"/>
        <item x="0"/>
        <item x="1"/>
        <item x="2"/>
        <item t="default"/>
      </items>
    </pivotField>
    <pivotField dataField="1" showAll="0">
      <items count="24">
        <item x="5"/>
        <item x="0"/>
        <item x="11"/>
        <item x="6"/>
        <item x="12"/>
        <item x="1"/>
        <item x="19"/>
        <item x="9"/>
        <item x="20"/>
        <item x="7"/>
        <item x="4"/>
        <item x="17"/>
        <item x="10"/>
        <item x="8"/>
        <item x="18"/>
        <item x="2"/>
        <item x="16"/>
        <item x="3"/>
        <item x="15"/>
        <item x="22"/>
        <item x="21"/>
        <item x="14"/>
        <item x="13"/>
        <item t="default"/>
      </items>
    </pivotField>
    <pivotField numFmtId="164" showAll="0"/>
    <pivotField numFmtId="164" showAll="0"/>
    <pivotField numFmtId="164" showAll="0"/>
    <pivotField numFmtId="164" showAll="0"/>
    <pivotField numFmtId="164" showAll="0"/>
    <pivotField showAll="0"/>
  </pivotFields>
  <rowFields count="1">
    <field x="1"/>
  </rowFields>
  <rowItems count="7">
    <i>
      <x/>
    </i>
    <i>
      <x v="1"/>
    </i>
    <i>
      <x v="2"/>
    </i>
    <i>
      <x v="3"/>
    </i>
    <i>
      <x v="4"/>
    </i>
    <i>
      <x v="5"/>
    </i>
    <i t="grand">
      <x/>
    </i>
  </rowItems>
  <colItems count="1">
    <i/>
  </colItems>
  <dataFields count="1">
    <dataField name="Sum of sales_am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247B6-318D-5A4C-B596-B02E97242189}"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6" firstHeaderRow="1" firstDataRow="1" firstDataCol="1"/>
  <pivotFields count="9">
    <pivotField axis="axisRow" showAll="0">
      <items count="24">
        <item x="9"/>
        <item x="7"/>
        <item x="14"/>
        <item x="11"/>
        <item x="17"/>
        <item x="2"/>
        <item x="19"/>
        <item x="20"/>
        <item x="5"/>
        <item x="15"/>
        <item x="21"/>
        <item x="16"/>
        <item x="12"/>
        <item x="13"/>
        <item x="6"/>
        <item x="8"/>
        <item x="10"/>
        <item x="0"/>
        <item x="4"/>
        <item x="18"/>
        <item x="3"/>
        <item x="1"/>
        <item x="22"/>
        <item t="default"/>
      </items>
    </pivotField>
    <pivotField axis="axisRow" showAll="0">
      <items count="7">
        <item h="1" x="5"/>
        <item x="3"/>
        <item h="1" x="4"/>
        <item h="1" x="0"/>
        <item h="1" x="1"/>
        <item h="1" x="2"/>
        <item t="default"/>
      </items>
    </pivotField>
    <pivotField showAll="0"/>
    <pivotField numFmtId="164" showAll="0"/>
    <pivotField dataField="1" numFmtId="164" showAll="0">
      <items count="39">
        <item x="8"/>
        <item x="27"/>
        <item x="15"/>
        <item x="1"/>
        <item x="35"/>
        <item x="5"/>
        <item x="13"/>
        <item x="23"/>
        <item x="6"/>
        <item x="19"/>
        <item x="33"/>
        <item x="11"/>
        <item x="28"/>
        <item x="9"/>
        <item x="14"/>
        <item x="22"/>
        <item x="0"/>
        <item x="31"/>
        <item x="7"/>
        <item x="36"/>
        <item x="29"/>
        <item x="2"/>
        <item x="20"/>
        <item x="17"/>
        <item x="18"/>
        <item x="16"/>
        <item x="12"/>
        <item x="30"/>
        <item x="21"/>
        <item x="4"/>
        <item x="10"/>
        <item x="24"/>
        <item x="25"/>
        <item x="3"/>
        <item x="26"/>
        <item x="37"/>
        <item x="34"/>
        <item x="32"/>
        <item t="default"/>
      </items>
    </pivotField>
    <pivotField numFmtId="164" showAll="0"/>
    <pivotField numFmtId="164" showAll="0"/>
    <pivotField numFmtId="164" showAll="0"/>
    <pivotField showAll="0"/>
  </pivotFields>
  <rowFields count="2">
    <field x="0"/>
    <field x="1"/>
  </rowFields>
  <rowItems count="13">
    <i>
      <x v="3"/>
    </i>
    <i r="1">
      <x v="1"/>
    </i>
    <i>
      <x v="6"/>
    </i>
    <i r="1">
      <x v="1"/>
    </i>
    <i>
      <x v="10"/>
    </i>
    <i r="1">
      <x v="1"/>
    </i>
    <i>
      <x v="15"/>
    </i>
    <i r="1">
      <x v="1"/>
    </i>
    <i>
      <x v="18"/>
    </i>
    <i r="1">
      <x v="1"/>
    </i>
    <i>
      <x v="20"/>
    </i>
    <i r="1">
      <x v="1"/>
    </i>
    <i t="grand">
      <x/>
    </i>
  </rowItems>
  <colItems count="1">
    <i/>
  </colItems>
  <dataFields count="1">
    <dataField name="Sum of total revenue" fld="4"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22"/>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5C73B3-5246-2248-A47D-E568F0A56FB5}" name="PivotTable10"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E10" firstHeaderRow="0" firstDataRow="1" firstDataCol="1"/>
  <pivotFields count="9">
    <pivotField showAll="0"/>
    <pivotField axis="axisRow" showAll="0">
      <items count="7">
        <item x="5"/>
        <item x="3"/>
        <item x="4"/>
        <item x="0"/>
        <item x="1"/>
        <item x="2"/>
        <item t="default"/>
      </items>
    </pivotField>
    <pivotField dataField="1" showAll="0">
      <items count="24">
        <item x="5"/>
        <item x="0"/>
        <item x="11"/>
        <item x="6"/>
        <item x="12"/>
        <item x="1"/>
        <item x="19"/>
        <item x="9"/>
        <item x="20"/>
        <item x="7"/>
        <item x="4"/>
        <item x="17"/>
        <item x="10"/>
        <item x="8"/>
        <item x="18"/>
        <item x="2"/>
        <item x="16"/>
        <item x="3"/>
        <item x="15"/>
        <item x="22"/>
        <item x="21"/>
        <item x="14"/>
        <item x="13"/>
        <item t="default"/>
      </items>
    </pivotField>
    <pivotField dataField="1" numFmtId="164" showAll="0">
      <items count="7">
        <item x="1"/>
        <item x="2"/>
        <item x="4"/>
        <item x="3"/>
        <item x="5"/>
        <item x="0"/>
        <item t="default"/>
      </items>
    </pivotField>
    <pivotField dataField="1" numFmtId="164" showAll="0">
      <items count="39">
        <item x="8"/>
        <item x="27"/>
        <item x="15"/>
        <item x="1"/>
        <item x="35"/>
        <item x="5"/>
        <item x="13"/>
        <item x="23"/>
        <item x="6"/>
        <item x="19"/>
        <item x="33"/>
        <item x="11"/>
        <item x="28"/>
        <item x="9"/>
        <item x="14"/>
        <item x="22"/>
        <item x="0"/>
        <item x="31"/>
        <item x="7"/>
        <item x="36"/>
        <item x="29"/>
        <item x="2"/>
        <item x="20"/>
        <item x="17"/>
        <item x="18"/>
        <item x="16"/>
        <item x="12"/>
        <item x="30"/>
        <item x="21"/>
        <item x="4"/>
        <item x="10"/>
        <item x="24"/>
        <item x="25"/>
        <item x="3"/>
        <item x="26"/>
        <item x="37"/>
        <item x="34"/>
        <item x="32"/>
        <item t="default"/>
      </items>
    </pivotField>
    <pivotField numFmtId="164" showAll="0"/>
    <pivotField numFmtId="164" showAll="0"/>
    <pivotField numFmtId="164" showAll="0"/>
    <pivotField showAll="0"/>
  </pivotFields>
  <rowFields count="1">
    <field x="1"/>
  </rowFields>
  <rowItems count="7">
    <i>
      <x/>
    </i>
    <i>
      <x v="1"/>
    </i>
    <i>
      <x v="2"/>
    </i>
    <i>
      <x v="3"/>
    </i>
    <i>
      <x v="4"/>
    </i>
    <i>
      <x v="5"/>
    </i>
    <i t="grand">
      <x/>
    </i>
  </rowItems>
  <colFields count="1">
    <field x="-2"/>
  </colFields>
  <colItems count="3">
    <i>
      <x/>
    </i>
    <i i="1">
      <x v="1"/>
    </i>
    <i i="2">
      <x v="2"/>
    </i>
  </colItems>
  <dataFields count="3">
    <dataField name="Sum of sales_amount" fld="2" baseField="0" baseItem="0"/>
    <dataField name="Sum of sales_price" fld="3" baseField="0" baseItem="0"/>
    <dataField name="Sum of total_price" fld="4" baseField="0" baseItem="0"/>
  </dataFields>
  <formats count="17">
    <format dxfId="324">
      <pivotArea dataOnly="0" grandRow="1" axis="axisRow" fieldPosition="0"/>
    </format>
    <format dxfId="309">
      <pivotArea type="all" dataOnly="0" outline="0" fieldPosition="0"/>
    </format>
    <format dxfId="302">
      <pivotArea field="1" type="button" dataOnly="0" labelOnly="1" outline="0" axis="axisRow" fieldPosition="0"/>
    </format>
    <format dxfId="301">
      <pivotArea dataOnly="0" labelOnly="1" grandRow="1" outline="0" fieldPosition="0"/>
    </format>
    <format dxfId="300">
      <pivotArea dataOnly="0" labelOnly="1" outline="0" fieldPosition="0">
        <references count="1">
          <reference field="4294967294" count="3">
            <x v="0"/>
            <x v="1"/>
            <x v="2"/>
          </reference>
        </references>
      </pivotArea>
    </format>
    <format dxfId="299">
      <pivotArea field="1" type="button" dataOnly="0" labelOnly="1" outline="0" axis="axisRow" fieldPosition="0"/>
    </format>
    <format dxfId="298">
      <pivotArea dataOnly="0" labelOnly="1" outline="0" fieldPosition="0">
        <references count="1">
          <reference field="4294967294" count="3">
            <x v="0"/>
            <x v="1"/>
            <x v="2"/>
          </reference>
        </references>
      </pivotArea>
    </format>
    <format dxfId="295">
      <pivotArea dataOnly="0" grandRow="1" axis="axisRow" fieldPosition="0"/>
    </format>
    <format dxfId="294">
      <pivotArea dataOnly="0" fieldPosition="0">
        <references count="1">
          <reference field="1" count="0"/>
        </references>
      </pivotArea>
    </format>
    <format dxfId="293">
      <pivotArea grandRow="1" outline="0" collapsedLevelsAreSubtotals="1" fieldPosition="0"/>
    </format>
    <format dxfId="292">
      <pivotArea dataOnly="0" labelOnly="1" grandRow="1" outline="0" fieldPosition="0"/>
    </format>
    <format dxfId="28">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outline="0" fieldPosition="0">
        <references count="1">
          <reference field="4294967294" count="3">
            <x v="0"/>
            <x v="1"/>
            <x v="2"/>
          </reference>
        </references>
      </pivotArea>
    </format>
  </formats>
  <pivotTableStyleInfo name="PivotStyleLight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CFC395-AAF6-734B-86D3-6D096611575F}"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8" firstHeaderRow="1" firstDataRow="1" firstDataCol="1"/>
  <pivotFields count="9">
    <pivotField showAll="0">
      <items count="24">
        <item x="9"/>
        <item x="7"/>
        <item x="14"/>
        <item x="11"/>
        <item x="17"/>
        <item x="2"/>
        <item x="19"/>
        <item x="20"/>
        <item x="5"/>
        <item x="15"/>
        <item x="21"/>
        <item x="16"/>
        <item x="12"/>
        <item x="13"/>
        <item x="6"/>
        <item x="8"/>
        <item x="10"/>
        <item x="0"/>
        <item x="4"/>
        <item x="18"/>
        <item x="3"/>
        <item x="1"/>
        <item x="22"/>
        <item t="default"/>
      </items>
    </pivotField>
    <pivotField axis="axisRow" showAll="0">
      <items count="7">
        <item x="5"/>
        <item x="3"/>
        <item x="4"/>
        <item x="0"/>
        <item x="1"/>
        <item x="2"/>
        <item t="default"/>
      </items>
    </pivotField>
    <pivotField showAll="0">
      <items count="24">
        <item x="5"/>
        <item x="0"/>
        <item x="11"/>
        <item x="6"/>
        <item x="12"/>
        <item x="1"/>
        <item x="19"/>
        <item x="9"/>
        <item x="20"/>
        <item x="7"/>
        <item x="4"/>
        <item x="17"/>
        <item x="10"/>
        <item x="8"/>
        <item x="18"/>
        <item x="2"/>
        <item x="16"/>
        <item x="3"/>
        <item x="15"/>
        <item x="22"/>
        <item x="21"/>
        <item x="14"/>
        <item x="13"/>
        <item t="default"/>
      </items>
    </pivotField>
    <pivotField numFmtId="164" showAll="0"/>
    <pivotField dataField="1" numFmtId="164" showAll="0">
      <items count="39">
        <item x="8"/>
        <item x="27"/>
        <item x="15"/>
        <item x="1"/>
        <item x="35"/>
        <item x="5"/>
        <item x="13"/>
        <item x="23"/>
        <item x="6"/>
        <item x="19"/>
        <item x="33"/>
        <item x="11"/>
        <item x="28"/>
        <item x="9"/>
        <item x="14"/>
        <item x="22"/>
        <item x="0"/>
        <item x="31"/>
        <item x="7"/>
        <item x="36"/>
        <item x="29"/>
        <item x="2"/>
        <item x="20"/>
        <item x="17"/>
        <item x="18"/>
        <item x="16"/>
        <item x="12"/>
        <item x="30"/>
        <item x="21"/>
        <item x="4"/>
        <item x="10"/>
        <item x="24"/>
        <item x="25"/>
        <item x="3"/>
        <item x="26"/>
        <item x="37"/>
        <item x="34"/>
        <item x="32"/>
        <item t="default"/>
      </items>
    </pivotField>
    <pivotField numFmtId="164" showAll="0"/>
    <pivotField numFmtId="164" showAll="0">
      <items count="14">
        <item x="11"/>
        <item x="9"/>
        <item x="3"/>
        <item x="5"/>
        <item x="8"/>
        <item x="0"/>
        <item x="7"/>
        <item x="12"/>
        <item x="10"/>
        <item x="4"/>
        <item x="6"/>
        <item x="1"/>
        <item x="2"/>
        <item t="default"/>
      </items>
    </pivotField>
    <pivotField numFmtId="164" showAll="0"/>
    <pivotField showAll="0"/>
  </pivotFields>
  <rowFields count="1">
    <field x="1"/>
  </rowFields>
  <rowItems count="7">
    <i>
      <x/>
    </i>
    <i>
      <x v="1"/>
    </i>
    <i>
      <x v="2"/>
    </i>
    <i>
      <x v="3"/>
    </i>
    <i>
      <x v="4"/>
    </i>
    <i>
      <x v="5"/>
    </i>
    <i t="grand">
      <x/>
    </i>
  </rowItems>
  <colItems count="1">
    <i/>
  </colItems>
  <dataFields count="1">
    <dataField name="Sum of total_price" fld="4" showDataAs="percentOfTotal" baseField="0" baseItem="0" numFmtId="165"/>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15AC0E-1E89-0644-9A9A-5EBEC03A78D8}"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25" firstHeaderRow="1" firstDataRow="1" firstDataCol="1"/>
  <pivotFields count="9">
    <pivotField axis="axisRow" showAll="0" sortType="descending">
      <items count="24">
        <item x="9"/>
        <item x="7"/>
        <item x="14"/>
        <item x="11"/>
        <item x="17"/>
        <item x="2"/>
        <item x="19"/>
        <item x="20"/>
        <item x="5"/>
        <item x="15"/>
        <item x="21"/>
        <item x="16"/>
        <item x="12"/>
        <item x="13"/>
        <item x="6"/>
        <item x="8"/>
        <item x="10"/>
        <item x="0"/>
        <item x="4"/>
        <item x="18"/>
        <item x="3"/>
        <item x="1"/>
        <item x="2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items count="39">
        <item x="8"/>
        <item x="27"/>
        <item x="15"/>
        <item x="1"/>
        <item x="35"/>
        <item x="5"/>
        <item x="13"/>
        <item x="23"/>
        <item x="6"/>
        <item x="19"/>
        <item x="33"/>
        <item x="11"/>
        <item x="28"/>
        <item x="9"/>
        <item x="14"/>
        <item x="22"/>
        <item x="0"/>
        <item x="31"/>
        <item x="7"/>
        <item x="36"/>
        <item x="29"/>
        <item x="2"/>
        <item x="20"/>
        <item x="17"/>
        <item x="18"/>
        <item x="16"/>
        <item x="12"/>
        <item x="30"/>
        <item x="21"/>
        <item x="4"/>
        <item x="10"/>
        <item x="24"/>
        <item x="25"/>
        <item x="3"/>
        <item x="26"/>
        <item x="37"/>
        <item x="34"/>
        <item x="32"/>
        <item t="default"/>
      </items>
    </pivotField>
    <pivotField numFmtId="164" showAll="0"/>
    <pivotField numFmtId="164" showAll="0">
      <items count="14">
        <item x="11"/>
        <item x="9"/>
        <item x="3"/>
        <item x="5"/>
        <item x="8"/>
        <item x="0"/>
        <item x="7"/>
        <item x="12"/>
        <item x="10"/>
        <item x="4"/>
        <item x="6"/>
        <item x="1"/>
        <item x="2"/>
        <item t="default"/>
      </items>
    </pivotField>
    <pivotField numFmtId="164" showAll="0"/>
    <pivotField showAll="0"/>
  </pivotFields>
  <rowFields count="1">
    <field x="0"/>
  </rowFields>
  <rowItems count="24">
    <i>
      <x v="10"/>
    </i>
    <i>
      <x v="20"/>
    </i>
    <i>
      <x v="5"/>
    </i>
    <i>
      <x v="4"/>
    </i>
    <i>
      <x v="18"/>
    </i>
    <i>
      <x v="19"/>
    </i>
    <i>
      <x v="11"/>
    </i>
    <i>
      <x v="15"/>
    </i>
    <i>
      <x v="17"/>
    </i>
    <i>
      <x v="3"/>
    </i>
    <i>
      <x v="6"/>
    </i>
    <i>
      <x v="14"/>
    </i>
    <i>
      <x v="7"/>
    </i>
    <i>
      <x/>
    </i>
    <i>
      <x v="21"/>
    </i>
    <i>
      <x v="13"/>
    </i>
    <i>
      <x v="2"/>
    </i>
    <i>
      <x v="1"/>
    </i>
    <i>
      <x v="22"/>
    </i>
    <i>
      <x v="9"/>
    </i>
    <i>
      <x v="8"/>
    </i>
    <i>
      <x v="16"/>
    </i>
    <i>
      <x v="12"/>
    </i>
    <i t="grand">
      <x/>
    </i>
  </rowItems>
  <colItems count="1">
    <i/>
  </colItems>
  <dataFields count="1">
    <dataField name="Sum of total_price" fld="4" showDataAs="percentOfCol"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C668C5C-1E59-3140-8D7C-327AA030106D}" sourceName="name">
  <pivotTables>
    <pivotTable tabId="14" name="PivotTable7"/>
  </pivotTables>
  <data>
    <tabular pivotCacheId="1433335435">
      <items count="23">
        <i x="11" s="1"/>
        <i x="19" s="1"/>
        <i x="21" s="1"/>
        <i x="8" s="1"/>
        <i x="4" s="1"/>
        <i x="3" s="1"/>
        <i x="9" s="1" nd="1"/>
        <i x="7" s="1" nd="1"/>
        <i x="14" s="1" nd="1"/>
        <i x="17" s="1" nd="1"/>
        <i x="2" s="1" nd="1"/>
        <i x="20" s="1" nd="1"/>
        <i x="5" s="1" nd="1"/>
        <i x="15" s="1" nd="1"/>
        <i x="16" s="1" nd="1"/>
        <i x="12" s="1" nd="1"/>
        <i x="13" s="1" nd="1"/>
        <i x="6" s="1" nd="1"/>
        <i x="10" s="1" nd="1"/>
        <i x="0" s="1" nd="1"/>
        <i x="18" s="1" nd="1"/>
        <i x="1" s="1" nd="1"/>
        <i x="2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F37AB17-5E4A-004E-8FD3-88DE41878FF3}" sourceName="product_name">
  <pivotTables>
    <pivotTable tabId="14" name="PivotTable7"/>
  </pivotTables>
  <data>
    <tabular pivotCacheId="1433335435">
      <items count="6">
        <i x="5"/>
        <i x="3" s="1"/>
        <i x="4"/>
        <i x="0"/>
        <i x="1"/>
        <i x="2"/>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18210C6E-4D4B-CC47-BD4E-FE4859D27370}" sourceName="product_name">
  <pivotTables>
    <pivotTable tabId="15" name="PivotTable10"/>
  </pivotTables>
  <data>
    <tabular pivotCacheId="1433335435">
      <items count="6">
        <i x="5" s="1"/>
        <i x="3" s="1"/>
        <i x="4"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AC97181-F135-7944-95F0-ECAE1089B8E7}" cache="Slicer_name" caption="name" rowHeight="230716"/>
  <slicer name="product_name" xr10:uid="{6267EE1B-4F95-7345-9E27-75724EB8045A}" cache="Slicer_product_name" caption="product_nam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1" xr10:uid="{A11562D4-F5E7-0F40-A0E0-A212D4814CEA}" cache="Slicer_product_name1" caption="product_name" columnCount="2"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8F4B78-B482-A744-8AEF-54B62B8A03D5}" name="Data" displayName="Data" ref="A3:I46" totalsRowShown="0" headerRowDxfId="341" dataDxfId="342" headerRowBorderDxfId="352">
  <autoFilter ref="A3:I46" xr:uid="{7916F36B-B338-BB4D-BAB6-21E785483851}"/>
  <tableColumns count="9">
    <tableColumn id="1" xr3:uid="{5BBBBC2D-C78A-0C4C-904C-533E69CD84A3}" name="name" dataDxfId="351"/>
    <tableColumn id="2" xr3:uid="{D86B4E80-977E-AA4F-9859-E34629312B03}" name="product_name" dataDxfId="350"/>
    <tableColumn id="3" xr3:uid="{01AE8974-E337-2B45-B2B4-A9D6B7CFA341}" name="sales_amount" dataDxfId="349"/>
    <tableColumn id="4" xr3:uid="{D765BF5D-CA74-C040-82D0-5B0B1BA17A05}" name="sales_price" dataDxfId="348"/>
    <tableColumn id="5" xr3:uid="{220A0821-51A9-3546-9A62-4BE86D9442AE}" name="total_price" dataDxfId="347">
      <calculatedColumnFormula>C4*D4</calculatedColumnFormula>
    </tableColumn>
    <tableColumn id="6" xr3:uid="{487E7897-CC1E-484E-B881-EFE123D5C9B6}" name="salary" dataDxfId="346"/>
    <tableColumn id="7" xr3:uid="{AE9D7D46-8620-A543-840D-9ADB3F0536A4}" name="bonus" dataDxfId="345"/>
    <tableColumn id="8" xr3:uid="{2CC74C1D-9C14-0C4A-A393-354DFB76B217}" name="total_salary" dataDxfId="344">
      <calculatedColumnFormula>F4+G4</calculatedColumnFormula>
    </tableColumn>
    <tableColumn id="9" xr3:uid="{1F8AACF3-0FE9-D648-837A-085B83AD011D}" name="age" dataDxfId="34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B13E9F-A3AC-DA4C-B8A3-A51E077CB750}" name="Data3" displayName="Data3" ref="A15:I58" totalsRowShown="0" headerRowDxfId="340" dataDxfId="339" headerRowBorderDxfId="338">
  <autoFilter ref="A15:I58" xr:uid="{C79D1060-AAFA-CC48-B258-CD2CB5FD819D}"/>
  <tableColumns count="9">
    <tableColumn id="1" xr3:uid="{8E598C24-E500-A940-BC1E-9A71A1598000}" name="name" dataDxfId="337"/>
    <tableColumn id="2" xr3:uid="{EB494874-A20C-BE46-856B-37D09BEB3578}" name="product_name" dataDxfId="336"/>
    <tableColumn id="3" xr3:uid="{017172F7-84DA-E443-B8A0-C8EAD3EF87C8}" name="sales_amount" dataDxfId="335"/>
    <tableColumn id="4" xr3:uid="{7984B0A9-29DA-B549-BF22-725E04173C7B}" name="sales_price" dataDxfId="334"/>
    <tableColumn id="5" xr3:uid="{632A7637-2C0F-B34B-893A-EE6F8E9A2186}" name="total_price" dataDxfId="333">
      <calculatedColumnFormula>C16*D16</calculatedColumnFormula>
    </tableColumn>
    <tableColumn id="6" xr3:uid="{DD6918D7-E7D6-1146-9E96-EBD3E2D263D6}" name="salary" dataDxfId="332"/>
    <tableColumn id="7" xr3:uid="{AAF9972D-EA83-C34B-802D-01DA3C853561}" name="bonus" dataDxfId="331"/>
    <tableColumn id="8" xr3:uid="{E38E8363-3F45-A848-9036-C379346DF7AF}" name="total_salary" dataDxfId="330">
      <calculatedColumnFormula>F16+G16</calculatedColumnFormula>
    </tableColumn>
    <tableColumn id="9" xr3:uid="{053FD50D-592D-A440-BDD9-C01C4673890E}" name="age" dataDxfId="329"/>
  </tableColumns>
  <tableStyleInfo name="TableStyleLight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L44" sqref="A3:L44"/>
    </sheetView>
  </sheetViews>
  <sheetFormatPr baseColWidth="10" defaultColWidth="12.6640625" defaultRowHeight="15" customHeight="1" x14ac:dyDescent="0.15"/>
  <cols>
    <col min="1" max="5" width="12.1640625" customWidth="1"/>
    <col min="6" max="7" width="7.6640625" customWidth="1"/>
    <col min="8" max="8" width="9" customWidth="1"/>
    <col min="9" max="9" width="7.6640625" customWidth="1"/>
    <col min="10" max="10" width="5" customWidth="1"/>
    <col min="11" max="11" width="22.33203125" customWidth="1"/>
    <col min="12" max="12" width="10.6640625" customWidth="1"/>
    <col min="13" max="25" width="7.6640625" customWidth="1"/>
    <col min="26" max="26" width="7.6640625" hidden="1" customWidth="1"/>
  </cols>
  <sheetData>
    <row r="1" spans="1:26" ht="14.25" customHeight="1" x14ac:dyDescent="0.15">
      <c r="L1" s="1"/>
    </row>
    <row r="2" spans="1:26" ht="14.25" customHeight="1" x14ac:dyDescent="0.25">
      <c r="A2" s="2"/>
      <c r="B2" s="2"/>
      <c r="C2" s="2"/>
      <c r="D2" s="2"/>
      <c r="E2" s="2"/>
      <c r="F2" s="2"/>
      <c r="G2" s="2"/>
      <c r="H2" s="2"/>
      <c r="I2" s="2"/>
      <c r="J2" s="2"/>
      <c r="K2" s="2"/>
      <c r="L2" s="2"/>
    </row>
    <row r="3" spans="1:26" ht="14.25" customHeight="1" x14ac:dyDescent="0.2">
      <c r="A3" s="3"/>
      <c r="B3" s="4"/>
      <c r="C3" s="5"/>
      <c r="D3" s="6"/>
      <c r="E3" s="3"/>
      <c r="F3" s="4"/>
      <c r="G3" s="5"/>
      <c r="H3" s="6"/>
      <c r="I3" s="3"/>
      <c r="J3" s="4"/>
      <c r="K3" s="5"/>
      <c r="L3" s="6"/>
      <c r="Z3" s="7" t="s">
        <v>0</v>
      </c>
    </row>
    <row r="4" spans="1:26" ht="14.25" customHeight="1" x14ac:dyDescent="0.2">
      <c r="A4" s="3"/>
      <c r="B4" s="4"/>
      <c r="C4" s="5"/>
      <c r="D4" s="6"/>
      <c r="E4" s="3"/>
      <c r="F4" s="4"/>
      <c r="G4" s="5"/>
      <c r="H4" s="6"/>
      <c r="I4" s="3"/>
      <c r="J4" s="4"/>
      <c r="K4" s="5"/>
      <c r="L4" s="6"/>
      <c r="Z4" s="7" t="s">
        <v>1</v>
      </c>
    </row>
    <row r="5" spans="1:26" ht="14.25" customHeight="1" x14ac:dyDescent="0.2">
      <c r="A5" s="3"/>
      <c r="B5" s="4"/>
      <c r="C5" s="5"/>
      <c r="D5" s="6"/>
      <c r="E5" s="3"/>
      <c r="F5" s="4"/>
      <c r="G5" s="5"/>
      <c r="H5" s="6"/>
      <c r="I5" s="3"/>
      <c r="J5" s="4"/>
      <c r="K5" s="5"/>
      <c r="L5" s="6"/>
      <c r="Z5" s="7" t="s">
        <v>2</v>
      </c>
    </row>
    <row r="6" spans="1:26" ht="14.25" customHeight="1" x14ac:dyDescent="0.25">
      <c r="A6" s="2"/>
      <c r="B6" s="2"/>
      <c r="C6" s="2"/>
      <c r="D6" s="2"/>
      <c r="E6" s="2"/>
      <c r="F6" s="2"/>
      <c r="G6" s="2"/>
      <c r="H6" s="2"/>
      <c r="I6" s="2"/>
      <c r="J6" s="2"/>
      <c r="K6" s="2"/>
      <c r="L6" s="2"/>
      <c r="Z6" s="7" t="s">
        <v>3</v>
      </c>
    </row>
    <row r="7" spans="1:26" ht="14.25" customHeight="1" x14ac:dyDescent="0.2">
      <c r="A7" s="3"/>
      <c r="B7" s="4"/>
      <c r="C7" s="5"/>
      <c r="D7" s="6"/>
      <c r="E7" s="3"/>
      <c r="F7" s="4"/>
      <c r="G7" s="5"/>
      <c r="H7" s="6"/>
      <c r="I7" s="3"/>
      <c r="J7" s="4"/>
      <c r="K7" s="5"/>
      <c r="L7" s="6"/>
      <c r="Z7" s="7" t="s">
        <v>4</v>
      </c>
    </row>
    <row r="8" spans="1:26" ht="14.25" customHeight="1" x14ac:dyDescent="0.2">
      <c r="A8" s="3"/>
      <c r="B8" s="4"/>
      <c r="C8" s="5"/>
      <c r="D8" s="6"/>
      <c r="E8" s="3"/>
      <c r="F8" s="4"/>
      <c r="G8" s="5"/>
      <c r="H8" s="6"/>
      <c r="I8" s="3"/>
      <c r="J8" s="4"/>
      <c r="K8" s="5"/>
      <c r="L8" s="6"/>
      <c r="Z8" s="7" t="s">
        <v>5</v>
      </c>
    </row>
    <row r="9" spans="1:26" ht="14.25" customHeight="1" x14ac:dyDescent="0.2">
      <c r="A9" s="3"/>
      <c r="B9" s="4"/>
      <c r="C9" s="5"/>
      <c r="D9" s="6"/>
      <c r="E9" s="3"/>
      <c r="F9" s="4"/>
      <c r="G9" s="5"/>
      <c r="H9" s="6"/>
      <c r="I9" s="3"/>
      <c r="J9" s="4"/>
      <c r="K9" s="5"/>
      <c r="L9" s="6"/>
      <c r="Z9" s="7" t="s">
        <v>6</v>
      </c>
    </row>
    <row r="10" spans="1:26" ht="14.25" customHeight="1" x14ac:dyDescent="0.25">
      <c r="A10" s="2"/>
      <c r="B10" s="2"/>
      <c r="C10" s="2"/>
      <c r="D10" s="2"/>
      <c r="E10" s="2"/>
      <c r="F10" s="2"/>
      <c r="G10" s="2"/>
      <c r="H10" s="2"/>
      <c r="I10" s="2"/>
      <c r="J10" s="2"/>
      <c r="K10" s="2"/>
      <c r="L10" s="2"/>
      <c r="Z10" s="7" t="s">
        <v>7</v>
      </c>
    </row>
    <row r="11" spans="1:26" ht="14.25" customHeight="1" x14ac:dyDescent="0.2">
      <c r="A11" s="3"/>
      <c r="B11" s="4"/>
      <c r="C11" s="5"/>
      <c r="D11" s="6"/>
      <c r="E11" s="3"/>
      <c r="F11" s="4"/>
      <c r="G11" s="5"/>
      <c r="H11" s="6"/>
      <c r="I11" s="3"/>
      <c r="J11" s="4"/>
      <c r="K11" s="5"/>
      <c r="L11" s="6"/>
      <c r="Z11" s="7" t="s">
        <v>8</v>
      </c>
    </row>
    <row r="12" spans="1:26" ht="14.25" customHeight="1" x14ac:dyDescent="0.2">
      <c r="A12" s="3"/>
      <c r="B12" s="4"/>
      <c r="C12" s="5"/>
      <c r="D12" s="6"/>
      <c r="E12" s="3"/>
      <c r="F12" s="4"/>
      <c r="G12" s="5"/>
      <c r="H12" s="6"/>
      <c r="I12" s="3"/>
      <c r="J12" s="4"/>
      <c r="K12" s="5"/>
      <c r="L12" s="6"/>
      <c r="Z12" s="7" t="s">
        <v>9</v>
      </c>
    </row>
    <row r="13" spans="1:26" ht="14.25" customHeight="1" x14ac:dyDescent="0.2">
      <c r="A13" s="3"/>
      <c r="B13" s="4"/>
      <c r="C13" s="5"/>
      <c r="D13" s="6"/>
      <c r="E13" s="3"/>
      <c r="F13" s="4"/>
      <c r="G13" s="5"/>
      <c r="H13" s="6"/>
      <c r="I13" s="3"/>
      <c r="J13" s="4"/>
      <c r="K13" s="5"/>
      <c r="L13" s="6"/>
      <c r="Z13" s="7" t="s">
        <v>10</v>
      </c>
    </row>
    <row r="14" spans="1:26" ht="14.25" customHeight="1" x14ac:dyDescent="0.25">
      <c r="A14" s="2"/>
      <c r="B14" s="2"/>
      <c r="C14" s="2"/>
      <c r="D14" s="2"/>
      <c r="E14" s="2"/>
      <c r="F14" s="2"/>
      <c r="G14" s="2"/>
      <c r="H14" s="2"/>
      <c r="I14" s="2"/>
      <c r="J14" s="2"/>
      <c r="K14" s="2"/>
      <c r="L14" s="2"/>
      <c r="Z14" s="7" t="s">
        <v>11</v>
      </c>
    </row>
    <row r="15" spans="1:26" ht="14.25" customHeight="1" x14ac:dyDescent="0.2">
      <c r="A15" s="3"/>
      <c r="B15" s="4"/>
      <c r="C15" s="5"/>
      <c r="D15" s="6"/>
      <c r="E15" s="3"/>
      <c r="F15" s="4"/>
      <c r="G15" s="5"/>
      <c r="H15" s="6"/>
      <c r="I15" s="3"/>
      <c r="J15" s="4"/>
      <c r="K15" s="5"/>
      <c r="L15" s="6"/>
      <c r="Z15" s="7" t="s">
        <v>12</v>
      </c>
    </row>
    <row r="16" spans="1:26" ht="14.25" customHeight="1" x14ac:dyDescent="0.25">
      <c r="A16" s="2"/>
      <c r="B16" s="2"/>
      <c r="C16" s="2"/>
      <c r="D16" s="2"/>
      <c r="E16" s="2"/>
      <c r="F16" s="2"/>
      <c r="G16" s="2"/>
      <c r="H16" s="2"/>
      <c r="I16" s="2"/>
      <c r="J16" s="2"/>
      <c r="K16" s="2"/>
      <c r="L16" s="2"/>
      <c r="Z16" s="7" t="s">
        <v>13</v>
      </c>
    </row>
    <row r="17" spans="1:26" ht="14.25" customHeight="1" x14ac:dyDescent="0.2">
      <c r="A17" s="3"/>
      <c r="B17" s="4"/>
      <c r="C17" s="5"/>
      <c r="D17" s="6"/>
      <c r="E17" s="3"/>
      <c r="F17" s="4"/>
      <c r="G17" s="5"/>
      <c r="H17" s="6"/>
      <c r="I17" s="3"/>
      <c r="J17" s="4"/>
      <c r="K17" s="5"/>
      <c r="L17" s="6"/>
      <c r="Z17" s="7" t="s">
        <v>14</v>
      </c>
    </row>
    <row r="18" spans="1:26" ht="14.25" customHeight="1" x14ac:dyDescent="0.2">
      <c r="A18" s="3"/>
      <c r="B18" s="4"/>
      <c r="C18" s="5"/>
      <c r="D18" s="6"/>
      <c r="E18" s="3"/>
      <c r="F18" s="4"/>
      <c r="G18" s="5"/>
      <c r="H18" s="6"/>
      <c r="I18" s="3"/>
      <c r="J18" s="4"/>
      <c r="K18" s="5"/>
      <c r="L18" s="6"/>
      <c r="Z18" s="7" t="s">
        <v>15</v>
      </c>
    </row>
    <row r="19" spans="1:26" ht="14.25" customHeight="1" x14ac:dyDescent="0.2">
      <c r="A19" s="3"/>
      <c r="B19" s="4"/>
      <c r="C19" s="5"/>
      <c r="D19" s="6"/>
      <c r="E19" s="3"/>
      <c r="F19" s="4"/>
      <c r="G19" s="5"/>
      <c r="H19" s="6"/>
      <c r="I19" s="3"/>
      <c r="J19" s="4"/>
      <c r="K19" s="5"/>
      <c r="L19" s="6"/>
      <c r="Z19" s="7" t="s">
        <v>16</v>
      </c>
    </row>
    <row r="20" spans="1:26" ht="14.25" customHeight="1" x14ac:dyDescent="0.25">
      <c r="A20" s="2"/>
      <c r="B20" s="2"/>
      <c r="C20" s="2"/>
      <c r="D20" s="2"/>
      <c r="E20" s="2"/>
      <c r="F20" s="2"/>
      <c r="G20" s="2"/>
      <c r="H20" s="2"/>
      <c r="I20" s="2"/>
      <c r="J20" s="2"/>
      <c r="K20" s="2"/>
      <c r="L20" s="2"/>
      <c r="Z20" s="7" t="s">
        <v>17</v>
      </c>
    </row>
    <row r="21" spans="1:26" ht="14.25" customHeight="1" x14ac:dyDescent="0.2">
      <c r="A21" s="3"/>
      <c r="B21" s="4"/>
      <c r="C21" s="5"/>
      <c r="D21" s="6"/>
      <c r="E21" s="3"/>
      <c r="F21" s="4"/>
      <c r="G21" s="5"/>
      <c r="H21" s="6"/>
      <c r="I21" s="3"/>
      <c r="J21" s="4"/>
      <c r="K21" s="5"/>
      <c r="L21" s="6"/>
      <c r="Z21" s="7" t="s">
        <v>18</v>
      </c>
    </row>
    <row r="22" spans="1:26" ht="14.25" customHeight="1" x14ac:dyDescent="0.2">
      <c r="A22" s="3"/>
      <c r="B22" s="4"/>
      <c r="C22" s="5"/>
      <c r="D22" s="6"/>
      <c r="E22" s="3"/>
      <c r="F22" s="4"/>
      <c r="G22" s="5"/>
      <c r="H22" s="6"/>
      <c r="I22" s="3"/>
      <c r="J22" s="4"/>
      <c r="K22" s="5"/>
      <c r="L22" s="6"/>
      <c r="Z22" s="7" t="s">
        <v>19</v>
      </c>
    </row>
    <row r="23" spans="1:26" ht="14.25" customHeight="1" x14ac:dyDescent="0.2">
      <c r="A23" s="3"/>
      <c r="B23" s="4"/>
      <c r="C23" s="5"/>
      <c r="D23" s="6"/>
      <c r="E23" s="3"/>
      <c r="F23" s="4"/>
      <c r="G23" s="5"/>
      <c r="H23" s="6"/>
      <c r="I23" s="3"/>
      <c r="J23" s="4"/>
      <c r="K23" s="5"/>
      <c r="L23" s="6"/>
      <c r="Z23" s="7" t="s">
        <v>20</v>
      </c>
    </row>
    <row r="24" spans="1:26" ht="14.25" customHeight="1" x14ac:dyDescent="0.25">
      <c r="A24" s="2"/>
      <c r="B24" s="2"/>
      <c r="C24" s="2"/>
      <c r="D24" s="2"/>
      <c r="E24" s="2"/>
      <c r="F24" s="2"/>
      <c r="G24" s="2"/>
      <c r="H24" s="2"/>
      <c r="I24" s="2"/>
      <c r="J24" s="2"/>
      <c r="K24" s="2"/>
      <c r="L24" s="2"/>
      <c r="Z24" s="7" t="s">
        <v>21</v>
      </c>
    </row>
    <row r="25" spans="1:26" ht="14.25" customHeight="1" x14ac:dyDescent="0.2">
      <c r="A25" s="3"/>
      <c r="B25" s="4"/>
      <c r="C25" s="5"/>
      <c r="D25" s="6"/>
      <c r="E25" s="3"/>
      <c r="F25" s="4"/>
      <c r="G25" s="5"/>
      <c r="H25" s="6"/>
      <c r="I25" s="3"/>
      <c r="J25" s="4"/>
      <c r="K25" s="5"/>
      <c r="L25" s="6"/>
      <c r="Z25" s="7" t="s">
        <v>22</v>
      </c>
    </row>
    <row r="26" spans="1:26" ht="14.25" customHeight="1" x14ac:dyDescent="0.2">
      <c r="A26" s="3"/>
      <c r="B26" s="4"/>
      <c r="C26" s="5"/>
      <c r="D26" s="6"/>
      <c r="E26" s="3"/>
      <c r="F26" s="4"/>
      <c r="G26" s="5"/>
      <c r="H26" s="6"/>
      <c r="I26" s="3"/>
      <c r="J26" s="4"/>
      <c r="K26" s="5"/>
      <c r="L26" s="6"/>
    </row>
    <row r="27" spans="1:26" ht="14.25" customHeight="1" x14ac:dyDescent="0.2">
      <c r="A27" s="3"/>
      <c r="B27" s="4"/>
      <c r="C27" s="5"/>
      <c r="D27" s="6"/>
      <c r="E27" s="3"/>
      <c r="F27" s="4"/>
      <c r="G27" s="5"/>
      <c r="H27" s="6"/>
      <c r="I27" s="3"/>
      <c r="J27" s="4"/>
      <c r="K27" s="5"/>
      <c r="L27" s="6"/>
    </row>
    <row r="28" spans="1:26" ht="14.25" customHeight="1" x14ac:dyDescent="0.25">
      <c r="A28" s="2"/>
      <c r="B28" s="2"/>
      <c r="C28" s="2"/>
      <c r="D28" s="2"/>
      <c r="E28" s="2"/>
      <c r="F28" s="2"/>
      <c r="G28" s="2"/>
      <c r="H28" s="2"/>
      <c r="I28" s="2"/>
      <c r="J28" s="2"/>
      <c r="K28" s="2"/>
      <c r="L28" s="2"/>
    </row>
    <row r="29" spans="1:26" ht="14.25" customHeight="1" x14ac:dyDescent="0.2">
      <c r="A29" s="3"/>
      <c r="B29" s="4"/>
      <c r="C29" s="5"/>
      <c r="D29" s="6"/>
      <c r="E29" s="3"/>
      <c r="F29" s="4"/>
      <c r="G29" s="5"/>
      <c r="H29" s="6"/>
      <c r="I29" s="3"/>
      <c r="J29" s="4"/>
      <c r="K29" s="5"/>
      <c r="L29" s="6"/>
    </row>
    <row r="30" spans="1:26" ht="14.25" customHeight="1" x14ac:dyDescent="0.25">
      <c r="A30" s="2"/>
      <c r="B30" s="2"/>
      <c r="C30" s="2"/>
      <c r="D30" s="2"/>
      <c r="E30" s="2"/>
      <c r="F30" s="2"/>
      <c r="G30" s="2"/>
      <c r="H30" s="2"/>
      <c r="I30" s="2"/>
      <c r="J30" s="2"/>
      <c r="K30" s="2"/>
      <c r="L30" s="2"/>
    </row>
    <row r="31" spans="1:26" ht="14.25" customHeight="1" x14ac:dyDescent="0.2">
      <c r="A31" s="3"/>
      <c r="B31" s="4"/>
      <c r="C31" s="5"/>
      <c r="D31" s="6"/>
      <c r="E31" s="3"/>
      <c r="F31" s="4"/>
      <c r="G31" s="5"/>
      <c r="H31" s="6"/>
      <c r="I31" s="3"/>
      <c r="J31" s="4"/>
      <c r="K31" s="5"/>
      <c r="L31" s="6"/>
    </row>
    <row r="32" spans="1:26" ht="14.25" customHeight="1" x14ac:dyDescent="0.2">
      <c r="A32" s="3"/>
      <c r="B32" s="4"/>
      <c r="C32" s="5"/>
      <c r="D32" s="6"/>
      <c r="E32" s="3"/>
      <c r="F32" s="4"/>
      <c r="G32" s="5"/>
      <c r="H32" s="6"/>
      <c r="I32" s="3"/>
      <c r="J32" s="4"/>
      <c r="K32" s="5"/>
      <c r="L32" s="6"/>
    </row>
    <row r="33" spans="1:12" ht="14.25" customHeight="1" x14ac:dyDescent="0.2">
      <c r="A33" s="3"/>
      <c r="B33" s="4"/>
      <c r="C33" s="5"/>
      <c r="D33" s="6"/>
      <c r="E33" s="3"/>
      <c r="F33" s="4"/>
      <c r="G33" s="5"/>
      <c r="H33" s="6"/>
      <c r="I33" s="3"/>
      <c r="J33" s="4"/>
      <c r="K33" s="5"/>
      <c r="L33" s="6"/>
    </row>
    <row r="34" spans="1:12" ht="14.25" customHeight="1" x14ac:dyDescent="0.25">
      <c r="A34" s="2"/>
      <c r="B34" s="2"/>
      <c r="C34" s="2"/>
      <c r="D34" s="2"/>
      <c r="E34" s="2"/>
      <c r="F34" s="2"/>
      <c r="G34" s="2"/>
      <c r="H34" s="2"/>
      <c r="I34" s="2"/>
      <c r="J34" s="2"/>
      <c r="K34" s="2"/>
      <c r="L34" s="2"/>
    </row>
    <row r="35" spans="1:12" ht="14.25" customHeight="1" x14ac:dyDescent="0.2">
      <c r="A35" s="3"/>
      <c r="B35" s="4"/>
      <c r="C35" s="5"/>
      <c r="D35" s="6"/>
      <c r="E35" s="3"/>
      <c r="F35" s="4"/>
      <c r="G35" s="5"/>
      <c r="H35" s="6"/>
      <c r="I35" s="3"/>
      <c r="J35" s="4"/>
      <c r="K35" s="5"/>
      <c r="L35" s="6"/>
    </row>
    <row r="36" spans="1:12" ht="14.25" customHeight="1" x14ac:dyDescent="0.2">
      <c r="A36" s="3"/>
      <c r="B36" s="4"/>
      <c r="C36" s="5"/>
      <c r="D36" s="6"/>
      <c r="E36" s="3"/>
      <c r="F36" s="4"/>
      <c r="G36" s="5"/>
      <c r="H36" s="6"/>
      <c r="I36" s="3"/>
      <c r="J36" s="4"/>
      <c r="K36" s="5"/>
      <c r="L36" s="6"/>
    </row>
    <row r="37" spans="1:12" ht="14.25" customHeight="1" x14ac:dyDescent="0.2">
      <c r="A37" s="3"/>
      <c r="B37" s="4"/>
      <c r="C37" s="5"/>
      <c r="D37" s="6"/>
      <c r="E37" s="3"/>
      <c r="F37" s="4"/>
      <c r="G37" s="5"/>
      <c r="H37" s="6"/>
      <c r="I37" s="3"/>
      <c r="J37" s="4"/>
      <c r="K37" s="5"/>
      <c r="L37" s="6"/>
    </row>
    <row r="38" spans="1:12" ht="14.25" customHeight="1" x14ac:dyDescent="0.25">
      <c r="A38" s="2"/>
      <c r="B38" s="2"/>
      <c r="C38" s="2"/>
      <c r="D38" s="2"/>
      <c r="E38" s="2"/>
      <c r="F38" s="2"/>
      <c r="G38" s="2"/>
      <c r="H38" s="2"/>
      <c r="I38" s="2"/>
      <c r="J38" s="2"/>
      <c r="K38" s="2"/>
      <c r="L38" s="2"/>
    </row>
    <row r="39" spans="1:12" ht="14.25" customHeight="1" x14ac:dyDescent="0.2">
      <c r="A39" s="3"/>
      <c r="B39" s="4"/>
      <c r="C39" s="5"/>
      <c r="D39" s="6"/>
      <c r="E39" s="3"/>
      <c r="F39" s="4"/>
      <c r="G39" s="5"/>
      <c r="H39" s="6"/>
      <c r="I39" s="3"/>
      <c r="J39" s="4"/>
      <c r="K39" s="5"/>
      <c r="L39" s="6"/>
    </row>
    <row r="40" spans="1:12" ht="14.25" customHeight="1" x14ac:dyDescent="0.2">
      <c r="A40" s="3"/>
      <c r="B40" s="4"/>
      <c r="C40" s="5"/>
      <c r="D40" s="6"/>
      <c r="E40" s="3"/>
      <c r="F40" s="4"/>
      <c r="G40" s="5"/>
      <c r="H40" s="6"/>
      <c r="I40" s="3"/>
      <c r="J40" s="4"/>
      <c r="K40" s="5"/>
      <c r="L40" s="6"/>
    </row>
    <row r="41" spans="1:12" ht="14.25" customHeight="1" x14ac:dyDescent="0.2">
      <c r="A41" s="3"/>
      <c r="B41" s="4"/>
      <c r="C41" s="5"/>
      <c r="D41" s="6"/>
      <c r="E41" s="3"/>
      <c r="F41" s="4"/>
      <c r="G41" s="5"/>
      <c r="H41" s="6"/>
      <c r="I41" s="3"/>
      <c r="J41" s="4"/>
      <c r="K41" s="5"/>
      <c r="L41" s="6"/>
    </row>
    <row r="42" spans="1:12" ht="14.25" customHeight="1" x14ac:dyDescent="0.25">
      <c r="A42" s="2"/>
      <c r="B42" s="2"/>
      <c r="C42" s="2"/>
      <c r="D42" s="2"/>
      <c r="E42" s="2"/>
      <c r="F42" s="2"/>
      <c r="G42" s="2"/>
      <c r="H42" s="2"/>
      <c r="I42" s="2"/>
      <c r="J42" s="2"/>
      <c r="K42" s="2"/>
      <c r="L42" s="2"/>
    </row>
    <row r="43" spans="1:12" ht="14.25" customHeight="1" x14ac:dyDescent="0.2">
      <c r="A43" s="3"/>
      <c r="B43" s="4"/>
      <c r="C43" s="5"/>
      <c r="D43" s="6"/>
      <c r="E43" s="3"/>
      <c r="F43" s="4"/>
      <c r="G43" s="5"/>
      <c r="H43" s="6"/>
      <c r="I43" s="3"/>
      <c r="J43" s="4"/>
      <c r="K43" s="5"/>
      <c r="L43" s="6"/>
    </row>
    <row r="44" spans="1:12" ht="14.25" customHeight="1" x14ac:dyDescent="0.25">
      <c r="A44" s="2"/>
      <c r="B44" s="2"/>
      <c r="C44" s="2"/>
      <c r="D44" s="2"/>
      <c r="E44" s="2"/>
      <c r="F44" s="2"/>
      <c r="G44" s="2"/>
      <c r="H44" s="2"/>
      <c r="I44" s="2"/>
      <c r="J44" s="2"/>
      <c r="K44" s="2"/>
      <c r="L44" s="2"/>
    </row>
    <row r="45" spans="1:12" ht="14.25" customHeight="1" x14ac:dyDescent="0.2">
      <c r="A45" s="3"/>
      <c r="B45" s="4"/>
      <c r="C45" s="5"/>
      <c r="D45" s="6"/>
      <c r="E45" s="3"/>
      <c r="F45" s="4"/>
      <c r="G45" s="5"/>
      <c r="H45" s="6"/>
      <c r="I45" s="3"/>
      <c r="J45" s="4"/>
      <c r="K45" s="5"/>
      <c r="L45" s="6"/>
    </row>
    <row r="46" spans="1:12" ht="14.25" customHeight="1" x14ac:dyDescent="0.2">
      <c r="A46" s="3"/>
      <c r="B46" s="4"/>
      <c r="C46" s="5"/>
      <c r="D46" s="6"/>
      <c r="E46" s="3"/>
      <c r="F46" s="4"/>
      <c r="G46" s="5"/>
      <c r="H46" s="6"/>
      <c r="I46" s="3"/>
      <c r="J46" s="4"/>
      <c r="K46" s="5"/>
      <c r="L46" s="6"/>
    </row>
    <row r="47" spans="1:12" ht="14.25" customHeight="1" x14ac:dyDescent="0.15">
      <c r="L47" s="1"/>
    </row>
    <row r="48" spans="1:12" ht="14.25" customHeight="1" x14ac:dyDescent="0.15">
      <c r="L48" s="1"/>
    </row>
    <row r="49" spans="12:12" ht="14.25" customHeight="1" x14ac:dyDescent="0.15">
      <c r="L49" s="1"/>
    </row>
    <row r="50" spans="12:12" ht="14.25" customHeight="1" x14ac:dyDescent="0.15">
      <c r="L50" s="1"/>
    </row>
    <row r="51" spans="12:12" ht="14.25" customHeight="1" x14ac:dyDescent="0.15">
      <c r="L51" s="1"/>
    </row>
    <row r="52" spans="12:12" ht="14.25" customHeight="1" x14ac:dyDescent="0.15">
      <c r="L52" s="1"/>
    </row>
    <row r="53" spans="12:12" ht="14.25" customHeight="1" x14ac:dyDescent="0.15">
      <c r="L53" s="1"/>
    </row>
    <row r="54" spans="12:12" ht="14.25" customHeight="1" x14ac:dyDescent="0.15">
      <c r="L54" s="1"/>
    </row>
    <row r="55" spans="12:12" ht="14.25" customHeight="1" x14ac:dyDescent="0.15">
      <c r="L55" s="1"/>
    </row>
    <row r="56" spans="12:12" ht="14.25" customHeight="1" x14ac:dyDescent="0.15">
      <c r="L56" s="1"/>
    </row>
    <row r="57" spans="12:12" ht="14.25" customHeight="1" x14ac:dyDescent="0.15">
      <c r="L57" s="1"/>
    </row>
    <row r="58" spans="12:12" ht="14.25" customHeight="1" x14ac:dyDescent="0.15">
      <c r="L58" s="1"/>
    </row>
    <row r="59" spans="12:12" ht="14.25" customHeight="1" x14ac:dyDescent="0.15">
      <c r="L59" s="1"/>
    </row>
    <row r="60" spans="12:12" ht="14.25" customHeight="1" x14ac:dyDescent="0.15">
      <c r="L60" s="1"/>
    </row>
    <row r="61" spans="12:12" ht="14.25" customHeight="1" x14ac:dyDescent="0.15">
      <c r="L61" s="1"/>
    </row>
    <row r="62" spans="12:12" ht="14.25" customHeight="1" x14ac:dyDescent="0.15">
      <c r="L62" s="1"/>
    </row>
    <row r="63" spans="12:12" ht="14.25" customHeight="1" x14ac:dyDescent="0.15">
      <c r="L63" s="1"/>
    </row>
    <row r="64" spans="12:12" ht="14.25" customHeight="1" x14ac:dyDescent="0.15">
      <c r="L64" s="1"/>
    </row>
    <row r="65" spans="12:12" ht="14.25" customHeight="1" x14ac:dyDescent="0.15">
      <c r="L65" s="1"/>
    </row>
    <row r="66" spans="12:12" ht="14.25" customHeight="1" x14ac:dyDescent="0.15">
      <c r="L66" s="1"/>
    </row>
    <row r="67" spans="12:12" ht="14.25" customHeight="1" x14ac:dyDescent="0.15">
      <c r="L67" s="1"/>
    </row>
    <row r="68" spans="12:12" ht="14.25" customHeight="1" x14ac:dyDescent="0.15">
      <c r="L68" s="1"/>
    </row>
    <row r="69" spans="12:12" ht="14.25" customHeight="1" x14ac:dyDescent="0.15">
      <c r="L69" s="1"/>
    </row>
    <row r="70" spans="12:12" ht="14.25" customHeight="1" x14ac:dyDescent="0.15">
      <c r="L70" s="1"/>
    </row>
    <row r="71" spans="12:12" ht="14.25" customHeight="1" x14ac:dyDescent="0.15">
      <c r="L71" s="1"/>
    </row>
    <row r="72" spans="12:12" ht="14.25" customHeight="1" x14ac:dyDescent="0.15">
      <c r="L72" s="1"/>
    </row>
    <row r="73" spans="12:12" ht="14.25" customHeight="1" x14ac:dyDescent="0.15">
      <c r="L73" s="1"/>
    </row>
    <row r="74" spans="12:12" ht="14.25" customHeight="1" x14ac:dyDescent="0.15">
      <c r="L74" s="1"/>
    </row>
    <row r="75" spans="12:12" ht="14.25" customHeight="1" x14ac:dyDescent="0.15">
      <c r="L75" s="1"/>
    </row>
    <row r="76" spans="12:12" ht="14.25" customHeight="1" x14ac:dyDescent="0.15">
      <c r="L76" s="1"/>
    </row>
    <row r="77" spans="12:12" ht="14.25" customHeight="1" x14ac:dyDescent="0.15">
      <c r="L77" s="1"/>
    </row>
    <row r="78" spans="12:12" ht="14.25" customHeight="1" x14ac:dyDescent="0.15">
      <c r="L78" s="1"/>
    </row>
    <row r="79" spans="12:12" ht="14.25" customHeight="1" x14ac:dyDescent="0.15">
      <c r="L79" s="1"/>
    </row>
    <row r="80" spans="12:12" ht="14.25" customHeight="1" x14ac:dyDescent="0.15">
      <c r="L80" s="1"/>
    </row>
    <row r="81" spans="12:12" ht="14.25" customHeight="1" x14ac:dyDescent="0.15">
      <c r="L81" s="1"/>
    </row>
    <row r="82" spans="12:12" ht="14.25" customHeight="1" x14ac:dyDescent="0.15">
      <c r="L82" s="1"/>
    </row>
    <row r="83" spans="12:12" ht="14.25" customHeight="1" x14ac:dyDescent="0.15">
      <c r="L83" s="1"/>
    </row>
    <row r="84" spans="12:12" ht="14.25" customHeight="1" x14ac:dyDescent="0.15">
      <c r="L84" s="1"/>
    </row>
    <row r="85" spans="12:12" ht="14.25" customHeight="1" x14ac:dyDescent="0.15">
      <c r="L85" s="1"/>
    </row>
    <row r="86" spans="12:12" ht="14.25" customHeight="1" x14ac:dyDescent="0.15">
      <c r="L86" s="1"/>
    </row>
    <row r="87" spans="12:12" ht="14.25" customHeight="1" x14ac:dyDescent="0.15">
      <c r="L87" s="1"/>
    </row>
    <row r="88" spans="12:12" ht="14.25" customHeight="1" x14ac:dyDescent="0.15">
      <c r="L88" s="1"/>
    </row>
    <row r="89" spans="12:12" ht="14.25" customHeight="1" x14ac:dyDescent="0.15">
      <c r="L89" s="1"/>
    </row>
    <row r="90" spans="12:12" ht="14.25" customHeight="1" x14ac:dyDescent="0.15">
      <c r="L90" s="1"/>
    </row>
    <row r="91" spans="12:12" ht="14.25" customHeight="1" x14ac:dyDescent="0.15">
      <c r="L91" s="1"/>
    </row>
    <row r="92" spans="12:12" ht="14.25" customHeight="1" x14ac:dyDescent="0.15">
      <c r="L92" s="1"/>
    </row>
    <row r="93" spans="12:12" ht="14.25" customHeight="1" x14ac:dyDescent="0.15">
      <c r="L93" s="1"/>
    </row>
    <row r="94" spans="12:12" ht="14.25" customHeight="1" x14ac:dyDescent="0.15">
      <c r="L94" s="1"/>
    </row>
    <row r="95" spans="12:12" ht="14.25" customHeight="1" x14ac:dyDescent="0.15">
      <c r="L95" s="1"/>
    </row>
    <row r="96" spans="12:12" ht="14.25" customHeight="1" x14ac:dyDescent="0.15">
      <c r="L96" s="1"/>
    </row>
    <row r="97" spans="12:12" ht="14.25" customHeight="1" x14ac:dyDescent="0.15">
      <c r="L97" s="1"/>
    </row>
    <row r="98" spans="12:12" ht="14.25" customHeight="1" x14ac:dyDescent="0.15">
      <c r="L98" s="1"/>
    </row>
    <row r="99" spans="12:12" ht="14.25" customHeight="1" x14ac:dyDescent="0.15">
      <c r="L99" s="1"/>
    </row>
    <row r="100" spans="12:12" ht="14.25" customHeight="1" x14ac:dyDescent="0.15">
      <c r="L100" s="1"/>
    </row>
    <row r="101" spans="12:12" ht="14.25" customHeight="1" x14ac:dyDescent="0.15">
      <c r="L101" s="1"/>
    </row>
    <row r="102" spans="12:12" ht="14.25" customHeight="1" x14ac:dyDescent="0.15">
      <c r="L102" s="1"/>
    </row>
    <row r="103" spans="12:12" ht="14.25" customHeight="1" x14ac:dyDescent="0.15">
      <c r="L103" s="1"/>
    </row>
    <row r="104" spans="12:12" ht="14.25" customHeight="1" x14ac:dyDescent="0.15">
      <c r="L104" s="1"/>
    </row>
    <row r="105" spans="12:12" ht="14.25" customHeight="1" x14ac:dyDescent="0.15">
      <c r="L105" s="1"/>
    </row>
    <row r="106" spans="12:12" ht="14.25" customHeight="1" x14ac:dyDescent="0.15">
      <c r="L106" s="1"/>
    </row>
    <row r="107" spans="12:12" ht="14.25" customHeight="1" x14ac:dyDescent="0.15">
      <c r="L107" s="1"/>
    </row>
    <row r="108" spans="12:12" ht="14.25" customHeight="1" x14ac:dyDescent="0.15">
      <c r="L108" s="1"/>
    </row>
    <row r="109" spans="12:12" ht="14.25" customHeight="1" x14ac:dyDescent="0.15">
      <c r="L109" s="1"/>
    </row>
    <row r="110" spans="12:12" ht="14.25" customHeight="1" x14ac:dyDescent="0.15">
      <c r="L110" s="1"/>
    </row>
    <row r="111" spans="12:12" ht="14.25" customHeight="1" x14ac:dyDescent="0.15">
      <c r="L111" s="1"/>
    </row>
    <row r="112" spans="12:12" ht="14.25" customHeight="1" x14ac:dyDescent="0.15">
      <c r="L112" s="1"/>
    </row>
    <row r="113" spans="12:12" ht="14.25" customHeight="1" x14ac:dyDescent="0.15">
      <c r="L113" s="1"/>
    </row>
    <row r="114" spans="12:12" ht="14.25" customHeight="1" x14ac:dyDescent="0.15">
      <c r="L114" s="1"/>
    </row>
    <row r="115" spans="12:12" ht="14.25" customHeight="1" x14ac:dyDescent="0.15">
      <c r="L115" s="1"/>
    </row>
    <row r="116" spans="12:12" ht="14.25" customHeight="1" x14ac:dyDescent="0.15">
      <c r="L116" s="1"/>
    </row>
    <row r="117" spans="12:12" ht="14.25" customHeight="1" x14ac:dyDescent="0.15">
      <c r="L117" s="1"/>
    </row>
    <row r="118" spans="12:12" ht="14.25" customHeight="1" x14ac:dyDescent="0.15">
      <c r="L118" s="1"/>
    </row>
    <row r="119" spans="12:12" ht="14.25" customHeight="1" x14ac:dyDescent="0.15">
      <c r="L119" s="1"/>
    </row>
    <row r="120" spans="12:12" ht="14.25" customHeight="1" x14ac:dyDescent="0.15">
      <c r="L120" s="1"/>
    </row>
    <row r="121" spans="12:12" ht="14.25" customHeight="1" x14ac:dyDescent="0.15">
      <c r="L121" s="1"/>
    </row>
    <row r="122" spans="12:12" ht="14.25" customHeight="1" x14ac:dyDescent="0.15">
      <c r="L122" s="1"/>
    </row>
    <row r="123" spans="12:12" ht="14.25" customHeight="1" x14ac:dyDescent="0.15">
      <c r="L123" s="1"/>
    </row>
    <row r="124" spans="12:12" ht="14.25" customHeight="1" x14ac:dyDescent="0.15">
      <c r="L124" s="1"/>
    </row>
    <row r="125" spans="12:12" ht="14.25" customHeight="1" x14ac:dyDescent="0.15">
      <c r="L125" s="1"/>
    </row>
    <row r="126" spans="12:12" ht="14.25" customHeight="1" x14ac:dyDescent="0.15">
      <c r="L126" s="1"/>
    </row>
    <row r="127" spans="12:12" ht="14.25" customHeight="1" x14ac:dyDescent="0.15">
      <c r="L127" s="1"/>
    </row>
    <row r="128" spans="12:12" ht="14.25" customHeight="1" x14ac:dyDescent="0.15">
      <c r="L128" s="1"/>
    </row>
    <row r="129" spans="12:12" ht="14.25" customHeight="1" x14ac:dyDescent="0.15">
      <c r="L129" s="1"/>
    </row>
    <row r="130" spans="12:12" ht="14.25" customHeight="1" x14ac:dyDescent="0.15">
      <c r="L130" s="1"/>
    </row>
    <row r="131" spans="12:12" ht="14.25" customHeight="1" x14ac:dyDescent="0.15">
      <c r="L131" s="1"/>
    </row>
    <row r="132" spans="12:12" ht="14.25" customHeight="1" x14ac:dyDescent="0.15">
      <c r="L132" s="1"/>
    </row>
    <row r="133" spans="12:12" ht="14.25" customHeight="1" x14ac:dyDescent="0.15">
      <c r="L133" s="1"/>
    </row>
    <row r="134" spans="12:12" ht="14.25" customHeight="1" x14ac:dyDescent="0.15">
      <c r="L134" s="1"/>
    </row>
    <row r="135" spans="12:12" ht="14.25" customHeight="1" x14ac:dyDescent="0.15">
      <c r="L135" s="1"/>
    </row>
    <row r="136" spans="12:12" ht="14.25" customHeight="1" x14ac:dyDescent="0.15">
      <c r="L136" s="1"/>
    </row>
    <row r="137" spans="12:12" ht="14.25" customHeight="1" x14ac:dyDescent="0.15">
      <c r="L137" s="1"/>
    </row>
    <row r="138" spans="12:12" ht="14.25" customHeight="1" x14ac:dyDescent="0.15">
      <c r="L138" s="1"/>
    </row>
    <row r="139" spans="12:12" ht="14.25" customHeight="1" x14ac:dyDescent="0.15">
      <c r="L139" s="1"/>
    </row>
    <row r="140" spans="12:12" ht="14.25" customHeight="1" x14ac:dyDescent="0.15">
      <c r="L140" s="1"/>
    </row>
    <row r="141" spans="12:12" ht="14.25" customHeight="1" x14ac:dyDescent="0.15">
      <c r="L141" s="1"/>
    </row>
    <row r="142" spans="12:12" ht="14.25" customHeight="1" x14ac:dyDescent="0.15">
      <c r="L142" s="1"/>
    </row>
    <row r="143" spans="12:12" ht="14.25" customHeight="1" x14ac:dyDescent="0.15">
      <c r="L143" s="1"/>
    </row>
    <row r="144" spans="12:12" ht="14.25" customHeight="1" x14ac:dyDescent="0.15">
      <c r="L144" s="1"/>
    </row>
    <row r="145" spans="12:12" ht="14.25" customHeight="1" x14ac:dyDescent="0.15">
      <c r="L145" s="1"/>
    </row>
    <row r="146" spans="12:12" ht="14.25" customHeight="1" x14ac:dyDescent="0.15">
      <c r="L146" s="1"/>
    </row>
    <row r="147" spans="12:12" ht="14.25" customHeight="1" x14ac:dyDescent="0.15">
      <c r="L147" s="1"/>
    </row>
    <row r="148" spans="12:12" ht="14.25" customHeight="1" x14ac:dyDescent="0.15">
      <c r="L148" s="1"/>
    </row>
    <row r="149" spans="12:12" ht="14.25" customHeight="1" x14ac:dyDescent="0.15">
      <c r="L149" s="1"/>
    </row>
    <row r="150" spans="12:12" ht="14.25" customHeight="1" x14ac:dyDescent="0.15">
      <c r="L150" s="1"/>
    </row>
    <row r="151" spans="12:12" ht="14.25" customHeight="1" x14ac:dyDescent="0.15">
      <c r="L151" s="1"/>
    </row>
    <row r="152" spans="12:12" ht="14.25" customHeight="1" x14ac:dyDescent="0.15">
      <c r="L152" s="1"/>
    </row>
    <row r="153" spans="12:12" ht="14.25" customHeight="1" x14ac:dyDescent="0.15">
      <c r="L153" s="1"/>
    </row>
    <row r="154" spans="12:12" ht="14.25" customHeight="1" x14ac:dyDescent="0.15">
      <c r="L154" s="1"/>
    </row>
    <row r="155" spans="12:12" ht="14.25" customHeight="1" x14ac:dyDescent="0.15">
      <c r="L155" s="1"/>
    </row>
    <row r="156" spans="12:12" ht="14.25" customHeight="1" x14ac:dyDescent="0.15">
      <c r="L156" s="1"/>
    </row>
    <row r="157" spans="12:12" ht="14.25" customHeight="1" x14ac:dyDescent="0.15">
      <c r="L157" s="1"/>
    </row>
    <row r="158" spans="12:12" ht="14.25" customHeight="1" x14ac:dyDescent="0.15">
      <c r="L158" s="1"/>
    </row>
    <row r="159" spans="12:12" ht="14.25" customHeight="1" x14ac:dyDescent="0.15">
      <c r="L159" s="1"/>
    </row>
    <row r="160" spans="12:12" ht="14.25" customHeight="1" x14ac:dyDescent="0.15">
      <c r="L160" s="1"/>
    </row>
    <row r="161" spans="12:12" ht="14.25" customHeight="1" x14ac:dyDescent="0.15">
      <c r="L161" s="1"/>
    </row>
    <row r="162" spans="12:12" ht="14.25" customHeight="1" x14ac:dyDescent="0.15">
      <c r="L162" s="1"/>
    </row>
    <row r="163" spans="12:12" ht="14.25" customHeight="1" x14ac:dyDescent="0.15">
      <c r="L163" s="1"/>
    </row>
    <row r="164" spans="12:12" ht="14.25" customHeight="1" x14ac:dyDescent="0.15">
      <c r="L164" s="1"/>
    </row>
    <row r="165" spans="12:12" ht="14.25" customHeight="1" x14ac:dyDescent="0.15">
      <c r="L165" s="1"/>
    </row>
    <row r="166" spans="12:12" ht="14.25" customHeight="1" x14ac:dyDescent="0.15">
      <c r="L166" s="1"/>
    </row>
    <row r="167" spans="12:12" ht="14.25" customHeight="1" x14ac:dyDescent="0.15">
      <c r="L167" s="1"/>
    </row>
    <row r="168" spans="12:12" ht="14.25" customHeight="1" x14ac:dyDescent="0.15">
      <c r="L168" s="1"/>
    </row>
    <row r="169" spans="12:12" ht="14.25" customHeight="1" x14ac:dyDescent="0.15">
      <c r="L169" s="1"/>
    </row>
    <row r="170" spans="12:12" ht="14.25" customHeight="1" x14ac:dyDescent="0.15">
      <c r="L170" s="1"/>
    </row>
    <row r="171" spans="12:12" ht="14.25" customHeight="1" x14ac:dyDescent="0.15">
      <c r="L171" s="1"/>
    </row>
    <row r="172" spans="12:12" ht="14.25" customHeight="1" x14ac:dyDescent="0.15">
      <c r="L172" s="1"/>
    </row>
    <row r="173" spans="12:12" ht="14.25" customHeight="1" x14ac:dyDescent="0.15">
      <c r="L173" s="1"/>
    </row>
    <row r="174" spans="12:12" ht="14.25" customHeight="1" x14ac:dyDescent="0.15">
      <c r="L174" s="1"/>
    </row>
    <row r="175" spans="12:12" ht="14.25" customHeight="1" x14ac:dyDescent="0.15">
      <c r="L175" s="1"/>
    </row>
    <row r="176" spans="12:12" ht="14.25" customHeight="1" x14ac:dyDescent="0.15">
      <c r="L176" s="1"/>
    </row>
    <row r="177" spans="12:12" ht="14.25" customHeight="1" x14ac:dyDescent="0.15">
      <c r="L177" s="1"/>
    </row>
    <row r="178" spans="12:12" ht="14.25" customHeight="1" x14ac:dyDescent="0.15">
      <c r="L178" s="1"/>
    </row>
    <row r="179" spans="12:12" ht="14.25" customHeight="1" x14ac:dyDescent="0.15">
      <c r="L179" s="1"/>
    </row>
    <row r="180" spans="12:12" ht="14.25" customHeight="1" x14ac:dyDescent="0.15">
      <c r="L180" s="1"/>
    </row>
    <row r="181" spans="12:12" ht="14.25" customHeight="1" x14ac:dyDescent="0.15">
      <c r="L181" s="1"/>
    </row>
    <row r="182" spans="12:12" ht="14.25" customHeight="1" x14ac:dyDescent="0.15">
      <c r="L182" s="1"/>
    </row>
    <row r="183" spans="12:12" ht="14.25" customHeight="1" x14ac:dyDescent="0.15">
      <c r="L183" s="1"/>
    </row>
    <row r="184" spans="12:12" ht="14.25" customHeight="1" x14ac:dyDescent="0.15">
      <c r="L184" s="1"/>
    </row>
    <row r="185" spans="12:12" ht="14.25" customHeight="1" x14ac:dyDescent="0.15">
      <c r="L185" s="1"/>
    </row>
    <row r="186" spans="12:12" ht="14.25" customHeight="1" x14ac:dyDescent="0.15">
      <c r="L186" s="1"/>
    </row>
    <row r="187" spans="12:12" ht="14.25" customHeight="1" x14ac:dyDescent="0.15">
      <c r="L187" s="1"/>
    </row>
    <row r="188" spans="12:12" ht="14.25" customHeight="1" x14ac:dyDescent="0.15">
      <c r="L188" s="1"/>
    </row>
    <row r="189" spans="12:12" ht="14.25" customHeight="1" x14ac:dyDescent="0.15">
      <c r="L189" s="1"/>
    </row>
    <row r="190" spans="12:12" ht="14.25" customHeight="1" x14ac:dyDescent="0.15">
      <c r="L190" s="1"/>
    </row>
    <row r="191" spans="12:12" ht="14.25" customHeight="1" x14ac:dyDescent="0.15">
      <c r="L191" s="1"/>
    </row>
    <row r="192" spans="12:12" ht="14.25" customHeight="1" x14ac:dyDescent="0.15">
      <c r="L192" s="1"/>
    </row>
    <row r="193" spans="12:12" ht="14.25" customHeight="1" x14ac:dyDescent="0.15">
      <c r="L193" s="1"/>
    </row>
    <row r="194" spans="12:12" ht="14.25" customHeight="1" x14ac:dyDescent="0.15">
      <c r="L194" s="1"/>
    </row>
    <row r="195" spans="12:12" ht="14.25" customHeight="1" x14ac:dyDescent="0.15">
      <c r="L195" s="1"/>
    </row>
    <row r="196" spans="12:12" ht="14.25" customHeight="1" x14ac:dyDescent="0.15">
      <c r="L196" s="1"/>
    </row>
    <row r="197" spans="12:12" ht="14.25" customHeight="1" x14ac:dyDescent="0.15">
      <c r="L197" s="1"/>
    </row>
    <row r="198" spans="12:12" ht="14.25" customHeight="1" x14ac:dyDescent="0.15">
      <c r="L198" s="1"/>
    </row>
    <row r="199" spans="12:12" ht="14.25" customHeight="1" x14ac:dyDescent="0.15">
      <c r="L199" s="1"/>
    </row>
    <row r="200" spans="12:12" ht="14.25" customHeight="1" x14ac:dyDescent="0.15">
      <c r="L200" s="1"/>
    </row>
    <row r="201" spans="12:12" ht="14.25" customHeight="1" x14ac:dyDescent="0.15">
      <c r="L201" s="1"/>
    </row>
    <row r="202" spans="12:12" ht="14.25" customHeight="1" x14ac:dyDescent="0.15">
      <c r="L202" s="1"/>
    </row>
    <row r="203" spans="12:12" ht="14.25" customHeight="1" x14ac:dyDescent="0.15">
      <c r="L203" s="1"/>
    </row>
    <row r="204" spans="12:12" ht="14.25" customHeight="1" x14ac:dyDescent="0.15">
      <c r="L204" s="1"/>
    </row>
    <row r="205" spans="12:12" ht="14.25" customHeight="1" x14ac:dyDescent="0.15">
      <c r="L205" s="1"/>
    </row>
    <row r="206" spans="12:12" ht="14.25" customHeight="1" x14ac:dyDescent="0.15">
      <c r="L206" s="1"/>
    </row>
    <row r="207" spans="12:12" ht="14.25" customHeight="1" x14ac:dyDescent="0.15">
      <c r="L207" s="1"/>
    </row>
    <row r="208" spans="12:12" ht="14.25" customHeight="1" x14ac:dyDescent="0.15">
      <c r="L208" s="1"/>
    </row>
    <row r="209" spans="12:12" ht="14.25" customHeight="1" x14ac:dyDescent="0.15">
      <c r="L209" s="1"/>
    </row>
    <row r="210" spans="12:12" ht="14.25" customHeight="1" x14ac:dyDescent="0.15">
      <c r="L210" s="1"/>
    </row>
    <row r="211" spans="12:12" ht="14.25" customHeight="1" x14ac:dyDescent="0.15">
      <c r="L211" s="1"/>
    </row>
    <row r="212" spans="12:12" ht="14.25" customHeight="1" x14ac:dyDescent="0.15">
      <c r="L212" s="1"/>
    </row>
    <row r="213" spans="12:12" ht="14.25" customHeight="1" x14ac:dyDescent="0.15">
      <c r="L213" s="1"/>
    </row>
    <row r="214" spans="12:12" ht="14.25" customHeight="1" x14ac:dyDescent="0.15">
      <c r="L214" s="1"/>
    </row>
    <row r="215" spans="12:12" ht="14.25" customHeight="1" x14ac:dyDescent="0.15">
      <c r="L215" s="1"/>
    </row>
    <row r="216" spans="12:12" ht="14.25" customHeight="1" x14ac:dyDescent="0.15">
      <c r="L216" s="1"/>
    </row>
    <row r="217" spans="12:12" ht="14.25" customHeight="1" x14ac:dyDescent="0.15">
      <c r="L217" s="1"/>
    </row>
    <row r="218" spans="12:12" ht="14.25" customHeight="1" x14ac:dyDescent="0.15">
      <c r="L218" s="1"/>
    </row>
    <row r="219" spans="12:12" ht="14.25" customHeight="1" x14ac:dyDescent="0.15">
      <c r="L219" s="1"/>
    </row>
    <row r="220" spans="12:12" ht="14.25" customHeight="1" x14ac:dyDescent="0.15">
      <c r="L220" s="1"/>
    </row>
    <row r="221" spans="12:12" ht="14.25" customHeight="1" x14ac:dyDescent="0.15">
      <c r="L221" s="1"/>
    </row>
    <row r="222" spans="12:12" ht="14.25" customHeight="1" x14ac:dyDescent="0.15">
      <c r="L222" s="1"/>
    </row>
    <row r="223" spans="12:12" ht="14.25" customHeight="1" x14ac:dyDescent="0.15">
      <c r="L223" s="1"/>
    </row>
    <row r="224" spans="12:12" ht="14.25" customHeight="1" x14ac:dyDescent="0.15">
      <c r="L224" s="1"/>
    </row>
    <row r="225" spans="12:12" ht="14.25" customHeight="1" x14ac:dyDescent="0.15">
      <c r="L225" s="1"/>
    </row>
    <row r="226" spans="12:12" ht="14.25" customHeight="1" x14ac:dyDescent="0.15">
      <c r="L226" s="1"/>
    </row>
    <row r="227" spans="12:12" ht="14.25" customHeight="1" x14ac:dyDescent="0.15">
      <c r="L227" s="1"/>
    </row>
    <row r="228" spans="12:12" ht="14.25" customHeight="1" x14ac:dyDescent="0.15">
      <c r="L228" s="1"/>
    </row>
    <row r="229" spans="12:12" ht="14.25" customHeight="1" x14ac:dyDescent="0.15">
      <c r="L229" s="1"/>
    </row>
    <row r="230" spans="12:12" ht="14.25" customHeight="1" x14ac:dyDescent="0.15">
      <c r="L230" s="1"/>
    </row>
    <row r="231" spans="12:12" ht="14.25" customHeight="1" x14ac:dyDescent="0.15">
      <c r="L231" s="1"/>
    </row>
    <row r="232" spans="12:12" ht="14.25" customHeight="1" x14ac:dyDescent="0.15">
      <c r="L232" s="1"/>
    </row>
    <row r="233" spans="12:12" ht="14.25" customHeight="1" x14ac:dyDescent="0.15">
      <c r="L233" s="1"/>
    </row>
    <row r="234" spans="12:12" ht="14.25" customHeight="1" x14ac:dyDescent="0.15">
      <c r="L234" s="1"/>
    </row>
    <row r="235" spans="12:12" ht="14.25" customHeight="1" x14ac:dyDescent="0.15">
      <c r="L235" s="1"/>
    </row>
    <row r="236" spans="12:12" ht="14.25" customHeight="1" x14ac:dyDescent="0.15">
      <c r="L236" s="1"/>
    </row>
    <row r="237" spans="12:12" ht="14.25" customHeight="1" x14ac:dyDescent="0.15">
      <c r="L237" s="1"/>
    </row>
    <row r="238" spans="12:12" ht="14.25" customHeight="1" x14ac:dyDescent="0.15">
      <c r="L238" s="1"/>
    </row>
    <row r="239" spans="12:12" ht="14.25" customHeight="1" x14ac:dyDescent="0.15">
      <c r="L239" s="1"/>
    </row>
    <row r="240" spans="12:12" ht="14.25" customHeight="1" x14ac:dyDescent="0.15">
      <c r="L240" s="1"/>
    </row>
    <row r="241" spans="12:12" ht="14.25" customHeight="1" x14ac:dyDescent="0.15">
      <c r="L241" s="1"/>
    </row>
    <row r="242" spans="12:12" ht="14.25" customHeight="1" x14ac:dyDescent="0.15">
      <c r="L242" s="1"/>
    </row>
    <row r="243" spans="12:12" ht="14.25" customHeight="1" x14ac:dyDescent="0.15">
      <c r="L243" s="1"/>
    </row>
    <row r="244" spans="12:12" ht="14.25" customHeight="1" x14ac:dyDescent="0.15">
      <c r="L244" s="1"/>
    </row>
    <row r="245" spans="12:12" ht="14.25" customHeight="1" x14ac:dyDescent="0.15">
      <c r="L245" s="1"/>
    </row>
    <row r="246" spans="12:12" ht="14.25" customHeight="1" x14ac:dyDescent="0.15">
      <c r="L246" s="1"/>
    </row>
    <row r="247" spans="12:12" ht="14.25" customHeight="1" x14ac:dyDescent="0.15">
      <c r="L247" s="1"/>
    </row>
    <row r="248" spans="12:12" ht="14.25" customHeight="1" x14ac:dyDescent="0.15">
      <c r="L248" s="1"/>
    </row>
    <row r="249" spans="12:12" ht="14.25" customHeight="1" x14ac:dyDescent="0.15">
      <c r="L249" s="1"/>
    </row>
    <row r="250" spans="12:12" ht="14.25" customHeight="1" x14ac:dyDescent="0.15">
      <c r="L250" s="1"/>
    </row>
    <row r="251" spans="12:12" ht="14.25" customHeight="1" x14ac:dyDescent="0.15">
      <c r="L251" s="1"/>
    </row>
    <row r="252" spans="12:12" ht="14.25" customHeight="1" x14ac:dyDescent="0.15">
      <c r="L252" s="1"/>
    </row>
    <row r="253" spans="12:12" ht="14.25" customHeight="1" x14ac:dyDescent="0.15">
      <c r="L253" s="1"/>
    </row>
    <row r="254" spans="12:12" ht="14.25" customHeight="1" x14ac:dyDescent="0.15">
      <c r="L254" s="1"/>
    </row>
    <row r="255" spans="12:12" ht="14.25" customHeight="1" x14ac:dyDescent="0.15">
      <c r="L255" s="1"/>
    </row>
    <row r="256" spans="12:12" ht="14.25" customHeight="1" x14ac:dyDescent="0.15">
      <c r="L256" s="1"/>
    </row>
    <row r="257" spans="12:12" ht="14.25" customHeight="1" x14ac:dyDescent="0.15">
      <c r="L257" s="1"/>
    </row>
    <row r="258" spans="12:12" ht="14.25" customHeight="1" x14ac:dyDescent="0.15">
      <c r="L258" s="1"/>
    </row>
    <row r="259" spans="12:12" ht="14.25" customHeight="1" x14ac:dyDescent="0.15">
      <c r="L259" s="1"/>
    </row>
    <row r="260" spans="12:12" ht="14.25" customHeight="1" x14ac:dyDescent="0.15">
      <c r="L260" s="1"/>
    </row>
    <row r="261" spans="12:12" ht="14.25" customHeight="1" x14ac:dyDescent="0.15">
      <c r="L261" s="1"/>
    </row>
    <row r="262" spans="12:12" ht="14.25" customHeight="1" x14ac:dyDescent="0.15">
      <c r="L262" s="1"/>
    </row>
    <row r="263" spans="12:12" ht="14.25" customHeight="1" x14ac:dyDescent="0.15">
      <c r="L263" s="1"/>
    </row>
    <row r="264" spans="12:12" ht="14.25" customHeight="1" x14ac:dyDescent="0.15">
      <c r="L264" s="1"/>
    </row>
    <row r="265" spans="12:12" ht="14.25" customHeight="1" x14ac:dyDescent="0.15">
      <c r="L265" s="1"/>
    </row>
    <row r="266" spans="12:12" ht="14.25" customHeight="1" x14ac:dyDescent="0.15">
      <c r="L266" s="1"/>
    </row>
    <row r="267" spans="12:12" ht="14.25" customHeight="1" x14ac:dyDescent="0.15">
      <c r="L267" s="1"/>
    </row>
    <row r="268" spans="12:12" ht="14.25" customHeight="1" x14ac:dyDescent="0.15">
      <c r="L268" s="1"/>
    </row>
    <row r="269" spans="12:12" ht="14.25" customHeight="1" x14ac:dyDescent="0.15">
      <c r="L269" s="1"/>
    </row>
    <row r="270" spans="12:12" ht="14.25" customHeight="1" x14ac:dyDescent="0.15">
      <c r="L270" s="1"/>
    </row>
    <row r="271" spans="12:12" ht="14.25" customHeight="1" x14ac:dyDescent="0.15">
      <c r="L271" s="1"/>
    </row>
    <row r="272" spans="12:12" ht="14.25" customHeight="1" x14ac:dyDescent="0.15">
      <c r="L272" s="1"/>
    </row>
    <row r="273" spans="12:12" ht="14.25" customHeight="1" x14ac:dyDescent="0.15">
      <c r="L273" s="1"/>
    </row>
    <row r="274" spans="12:12" ht="14.25" customHeight="1" x14ac:dyDescent="0.15">
      <c r="L274" s="1"/>
    </row>
    <row r="275" spans="12:12" ht="14.25" customHeight="1" x14ac:dyDescent="0.15">
      <c r="L275" s="1"/>
    </row>
    <row r="276" spans="12:12" ht="14.25" customHeight="1" x14ac:dyDescent="0.15">
      <c r="L276" s="1"/>
    </row>
    <row r="277" spans="12:12" ht="14.25" customHeight="1" x14ac:dyDescent="0.15">
      <c r="L277" s="1"/>
    </row>
    <row r="278" spans="12:12" ht="14.25" customHeight="1" x14ac:dyDescent="0.15">
      <c r="L278" s="1"/>
    </row>
    <row r="279" spans="12:12" ht="14.25" customHeight="1" x14ac:dyDescent="0.15">
      <c r="L279" s="1"/>
    </row>
    <row r="280" spans="12:12" ht="14.25" customHeight="1" x14ac:dyDescent="0.15">
      <c r="L280" s="1"/>
    </row>
    <row r="281" spans="12:12" ht="14.25" customHeight="1" x14ac:dyDescent="0.15">
      <c r="L281" s="1"/>
    </row>
    <row r="282" spans="12:12" ht="14.25" customHeight="1" x14ac:dyDescent="0.15">
      <c r="L282" s="1"/>
    </row>
    <row r="283" spans="12:12" ht="14.25" customHeight="1" x14ac:dyDescent="0.15">
      <c r="L283" s="1"/>
    </row>
    <row r="284" spans="12:12" ht="14.25" customHeight="1" x14ac:dyDescent="0.15">
      <c r="L284" s="1"/>
    </row>
    <row r="285" spans="12:12" ht="14.25" customHeight="1" x14ac:dyDescent="0.15">
      <c r="L285" s="1"/>
    </row>
    <row r="286" spans="12:12" ht="14.25" customHeight="1" x14ac:dyDescent="0.15">
      <c r="L286" s="1"/>
    </row>
    <row r="287" spans="12:12" ht="14.25" customHeight="1" x14ac:dyDescent="0.15">
      <c r="L287" s="1"/>
    </row>
    <row r="288" spans="12:12" ht="14.25" customHeight="1" x14ac:dyDescent="0.15">
      <c r="L288" s="1"/>
    </row>
    <row r="289" spans="12:12" ht="14.25" customHeight="1" x14ac:dyDescent="0.15">
      <c r="L289" s="1"/>
    </row>
    <row r="290" spans="12:12" ht="14.25" customHeight="1" x14ac:dyDescent="0.15">
      <c r="L290" s="1"/>
    </row>
    <row r="291" spans="12:12" ht="14.25" customHeight="1" x14ac:dyDescent="0.15">
      <c r="L291" s="1"/>
    </row>
    <row r="292" spans="12:12" ht="14.25" customHeight="1" x14ac:dyDescent="0.15">
      <c r="L292" s="1"/>
    </row>
    <row r="293" spans="12:12" ht="14.25" customHeight="1" x14ac:dyDescent="0.15">
      <c r="L293" s="1"/>
    </row>
    <row r="294" spans="12:12" ht="14.25" customHeight="1" x14ac:dyDescent="0.15">
      <c r="L294" s="1"/>
    </row>
    <row r="295" spans="12:12" ht="14.25" customHeight="1" x14ac:dyDescent="0.15">
      <c r="L295" s="1"/>
    </row>
    <row r="296" spans="12:12" ht="14.25" customHeight="1" x14ac:dyDescent="0.15">
      <c r="L296" s="1"/>
    </row>
    <row r="297" spans="12:12" ht="14.25" customHeight="1" x14ac:dyDescent="0.15">
      <c r="L297" s="1"/>
    </row>
    <row r="298" spans="12:12" ht="14.25" customHeight="1" x14ac:dyDescent="0.15">
      <c r="L298" s="1"/>
    </row>
    <row r="299" spans="12:12" ht="14.25" customHeight="1" x14ac:dyDescent="0.15">
      <c r="L299" s="1"/>
    </row>
    <row r="300" spans="12:12" ht="14.25" customHeight="1" x14ac:dyDescent="0.15">
      <c r="L300" s="1"/>
    </row>
    <row r="301" spans="12:12" ht="14.25" customHeight="1" x14ac:dyDescent="0.15">
      <c r="L301" s="1"/>
    </row>
    <row r="302" spans="12:12" ht="14.25" customHeight="1" x14ac:dyDescent="0.15">
      <c r="L302" s="1"/>
    </row>
    <row r="303" spans="12:12" ht="14.25" customHeight="1" x14ac:dyDescent="0.15">
      <c r="L303" s="1"/>
    </row>
    <row r="304" spans="12:12" ht="14.25" customHeight="1" x14ac:dyDescent="0.15">
      <c r="L304" s="1"/>
    </row>
    <row r="305" spans="12:12" ht="14.25" customHeight="1" x14ac:dyDescent="0.15">
      <c r="L305" s="1"/>
    </row>
    <row r="306" spans="12:12" ht="14.25" customHeight="1" x14ac:dyDescent="0.15">
      <c r="L306" s="1"/>
    </row>
    <row r="307" spans="12:12" ht="14.25" customHeight="1" x14ac:dyDescent="0.15">
      <c r="L307" s="1"/>
    </row>
    <row r="308" spans="12:12" ht="14.25" customHeight="1" x14ac:dyDescent="0.15">
      <c r="L308" s="1"/>
    </row>
    <row r="309" spans="12:12" ht="14.25" customHeight="1" x14ac:dyDescent="0.15">
      <c r="L309" s="1"/>
    </row>
    <row r="310" spans="12:12" ht="14.25" customHeight="1" x14ac:dyDescent="0.15">
      <c r="L310" s="1"/>
    </row>
    <row r="311" spans="12:12" ht="14.25" customHeight="1" x14ac:dyDescent="0.15">
      <c r="L311" s="1"/>
    </row>
    <row r="312" spans="12:12" ht="14.25" customHeight="1" x14ac:dyDescent="0.15">
      <c r="L312" s="1"/>
    </row>
    <row r="313" spans="12:12" ht="14.25" customHeight="1" x14ac:dyDescent="0.15">
      <c r="L313" s="1"/>
    </row>
    <row r="314" spans="12:12" ht="14.25" customHeight="1" x14ac:dyDescent="0.15">
      <c r="L314" s="1"/>
    </row>
    <row r="315" spans="12:12" ht="14.25" customHeight="1" x14ac:dyDescent="0.15">
      <c r="L315" s="1"/>
    </row>
    <row r="316" spans="12:12" ht="14.25" customHeight="1" x14ac:dyDescent="0.15">
      <c r="L316" s="1"/>
    </row>
    <row r="317" spans="12:12" ht="14.25" customHeight="1" x14ac:dyDescent="0.15">
      <c r="L317" s="1"/>
    </row>
    <row r="318" spans="12:12" ht="14.25" customHeight="1" x14ac:dyDescent="0.15">
      <c r="L318" s="1"/>
    </row>
    <row r="319" spans="12:12" ht="14.25" customHeight="1" x14ac:dyDescent="0.15">
      <c r="L319" s="1"/>
    </row>
    <row r="320" spans="12:12" ht="14.25" customHeight="1" x14ac:dyDescent="0.15">
      <c r="L320" s="1"/>
    </row>
    <row r="321" spans="12:12" ht="14.25" customHeight="1" x14ac:dyDescent="0.15">
      <c r="L321" s="1"/>
    </row>
    <row r="322" spans="12:12" ht="14.25" customHeight="1" x14ac:dyDescent="0.15">
      <c r="L322" s="1"/>
    </row>
    <row r="323" spans="12:12" ht="14.25" customHeight="1" x14ac:dyDescent="0.15">
      <c r="L323" s="1"/>
    </row>
    <row r="324" spans="12:12" ht="14.25" customHeight="1" x14ac:dyDescent="0.15">
      <c r="L324" s="1"/>
    </row>
    <row r="325" spans="12:12" ht="14.25" customHeight="1" x14ac:dyDescent="0.15">
      <c r="L325" s="1"/>
    </row>
    <row r="326" spans="12:12" ht="14.25" customHeight="1" x14ac:dyDescent="0.15">
      <c r="L326" s="1"/>
    </row>
    <row r="327" spans="12:12" ht="14.25" customHeight="1" x14ac:dyDescent="0.15">
      <c r="L327" s="1"/>
    </row>
    <row r="328" spans="12:12" ht="14.25" customHeight="1" x14ac:dyDescent="0.15">
      <c r="L328" s="1"/>
    </row>
    <row r="329" spans="12:12" ht="14.25" customHeight="1" x14ac:dyDescent="0.15">
      <c r="L329" s="1"/>
    </row>
    <row r="330" spans="12:12" ht="14.25" customHeight="1" x14ac:dyDescent="0.15">
      <c r="L330" s="1"/>
    </row>
    <row r="331" spans="12:12" ht="14.25" customHeight="1" x14ac:dyDescent="0.15">
      <c r="L331" s="1"/>
    </row>
    <row r="332" spans="12:12" ht="14.25" customHeight="1" x14ac:dyDescent="0.15">
      <c r="L332" s="1"/>
    </row>
    <row r="333" spans="12:12" ht="14.25" customHeight="1" x14ac:dyDescent="0.15">
      <c r="L333" s="1"/>
    </row>
    <row r="334" spans="12:12" ht="14.25" customHeight="1" x14ac:dyDescent="0.15">
      <c r="L334" s="1"/>
    </row>
    <row r="335" spans="12:12" ht="14.25" customHeight="1" x14ac:dyDescent="0.15">
      <c r="L335" s="1"/>
    </row>
    <row r="336" spans="12:12" ht="14.25" customHeight="1" x14ac:dyDescent="0.15">
      <c r="L336" s="1"/>
    </row>
    <row r="337" spans="12:12" ht="14.25" customHeight="1" x14ac:dyDescent="0.15">
      <c r="L337" s="1"/>
    </row>
    <row r="338" spans="12:12" ht="14.25" customHeight="1" x14ac:dyDescent="0.15">
      <c r="L338" s="1"/>
    </row>
    <row r="339" spans="12:12" ht="14.25" customHeight="1" x14ac:dyDescent="0.15">
      <c r="L339" s="1"/>
    </row>
    <row r="340" spans="12:12" ht="14.25" customHeight="1" x14ac:dyDescent="0.15">
      <c r="L340" s="1"/>
    </row>
    <row r="341" spans="12:12" ht="14.25" customHeight="1" x14ac:dyDescent="0.15">
      <c r="L341" s="1"/>
    </row>
    <row r="342" spans="12:12" ht="14.25" customHeight="1" x14ac:dyDescent="0.15">
      <c r="L342" s="1"/>
    </row>
    <row r="343" spans="12:12" ht="14.25" customHeight="1" x14ac:dyDescent="0.15">
      <c r="L343" s="1"/>
    </row>
    <row r="344" spans="12:12" ht="14.25" customHeight="1" x14ac:dyDescent="0.15">
      <c r="L344" s="1"/>
    </row>
    <row r="345" spans="12:12" ht="14.25" customHeight="1" x14ac:dyDescent="0.15">
      <c r="L345" s="1"/>
    </row>
    <row r="346" spans="12:12" ht="14.25" customHeight="1" x14ac:dyDescent="0.15">
      <c r="L346" s="1"/>
    </row>
    <row r="347" spans="12:12" ht="14.25" customHeight="1" x14ac:dyDescent="0.15">
      <c r="L347" s="1"/>
    </row>
    <row r="348" spans="12:12" ht="14.25" customHeight="1" x14ac:dyDescent="0.15">
      <c r="L348" s="1"/>
    </row>
    <row r="349" spans="12:12" ht="14.25" customHeight="1" x14ac:dyDescent="0.15">
      <c r="L349" s="1"/>
    </row>
    <row r="350" spans="12:12" ht="14.25" customHeight="1" x14ac:dyDescent="0.15">
      <c r="L350" s="1"/>
    </row>
    <row r="351" spans="12:12" ht="14.25" customHeight="1" x14ac:dyDescent="0.15">
      <c r="L351" s="1"/>
    </row>
    <row r="352" spans="12:12" ht="14.25" customHeight="1" x14ac:dyDescent="0.15">
      <c r="L352" s="1"/>
    </row>
    <row r="353" spans="12:12" ht="14.25" customHeight="1" x14ac:dyDescent="0.15">
      <c r="L353" s="1"/>
    </row>
    <row r="354" spans="12:12" ht="14.25" customHeight="1" x14ac:dyDescent="0.15">
      <c r="L354" s="1"/>
    </row>
    <row r="355" spans="12:12" ht="14.25" customHeight="1" x14ac:dyDescent="0.15">
      <c r="L355" s="1"/>
    </row>
    <row r="356" spans="12:12" ht="14.25" customHeight="1" x14ac:dyDescent="0.15">
      <c r="L356" s="1"/>
    </row>
    <row r="357" spans="12:12" ht="14.25" customHeight="1" x14ac:dyDescent="0.15">
      <c r="L357" s="1"/>
    </row>
    <row r="358" spans="12:12" ht="14.25" customHeight="1" x14ac:dyDescent="0.15">
      <c r="L358" s="1"/>
    </row>
    <row r="359" spans="12:12" ht="14.25" customHeight="1" x14ac:dyDescent="0.15">
      <c r="L359" s="1"/>
    </row>
    <row r="360" spans="12:12" ht="14.25" customHeight="1" x14ac:dyDescent="0.15">
      <c r="L360" s="1"/>
    </row>
    <row r="361" spans="12:12" ht="14.25" customHeight="1" x14ac:dyDescent="0.15">
      <c r="L361" s="1"/>
    </row>
    <row r="362" spans="12:12" ht="14.25" customHeight="1" x14ac:dyDescent="0.15">
      <c r="L362" s="1"/>
    </row>
    <row r="363" spans="12:12" ht="14.25" customHeight="1" x14ac:dyDescent="0.15">
      <c r="L363" s="1"/>
    </row>
    <row r="364" spans="12:12" ht="14.25" customHeight="1" x14ac:dyDescent="0.15">
      <c r="L364" s="1"/>
    </row>
    <row r="365" spans="12:12" ht="14.25" customHeight="1" x14ac:dyDescent="0.15">
      <c r="L365" s="1"/>
    </row>
    <row r="366" spans="12:12" ht="14.25" customHeight="1" x14ac:dyDescent="0.15">
      <c r="L366" s="1"/>
    </row>
    <row r="367" spans="12:12" ht="14.25" customHeight="1" x14ac:dyDescent="0.15">
      <c r="L367" s="1"/>
    </row>
    <row r="368" spans="12:12" ht="14.25" customHeight="1" x14ac:dyDescent="0.15">
      <c r="L368" s="1"/>
    </row>
    <row r="369" spans="12:12" ht="14.25" customHeight="1" x14ac:dyDescent="0.15">
      <c r="L369" s="1"/>
    </row>
    <row r="370" spans="12:12" ht="14.25" customHeight="1" x14ac:dyDescent="0.15">
      <c r="L370" s="1"/>
    </row>
    <row r="371" spans="12:12" ht="14.25" customHeight="1" x14ac:dyDescent="0.15">
      <c r="L371" s="1"/>
    </row>
    <row r="372" spans="12:12" ht="14.25" customHeight="1" x14ac:dyDescent="0.15">
      <c r="L372" s="1"/>
    </row>
    <row r="373" spans="12:12" ht="14.25" customHeight="1" x14ac:dyDescent="0.15">
      <c r="L373" s="1"/>
    </row>
    <row r="374" spans="12:12" ht="14.25" customHeight="1" x14ac:dyDescent="0.15">
      <c r="L374" s="1"/>
    </row>
    <row r="375" spans="12:12" ht="14.25" customHeight="1" x14ac:dyDescent="0.15">
      <c r="L375" s="1"/>
    </row>
    <row r="376" spans="12:12" ht="14.25" customHeight="1" x14ac:dyDescent="0.15">
      <c r="L376" s="1"/>
    </row>
    <row r="377" spans="12:12" ht="14.25" customHeight="1" x14ac:dyDescent="0.15">
      <c r="L377" s="1"/>
    </row>
    <row r="378" spans="12:12" ht="14.25" customHeight="1" x14ac:dyDescent="0.15">
      <c r="L378" s="1"/>
    </row>
    <row r="379" spans="12:12" ht="14.25" customHeight="1" x14ac:dyDescent="0.15">
      <c r="L379" s="1"/>
    </row>
    <row r="380" spans="12:12" ht="14.25" customHeight="1" x14ac:dyDescent="0.15">
      <c r="L380" s="1"/>
    </row>
    <row r="381" spans="12:12" ht="14.25" customHeight="1" x14ac:dyDescent="0.15">
      <c r="L381" s="1"/>
    </row>
    <row r="382" spans="12:12" ht="14.25" customHeight="1" x14ac:dyDescent="0.15">
      <c r="L382" s="1"/>
    </row>
    <row r="383" spans="12:12" ht="14.25" customHeight="1" x14ac:dyDescent="0.15">
      <c r="L383" s="1"/>
    </row>
    <row r="384" spans="12:12" ht="14.25" customHeight="1" x14ac:dyDescent="0.15">
      <c r="L384" s="1"/>
    </row>
    <row r="385" spans="12:12" ht="14.25" customHeight="1" x14ac:dyDescent="0.15">
      <c r="L385" s="1"/>
    </row>
    <row r="386" spans="12:12" ht="14.25" customHeight="1" x14ac:dyDescent="0.15">
      <c r="L386" s="1"/>
    </row>
    <row r="387" spans="12:12" ht="14.25" customHeight="1" x14ac:dyDescent="0.15">
      <c r="L387" s="1"/>
    </row>
    <row r="388" spans="12:12" ht="14.25" customHeight="1" x14ac:dyDescent="0.15">
      <c r="L388" s="1"/>
    </row>
    <row r="389" spans="12:12" ht="14.25" customHeight="1" x14ac:dyDescent="0.15">
      <c r="L389" s="1"/>
    </row>
    <row r="390" spans="12:12" ht="14.25" customHeight="1" x14ac:dyDescent="0.15">
      <c r="L390" s="1"/>
    </row>
    <row r="391" spans="12:12" ht="14.25" customHeight="1" x14ac:dyDescent="0.15">
      <c r="L391" s="1"/>
    </row>
    <row r="392" spans="12:12" ht="14.25" customHeight="1" x14ac:dyDescent="0.15">
      <c r="L392" s="1"/>
    </row>
    <row r="393" spans="12:12" ht="14.25" customHeight="1" x14ac:dyDescent="0.15">
      <c r="L393" s="1"/>
    </row>
    <row r="394" spans="12:12" ht="14.25" customHeight="1" x14ac:dyDescent="0.15">
      <c r="L394" s="1"/>
    </row>
    <row r="395" spans="12:12" ht="14.25" customHeight="1" x14ac:dyDescent="0.15">
      <c r="L395" s="1"/>
    </row>
    <row r="396" spans="12:12" ht="14.25" customHeight="1" x14ac:dyDescent="0.15">
      <c r="L396" s="1"/>
    </row>
    <row r="397" spans="12:12" ht="14.25" customHeight="1" x14ac:dyDescent="0.15">
      <c r="L397" s="1"/>
    </row>
    <row r="398" spans="12:12" ht="14.25" customHeight="1" x14ac:dyDescent="0.15">
      <c r="L398" s="1"/>
    </row>
    <row r="399" spans="12:12" ht="14.25" customHeight="1" x14ac:dyDescent="0.15">
      <c r="L399" s="1"/>
    </row>
    <row r="400" spans="12:12" ht="14.25" customHeight="1" x14ac:dyDescent="0.15">
      <c r="L400" s="1"/>
    </row>
    <row r="401" spans="12:12" ht="14.25" customHeight="1" x14ac:dyDescent="0.15">
      <c r="L401" s="1"/>
    </row>
    <row r="402" spans="12:12" ht="14.25" customHeight="1" x14ac:dyDescent="0.15">
      <c r="L402" s="1"/>
    </row>
    <row r="403" spans="12:12" ht="14.25" customHeight="1" x14ac:dyDescent="0.15">
      <c r="L403" s="1"/>
    </row>
    <row r="404" spans="12:12" ht="14.25" customHeight="1" x14ac:dyDescent="0.15">
      <c r="L404" s="1"/>
    </row>
    <row r="405" spans="12:12" ht="14.25" customHeight="1" x14ac:dyDescent="0.15">
      <c r="L405" s="1"/>
    </row>
    <row r="406" spans="12:12" ht="14.25" customHeight="1" x14ac:dyDescent="0.15">
      <c r="L406" s="1"/>
    </row>
    <row r="407" spans="12:12" ht="14.25" customHeight="1" x14ac:dyDescent="0.15">
      <c r="L407" s="1"/>
    </row>
    <row r="408" spans="12:12" ht="14.25" customHeight="1" x14ac:dyDescent="0.15">
      <c r="L408" s="1"/>
    </row>
    <row r="409" spans="12:12" ht="14.25" customHeight="1" x14ac:dyDescent="0.15">
      <c r="L409" s="1"/>
    </row>
    <row r="410" spans="12:12" ht="14.25" customHeight="1" x14ac:dyDescent="0.15">
      <c r="L410" s="1"/>
    </row>
    <row r="411" spans="12:12" ht="14.25" customHeight="1" x14ac:dyDescent="0.15">
      <c r="L411" s="1"/>
    </row>
    <row r="412" spans="12:12" ht="14.25" customHeight="1" x14ac:dyDescent="0.15">
      <c r="L412" s="1"/>
    </row>
    <row r="413" spans="12:12" ht="14.25" customHeight="1" x14ac:dyDescent="0.15">
      <c r="L413" s="1"/>
    </row>
    <row r="414" spans="12:12" ht="14.25" customHeight="1" x14ac:dyDescent="0.15">
      <c r="L414" s="1"/>
    </row>
    <row r="415" spans="12:12" ht="14.25" customHeight="1" x14ac:dyDescent="0.15">
      <c r="L415" s="1"/>
    </row>
    <row r="416" spans="12:12" ht="14.25" customHeight="1" x14ac:dyDescent="0.15">
      <c r="L416" s="1"/>
    </row>
    <row r="417" spans="12:12" ht="14.25" customHeight="1" x14ac:dyDescent="0.15">
      <c r="L417" s="1"/>
    </row>
    <row r="418" spans="12:12" ht="14.25" customHeight="1" x14ac:dyDescent="0.15">
      <c r="L418" s="1"/>
    </row>
    <row r="419" spans="12:12" ht="14.25" customHeight="1" x14ac:dyDescent="0.15">
      <c r="L419" s="1"/>
    </row>
    <row r="420" spans="12:12" ht="14.25" customHeight="1" x14ac:dyDescent="0.15">
      <c r="L420" s="1"/>
    </row>
    <row r="421" spans="12:12" ht="14.25" customHeight="1" x14ac:dyDescent="0.15">
      <c r="L421" s="1"/>
    </row>
    <row r="422" spans="12:12" ht="14.25" customHeight="1" x14ac:dyDescent="0.15">
      <c r="L422" s="1"/>
    </row>
    <row r="423" spans="12:12" ht="14.25" customHeight="1" x14ac:dyDescent="0.15">
      <c r="L423" s="1"/>
    </row>
    <row r="424" spans="12:12" ht="14.25" customHeight="1" x14ac:dyDescent="0.15">
      <c r="L424" s="1"/>
    </row>
    <row r="425" spans="12:12" ht="14.25" customHeight="1" x14ac:dyDescent="0.15">
      <c r="L425" s="1"/>
    </row>
    <row r="426" spans="12:12" ht="14.25" customHeight="1" x14ac:dyDescent="0.15">
      <c r="L426" s="1"/>
    </row>
    <row r="427" spans="12:12" ht="14.25" customHeight="1" x14ac:dyDescent="0.15">
      <c r="L427" s="1"/>
    </row>
    <row r="428" spans="12:12" ht="14.25" customHeight="1" x14ac:dyDescent="0.15">
      <c r="L428" s="1"/>
    </row>
    <row r="429" spans="12:12" ht="14.25" customHeight="1" x14ac:dyDescent="0.15">
      <c r="L429" s="1"/>
    </row>
    <row r="430" spans="12:12" ht="14.25" customHeight="1" x14ac:dyDescent="0.15">
      <c r="L430" s="1"/>
    </row>
    <row r="431" spans="12:12" ht="14.25" customHeight="1" x14ac:dyDescent="0.15">
      <c r="L431" s="1"/>
    </row>
    <row r="432" spans="12:12" ht="14.25" customHeight="1" x14ac:dyDescent="0.15">
      <c r="L432" s="1"/>
    </row>
    <row r="433" spans="12:12" ht="14.25" customHeight="1" x14ac:dyDescent="0.15">
      <c r="L433" s="1"/>
    </row>
    <row r="434" spans="12:12" ht="14.25" customHeight="1" x14ac:dyDescent="0.15">
      <c r="L434" s="1"/>
    </row>
    <row r="435" spans="12:12" ht="14.25" customHeight="1" x14ac:dyDescent="0.15">
      <c r="L435" s="1"/>
    </row>
    <row r="436" spans="12:12" ht="14.25" customHeight="1" x14ac:dyDescent="0.15">
      <c r="L436" s="1"/>
    </row>
    <row r="437" spans="12:12" ht="14.25" customHeight="1" x14ac:dyDescent="0.15">
      <c r="L437" s="1"/>
    </row>
    <row r="438" spans="12:12" ht="14.25" customHeight="1" x14ac:dyDescent="0.15">
      <c r="L438" s="1"/>
    </row>
    <row r="439" spans="12:12" ht="14.25" customHeight="1" x14ac:dyDescent="0.15">
      <c r="L439" s="1"/>
    </row>
    <row r="440" spans="12:12" ht="14.25" customHeight="1" x14ac:dyDescent="0.15">
      <c r="L440" s="1"/>
    </row>
    <row r="441" spans="12:12" ht="14.25" customHeight="1" x14ac:dyDescent="0.15">
      <c r="L441" s="1"/>
    </row>
    <row r="442" spans="12:12" ht="14.25" customHeight="1" x14ac:dyDescent="0.15">
      <c r="L442" s="1"/>
    </row>
    <row r="443" spans="12:12" ht="14.25" customHeight="1" x14ac:dyDescent="0.15">
      <c r="L443" s="1"/>
    </row>
    <row r="444" spans="12:12" ht="14.25" customHeight="1" x14ac:dyDescent="0.15">
      <c r="L444" s="1"/>
    </row>
    <row r="445" spans="12:12" ht="14.25" customHeight="1" x14ac:dyDescent="0.15">
      <c r="L445" s="1"/>
    </row>
    <row r="446" spans="12:12" ht="14.25" customHeight="1" x14ac:dyDescent="0.15">
      <c r="L446" s="1"/>
    </row>
    <row r="447" spans="12:12" ht="14.25" customHeight="1" x14ac:dyDescent="0.15">
      <c r="L447" s="1"/>
    </row>
    <row r="448" spans="12:12" ht="14.25" customHeight="1" x14ac:dyDescent="0.15">
      <c r="L448" s="1"/>
    </row>
    <row r="449" spans="12:12" ht="14.25" customHeight="1" x14ac:dyDescent="0.15">
      <c r="L449" s="1"/>
    </row>
    <row r="450" spans="12:12" ht="14.25" customHeight="1" x14ac:dyDescent="0.15">
      <c r="L450" s="1"/>
    </row>
    <row r="451" spans="12:12" ht="14.25" customHeight="1" x14ac:dyDescent="0.15">
      <c r="L451" s="1"/>
    </row>
    <row r="452" spans="12:12" ht="14.25" customHeight="1" x14ac:dyDescent="0.15">
      <c r="L452" s="1"/>
    </row>
    <row r="453" spans="12:12" ht="14.25" customHeight="1" x14ac:dyDescent="0.15">
      <c r="L453" s="1"/>
    </row>
    <row r="454" spans="12:12" ht="14.25" customHeight="1" x14ac:dyDescent="0.15">
      <c r="L454" s="1"/>
    </row>
    <row r="455" spans="12:12" ht="14.25" customHeight="1" x14ac:dyDescent="0.15">
      <c r="L455" s="1"/>
    </row>
    <row r="456" spans="12:12" ht="14.25" customHeight="1" x14ac:dyDescent="0.15">
      <c r="L456" s="1"/>
    </row>
    <row r="457" spans="12:12" ht="14.25" customHeight="1" x14ac:dyDescent="0.15">
      <c r="L457" s="1"/>
    </row>
    <row r="458" spans="12:12" ht="14.25" customHeight="1" x14ac:dyDescent="0.15">
      <c r="L458" s="1"/>
    </row>
    <row r="459" spans="12:12" ht="14.25" customHeight="1" x14ac:dyDescent="0.15">
      <c r="L459" s="1"/>
    </row>
    <row r="460" spans="12:12" ht="14.25" customHeight="1" x14ac:dyDescent="0.15">
      <c r="L460" s="1"/>
    </row>
    <row r="461" spans="12:12" ht="14.25" customHeight="1" x14ac:dyDescent="0.15">
      <c r="L461" s="1"/>
    </row>
    <row r="462" spans="12:12" ht="14.25" customHeight="1" x14ac:dyDescent="0.15">
      <c r="L462" s="1"/>
    </row>
    <row r="463" spans="12:12" ht="14.25" customHeight="1" x14ac:dyDescent="0.15">
      <c r="L463" s="1"/>
    </row>
    <row r="464" spans="12:12" ht="14.25" customHeight="1" x14ac:dyDescent="0.15">
      <c r="L464" s="1"/>
    </row>
    <row r="465" spans="12:12" ht="14.25" customHeight="1" x14ac:dyDescent="0.15">
      <c r="L465" s="1"/>
    </row>
    <row r="466" spans="12:12" ht="14.25" customHeight="1" x14ac:dyDescent="0.15">
      <c r="L466" s="1"/>
    </row>
    <row r="467" spans="12:12" ht="14.25" customHeight="1" x14ac:dyDescent="0.15">
      <c r="L467" s="1"/>
    </row>
    <row r="468" spans="12:12" ht="14.25" customHeight="1" x14ac:dyDescent="0.15">
      <c r="L468" s="1"/>
    </row>
    <row r="469" spans="12:12" ht="14.25" customHeight="1" x14ac:dyDescent="0.15">
      <c r="L469" s="1"/>
    </row>
    <row r="470" spans="12:12" ht="14.25" customHeight="1" x14ac:dyDescent="0.15">
      <c r="L470" s="1"/>
    </row>
    <row r="471" spans="12:12" ht="14.25" customHeight="1" x14ac:dyDescent="0.15">
      <c r="L471" s="1"/>
    </row>
    <row r="472" spans="12:12" ht="14.25" customHeight="1" x14ac:dyDescent="0.15">
      <c r="L472" s="1"/>
    </row>
    <row r="473" spans="12:12" ht="14.25" customHeight="1" x14ac:dyDescent="0.15">
      <c r="L473" s="1"/>
    </row>
    <row r="474" spans="12:12" ht="14.25" customHeight="1" x14ac:dyDescent="0.15">
      <c r="L474" s="1"/>
    </row>
    <row r="475" spans="12:12" ht="14.25" customHeight="1" x14ac:dyDescent="0.15">
      <c r="L475" s="1"/>
    </row>
    <row r="476" spans="12:12" ht="14.25" customHeight="1" x14ac:dyDescent="0.15">
      <c r="L476" s="1"/>
    </row>
    <row r="477" spans="12:12" ht="14.25" customHeight="1" x14ac:dyDescent="0.15">
      <c r="L477" s="1"/>
    </row>
    <row r="478" spans="12:12" ht="14.25" customHeight="1" x14ac:dyDescent="0.15">
      <c r="L478" s="1"/>
    </row>
    <row r="479" spans="12:12" ht="14.25" customHeight="1" x14ac:dyDescent="0.15">
      <c r="L479" s="1"/>
    </row>
    <row r="480" spans="12:12" ht="14.25" customHeight="1" x14ac:dyDescent="0.15">
      <c r="L480" s="1"/>
    </row>
    <row r="481" spans="12:12" ht="14.25" customHeight="1" x14ac:dyDescent="0.15">
      <c r="L481" s="1"/>
    </row>
    <row r="482" spans="12:12" ht="14.25" customHeight="1" x14ac:dyDescent="0.15">
      <c r="L482" s="1"/>
    </row>
    <row r="483" spans="12:12" ht="14.25" customHeight="1" x14ac:dyDescent="0.15">
      <c r="L483" s="1"/>
    </row>
    <row r="484" spans="12:12" ht="14.25" customHeight="1" x14ac:dyDescent="0.15">
      <c r="L484" s="1"/>
    </row>
    <row r="485" spans="12:12" ht="14.25" customHeight="1" x14ac:dyDescent="0.15">
      <c r="L485" s="1"/>
    </row>
    <row r="486" spans="12:12" ht="14.25" customHeight="1" x14ac:dyDescent="0.15">
      <c r="L486" s="1"/>
    </row>
    <row r="487" spans="12:12" ht="14.25" customHeight="1" x14ac:dyDescent="0.15">
      <c r="L487" s="1"/>
    </row>
    <row r="488" spans="12:12" ht="14.25" customHeight="1" x14ac:dyDescent="0.15">
      <c r="L488" s="1"/>
    </row>
    <row r="489" spans="12:12" ht="14.25" customHeight="1" x14ac:dyDescent="0.15">
      <c r="L489" s="1"/>
    </row>
    <row r="490" spans="12:12" ht="14.25" customHeight="1" x14ac:dyDescent="0.15">
      <c r="L490" s="1"/>
    </row>
    <row r="491" spans="12:12" ht="14.25" customHeight="1" x14ac:dyDescent="0.15">
      <c r="L491" s="1"/>
    </row>
    <row r="492" spans="12:12" ht="14.25" customHeight="1" x14ac:dyDescent="0.15">
      <c r="L492" s="1"/>
    </row>
    <row r="493" spans="12:12" ht="14.25" customHeight="1" x14ac:dyDescent="0.15">
      <c r="L493" s="1"/>
    </row>
    <row r="494" spans="12:12" ht="14.25" customHeight="1" x14ac:dyDescent="0.15">
      <c r="L494" s="1"/>
    </row>
    <row r="495" spans="12:12" ht="14.25" customHeight="1" x14ac:dyDescent="0.15">
      <c r="L495" s="1"/>
    </row>
    <row r="496" spans="12:12" ht="14.25" customHeight="1" x14ac:dyDescent="0.15">
      <c r="L496" s="1"/>
    </row>
    <row r="497" spans="12:12" ht="14.25" customHeight="1" x14ac:dyDescent="0.15">
      <c r="L497" s="1"/>
    </row>
    <row r="498" spans="12:12" ht="14.25" customHeight="1" x14ac:dyDescent="0.15">
      <c r="L498" s="1"/>
    </row>
    <row r="499" spans="12:12" ht="14.25" customHeight="1" x14ac:dyDescent="0.15">
      <c r="L499" s="1"/>
    </row>
    <row r="500" spans="12:12" ht="14.25" customHeight="1" x14ac:dyDescent="0.15">
      <c r="L500" s="1"/>
    </row>
    <row r="501" spans="12:12" ht="14.25" customHeight="1" x14ac:dyDescent="0.15">
      <c r="L501" s="1"/>
    </row>
    <row r="502" spans="12:12" ht="14.25" customHeight="1" x14ac:dyDescent="0.15">
      <c r="L502" s="1"/>
    </row>
    <row r="503" spans="12:12" ht="14.25" customHeight="1" x14ac:dyDescent="0.15">
      <c r="L503" s="1"/>
    </row>
    <row r="504" spans="12:12" ht="14.25" customHeight="1" x14ac:dyDescent="0.15">
      <c r="L504" s="1"/>
    </row>
    <row r="505" spans="12:12" ht="14.25" customHeight="1" x14ac:dyDescent="0.15">
      <c r="L505" s="1"/>
    </row>
    <row r="506" spans="12:12" ht="14.25" customHeight="1" x14ac:dyDescent="0.15">
      <c r="L506" s="1"/>
    </row>
    <row r="507" spans="12:12" ht="14.25" customHeight="1" x14ac:dyDescent="0.15">
      <c r="L507" s="1"/>
    </row>
    <row r="508" spans="12:12" ht="14.25" customHeight="1" x14ac:dyDescent="0.15">
      <c r="L508" s="1"/>
    </row>
    <row r="509" spans="12:12" ht="14.25" customHeight="1" x14ac:dyDescent="0.15">
      <c r="L509" s="1"/>
    </row>
    <row r="510" spans="12:12" ht="14.25" customHeight="1" x14ac:dyDescent="0.15">
      <c r="L510" s="1"/>
    </row>
    <row r="511" spans="12:12" ht="14.25" customHeight="1" x14ac:dyDescent="0.15">
      <c r="L511" s="1"/>
    </row>
    <row r="512" spans="12:12" ht="14.25" customHeight="1" x14ac:dyDescent="0.15">
      <c r="L512" s="1"/>
    </row>
    <row r="513" spans="12:12" ht="14.25" customHeight="1" x14ac:dyDescent="0.15">
      <c r="L513" s="1"/>
    </row>
    <row r="514" spans="12:12" ht="14.25" customHeight="1" x14ac:dyDescent="0.15">
      <c r="L514" s="1"/>
    </row>
    <row r="515" spans="12:12" ht="14.25" customHeight="1" x14ac:dyDescent="0.15">
      <c r="L515" s="1"/>
    </row>
    <row r="516" spans="12:12" ht="14.25" customHeight="1" x14ac:dyDescent="0.15">
      <c r="L516" s="1"/>
    </row>
    <row r="517" spans="12:12" ht="14.25" customHeight="1" x14ac:dyDescent="0.15">
      <c r="L517" s="1"/>
    </row>
    <row r="518" spans="12:12" ht="14.25" customHeight="1" x14ac:dyDescent="0.15">
      <c r="L518" s="1"/>
    </row>
    <row r="519" spans="12:12" ht="14.25" customHeight="1" x14ac:dyDescent="0.15">
      <c r="L519" s="1"/>
    </row>
    <row r="520" spans="12:12" ht="14.25" customHeight="1" x14ac:dyDescent="0.15">
      <c r="L520" s="1"/>
    </row>
    <row r="521" spans="12:12" ht="14.25" customHeight="1" x14ac:dyDescent="0.15">
      <c r="L521" s="1"/>
    </row>
    <row r="522" spans="12:12" ht="14.25" customHeight="1" x14ac:dyDescent="0.15">
      <c r="L522" s="1"/>
    </row>
    <row r="523" spans="12:12" ht="14.25" customHeight="1" x14ac:dyDescent="0.15">
      <c r="L523" s="1"/>
    </row>
    <row r="524" spans="12:12" ht="14.25" customHeight="1" x14ac:dyDescent="0.15">
      <c r="L524" s="1"/>
    </row>
    <row r="525" spans="12:12" ht="14.25" customHeight="1" x14ac:dyDescent="0.15">
      <c r="L525" s="1"/>
    </row>
    <row r="526" spans="12:12" ht="14.25" customHeight="1" x14ac:dyDescent="0.15">
      <c r="L526" s="1"/>
    </row>
    <row r="527" spans="12:12" ht="14.25" customHeight="1" x14ac:dyDescent="0.15">
      <c r="L527" s="1"/>
    </row>
    <row r="528" spans="12:12" ht="14.25" customHeight="1" x14ac:dyDescent="0.15">
      <c r="L528" s="1"/>
    </row>
    <row r="529" spans="12:12" ht="14.25" customHeight="1" x14ac:dyDescent="0.15">
      <c r="L529" s="1"/>
    </row>
    <row r="530" spans="12:12" ht="14.25" customHeight="1" x14ac:dyDescent="0.15">
      <c r="L530" s="1"/>
    </row>
    <row r="531" spans="12:12" ht="14.25" customHeight="1" x14ac:dyDescent="0.15">
      <c r="L531" s="1"/>
    </row>
    <row r="532" spans="12:12" ht="14.25" customHeight="1" x14ac:dyDescent="0.15">
      <c r="L532" s="1"/>
    </row>
    <row r="533" spans="12:12" ht="14.25" customHeight="1" x14ac:dyDescent="0.15">
      <c r="L533" s="1"/>
    </row>
    <row r="534" spans="12:12" ht="14.25" customHeight="1" x14ac:dyDescent="0.15">
      <c r="L534" s="1"/>
    </row>
    <row r="535" spans="12:12" ht="14.25" customHeight="1" x14ac:dyDescent="0.15">
      <c r="L535" s="1"/>
    </row>
    <row r="536" spans="12:12" ht="14.25" customHeight="1" x14ac:dyDescent="0.15">
      <c r="L536" s="1"/>
    </row>
    <row r="537" spans="12:12" ht="14.25" customHeight="1" x14ac:dyDescent="0.15">
      <c r="L537" s="1"/>
    </row>
    <row r="538" spans="12:12" ht="14.25" customHeight="1" x14ac:dyDescent="0.15">
      <c r="L538" s="1"/>
    </row>
    <row r="539" spans="12:12" ht="14.25" customHeight="1" x14ac:dyDescent="0.15">
      <c r="L539" s="1"/>
    </row>
    <row r="540" spans="12:12" ht="14.25" customHeight="1" x14ac:dyDescent="0.15">
      <c r="L540" s="1"/>
    </row>
    <row r="541" spans="12:12" ht="14.25" customHeight="1" x14ac:dyDescent="0.15">
      <c r="L541" s="1"/>
    </row>
    <row r="542" spans="12:12" ht="14.25" customHeight="1" x14ac:dyDescent="0.15">
      <c r="L542" s="1"/>
    </row>
    <row r="543" spans="12:12" ht="14.25" customHeight="1" x14ac:dyDescent="0.15">
      <c r="L543" s="1"/>
    </row>
    <row r="544" spans="12:12" ht="14.25" customHeight="1" x14ac:dyDescent="0.15">
      <c r="L544" s="1"/>
    </row>
    <row r="545" spans="12:12" ht="14.25" customHeight="1" x14ac:dyDescent="0.15">
      <c r="L545" s="1"/>
    </row>
    <row r="546" spans="12:12" ht="14.25" customHeight="1" x14ac:dyDescent="0.15">
      <c r="L546" s="1"/>
    </row>
    <row r="547" spans="12:12" ht="14.25" customHeight="1" x14ac:dyDescent="0.15">
      <c r="L547" s="1"/>
    </row>
    <row r="548" spans="12:12" ht="14.25" customHeight="1" x14ac:dyDescent="0.15">
      <c r="L548" s="1"/>
    </row>
    <row r="549" spans="12:12" ht="14.25" customHeight="1" x14ac:dyDescent="0.15">
      <c r="L549" s="1"/>
    </row>
    <row r="550" spans="12:12" ht="14.25" customHeight="1" x14ac:dyDescent="0.15">
      <c r="L550" s="1"/>
    </row>
    <row r="551" spans="12:12" ht="14.25" customHeight="1" x14ac:dyDescent="0.15">
      <c r="L551" s="1"/>
    </row>
    <row r="552" spans="12:12" ht="14.25" customHeight="1" x14ac:dyDescent="0.15">
      <c r="L552" s="1"/>
    </row>
    <row r="553" spans="12:12" ht="14.25" customHeight="1" x14ac:dyDescent="0.15">
      <c r="L553" s="1"/>
    </row>
    <row r="554" spans="12:12" ht="14.25" customHeight="1" x14ac:dyDescent="0.15">
      <c r="L554" s="1"/>
    </row>
    <row r="555" spans="12:12" ht="14.25" customHeight="1" x14ac:dyDescent="0.15">
      <c r="L555" s="1"/>
    </row>
    <row r="556" spans="12:12" ht="14.25" customHeight="1" x14ac:dyDescent="0.15">
      <c r="L556" s="1"/>
    </row>
    <row r="557" spans="12:12" ht="14.25" customHeight="1" x14ac:dyDescent="0.15">
      <c r="L557" s="1"/>
    </row>
    <row r="558" spans="12:12" ht="14.25" customHeight="1" x14ac:dyDescent="0.15">
      <c r="L558" s="1"/>
    </row>
    <row r="559" spans="12:12" ht="14.25" customHeight="1" x14ac:dyDescent="0.15">
      <c r="L559" s="1"/>
    </row>
    <row r="560" spans="12:12" ht="14.25" customHeight="1" x14ac:dyDescent="0.15">
      <c r="L560" s="1"/>
    </row>
    <row r="561" spans="12:12" ht="14.25" customHeight="1" x14ac:dyDescent="0.15">
      <c r="L561" s="1"/>
    </row>
    <row r="562" spans="12:12" ht="14.25" customHeight="1" x14ac:dyDescent="0.15">
      <c r="L562" s="1"/>
    </row>
    <row r="563" spans="12:12" ht="14.25" customHeight="1" x14ac:dyDescent="0.15">
      <c r="L563" s="1"/>
    </row>
    <row r="564" spans="12:12" ht="14.25" customHeight="1" x14ac:dyDescent="0.15">
      <c r="L564" s="1"/>
    </row>
    <row r="565" spans="12:12" ht="14.25" customHeight="1" x14ac:dyDescent="0.15">
      <c r="L565" s="1"/>
    </row>
    <row r="566" spans="12:12" ht="14.25" customHeight="1" x14ac:dyDescent="0.15">
      <c r="L566" s="1"/>
    </row>
    <row r="567" spans="12:12" ht="14.25" customHeight="1" x14ac:dyDescent="0.15">
      <c r="L567" s="1"/>
    </row>
    <row r="568" spans="12:12" ht="14.25" customHeight="1" x14ac:dyDescent="0.15">
      <c r="L568" s="1"/>
    </row>
    <row r="569" spans="12:12" ht="14.25" customHeight="1" x14ac:dyDescent="0.15">
      <c r="L569" s="1"/>
    </row>
    <row r="570" spans="12:12" ht="14.25" customHeight="1" x14ac:dyDescent="0.15">
      <c r="L570" s="1"/>
    </row>
    <row r="571" spans="12:12" ht="14.25" customHeight="1" x14ac:dyDescent="0.15">
      <c r="L571" s="1"/>
    </row>
    <row r="572" spans="12:12" ht="14.25" customHeight="1" x14ac:dyDescent="0.15">
      <c r="L572" s="1"/>
    </row>
    <row r="573" spans="12:12" ht="14.25" customHeight="1" x14ac:dyDescent="0.15">
      <c r="L573" s="1"/>
    </row>
    <row r="574" spans="12:12" ht="14.25" customHeight="1" x14ac:dyDescent="0.15">
      <c r="L574" s="1"/>
    </row>
    <row r="575" spans="12:12" ht="14.25" customHeight="1" x14ac:dyDescent="0.15">
      <c r="L575" s="1"/>
    </row>
    <row r="576" spans="12:12" ht="14.25" customHeight="1" x14ac:dyDescent="0.15">
      <c r="L576" s="1"/>
    </row>
    <row r="577" spans="12:12" ht="14.25" customHeight="1" x14ac:dyDescent="0.15">
      <c r="L577" s="1"/>
    </row>
    <row r="578" spans="12:12" ht="14.25" customHeight="1" x14ac:dyDescent="0.15">
      <c r="L578" s="1"/>
    </row>
    <row r="579" spans="12:12" ht="14.25" customHeight="1" x14ac:dyDescent="0.15">
      <c r="L579" s="1"/>
    </row>
    <row r="580" spans="12:12" ht="14.25" customHeight="1" x14ac:dyDescent="0.15">
      <c r="L580" s="1"/>
    </row>
    <row r="581" spans="12:12" ht="14.25" customHeight="1" x14ac:dyDescent="0.15">
      <c r="L581" s="1"/>
    </row>
    <row r="582" spans="12:12" ht="14.25" customHeight="1" x14ac:dyDescent="0.15">
      <c r="L582" s="1"/>
    </row>
    <row r="583" spans="12:12" ht="14.25" customHeight="1" x14ac:dyDescent="0.15">
      <c r="L583" s="1"/>
    </row>
    <row r="584" spans="12:12" ht="14.25" customHeight="1" x14ac:dyDescent="0.15">
      <c r="L584" s="1"/>
    </row>
    <row r="585" spans="12:12" ht="14.25" customHeight="1" x14ac:dyDescent="0.15">
      <c r="L585" s="1"/>
    </row>
    <row r="586" spans="12:12" ht="14.25" customHeight="1" x14ac:dyDescent="0.15">
      <c r="L586" s="1"/>
    </row>
    <row r="587" spans="12:12" ht="14.25" customHeight="1" x14ac:dyDescent="0.15">
      <c r="L587" s="1"/>
    </row>
    <row r="588" spans="12:12" ht="14.25" customHeight="1" x14ac:dyDescent="0.15">
      <c r="L588" s="1"/>
    </row>
    <row r="589" spans="12:12" ht="14.25" customHeight="1" x14ac:dyDescent="0.15">
      <c r="L589" s="1"/>
    </row>
    <row r="590" spans="12:12" ht="14.25" customHeight="1" x14ac:dyDescent="0.15">
      <c r="L590" s="1"/>
    </row>
    <row r="591" spans="12:12" ht="14.25" customHeight="1" x14ac:dyDescent="0.15">
      <c r="L591" s="1"/>
    </row>
    <row r="592" spans="12:12" ht="14.25" customHeight="1" x14ac:dyDescent="0.15">
      <c r="L592" s="1"/>
    </row>
    <row r="593" spans="12:12" ht="14.25" customHeight="1" x14ac:dyDescent="0.15">
      <c r="L593" s="1"/>
    </row>
    <row r="594" spans="12:12" ht="14.25" customHeight="1" x14ac:dyDescent="0.15">
      <c r="L594" s="1"/>
    </row>
    <row r="595" spans="12:12" ht="14.25" customHeight="1" x14ac:dyDescent="0.15">
      <c r="L595" s="1"/>
    </row>
    <row r="596" spans="12:12" ht="14.25" customHeight="1" x14ac:dyDescent="0.15">
      <c r="L596" s="1"/>
    </row>
    <row r="597" spans="12:12" ht="14.25" customHeight="1" x14ac:dyDescent="0.15">
      <c r="L597" s="1"/>
    </row>
    <row r="598" spans="12:12" ht="14.25" customHeight="1" x14ac:dyDescent="0.15">
      <c r="L598" s="1"/>
    </row>
    <row r="599" spans="12:12" ht="14.25" customHeight="1" x14ac:dyDescent="0.15">
      <c r="L599" s="1"/>
    </row>
    <row r="600" spans="12:12" ht="14.25" customHeight="1" x14ac:dyDescent="0.15">
      <c r="L600" s="1"/>
    </row>
    <row r="601" spans="12:12" ht="14.25" customHeight="1" x14ac:dyDescent="0.15">
      <c r="L601" s="1"/>
    </row>
    <row r="602" spans="12:12" ht="14.25" customHeight="1" x14ac:dyDescent="0.15">
      <c r="L602" s="1"/>
    </row>
    <row r="603" spans="12:12" ht="14.25" customHeight="1" x14ac:dyDescent="0.15">
      <c r="L603" s="1"/>
    </row>
    <row r="604" spans="12:12" ht="14.25" customHeight="1" x14ac:dyDescent="0.15">
      <c r="L604" s="1"/>
    </row>
    <row r="605" spans="12:12" ht="14.25" customHeight="1" x14ac:dyDescent="0.15">
      <c r="L605" s="1"/>
    </row>
    <row r="606" spans="12:12" ht="14.25" customHeight="1" x14ac:dyDescent="0.15">
      <c r="L606" s="1"/>
    </row>
    <row r="607" spans="12:12" ht="14.25" customHeight="1" x14ac:dyDescent="0.15">
      <c r="L607" s="1"/>
    </row>
    <row r="608" spans="12:12" ht="14.25" customHeight="1" x14ac:dyDescent="0.15">
      <c r="L608" s="1"/>
    </row>
    <row r="609" spans="12:12" ht="14.25" customHeight="1" x14ac:dyDescent="0.15">
      <c r="L609" s="1"/>
    </row>
    <row r="610" spans="12:12" ht="14.25" customHeight="1" x14ac:dyDescent="0.15">
      <c r="L610" s="1"/>
    </row>
    <row r="611" spans="12:12" ht="14.25" customHeight="1" x14ac:dyDescent="0.15">
      <c r="L611" s="1"/>
    </row>
    <row r="612" spans="12:12" ht="14.25" customHeight="1" x14ac:dyDescent="0.15">
      <c r="L612" s="1"/>
    </row>
    <row r="613" spans="12:12" ht="14.25" customHeight="1" x14ac:dyDescent="0.15">
      <c r="L613" s="1"/>
    </row>
    <row r="614" spans="12:12" ht="14.25" customHeight="1" x14ac:dyDescent="0.15">
      <c r="L614" s="1"/>
    </row>
    <row r="615" spans="12:12" ht="14.25" customHeight="1" x14ac:dyDescent="0.15">
      <c r="L615" s="1"/>
    </row>
    <row r="616" spans="12:12" ht="14.25" customHeight="1" x14ac:dyDescent="0.15">
      <c r="L616" s="1"/>
    </row>
    <row r="617" spans="12:12" ht="14.25" customHeight="1" x14ac:dyDescent="0.15">
      <c r="L617" s="1"/>
    </row>
    <row r="618" spans="12:12" ht="14.25" customHeight="1" x14ac:dyDescent="0.15">
      <c r="L618" s="1"/>
    </row>
    <row r="619" spans="12:12" ht="14.25" customHeight="1" x14ac:dyDescent="0.15">
      <c r="L619" s="1"/>
    </row>
    <row r="620" spans="12:12" ht="14.25" customHeight="1" x14ac:dyDescent="0.15">
      <c r="L620" s="1"/>
    </row>
    <row r="621" spans="12:12" ht="14.25" customHeight="1" x14ac:dyDescent="0.15">
      <c r="L621" s="1"/>
    </row>
    <row r="622" spans="12:12" ht="14.25" customHeight="1" x14ac:dyDescent="0.15">
      <c r="L622" s="1"/>
    </row>
    <row r="623" spans="12:12" ht="14.25" customHeight="1" x14ac:dyDescent="0.15">
      <c r="L623" s="1"/>
    </row>
    <row r="624" spans="12:12" ht="14.25" customHeight="1" x14ac:dyDescent="0.15">
      <c r="L624" s="1"/>
    </row>
    <row r="625" spans="12:12" ht="14.25" customHeight="1" x14ac:dyDescent="0.15">
      <c r="L625" s="1"/>
    </row>
    <row r="626" spans="12:12" ht="14.25" customHeight="1" x14ac:dyDescent="0.15">
      <c r="L626" s="1"/>
    </row>
    <row r="627" spans="12:12" ht="14.25" customHeight="1" x14ac:dyDescent="0.15">
      <c r="L627" s="1"/>
    </row>
    <row r="628" spans="12:12" ht="14.25" customHeight="1" x14ac:dyDescent="0.15">
      <c r="L628" s="1"/>
    </row>
    <row r="629" spans="12:12" ht="14.25" customHeight="1" x14ac:dyDescent="0.15">
      <c r="L629" s="1"/>
    </row>
    <row r="630" spans="12:12" ht="14.25" customHeight="1" x14ac:dyDescent="0.15">
      <c r="L630" s="1"/>
    </row>
    <row r="631" spans="12:12" ht="14.25" customHeight="1" x14ac:dyDescent="0.15">
      <c r="L631" s="1"/>
    </row>
    <row r="632" spans="12:12" ht="14.25" customHeight="1" x14ac:dyDescent="0.15">
      <c r="L632" s="1"/>
    </row>
    <row r="633" spans="12:12" ht="14.25" customHeight="1" x14ac:dyDescent="0.15">
      <c r="L633" s="1"/>
    </row>
    <row r="634" spans="12:12" ht="14.25" customHeight="1" x14ac:dyDescent="0.15">
      <c r="L634" s="1"/>
    </row>
    <row r="635" spans="12:12" ht="14.25" customHeight="1" x14ac:dyDescent="0.15">
      <c r="L635" s="1"/>
    </row>
    <row r="636" spans="12:12" ht="14.25" customHeight="1" x14ac:dyDescent="0.15">
      <c r="L636" s="1"/>
    </row>
    <row r="637" spans="12:12" ht="14.25" customHeight="1" x14ac:dyDescent="0.15">
      <c r="L637" s="1"/>
    </row>
    <row r="638" spans="12:12" ht="14.25" customHeight="1" x14ac:dyDescent="0.15">
      <c r="L638" s="1"/>
    </row>
    <row r="639" spans="12:12" ht="14.25" customHeight="1" x14ac:dyDescent="0.15">
      <c r="L639" s="1"/>
    </row>
    <row r="640" spans="12:12" ht="14.25" customHeight="1" x14ac:dyDescent="0.15">
      <c r="L640" s="1"/>
    </row>
    <row r="641" spans="12:12" ht="14.25" customHeight="1" x14ac:dyDescent="0.15">
      <c r="L641" s="1"/>
    </row>
    <row r="642" spans="12:12" ht="14.25" customHeight="1" x14ac:dyDescent="0.15">
      <c r="L642" s="1"/>
    </row>
    <row r="643" spans="12:12" ht="14.25" customHeight="1" x14ac:dyDescent="0.15">
      <c r="L643" s="1"/>
    </row>
    <row r="644" spans="12:12" ht="14.25" customHeight="1" x14ac:dyDescent="0.15">
      <c r="L644" s="1"/>
    </row>
    <row r="645" spans="12:12" ht="14.25" customHeight="1" x14ac:dyDescent="0.15">
      <c r="L645" s="1"/>
    </row>
    <row r="646" spans="12:12" ht="14.25" customHeight="1" x14ac:dyDescent="0.15">
      <c r="L646" s="1"/>
    </row>
    <row r="647" spans="12:12" ht="14.25" customHeight="1" x14ac:dyDescent="0.15">
      <c r="L647" s="1"/>
    </row>
    <row r="648" spans="12:12" ht="14.25" customHeight="1" x14ac:dyDescent="0.15">
      <c r="L648" s="1"/>
    </row>
    <row r="649" spans="12:12" ht="14.25" customHeight="1" x14ac:dyDescent="0.15">
      <c r="L649" s="1"/>
    </row>
    <row r="650" spans="12:12" ht="14.25" customHeight="1" x14ac:dyDescent="0.15">
      <c r="L650" s="1"/>
    </row>
    <row r="651" spans="12:12" ht="14.25" customHeight="1" x14ac:dyDescent="0.15">
      <c r="L651" s="1"/>
    </row>
    <row r="652" spans="12:12" ht="14.25" customHeight="1" x14ac:dyDescent="0.15">
      <c r="L652" s="1"/>
    </row>
    <row r="653" spans="12:12" ht="14.25" customHeight="1" x14ac:dyDescent="0.15">
      <c r="L653" s="1"/>
    </row>
    <row r="654" spans="12:12" ht="14.25" customHeight="1" x14ac:dyDescent="0.15">
      <c r="L654" s="1"/>
    </row>
    <row r="655" spans="12:12" ht="14.25" customHeight="1" x14ac:dyDescent="0.15">
      <c r="L655" s="1"/>
    </row>
    <row r="656" spans="12:12" ht="14.25" customHeight="1" x14ac:dyDescent="0.15">
      <c r="L656" s="1"/>
    </row>
    <row r="657" spans="12:12" ht="14.25" customHeight="1" x14ac:dyDescent="0.15">
      <c r="L657" s="1"/>
    </row>
    <row r="658" spans="12:12" ht="14.25" customHeight="1" x14ac:dyDescent="0.15">
      <c r="L658" s="1"/>
    </row>
    <row r="659" spans="12:12" ht="14.25" customHeight="1" x14ac:dyDescent="0.15">
      <c r="L659" s="1"/>
    </row>
    <row r="660" spans="12:12" ht="14.25" customHeight="1" x14ac:dyDescent="0.15">
      <c r="L660" s="1"/>
    </row>
    <row r="661" spans="12:12" ht="14.25" customHeight="1" x14ac:dyDescent="0.15">
      <c r="L661" s="1"/>
    </row>
    <row r="662" spans="12:12" ht="14.25" customHeight="1" x14ac:dyDescent="0.15">
      <c r="L662" s="1"/>
    </row>
    <row r="663" spans="12:12" ht="14.25" customHeight="1" x14ac:dyDescent="0.15">
      <c r="L663" s="1"/>
    </row>
    <row r="664" spans="12:12" ht="14.25" customHeight="1" x14ac:dyDescent="0.15">
      <c r="L664" s="1"/>
    </row>
    <row r="665" spans="12:12" ht="14.25" customHeight="1" x14ac:dyDescent="0.15">
      <c r="L665" s="1"/>
    </row>
    <row r="666" spans="12:12" ht="14.25" customHeight="1" x14ac:dyDescent="0.15">
      <c r="L666" s="1"/>
    </row>
    <row r="667" spans="12:12" ht="14.25" customHeight="1" x14ac:dyDescent="0.15">
      <c r="L667" s="1"/>
    </row>
    <row r="668" spans="12:12" ht="14.25" customHeight="1" x14ac:dyDescent="0.15">
      <c r="L668" s="1"/>
    </row>
    <row r="669" spans="12:12" ht="14.25" customHeight="1" x14ac:dyDescent="0.15">
      <c r="L669" s="1"/>
    </row>
    <row r="670" spans="12:12" ht="14.25" customHeight="1" x14ac:dyDescent="0.15">
      <c r="L670" s="1"/>
    </row>
    <row r="671" spans="12:12" ht="14.25" customHeight="1" x14ac:dyDescent="0.15">
      <c r="L671" s="1"/>
    </row>
    <row r="672" spans="12:12" ht="14.25" customHeight="1" x14ac:dyDescent="0.15">
      <c r="L672" s="1"/>
    </row>
    <row r="673" spans="12:12" ht="14.25" customHeight="1" x14ac:dyDescent="0.15">
      <c r="L673" s="1"/>
    </row>
    <row r="674" spans="12:12" ht="14.25" customHeight="1" x14ac:dyDescent="0.15">
      <c r="L674" s="1"/>
    </row>
    <row r="675" spans="12:12" ht="14.25" customHeight="1" x14ac:dyDescent="0.15">
      <c r="L675" s="1"/>
    </row>
    <row r="676" spans="12:12" ht="14.25" customHeight="1" x14ac:dyDescent="0.15">
      <c r="L676" s="1"/>
    </row>
    <row r="677" spans="12:12" ht="14.25" customHeight="1" x14ac:dyDescent="0.15">
      <c r="L677" s="1"/>
    </row>
    <row r="678" spans="12:12" ht="14.25" customHeight="1" x14ac:dyDescent="0.15">
      <c r="L678" s="1"/>
    </row>
    <row r="679" spans="12:12" ht="14.25" customHeight="1" x14ac:dyDescent="0.15">
      <c r="L679" s="1"/>
    </row>
    <row r="680" spans="12:12" ht="14.25" customHeight="1" x14ac:dyDescent="0.15">
      <c r="L680" s="1"/>
    </row>
    <row r="681" spans="12:12" ht="14.25" customHeight="1" x14ac:dyDescent="0.15">
      <c r="L681" s="1"/>
    </row>
    <row r="682" spans="12:12" ht="14.25" customHeight="1" x14ac:dyDescent="0.15">
      <c r="L682" s="1"/>
    </row>
    <row r="683" spans="12:12" ht="14.25" customHeight="1" x14ac:dyDescent="0.15">
      <c r="L683" s="1"/>
    </row>
    <row r="684" spans="12:12" ht="14.25" customHeight="1" x14ac:dyDescent="0.15">
      <c r="L684" s="1"/>
    </row>
    <row r="685" spans="12:12" ht="14.25" customHeight="1" x14ac:dyDescent="0.15">
      <c r="L685" s="1"/>
    </row>
    <row r="686" spans="12:12" ht="14.25" customHeight="1" x14ac:dyDescent="0.15">
      <c r="L686" s="1"/>
    </row>
    <row r="687" spans="12:12" ht="14.25" customHeight="1" x14ac:dyDescent="0.15">
      <c r="L687" s="1"/>
    </row>
    <row r="688" spans="12:12" ht="14.25" customHeight="1" x14ac:dyDescent="0.15">
      <c r="L688" s="1"/>
    </row>
    <row r="689" spans="12:12" ht="14.25" customHeight="1" x14ac:dyDescent="0.15">
      <c r="L689" s="1"/>
    </row>
    <row r="690" spans="12:12" ht="14.25" customHeight="1" x14ac:dyDescent="0.15">
      <c r="L690" s="1"/>
    </row>
    <row r="691" spans="12:12" ht="14.25" customHeight="1" x14ac:dyDescent="0.15">
      <c r="L691" s="1"/>
    </row>
    <row r="692" spans="12:12" ht="14.25" customHeight="1" x14ac:dyDescent="0.15">
      <c r="L692" s="1"/>
    </row>
    <row r="693" spans="12:12" ht="14.25" customHeight="1" x14ac:dyDescent="0.15">
      <c r="L693" s="1"/>
    </row>
    <row r="694" spans="12:12" ht="14.25" customHeight="1" x14ac:dyDescent="0.15">
      <c r="L694" s="1"/>
    </row>
    <row r="695" spans="12:12" ht="14.25" customHeight="1" x14ac:dyDescent="0.15">
      <c r="L695" s="1"/>
    </row>
    <row r="696" spans="12:12" ht="14.25" customHeight="1" x14ac:dyDescent="0.15">
      <c r="L696" s="1"/>
    </row>
    <row r="697" spans="12:12" ht="14.25" customHeight="1" x14ac:dyDescent="0.15">
      <c r="L697" s="1"/>
    </row>
    <row r="698" spans="12:12" ht="14.25" customHeight="1" x14ac:dyDescent="0.15">
      <c r="L698" s="1"/>
    </row>
    <row r="699" spans="12:12" ht="14.25" customHeight="1" x14ac:dyDescent="0.15">
      <c r="L699" s="1"/>
    </row>
    <row r="700" spans="12:12" ht="14.25" customHeight="1" x14ac:dyDescent="0.15">
      <c r="L700" s="1"/>
    </row>
    <row r="701" spans="12:12" ht="14.25" customHeight="1" x14ac:dyDescent="0.15">
      <c r="L701" s="1"/>
    </row>
    <row r="702" spans="12:12" ht="14.25" customHeight="1" x14ac:dyDescent="0.15">
      <c r="L702" s="1"/>
    </row>
    <row r="703" spans="12:12" ht="14.25" customHeight="1" x14ac:dyDescent="0.15">
      <c r="L703" s="1"/>
    </row>
    <row r="704" spans="12:12" ht="14.25" customHeight="1" x14ac:dyDescent="0.15">
      <c r="L704" s="1"/>
    </row>
    <row r="705" spans="12:12" ht="14.25" customHeight="1" x14ac:dyDescent="0.15">
      <c r="L705" s="1"/>
    </row>
    <row r="706" spans="12:12" ht="14.25" customHeight="1" x14ac:dyDescent="0.15">
      <c r="L706" s="1"/>
    </row>
    <row r="707" spans="12:12" ht="14.25" customHeight="1" x14ac:dyDescent="0.15">
      <c r="L707" s="1"/>
    </row>
    <row r="708" spans="12:12" ht="14.25" customHeight="1" x14ac:dyDescent="0.15">
      <c r="L708" s="1"/>
    </row>
    <row r="709" spans="12:12" ht="14.25" customHeight="1" x14ac:dyDescent="0.15">
      <c r="L709" s="1"/>
    </row>
    <row r="710" spans="12:12" ht="14.25" customHeight="1" x14ac:dyDescent="0.15">
      <c r="L710" s="1"/>
    </row>
    <row r="711" spans="12:12" ht="14.25" customHeight="1" x14ac:dyDescent="0.15">
      <c r="L711" s="1"/>
    </row>
    <row r="712" spans="12:12" ht="14.25" customHeight="1" x14ac:dyDescent="0.15">
      <c r="L712" s="1"/>
    </row>
    <row r="713" spans="12:12" ht="14.25" customHeight="1" x14ac:dyDescent="0.15">
      <c r="L713" s="1"/>
    </row>
    <row r="714" spans="12:12" ht="14.25" customHeight="1" x14ac:dyDescent="0.15">
      <c r="L714" s="1"/>
    </row>
    <row r="715" spans="12:12" ht="14.25" customHeight="1" x14ac:dyDescent="0.15">
      <c r="L715" s="1"/>
    </row>
    <row r="716" spans="12:12" ht="14.25" customHeight="1" x14ac:dyDescent="0.15">
      <c r="L716" s="1"/>
    </row>
    <row r="717" spans="12:12" ht="14.25" customHeight="1" x14ac:dyDescent="0.15">
      <c r="L717" s="1"/>
    </row>
    <row r="718" spans="12:12" ht="14.25" customHeight="1" x14ac:dyDescent="0.15">
      <c r="L718" s="1"/>
    </row>
    <row r="719" spans="12:12" ht="14.25" customHeight="1" x14ac:dyDescent="0.15">
      <c r="L719" s="1"/>
    </row>
    <row r="720" spans="12:12" ht="14.25" customHeight="1" x14ac:dyDescent="0.15">
      <c r="L720" s="1"/>
    </row>
    <row r="721" spans="12:12" ht="14.25" customHeight="1" x14ac:dyDescent="0.15">
      <c r="L721" s="1"/>
    </row>
    <row r="722" spans="12:12" ht="14.25" customHeight="1" x14ac:dyDescent="0.15">
      <c r="L722" s="1"/>
    </row>
    <row r="723" spans="12:12" ht="14.25" customHeight="1" x14ac:dyDescent="0.15">
      <c r="L723" s="1"/>
    </row>
    <row r="724" spans="12:12" ht="14.25" customHeight="1" x14ac:dyDescent="0.15">
      <c r="L724" s="1"/>
    </row>
    <row r="725" spans="12:12" ht="14.25" customHeight="1" x14ac:dyDescent="0.15">
      <c r="L725" s="1"/>
    </row>
    <row r="726" spans="12:12" ht="14.25" customHeight="1" x14ac:dyDescent="0.15">
      <c r="L726" s="1"/>
    </row>
    <row r="727" spans="12:12" ht="14.25" customHeight="1" x14ac:dyDescent="0.15">
      <c r="L727" s="1"/>
    </row>
    <row r="728" spans="12:12" ht="14.25" customHeight="1" x14ac:dyDescent="0.15">
      <c r="L728" s="1"/>
    </row>
    <row r="729" spans="12:12" ht="14.25" customHeight="1" x14ac:dyDescent="0.15">
      <c r="L729" s="1"/>
    </row>
    <row r="730" spans="12:12" ht="14.25" customHeight="1" x14ac:dyDescent="0.15">
      <c r="L730" s="1"/>
    </row>
    <row r="731" spans="12:12" ht="14.25" customHeight="1" x14ac:dyDescent="0.15">
      <c r="L731" s="1"/>
    </row>
    <row r="732" spans="12:12" ht="14.25" customHeight="1" x14ac:dyDescent="0.15">
      <c r="L732" s="1"/>
    </row>
    <row r="733" spans="12:12" ht="14.25" customHeight="1" x14ac:dyDescent="0.15">
      <c r="L733" s="1"/>
    </row>
    <row r="734" spans="12:12" ht="14.25" customHeight="1" x14ac:dyDescent="0.15">
      <c r="L734" s="1"/>
    </row>
    <row r="735" spans="12:12" ht="14.25" customHeight="1" x14ac:dyDescent="0.15">
      <c r="L735" s="1"/>
    </row>
    <row r="736" spans="12:12" ht="14.25" customHeight="1" x14ac:dyDescent="0.15">
      <c r="L736" s="1"/>
    </row>
    <row r="737" spans="12:12" ht="14.25" customHeight="1" x14ac:dyDescent="0.15">
      <c r="L737" s="1"/>
    </row>
    <row r="738" spans="12:12" ht="14.25" customHeight="1" x14ac:dyDescent="0.15">
      <c r="L738" s="1"/>
    </row>
    <row r="739" spans="12:12" ht="14.25" customHeight="1" x14ac:dyDescent="0.15">
      <c r="L739" s="1"/>
    </row>
    <row r="740" spans="12:12" ht="14.25" customHeight="1" x14ac:dyDescent="0.15">
      <c r="L740" s="1"/>
    </row>
    <row r="741" spans="12:12" ht="14.25" customHeight="1" x14ac:dyDescent="0.15">
      <c r="L741" s="1"/>
    </row>
    <row r="742" spans="12:12" ht="14.25" customHeight="1" x14ac:dyDescent="0.15">
      <c r="L742" s="1"/>
    </row>
    <row r="743" spans="12:12" ht="14.25" customHeight="1" x14ac:dyDescent="0.15">
      <c r="L743" s="1"/>
    </row>
    <row r="744" spans="12:12" ht="14.25" customHeight="1" x14ac:dyDescent="0.15">
      <c r="L744" s="1"/>
    </row>
    <row r="745" spans="12:12" ht="14.25" customHeight="1" x14ac:dyDescent="0.15">
      <c r="L745" s="1"/>
    </row>
    <row r="746" spans="12:12" ht="14.25" customHeight="1" x14ac:dyDescent="0.15">
      <c r="L746" s="1"/>
    </row>
    <row r="747" spans="12:12" ht="14.25" customHeight="1" x14ac:dyDescent="0.15">
      <c r="L747" s="1"/>
    </row>
    <row r="748" spans="12:12" ht="14.25" customHeight="1" x14ac:dyDescent="0.15">
      <c r="L748" s="1"/>
    </row>
    <row r="749" spans="12:12" ht="14.25" customHeight="1" x14ac:dyDescent="0.15">
      <c r="L749" s="1"/>
    </row>
    <row r="750" spans="12:12" ht="14.25" customHeight="1" x14ac:dyDescent="0.15">
      <c r="L750" s="1"/>
    </row>
    <row r="751" spans="12:12" ht="14.25" customHeight="1" x14ac:dyDescent="0.15">
      <c r="L751" s="1"/>
    </row>
    <row r="752" spans="12:12" ht="14.25" customHeight="1" x14ac:dyDescent="0.15">
      <c r="L752" s="1"/>
    </row>
    <row r="753" spans="12:12" ht="14.25" customHeight="1" x14ac:dyDescent="0.15">
      <c r="L753" s="1"/>
    </row>
    <row r="754" spans="12:12" ht="14.25" customHeight="1" x14ac:dyDescent="0.15">
      <c r="L754" s="1"/>
    </row>
    <row r="755" spans="12:12" ht="14.25" customHeight="1" x14ac:dyDescent="0.15">
      <c r="L755" s="1"/>
    </row>
    <row r="756" spans="12:12" ht="14.25" customHeight="1" x14ac:dyDescent="0.15">
      <c r="L756" s="1"/>
    </row>
    <row r="757" spans="12:12" ht="14.25" customHeight="1" x14ac:dyDescent="0.15">
      <c r="L757" s="1"/>
    </row>
    <row r="758" spans="12:12" ht="14.25" customHeight="1" x14ac:dyDescent="0.15">
      <c r="L758" s="1"/>
    </row>
    <row r="759" spans="12:12" ht="14.25" customHeight="1" x14ac:dyDescent="0.15">
      <c r="L759" s="1"/>
    </row>
    <row r="760" spans="12:12" ht="14.25" customHeight="1" x14ac:dyDescent="0.15">
      <c r="L760" s="1"/>
    </row>
    <row r="761" spans="12:12" ht="14.25" customHeight="1" x14ac:dyDescent="0.15">
      <c r="L761" s="1"/>
    </row>
    <row r="762" spans="12:12" ht="14.25" customHeight="1" x14ac:dyDescent="0.15">
      <c r="L762" s="1"/>
    </row>
    <row r="763" spans="12:12" ht="14.25" customHeight="1" x14ac:dyDescent="0.15">
      <c r="L763" s="1"/>
    </row>
    <row r="764" spans="12:12" ht="14.25" customHeight="1" x14ac:dyDescent="0.15">
      <c r="L764" s="1"/>
    </row>
    <row r="765" spans="12:12" ht="14.25" customHeight="1" x14ac:dyDescent="0.15">
      <c r="L765" s="1"/>
    </row>
    <row r="766" spans="12:12" ht="14.25" customHeight="1" x14ac:dyDescent="0.15">
      <c r="L766" s="1"/>
    </row>
    <row r="767" spans="12:12" ht="14.25" customHeight="1" x14ac:dyDescent="0.15">
      <c r="L767" s="1"/>
    </row>
    <row r="768" spans="12:12" ht="14.25" customHeight="1" x14ac:dyDescent="0.15">
      <c r="L768" s="1"/>
    </row>
    <row r="769" spans="12:12" ht="14.25" customHeight="1" x14ac:dyDescent="0.15">
      <c r="L769" s="1"/>
    </row>
    <row r="770" spans="12:12" ht="14.25" customHeight="1" x14ac:dyDescent="0.15">
      <c r="L770" s="1"/>
    </row>
    <row r="771" spans="12:12" ht="14.25" customHeight="1" x14ac:dyDescent="0.15">
      <c r="L771" s="1"/>
    </row>
    <row r="772" spans="12:12" ht="14.25" customHeight="1" x14ac:dyDescent="0.15">
      <c r="L772" s="1"/>
    </row>
    <row r="773" spans="12:12" ht="14.25" customHeight="1" x14ac:dyDescent="0.15">
      <c r="L773" s="1"/>
    </row>
    <row r="774" spans="12:12" ht="14.25" customHeight="1" x14ac:dyDescent="0.15">
      <c r="L774" s="1"/>
    </row>
    <row r="775" spans="12:12" ht="14.25" customHeight="1" x14ac:dyDescent="0.15">
      <c r="L775" s="1"/>
    </row>
    <row r="776" spans="12:12" ht="14.25" customHeight="1" x14ac:dyDescent="0.15">
      <c r="L776" s="1"/>
    </row>
    <row r="777" spans="12:12" ht="14.25" customHeight="1" x14ac:dyDescent="0.15">
      <c r="L777" s="1"/>
    </row>
    <row r="778" spans="12:12" ht="14.25" customHeight="1" x14ac:dyDescent="0.15">
      <c r="L778" s="1"/>
    </row>
    <row r="779" spans="12:12" ht="14.25" customHeight="1" x14ac:dyDescent="0.15">
      <c r="L779" s="1"/>
    </row>
    <row r="780" spans="12:12" ht="14.25" customHeight="1" x14ac:dyDescent="0.15">
      <c r="L780" s="1"/>
    </row>
    <row r="781" spans="12:12" ht="14.25" customHeight="1" x14ac:dyDescent="0.15">
      <c r="L781" s="1"/>
    </row>
    <row r="782" spans="12:12" ht="14.25" customHeight="1" x14ac:dyDescent="0.15">
      <c r="L782" s="1"/>
    </row>
    <row r="783" spans="12:12" ht="14.25" customHeight="1" x14ac:dyDescent="0.15">
      <c r="L783" s="1"/>
    </row>
    <row r="784" spans="12:12" ht="14.25" customHeight="1" x14ac:dyDescent="0.15">
      <c r="L784" s="1"/>
    </row>
    <row r="785" spans="12:12" ht="14.25" customHeight="1" x14ac:dyDescent="0.15">
      <c r="L785" s="1"/>
    </row>
    <row r="786" spans="12:12" ht="14.25" customHeight="1" x14ac:dyDescent="0.15">
      <c r="L786" s="1"/>
    </row>
    <row r="787" spans="12:12" ht="14.25" customHeight="1" x14ac:dyDescent="0.15">
      <c r="L787" s="1"/>
    </row>
    <row r="788" spans="12:12" ht="14.25" customHeight="1" x14ac:dyDescent="0.15">
      <c r="L788" s="1"/>
    </row>
    <row r="789" spans="12:12" ht="14.25" customHeight="1" x14ac:dyDescent="0.15">
      <c r="L789" s="1"/>
    </row>
    <row r="790" spans="12:12" ht="14.25" customHeight="1" x14ac:dyDescent="0.15">
      <c r="L790" s="1"/>
    </row>
    <row r="791" spans="12:12" ht="14.25" customHeight="1" x14ac:dyDescent="0.15">
      <c r="L791" s="1"/>
    </row>
    <row r="792" spans="12:12" ht="14.25" customHeight="1" x14ac:dyDescent="0.15">
      <c r="L792" s="1"/>
    </row>
    <row r="793" spans="12:12" ht="14.25" customHeight="1" x14ac:dyDescent="0.15">
      <c r="L793" s="1"/>
    </row>
    <row r="794" spans="12:12" ht="14.25" customHeight="1" x14ac:dyDescent="0.15">
      <c r="L794" s="1"/>
    </row>
    <row r="795" spans="12:12" ht="14.25" customHeight="1" x14ac:dyDescent="0.15">
      <c r="L795" s="1"/>
    </row>
    <row r="796" spans="12:12" ht="14.25" customHeight="1" x14ac:dyDescent="0.15">
      <c r="L796" s="1"/>
    </row>
    <row r="797" spans="12:12" ht="14.25" customHeight="1" x14ac:dyDescent="0.15">
      <c r="L797" s="1"/>
    </row>
    <row r="798" spans="12:12" ht="14.25" customHeight="1" x14ac:dyDescent="0.15">
      <c r="L798" s="1"/>
    </row>
    <row r="799" spans="12:12" ht="14.25" customHeight="1" x14ac:dyDescent="0.15">
      <c r="L799" s="1"/>
    </row>
    <row r="800" spans="12:12" ht="14.25" customHeight="1" x14ac:dyDescent="0.15">
      <c r="L800" s="1"/>
    </row>
    <row r="801" spans="12:12" ht="14.25" customHeight="1" x14ac:dyDescent="0.15">
      <c r="L801" s="1"/>
    </row>
    <row r="802" spans="12:12" ht="14.25" customHeight="1" x14ac:dyDescent="0.15">
      <c r="L802" s="1"/>
    </row>
    <row r="803" spans="12:12" ht="14.25" customHeight="1" x14ac:dyDescent="0.15">
      <c r="L803" s="1"/>
    </row>
    <row r="804" spans="12:12" ht="14.25" customHeight="1" x14ac:dyDescent="0.15">
      <c r="L804" s="1"/>
    </row>
    <row r="805" spans="12:12" ht="14.25" customHeight="1" x14ac:dyDescent="0.15">
      <c r="L805" s="1"/>
    </row>
    <row r="806" spans="12:12" ht="14.25" customHeight="1" x14ac:dyDescent="0.15">
      <c r="L806" s="1"/>
    </row>
    <row r="807" spans="12:12" ht="14.25" customHeight="1" x14ac:dyDescent="0.15">
      <c r="L807" s="1"/>
    </row>
    <row r="808" spans="12:12" ht="14.25" customHeight="1" x14ac:dyDescent="0.15">
      <c r="L808" s="1"/>
    </row>
    <row r="809" spans="12:12" ht="14.25" customHeight="1" x14ac:dyDescent="0.15">
      <c r="L809" s="1"/>
    </row>
    <row r="810" spans="12:12" ht="14.25" customHeight="1" x14ac:dyDescent="0.15">
      <c r="L810" s="1"/>
    </row>
    <row r="811" spans="12:12" ht="14.25" customHeight="1" x14ac:dyDescent="0.15">
      <c r="L811" s="1"/>
    </row>
    <row r="812" spans="12:12" ht="14.25" customHeight="1" x14ac:dyDescent="0.15">
      <c r="L812" s="1"/>
    </row>
    <row r="813" spans="12:12" ht="14.25" customHeight="1" x14ac:dyDescent="0.15">
      <c r="L813" s="1"/>
    </row>
    <row r="814" spans="12:12" ht="14.25" customHeight="1" x14ac:dyDescent="0.15">
      <c r="L814" s="1"/>
    </row>
    <row r="815" spans="12:12" ht="14.25" customHeight="1" x14ac:dyDescent="0.15">
      <c r="L815" s="1"/>
    </row>
    <row r="816" spans="12:12" ht="14.25" customHeight="1" x14ac:dyDescent="0.15">
      <c r="L816" s="1"/>
    </row>
    <row r="817" spans="12:12" ht="14.25" customHeight="1" x14ac:dyDescent="0.15">
      <c r="L817" s="1"/>
    </row>
    <row r="818" spans="12:12" ht="14.25" customHeight="1" x14ac:dyDescent="0.15">
      <c r="L818" s="1"/>
    </row>
    <row r="819" spans="12:12" ht="14.25" customHeight="1" x14ac:dyDescent="0.15">
      <c r="L819" s="1"/>
    </row>
    <row r="820" spans="12:12" ht="14.25" customHeight="1" x14ac:dyDescent="0.15">
      <c r="L820" s="1"/>
    </row>
    <row r="821" spans="12:12" ht="14.25" customHeight="1" x14ac:dyDescent="0.15">
      <c r="L821" s="1"/>
    </row>
    <row r="822" spans="12:12" ht="14.25" customHeight="1" x14ac:dyDescent="0.15">
      <c r="L822" s="1"/>
    </row>
    <row r="823" spans="12:12" ht="14.25" customHeight="1" x14ac:dyDescent="0.15">
      <c r="L823" s="1"/>
    </row>
    <row r="824" spans="12:12" ht="14.25" customHeight="1" x14ac:dyDescent="0.15">
      <c r="L824" s="1"/>
    </row>
    <row r="825" spans="12:12" ht="14.25" customHeight="1" x14ac:dyDescent="0.15">
      <c r="L825" s="1"/>
    </row>
    <row r="826" spans="12:12" ht="14.25" customHeight="1" x14ac:dyDescent="0.15">
      <c r="L826" s="1"/>
    </row>
    <row r="827" spans="12:12" ht="14.25" customHeight="1" x14ac:dyDescent="0.15">
      <c r="L827" s="1"/>
    </row>
    <row r="828" spans="12:12" ht="14.25" customHeight="1" x14ac:dyDescent="0.15">
      <c r="L828" s="1"/>
    </row>
    <row r="829" spans="12:12" ht="14.25" customHeight="1" x14ac:dyDescent="0.15">
      <c r="L829" s="1"/>
    </row>
    <row r="830" spans="12:12" ht="14.25" customHeight="1" x14ac:dyDescent="0.15">
      <c r="L830" s="1"/>
    </row>
    <row r="831" spans="12:12" ht="14.25" customHeight="1" x14ac:dyDescent="0.15">
      <c r="L831" s="1"/>
    </row>
    <row r="832" spans="12:12" ht="14.25" customHeight="1" x14ac:dyDescent="0.15">
      <c r="L832" s="1"/>
    </row>
    <row r="833" spans="12:12" ht="14.25" customHeight="1" x14ac:dyDescent="0.15">
      <c r="L833" s="1"/>
    </row>
    <row r="834" spans="12:12" ht="14.25" customHeight="1" x14ac:dyDescent="0.15">
      <c r="L834" s="1"/>
    </row>
    <row r="835" spans="12:12" ht="14.25" customHeight="1" x14ac:dyDescent="0.15">
      <c r="L835" s="1"/>
    </row>
    <row r="836" spans="12:12" ht="14.25" customHeight="1" x14ac:dyDescent="0.15">
      <c r="L836" s="1"/>
    </row>
    <row r="837" spans="12:12" ht="14.25" customHeight="1" x14ac:dyDescent="0.15">
      <c r="L837" s="1"/>
    </row>
    <row r="838" spans="12:12" ht="14.25" customHeight="1" x14ac:dyDescent="0.15">
      <c r="L838" s="1"/>
    </row>
    <row r="839" spans="12:12" ht="14.25" customHeight="1" x14ac:dyDescent="0.15">
      <c r="L839" s="1"/>
    </row>
    <row r="840" spans="12:12" ht="14.25" customHeight="1" x14ac:dyDescent="0.15">
      <c r="L840" s="1"/>
    </row>
    <row r="841" spans="12:12" ht="14.25" customHeight="1" x14ac:dyDescent="0.15">
      <c r="L841" s="1"/>
    </row>
    <row r="842" spans="12:12" ht="14.25" customHeight="1" x14ac:dyDescent="0.15">
      <c r="L842" s="1"/>
    </row>
    <row r="843" spans="12:12" ht="14.25" customHeight="1" x14ac:dyDescent="0.15">
      <c r="L843" s="1"/>
    </row>
    <row r="844" spans="12:12" ht="14.25" customHeight="1" x14ac:dyDescent="0.15">
      <c r="L844" s="1"/>
    </row>
    <row r="845" spans="12:12" ht="14.25" customHeight="1" x14ac:dyDescent="0.15">
      <c r="L845" s="1"/>
    </row>
    <row r="846" spans="12:12" ht="14.25" customHeight="1" x14ac:dyDescent="0.15">
      <c r="L846" s="1"/>
    </row>
    <row r="847" spans="12:12" ht="14.25" customHeight="1" x14ac:dyDescent="0.15">
      <c r="L847" s="1"/>
    </row>
    <row r="848" spans="12:12" ht="14.25" customHeight="1" x14ac:dyDescent="0.15">
      <c r="L848" s="1"/>
    </row>
    <row r="849" spans="12:12" ht="14.25" customHeight="1" x14ac:dyDescent="0.15">
      <c r="L849" s="1"/>
    </row>
    <row r="850" spans="12:12" ht="14.25" customHeight="1" x14ac:dyDescent="0.15">
      <c r="L850" s="1"/>
    </row>
    <row r="851" spans="12:12" ht="14.25" customHeight="1" x14ac:dyDescent="0.15">
      <c r="L851" s="1"/>
    </row>
    <row r="852" spans="12:12" ht="14.25" customHeight="1" x14ac:dyDescent="0.15">
      <c r="L852" s="1"/>
    </row>
    <row r="853" spans="12:12" ht="14.25" customHeight="1" x14ac:dyDescent="0.15">
      <c r="L853" s="1"/>
    </row>
    <row r="854" spans="12:12" ht="14.25" customHeight="1" x14ac:dyDescent="0.15">
      <c r="L854" s="1"/>
    </row>
    <row r="855" spans="12:12" ht="14.25" customHeight="1" x14ac:dyDescent="0.15">
      <c r="L855" s="1"/>
    </row>
    <row r="856" spans="12:12" ht="14.25" customHeight="1" x14ac:dyDescent="0.15">
      <c r="L856" s="1"/>
    </row>
    <row r="857" spans="12:12" ht="14.25" customHeight="1" x14ac:dyDescent="0.15">
      <c r="L857" s="1"/>
    </row>
    <row r="858" spans="12:12" ht="14.25" customHeight="1" x14ac:dyDescent="0.15">
      <c r="L858" s="1"/>
    </row>
    <row r="859" spans="12:12" ht="14.25" customHeight="1" x14ac:dyDescent="0.15">
      <c r="L859" s="1"/>
    </row>
    <row r="860" spans="12:12" ht="14.25" customHeight="1" x14ac:dyDescent="0.15">
      <c r="L860" s="1"/>
    </row>
    <row r="861" spans="12:12" ht="14.25" customHeight="1" x14ac:dyDescent="0.15">
      <c r="L861" s="1"/>
    </row>
    <row r="862" spans="12:12" ht="14.25" customHeight="1" x14ac:dyDescent="0.15">
      <c r="L862" s="1"/>
    </row>
    <row r="863" spans="12:12" ht="14.25" customHeight="1" x14ac:dyDescent="0.15">
      <c r="L863" s="1"/>
    </row>
    <row r="864" spans="12:12" ht="14.25" customHeight="1" x14ac:dyDescent="0.15">
      <c r="L864" s="1"/>
    </row>
    <row r="865" spans="12:12" ht="14.25" customHeight="1" x14ac:dyDescent="0.15">
      <c r="L865" s="1"/>
    </row>
    <row r="866" spans="12:12" ht="14.25" customHeight="1" x14ac:dyDescent="0.15">
      <c r="L866" s="1"/>
    </row>
    <row r="867" spans="12:12" ht="14.25" customHeight="1" x14ac:dyDescent="0.15">
      <c r="L867" s="1"/>
    </row>
    <row r="868" spans="12:12" ht="14.25" customHeight="1" x14ac:dyDescent="0.15">
      <c r="L868" s="1"/>
    </row>
    <row r="869" spans="12:12" ht="14.25" customHeight="1" x14ac:dyDescent="0.15">
      <c r="L869" s="1"/>
    </row>
    <row r="870" spans="12:12" ht="14.25" customHeight="1" x14ac:dyDescent="0.15">
      <c r="L870" s="1"/>
    </row>
    <row r="871" spans="12:12" ht="14.25" customHeight="1" x14ac:dyDescent="0.15">
      <c r="L871" s="1"/>
    </row>
    <row r="872" spans="12:12" ht="14.25" customHeight="1" x14ac:dyDescent="0.15">
      <c r="L872" s="1"/>
    </row>
    <row r="873" spans="12:12" ht="14.25" customHeight="1" x14ac:dyDescent="0.15">
      <c r="L873" s="1"/>
    </row>
    <row r="874" spans="12:12" ht="14.25" customHeight="1" x14ac:dyDescent="0.15">
      <c r="L874" s="1"/>
    </row>
    <row r="875" spans="12:12" ht="14.25" customHeight="1" x14ac:dyDescent="0.15">
      <c r="L875" s="1"/>
    </row>
    <row r="876" spans="12:12" ht="14.25" customHeight="1" x14ac:dyDescent="0.15">
      <c r="L876" s="1"/>
    </row>
    <row r="877" spans="12:12" ht="14.25" customHeight="1" x14ac:dyDescent="0.15">
      <c r="L877" s="1"/>
    </row>
    <row r="878" spans="12:12" ht="14.25" customHeight="1" x14ac:dyDescent="0.15">
      <c r="L878" s="1"/>
    </row>
    <row r="879" spans="12:12" ht="14.25" customHeight="1" x14ac:dyDescent="0.15">
      <c r="L879" s="1"/>
    </row>
    <row r="880" spans="12:12" ht="14.25" customHeight="1" x14ac:dyDescent="0.15">
      <c r="L880" s="1"/>
    </row>
    <row r="881" spans="12:12" ht="14.25" customHeight="1" x14ac:dyDescent="0.15">
      <c r="L881" s="1"/>
    </row>
    <row r="882" spans="12:12" ht="14.25" customHeight="1" x14ac:dyDescent="0.15">
      <c r="L882" s="1"/>
    </row>
    <row r="883" spans="12:12" ht="14.25" customHeight="1" x14ac:dyDescent="0.15">
      <c r="L883" s="1"/>
    </row>
    <row r="884" spans="12:12" ht="14.25" customHeight="1" x14ac:dyDescent="0.15">
      <c r="L884" s="1"/>
    </row>
    <row r="885" spans="12:12" ht="14.25" customHeight="1" x14ac:dyDescent="0.15">
      <c r="L885" s="1"/>
    </row>
    <row r="886" spans="12:12" ht="14.25" customHeight="1" x14ac:dyDescent="0.15">
      <c r="L886" s="1"/>
    </row>
    <row r="887" spans="12:12" ht="14.25" customHeight="1" x14ac:dyDescent="0.15">
      <c r="L887" s="1"/>
    </row>
    <row r="888" spans="12:12" ht="14.25" customHeight="1" x14ac:dyDescent="0.15">
      <c r="L888" s="1"/>
    </row>
    <row r="889" spans="12:12" ht="14.25" customHeight="1" x14ac:dyDescent="0.15">
      <c r="L889" s="1"/>
    </row>
    <row r="890" spans="12:12" ht="14.25" customHeight="1" x14ac:dyDescent="0.15">
      <c r="L890" s="1"/>
    </row>
    <row r="891" spans="12:12" ht="14.25" customHeight="1" x14ac:dyDescent="0.15">
      <c r="L891" s="1"/>
    </row>
    <row r="892" spans="12:12" ht="14.25" customHeight="1" x14ac:dyDescent="0.15">
      <c r="L892" s="1"/>
    </row>
    <row r="893" spans="12:12" ht="14.25" customHeight="1" x14ac:dyDescent="0.15">
      <c r="L893" s="1"/>
    </row>
    <row r="894" spans="12:12" ht="14.25" customHeight="1" x14ac:dyDescent="0.15">
      <c r="L894" s="1"/>
    </row>
    <row r="895" spans="12:12" ht="14.25" customHeight="1" x14ac:dyDescent="0.15">
      <c r="L895" s="1"/>
    </row>
    <row r="896" spans="12:12" ht="14.25" customHeight="1" x14ac:dyDescent="0.15">
      <c r="L896" s="1"/>
    </row>
    <row r="897" spans="12:12" ht="14.25" customHeight="1" x14ac:dyDescent="0.15">
      <c r="L897" s="1"/>
    </row>
    <row r="898" spans="12:12" ht="14.25" customHeight="1" x14ac:dyDescent="0.15">
      <c r="L898" s="1"/>
    </row>
    <row r="899" spans="12:12" ht="14.25" customHeight="1" x14ac:dyDescent="0.15">
      <c r="L899" s="1"/>
    </row>
    <row r="900" spans="12:12" ht="14.25" customHeight="1" x14ac:dyDescent="0.15">
      <c r="L900" s="1"/>
    </row>
    <row r="901" spans="12:12" ht="14.25" customHeight="1" x14ac:dyDescent="0.15">
      <c r="L901" s="1"/>
    </row>
    <row r="902" spans="12:12" ht="14.25" customHeight="1" x14ac:dyDescent="0.15">
      <c r="L902" s="1"/>
    </row>
    <row r="903" spans="12:12" ht="14.25" customHeight="1" x14ac:dyDescent="0.15">
      <c r="L903" s="1"/>
    </row>
    <row r="904" spans="12:12" ht="14.25" customHeight="1" x14ac:dyDescent="0.15">
      <c r="L904" s="1"/>
    </row>
    <row r="905" spans="12:12" ht="14.25" customHeight="1" x14ac:dyDescent="0.15">
      <c r="L905" s="1"/>
    </row>
    <row r="906" spans="12:12" ht="14.25" customHeight="1" x14ac:dyDescent="0.15">
      <c r="L906" s="1"/>
    </row>
    <row r="907" spans="12:12" ht="14.25" customHeight="1" x14ac:dyDescent="0.15">
      <c r="L907" s="1"/>
    </row>
    <row r="908" spans="12:12" ht="14.25" customHeight="1" x14ac:dyDescent="0.15">
      <c r="L908" s="1"/>
    </row>
    <row r="909" spans="12:12" ht="14.25" customHeight="1" x14ac:dyDescent="0.15">
      <c r="L909" s="1"/>
    </row>
    <row r="910" spans="12:12" ht="14.25" customHeight="1" x14ac:dyDescent="0.15">
      <c r="L910" s="1"/>
    </row>
    <row r="911" spans="12:12" ht="14.25" customHeight="1" x14ac:dyDescent="0.15">
      <c r="L911" s="1"/>
    </row>
    <row r="912" spans="12:12" ht="14.25" customHeight="1" x14ac:dyDescent="0.15">
      <c r="L912" s="1"/>
    </row>
    <row r="913" spans="12:12" ht="14.25" customHeight="1" x14ac:dyDescent="0.15">
      <c r="L913" s="1"/>
    </row>
    <row r="914" spans="12:12" ht="14.25" customHeight="1" x14ac:dyDescent="0.15">
      <c r="L914" s="1"/>
    </row>
    <row r="915" spans="12:12" ht="14.25" customHeight="1" x14ac:dyDescent="0.15">
      <c r="L915" s="1"/>
    </row>
    <row r="916" spans="12:12" ht="14.25" customHeight="1" x14ac:dyDescent="0.15">
      <c r="L916" s="1"/>
    </row>
    <row r="917" spans="12:12" ht="14.25" customHeight="1" x14ac:dyDescent="0.15">
      <c r="L917" s="1"/>
    </row>
    <row r="918" spans="12:12" ht="14.25" customHeight="1" x14ac:dyDescent="0.15">
      <c r="L918" s="1"/>
    </row>
    <row r="919" spans="12:12" ht="14.25" customHeight="1" x14ac:dyDescent="0.15">
      <c r="L919" s="1"/>
    </row>
    <row r="920" spans="12:12" ht="14.25" customHeight="1" x14ac:dyDescent="0.15">
      <c r="L920" s="1"/>
    </row>
    <row r="921" spans="12:12" ht="14.25" customHeight="1" x14ac:dyDescent="0.15">
      <c r="L921" s="1"/>
    </row>
    <row r="922" spans="12:12" ht="14.25" customHeight="1" x14ac:dyDescent="0.15">
      <c r="L922" s="1"/>
    </row>
    <row r="923" spans="12:12" ht="14.25" customHeight="1" x14ac:dyDescent="0.15">
      <c r="L923" s="1"/>
    </row>
    <row r="924" spans="12:12" ht="14.25" customHeight="1" x14ac:dyDescent="0.15">
      <c r="L924" s="1"/>
    </row>
    <row r="925" spans="12:12" ht="14.25" customHeight="1" x14ac:dyDescent="0.15">
      <c r="L925" s="1"/>
    </row>
    <row r="926" spans="12:12" ht="14.25" customHeight="1" x14ac:dyDescent="0.15">
      <c r="L926" s="1"/>
    </row>
    <row r="927" spans="12:12" ht="14.25" customHeight="1" x14ac:dyDescent="0.15">
      <c r="L927" s="1"/>
    </row>
    <row r="928" spans="12:12" ht="14.25" customHeight="1" x14ac:dyDescent="0.15">
      <c r="L928" s="1"/>
    </row>
    <row r="929" spans="12:12" ht="14.25" customHeight="1" x14ac:dyDescent="0.15">
      <c r="L929" s="1"/>
    </row>
    <row r="930" spans="12:12" ht="14.25" customHeight="1" x14ac:dyDescent="0.15">
      <c r="L930" s="1"/>
    </row>
    <row r="931" spans="12:12" ht="14.25" customHeight="1" x14ac:dyDescent="0.15">
      <c r="L931" s="1"/>
    </row>
    <row r="932" spans="12:12" ht="14.25" customHeight="1" x14ac:dyDescent="0.15">
      <c r="L932" s="1"/>
    </row>
    <row r="933" spans="12:12" ht="14.25" customHeight="1" x14ac:dyDescent="0.15">
      <c r="L933" s="1"/>
    </row>
    <row r="934" spans="12:12" ht="14.25" customHeight="1" x14ac:dyDescent="0.15">
      <c r="L934" s="1"/>
    </row>
    <row r="935" spans="12:12" ht="14.25" customHeight="1" x14ac:dyDescent="0.15">
      <c r="L935" s="1"/>
    </row>
    <row r="936" spans="12:12" ht="14.25" customHeight="1" x14ac:dyDescent="0.15">
      <c r="L936" s="1"/>
    </row>
    <row r="937" spans="12:12" ht="14.25" customHeight="1" x14ac:dyDescent="0.15">
      <c r="L937" s="1"/>
    </row>
    <row r="938" spans="12:12" ht="14.25" customHeight="1" x14ac:dyDescent="0.15">
      <c r="L938" s="1"/>
    </row>
    <row r="939" spans="12:12" ht="14.25" customHeight="1" x14ac:dyDescent="0.15">
      <c r="L939" s="1"/>
    </row>
    <row r="940" spans="12:12" ht="14.25" customHeight="1" x14ac:dyDescent="0.15">
      <c r="L940" s="1"/>
    </row>
    <row r="941" spans="12:12" ht="14.25" customHeight="1" x14ac:dyDescent="0.15">
      <c r="L941" s="1"/>
    </row>
    <row r="942" spans="12:12" ht="14.25" customHeight="1" x14ac:dyDescent="0.15">
      <c r="L942" s="1"/>
    </row>
    <row r="943" spans="12:12" ht="14.25" customHeight="1" x14ac:dyDescent="0.15">
      <c r="L943" s="1"/>
    </row>
    <row r="944" spans="12:12" ht="14.25" customHeight="1" x14ac:dyDescent="0.15">
      <c r="L944" s="1"/>
    </row>
    <row r="945" spans="12:12" ht="14.25" customHeight="1" x14ac:dyDescent="0.15">
      <c r="L945" s="1"/>
    </row>
    <row r="946" spans="12:12" ht="14.25" customHeight="1" x14ac:dyDescent="0.15">
      <c r="L946" s="1"/>
    </row>
    <row r="947" spans="12:12" ht="14.25" customHeight="1" x14ac:dyDescent="0.15">
      <c r="L947" s="1"/>
    </row>
    <row r="948" spans="12:12" ht="14.25" customHeight="1" x14ac:dyDescent="0.15">
      <c r="L948" s="1"/>
    </row>
    <row r="949" spans="12:12" ht="14.25" customHeight="1" x14ac:dyDescent="0.15">
      <c r="L949" s="1"/>
    </row>
    <row r="950" spans="12:12" ht="14.25" customHeight="1" x14ac:dyDescent="0.15">
      <c r="L950" s="1"/>
    </row>
    <row r="951" spans="12:12" ht="14.25" customHeight="1" x14ac:dyDescent="0.15">
      <c r="L951" s="1"/>
    </row>
    <row r="952" spans="12:12" ht="14.25" customHeight="1" x14ac:dyDescent="0.15">
      <c r="L952" s="1"/>
    </row>
    <row r="953" spans="12:12" ht="14.25" customHeight="1" x14ac:dyDescent="0.15">
      <c r="L953" s="1"/>
    </row>
    <row r="954" spans="12:12" ht="14.25" customHeight="1" x14ac:dyDescent="0.15">
      <c r="L954" s="1"/>
    </row>
    <row r="955" spans="12:12" ht="14.25" customHeight="1" x14ac:dyDescent="0.15">
      <c r="L955" s="1"/>
    </row>
    <row r="956" spans="12:12" ht="14.25" customHeight="1" x14ac:dyDescent="0.15">
      <c r="L956" s="1"/>
    </row>
    <row r="957" spans="12:12" ht="14.25" customHeight="1" x14ac:dyDescent="0.15">
      <c r="L957" s="1"/>
    </row>
    <row r="958" spans="12:12" ht="14.25" customHeight="1" x14ac:dyDescent="0.15">
      <c r="L958" s="1"/>
    </row>
    <row r="959" spans="12:12" ht="14.25" customHeight="1" x14ac:dyDescent="0.15">
      <c r="L959" s="1"/>
    </row>
    <row r="960" spans="12:12" ht="14.25" customHeight="1" x14ac:dyDescent="0.15">
      <c r="L960" s="1"/>
    </row>
    <row r="961" spans="12:12" ht="14.25" customHeight="1" x14ac:dyDescent="0.15">
      <c r="L961" s="1"/>
    </row>
    <row r="962" spans="12:12" ht="14.25" customHeight="1" x14ac:dyDescent="0.15">
      <c r="L962" s="1"/>
    </row>
    <row r="963" spans="12:12" ht="14.25" customHeight="1" x14ac:dyDescent="0.15">
      <c r="L963" s="1"/>
    </row>
    <row r="964" spans="12:12" ht="14.25" customHeight="1" x14ac:dyDescent="0.15">
      <c r="L964" s="1"/>
    </row>
    <row r="965" spans="12:12" ht="14.25" customHeight="1" x14ac:dyDescent="0.15">
      <c r="L965" s="1"/>
    </row>
    <row r="966" spans="12:12" ht="14.25" customHeight="1" x14ac:dyDescent="0.15">
      <c r="L966" s="1"/>
    </row>
    <row r="967" spans="12:12" ht="14.25" customHeight="1" x14ac:dyDescent="0.15">
      <c r="L967" s="1"/>
    </row>
    <row r="968" spans="12:12" ht="14.25" customHeight="1" x14ac:dyDescent="0.15">
      <c r="L968" s="1"/>
    </row>
    <row r="969" spans="12:12" ht="14.25" customHeight="1" x14ac:dyDescent="0.15">
      <c r="L969" s="1"/>
    </row>
    <row r="970" spans="12:12" ht="14.25" customHeight="1" x14ac:dyDescent="0.15">
      <c r="L970" s="1"/>
    </row>
    <row r="971" spans="12:12" ht="14.25" customHeight="1" x14ac:dyDescent="0.15">
      <c r="L971" s="1"/>
    </row>
    <row r="972" spans="12:12" ht="14.25" customHeight="1" x14ac:dyDescent="0.15">
      <c r="L972" s="1"/>
    </row>
    <row r="973" spans="12:12" ht="14.25" customHeight="1" x14ac:dyDescent="0.15">
      <c r="L973" s="1"/>
    </row>
    <row r="974" spans="12:12" ht="14.25" customHeight="1" x14ac:dyDescent="0.15">
      <c r="L974" s="1"/>
    </row>
    <row r="975" spans="12:12" ht="14.25" customHeight="1" x14ac:dyDescent="0.15">
      <c r="L975" s="1"/>
    </row>
    <row r="976" spans="12:12" ht="14.25" customHeight="1" x14ac:dyDescent="0.15">
      <c r="L976" s="1"/>
    </row>
    <row r="977" spans="12:12" ht="14.25" customHeight="1" x14ac:dyDescent="0.15">
      <c r="L977" s="1"/>
    </row>
    <row r="978" spans="12:12" ht="14.25" customHeight="1" x14ac:dyDescent="0.15">
      <c r="L978" s="1"/>
    </row>
    <row r="979" spans="12:12" ht="14.25" customHeight="1" x14ac:dyDescent="0.15">
      <c r="L979" s="1"/>
    </row>
    <row r="980" spans="12:12" ht="14.25" customHeight="1" x14ac:dyDescent="0.15">
      <c r="L980" s="1"/>
    </row>
    <row r="981" spans="12:12" ht="14.25" customHeight="1" x14ac:dyDescent="0.15">
      <c r="L981" s="1"/>
    </row>
    <row r="982" spans="12:12" ht="14.25" customHeight="1" x14ac:dyDescent="0.15">
      <c r="L982" s="1"/>
    </row>
    <row r="983" spans="12:12" ht="14.25" customHeight="1" x14ac:dyDescent="0.15">
      <c r="L983" s="1"/>
    </row>
    <row r="984" spans="12:12" ht="14.25" customHeight="1" x14ac:dyDescent="0.15">
      <c r="L984" s="1"/>
    </row>
    <row r="985" spans="12:12" ht="14.25" customHeight="1" x14ac:dyDescent="0.15">
      <c r="L985" s="1"/>
    </row>
    <row r="986" spans="12:12" ht="14.25" customHeight="1" x14ac:dyDescent="0.15">
      <c r="L986" s="1"/>
    </row>
    <row r="987" spans="12:12" ht="14.25" customHeight="1" x14ac:dyDescent="0.15">
      <c r="L987" s="1"/>
    </row>
    <row r="988" spans="12:12" ht="14.25" customHeight="1" x14ac:dyDescent="0.15">
      <c r="L988" s="1"/>
    </row>
    <row r="989" spans="12:12" ht="14.25" customHeight="1" x14ac:dyDescent="0.15">
      <c r="L989" s="1"/>
    </row>
    <row r="990" spans="12:12" ht="14.25" customHeight="1" x14ac:dyDescent="0.15">
      <c r="L990" s="1"/>
    </row>
    <row r="991" spans="12:12" ht="14.25" customHeight="1" x14ac:dyDescent="0.15">
      <c r="L991" s="1"/>
    </row>
    <row r="992" spans="12:12" ht="14.25" customHeight="1" x14ac:dyDescent="0.15">
      <c r="L992" s="1"/>
    </row>
    <row r="993" spans="12:12" ht="14.25" customHeight="1" x14ac:dyDescent="0.15">
      <c r="L993" s="1"/>
    </row>
    <row r="994" spans="12:12" ht="14.25" customHeight="1" x14ac:dyDescent="0.15">
      <c r="L994" s="1"/>
    </row>
    <row r="995" spans="12:12" ht="14.25" customHeight="1" x14ac:dyDescent="0.15">
      <c r="L995" s="1"/>
    </row>
    <row r="996" spans="12:12" ht="14.25" customHeight="1" x14ac:dyDescent="0.15">
      <c r="L996" s="1"/>
    </row>
    <row r="997" spans="12:12" ht="14.25" customHeight="1" x14ac:dyDescent="0.15">
      <c r="L997" s="1"/>
    </row>
    <row r="998" spans="12:12" ht="14.25" customHeight="1" x14ac:dyDescent="0.15">
      <c r="L998" s="1"/>
    </row>
    <row r="999" spans="12:12" ht="14.25" customHeight="1" x14ac:dyDescent="0.15">
      <c r="L999" s="1"/>
    </row>
    <row r="1000" spans="12:12" ht="14.25" customHeight="1" x14ac:dyDescent="0.15">
      <c r="L1000" s="1"/>
    </row>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0CA83-0695-4C4E-B7C4-8436F81F2903}">
  <dimension ref="A1:B8"/>
  <sheetViews>
    <sheetView zoomScale="164" zoomScaleNormal="164" workbookViewId="0">
      <selection activeCell="J31" sqref="J31"/>
    </sheetView>
  </sheetViews>
  <sheetFormatPr baseColWidth="10" defaultRowHeight="14" x14ac:dyDescent="0.15"/>
  <cols>
    <col min="1" max="1" width="14" bestFit="1" customWidth="1"/>
    <col min="2" max="3" width="17.5" bestFit="1" customWidth="1"/>
    <col min="4" max="20" width="7.83203125" bestFit="1" customWidth="1"/>
    <col min="21" max="39" width="8.83203125" bestFit="1" customWidth="1"/>
    <col min="40" max="40" width="11.6640625" bestFit="1" customWidth="1"/>
  </cols>
  <sheetData>
    <row r="1" spans="1:2" x14ac:dyDescent="0.15">
      <c r="A1" s="32" t="s">
        <v>50</v>
      </c>
      <c r="B1" t="s">
        <v>53</v>
      </c>
    </row>
    <row r="2" spans="1:2" x14ac:dyDescent="0.15">
      <c r="A2" s="33" t="s">
        <v>36</v>
      </c>
      <c r="B2" s="36">
        <v>3.2723980990218511E-2</v>
      </c>
    </row>
    <row r="3" spans="1:2" x14ac:dyDescent="0.15">
      <c r="A3" s="33" t="s">
        <v>38</v>
      </c>
      <c r="B3" s="36">
        <v>0.22586436671779528</v>
      </c>
    </row>
    <row r="4" spans="1:2" x14ac:dyDescent="0.15">
      <c r="A4" s="33" t="s">
        <v>39</v>
      </c>
      <c r="B4" s="36">
        <v>3.9105836204078551E-2</v>
      </c>
    </row>
    <row r="5" spans="1:2" x14ac:dyDescent="0.15">
      <c r="A5" s="33" t="s">
        <v>35</v>
      </c>
      <c r="B5" s="36">
        <v>0.41439312026955671</v>
      </c>
    </row>
    <row r="6" spans="1:2" x14ac:dyDescent="0.15">
      <c r="A6" s="33" t="s">
        <v>37</v>
      </c>
      <c r="B6" s="36">
        <v>4.7745731599989939E-2</v>
      </c>
    </row>
    <row r="7" spans="1:2" x14ac:dyDescent="0.15">
      <c r="A7" s="33" t="s">
        <v>40</v>
      </c>
      <c r="B7" s="36">
        <v>0.24016696421836103</v>
      </c>
    </row>
    <row r="8" spans="1:2" x14ac:dyDescent="0.15">
      <c r="A8" s="33" t="s">
        <v>51</v>
      </c>
      <c r="B8" s="36">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9C02F-D9E5-EB40-AAB8-3E8BD3138415}">
  <dimension ref="A1:B25"/>
  <sheetViews>
    <sheetView zoomScale="163" zoomScaleNormal="163" workbookViewId="0">
      <selection activeCell="B16" sqref="B16"/>
    </sheetView>
  </sheetViews>
  <sheetFormatPr baseColWidth="10" defaultRowHeight="14" x14ac:dyDescent="0.15"/>
  <cols>
    <col min="1" max="1" width="14" bestFit="1" customWidth="1"/>
    <col min="2" max="2" width="17.5" bestFit="1" customWidth="1"/>
    <col min="3" max="3" width="13.6640625" bestFit="1" customWidth="1"/>
  </cols>
  <sheetData>
    <row r="1" spans="1:2" x14ac:dyDescent="0.15">
      <c r="A1" s="32" t="s">
        <v>50</v>
      </c>
      <c r="B1" t="s">
        <v>53</v>
      </c>
    </row>
    <row r="2" spans="1:2" x14ac:dyDescent="0.15">
      <c r="A2" s="33" t="s">
        <v>21</v>
      </c>
      <c r="B2" s="36">
        <v>0.12483089843848223</v>
      </c>
    </row>
    <row r="3" spans="1:2" x14ac:dyDescent="0.15">
      <c r="A3" s="33" t="s">
        <v>3</v>
      </c>
      <c r="B3" s="36">
        <v>9.7764590510196384E-2</v>
      </c>
    </row>
    <row r="4" spans="1:2" x14ac:dyDescent="0.15">
      <c r="A4" s="33" t="s">
        <v>2</v>
      </c>
      <c r="B4" s="36">
        <v>9.2559531293218339E-2</v>
      </c>
    </row>
    <row r="5" spans="1:2" x14ac:dyDescent="0.15">
      <c r="A5" s="33" t="s">
        <v>17</v>
      </c>
      <c r="B5" s="36">
        <v>8.4186175161557991E-2</v>
      </c>
    </row>
    <row r="6" spans="1:2" x14ac:dyDescent="0.15">
      <c r="A6" s="33" t="s">
        <v>4</v>
      </c>
      <c r="B6" s="36">
        <v>8.3703387060273082E-2</v>
      </c>
    </row>
    <row r="7" spans="1:2" x14ac:dyDescent="0.15">
      <c r="A7" s="33" t="s">
        <v>18</v>
      </c>
      <c r="B7" s="36">
        <v>7.5405466569438501E-2</v>
      </c>
    </row>
    <row r="8" spans="1:2" x14ac:dyDescent="0.15">
      <c r="A8" s="33" t="s">
        <v>16</v>
      </c>
      <c r="B8" s="36">
        <v>5.0089265508310492E-2</v>
      </c>
    </row>
    <row r="9" spans="1:2" x14ac:dyDescent="0.15">
      <c r="A9" s="33" t="s">
        <v>8</v>
      </c>
      <c r="B9" s="36">
        <v>4.2807211647262942E-2</v>
      </c>
    </row>
    <row r="10" spans="1:2" x14ac:dyDescent="0.15">
      <c r="A10" s="33" t="s">
        <v>0</v>
      </c>
      <c r="B10" s="36">
        <v>4.0976640096557618E-2</v>
      </c>
    </row>
    <row r="11" spans="1:2" x14ac:dyDescent="0.15">
      <c r="A11" s="33" t="s">
        <v>11</v>
      </c>
      <c r="B11" s="36">
        <v>3.7647413814780359E-2</v>
      </c>
    </row>
    <row r="12" spans="1:2" x14ac:dyDescent="0.15">
      <c r="A12" s="33" t="s">
        <v>19</v>
      </c>
      <c r="B12" s="36">
        <v>3.6510850159672106E-2</v>
      </c>
    </row>
    <row r="13" spans="1:2" x14ac:dyDescent="0.15">
      <c r="A13" s="33" t="s">
        <v>6</v>
      </c>
      <c r="B13" s="36">
        <v>3.5756493751414417E-2</v>
      </c>
    </row>
    <row r="14" spans="1:2" x14ac:dyDescent="0.15">
      <c r="A14" s="33" t="s">
        <v>20</v>
      </c>
      <c r="B14" s="36">
        <v>3.2723980990218511E-2</v>
      </c>
    </row>
    <row r="15" spans="1:2" x14ac:dyDescent="0.15">
      <c r="A15" s="33" t="s">
        <v>9</v>
      </c>
      <c r="B15" s="36">
        <v>3.1733259574040079E-2</v>
      </c>
    </row>
    <row r="16" spans="1:2" x14ac:dyDescent="0.15">
      <c r="A16" s="33" t="s">
        <v>1</v>
      </c>
      <c r="B16" s="36">
        <v>3.1034222635721292E-2</v>
      </c>
    </row>
    <row r="17" spans="1:2" x14ac:dyDescent="0.15">
      <c r="A17" s="33" t="s">
        <v>13</v>
      </c>
      <c r="B17" s="36">
        <v>2.9329377153058916E-2</v>
      </c>
    </row>
    <row r="18" spans="1:2" x14ac:dyDescent="0.15">
      <c r="A18" s="33" t="s">
        <v>14</v>
      </c>
      <c r="B18" s="36">
        <v>2.7840780507430409E-2</v>
      </c>
    </row>
    <row r="19" spans="1:2" x14ac:dyDescent="0.15">
      <c r="A19" s="33" t="s">
        <v>7</v>
      </c>
      <c r="B19" s="36">
        <v>1.8356005934270413E-2</v>
      </c>
    </row>
    <row r="20" spans="1:2" x14ac:dyDescent="0.15">
      <c r="A20" s="33" t="s">
        <v>22</v>
      </c>
      <c r="B20" s="36">
        <v>6.7791495888757571E-3</v>
      </c>
    </row>
    <row r="21" spans="1:2" x14ac:dyDescent="0.15">
      <c r="A21" s="33" t="s">
        <v>15</v>
      </c>
      <c r="B21" s="36">
        <v>6.5226684100681432E-3</v>
      </c>
    </row>
    <row r="22" spans="1:2" x14ac:dyDescent="0.15">
      <c r="A22" s="33" t="s">
        <v>5</v>
      </c>
      <c r="B22" s="36">
        <v>6.5176393673464254E-3</v>
      </c>
    </row>
    <row r="23" spans="1:2" x14ac:dyDescent="0.15">
      <c r="A23" s="33" t="s">
        <v>10</v>
      </c>
      <c r="B23" s="36">
        <v>4.8127938846840501E-3</v>
      </c>
    </row>
    <row r="24" spans="1:2" x14ac:dyDescent="0.15">
      <c r="A24" s="33" t="s">
        <v>12</v>
      </c>
      <c r="B24" s="36">
        <v>2.1121979431215267E-3</v>
      </c>
    </row>
    <row r="25" spans="1:2" x14ac:dyDescent="0.15">
      <c r="A25" s="33" t="s">
        <v>51</v>
      </c>
      <c r="B25" s="36">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EE31-E179-D549-996D-76382BC290FB}">
  <dimension ref="A3:I46"/>
  <sheetViews>
    <sheetView zoomScale="123" zoomScaleNormal="123" workbookViewId="0">
      <selection activeCell="A3" sqref="A3:I46"/>
    </sheetView>
  </sheetViews>
  <sheetFormatPr baseColWidth="10" defaultRowHeight="14" x14ac:dyDescent="0.15"/>
  <cols>
    <col min="2" max="2" width="12.5" customWidth="1"/>
    <col min="3" max="3" width="12.1640625" customWidth="1"/>
  </cols>
  <sheetData>
    <row r="3" spans="1:9" ht="31" thickBot="1" x14ac:dyDescent="0.25">
      <c r="A3" s="16" t="s">
        <v>25</v>
      </c>
      <c r="B3" s="16" t="s">
        <v>24</v>
      </c>
      <c r="C3" s="16" t="s">
        <v>26</v>
      </c>
      <c r="D3" s="16" t="s">
        <v>27</v>
      </c>
      <c r="E3" s="16" t="s">
        <v>28</v>
      </c>
      <c r="F3" s="16" t="s">
        <v>29</v>
      </c>
      <c r="G3" s="16" t="s">
        <v>30</v>
      </c>
      <c r="H3" s="16" t="s">
        <v>31</v>
      </c>
      <c r="I3" s="22" t="s">
        <v>32</v>
      </c>
    </row>
    <row r="4" spans="1:9" ht="16" thickTop="1" x14ac:dyDescent="0.2">
      <c r="A4" s="7" t="s">
        <v>0</v>
      </c>
      <c r="B4" s="18" t="s">
        <v>35</v>
      </c>
      <c r="C4" s="7">
        <v>388</v>
      </c>
      <c r="D4" s="9">
        <v>250</v>
      </c>
      <c r="E4" s="9">
        <f t="shared" ref="E4:E46" si="0">C4*D4</f>
        <v>97000</v>
      </c>
      <c r="F4" s="9">
        <v>4500</v>
      </c>
      <c r="G4" s="9">
        <v>450</v>
      </c>
      <c r="H4" s="9">
        <f t="shared" ref="H4:H46" si="1">F4+G4</f>
        <v>4950</v>
      </c>
      <c r="I4" s="7">
        <v>37</v>
      </c>
    </row>
    <row r="5" spans="1:9" ht="15" x14ac:dyDescent="0.2">
      <c r="A5" s="7" t="s">
        <v>1</v>
      </c>
      <c r="B5" s="18" t="s">
        <v>37</v>
      </c>
      <c r="C5" s="7">
        <v>561</v>
      </c>
      <c r="D5" s="9">
        <v>25</v>
      </c>
      <c r="E5" s="9">
        <f t="shared" si="0"/>
        <v>14025</v>
      </c>
      <c r="F5" s="9">
        <v>7900</v>
      </c>
      <c r="G5" s="9">
        <v>790</v>
      </c>
      <c r="H5" s="9">
        <f t="shared" si="1"/>
        <v>8690</v>
      </c>
      <c r="I5" s="7">
        <v>32</v>
      </c>
    </row>
    <row r="6" spans="1:9" ht="15" x14ac:dyDescent="0.2">
      <c r="A6" s="7" t="s">
        <v>2</v>
      </c>
      <c r="B6" s="18" t="s">
        <v>40</v>
      </c>
      <c r="C6" s="7">
        <v>1227</v>
      </c>
      <c r="D6" s="9">
        <v>100</v>
      </c>
      <c r="E6" s="9">
        <f t="shared" si="0"/>
        <v>122700</v>
      </c>
      <c r="F6" s="9">
        <v>9000</v>
      </c>
      <c r="G6" s="9">
        <v>900</v>
      </c>
      <c r="H6" s="9">
        <f t="shared" si="1"/>
        <v>9900</v>
      </c>
      <c r="I6" s="7">
        <v>35</v>
      </c>
    </row>
    <row r="7" spans="1:9" ht="15" x14ac:dyDescent="0.2">
      <c r="A7" s="7" t="s">
        <v>3</v>
      </c>
      <c r="B7" s="18" t="s">
        <v>38</v>
      </c>
      <c r="C7" s="7">
        <v>1296</v>
      </c>
      <c r="D7" s="9">
        <v>200</v>
      </c>
      <c r="E7" s="9">
        <f t="shared" si="0"/>
        <v>259200</v>
      </c>
      <c r="F7" s="9">
        <v>4500</v>
      </c>
      <c r="G7" s="9">
        <v>450</v>
      </c>
      <c r="H7" s="9">
        <f t="shared" si="1"/>
        <v>4950</v>
      </c>
      <c r="I7" s="7">
        <v>26</v>
      </c>
    </row>
    <row r="8" spans="1:9" ht="15" x14ac:dyDescent="0.2">
      <c r="A8" s="7" t="s">
        <v>3</v>
      </c>
      <c r="B8" s="18" t="s">
        <v>39</v>
      </c>
      <c r="C8" s="7">
        <v>1296</v>
      </c>
      <c r="D8" s="9">
        <v>150</v>
      </c>
      <c r="E8" s="9">
        <f t="shared" si="0"/>
        <v>194400</v>
      </c>
      <c r="F8" s="9">
        <v>4500</v>
      </c>
      <c r="G8" s="9">
        <v>450</v>
      </c>
      <c r="H8" s="9">
        <f t="shared" si="1"/>
        <v>4950</v>
      </c>
      <c r="I8" s="7">
        <v>26</v>
      </c>
    </row>
    <row r="9" spans="1:9" ht="15" x14ac:dyDescent="0.2">
      <c r="A9" s="7" t="s">
        <v>4</v>
      </c>
      <c r="B9" s="18" t="s">
        <v>37</v>
      </c>
      <c r="C9" s="7">
        <v>876</v>
      </c>
      <c r="D9" s="9">
        <v>25</v>
      </c>
      <c r="E9" s="9">
        <f t="shared" si="0"/>
        <v>21900</v>
      </c>
      <c r="F9" s="9">
        <v>3500</v>
      </c>
      <c r="G9" s="9">
        <v>350</v>
      </c>
      <c r="H9" s="9">
        <f t="shared" si="1"/>
        <v>3850</v>
      </c>
      <c r="I9" s="7">
        <v>31</v>
      </c>
    </row>
    <row r="10" spans="1:9" ht="15" x14ac:dyDescent="0.2">
      <c r="A10" s="7" t="s">
        <v>5</v>
      </c>
      <c r="B10" s="18" t="s">
        <v>40</v>
      </c>
      <c r="C10" s="7">
        <v>324</v>
      </c>
      <c r="D10" s="9">
        <v>100</v>
      </c>
      <c r="E10" s="9">
        <f t="shared" si="0"/>
        <v>32400</v>
      </c>
      <c r="F10" s="9">
        <v>3500</v>
      </c>
      <c r="G10" s="9">
        <v>350</v>
      </c>
      <c r="H10" s="9">
        <f t="shared" si="1"/>
        <v>3850</v>
      </c>
      <c r="I10" s="7">
        <v>24</v>
      </c>
    </row>
    <row r="11" spans="1:9" ht="15" x14ac:dyDescent="0.2">
      <c r="A11" s="7" t="s">
        <v>6</v>
      </c>
      <c r="B11" s="18" t="s">
        <v>35</v>
      </c>
      <c r="C11" s="7">
        <v>395</v>
      </c>
      <c r="D11" s="9">
        <v>250</v>
      </c>
      <c r="E11" s="9">
        <f t="shared" si="0"/>
        <v>98750</v>
      </c>
      <c r="F11" s="9">
        <v>6000</v>
      </c>
      <c r="G11" s="9">
        <v>600</v>
      </c>
      <c r="H11" s="9">
        <f t="shared" si="1"/>
        <v>6600</v>
      </c>
      <c r="I11" s="7">
        <v>28</v>
      </c>
    </row>
    <row r="12" spans="1:9" ht="15" x14ac:dyDescent="0.2">
      <c r="A12" s="7" t="s">
        <v>0</v>
      </c>
      <c r="B12" s="18" t="s">
        <v>37</v>
      </c>
      <c r="C12" s="7">
        <v>388</v>
      </c>
      <c r="D12" s="9">
        <v>25</v>
      </c>
      <c r="E12" s="9">
        <f t="shared" si="0"/>
        <v>9700</v>
      </c>
      <c r="F12" s="9">
        <v>4500</v>
      </c>
      <c r="G12" s="9">
        <v>450</v>
      </c>
      <c r="H12" s="9">
        <f t="shared" si="1"/>
        <v>4950</v>
      </c>
      <c r="I12" s="7">
        <v>37</v>
      </c>
    </row>
    <row r="13" spans="1:9" ht="15" x14ac:dyDescent="0.2">
      <c r="A13" s="7" t="s">
        <v>7</v>
      </c>
      <c r="B13" s="18" t="s">
        <v>40</v>
      </c>
      <c r="C13" s="7">
        <v>730</v>
      </c>
      <c r="D13" s="9">
        <v>100</v>
      </c>
      <c r="E13" s="9">
        <f t="shared" si="0"/>
        <v>73000</v>
      </c>
      <c r="F13" s="9">
        <v>4500</v>
      </c>
      <c r="G13" s="9">
        <v>450</v>
      </c>
      <c r="H13" s="9">
        <f t="shared" si="1"/>
        <v>4950</v>
      </c>
      <c r="I13" s="7">
        <v>29</v>
      </c>
    </row>
    <row r="14" spans="1:9" ht="15" x14ac:dyDescent="0.2">
      <c r="A14" s="7" t="s">
        <v>8</v>
      </c>
      <c r="B14" s="18" t="s">
        <v>38</v>
      </c>
      <c r="C14" s="7">
        <v>1064</v>
      </c>
      <c r="D14" s="9">
        <v>200</v>
      </c>
      <c r="E14" s="9">
        <f t="shared" si="0"/>
        <v>212800</v>
      </c>
      <c r="F14" s="9">
        <v>3750</v>
      </c>
      <c r="G14" s="9">
        <v>375</v>
      </c>
      <c r="H14" s="9">
        <f t="shared" si="1"/>
        <v>4125</v>
      </c>
      <c r="I14" s="7">
        <v>43</v>
      </c>
    </row>
    <row r="15" spans="1:9" ht="15" x14ac:dyDescent="0.2">
      <c r="A15" s="7" t="s">
        <v>3</v>
      </c>
      <c r="B15" s="18" t="s">
        <v>37</v>
      </c>
      <c r="C15" s="7">
        <v>1296</v>
      </c>
      <c r="D15" s="9">
        <v>25</v>
      </c>
      <c r="E15" s="9">
        <f t="shared" si="0"/>
        <v>32400</v>
      </c>
      <c r="F15" s="9">
        <v>4500</v>
      </c>
      <c r="G15" s="9">
        <v>450</v>
      </c>
      <c r="H15" s="9">
        <f t="shared" si="1"/>
        <v>4950</v>
      </c>
      <c r="I15" s="7">
        <v>26</v>
      </c>
    </row>
    <row r="16" spans="1:9" ht="15" x14ac:dyDescent="0.2">
      <c r="A16" s="7" t="s">
        <v>6</v>
      </c>
      <c r="B16" s="18" t="s">
        <v>40</v>
      </c>
      <c r="C16" s="7">
        <v>395</v>
      </c>
      <c r="D16" s="9">
        <v>100</v>
      </c>
      <c r="E16" s="9">
        <f t="shared" si="0"/>
        <v>39500</v>
      </c>
      <c r="F16" s="9">
        <v>6000</v>
      </c>
      <c r="G16" s="9">
        <v>600</v>
      </c>
      <c r="H16" s="9">
        <f t="shared" si="1"/>
        <v>6600</v>
      </c>
      <c r="I16" s="7">
        <v>28</v>
      </c>
    </row>
    <row r="17" spans="1:9" ht="15" x14ac:dyDescent="0.2">
      <c r="A17" s="7" t="s">
        <v>9</v>
      </c>
      <c r="B17" s="18" t="s">
        <v>35</v>
      </c>
      <c r="C17" s="7">
        <v>631</v>
      </c>
      <c r="D17" s="9">
        <v>250</v>
      </c>
      <c r="E17" s="9">
        <f t="shared" si="0"/>
        <v>157750</v>
      </c>
      <c r="F17" s="9">
        <v>3500</v>
      </c>
      <c r="G17" s="9">
        <v>350</v>
      </c>
      <c r="H17" s="9">
        <f t="shared" si="1"/>
        <v>3850</v>
      </c>
      <c r="I17" s="7">
        <v>34</v>
      </c>
    </row>
    <row r="18" spans="1:9" ht="15" x14ac:dyDescent="0.2">
      <c r="A18" s="7" t="s">
        <v>10</v>
      </c>
      <c r="B18" s="18" t="s">
        <v>37</v>
      </c>
      <c r="C18" s="7">
        <v>957</v>
      </c>
      <c r="D18" s="9">
        <v>25</v>
      </c>
      <c r="E18" s="9">
        <f t="shared" si="0"/>
        <v>23925</v>
      </c>
      <c r="F18" s="9">
        <v>3500</v>
      </c>
      <c r="G18" s="9">
        <v>350</v>
      </c>
      <c r="H18" s="9">
        <f t="shared" si="1"/>
        <v>3850</v>
      </c>
      <c r="I18" s="7">
        <v>30</v>
      </c>
    </row>
    <row r="19" spans="1:9" ht="15" x14ac:dyDescent="0.2">
      <c r="A19" s="7" t="s">
        <v>6</v>
      </c>
      <c r="B19" s="18" t="s">
        <v>40</v>
      </c>
      <c r="C19" s="7">
        <v>395</v>
      </c>
      <c r="D19" s="9">
        <v>100</v>
      </c>
      <c r="E19" s="9">
        <f t="shared" si="0"/>
        <v>39500</v>
      </c>
      <c r="F19" s="9">
        <v>6000</v>
      </c>
      <c r="G19" s="9">
        <v>600</v>
      </c>
      <c r="H19" s="9">
        <f t="shared" si="1"/>
        <v>6600</v>
      </c>
      <c r="I19" s="7">
        <v>28</v>
      </c>
    </row>
    <row r="20" spans="1:9" ht="15" x14ac:dyDescent="0.2">
      <c r="A20" s="7" t="s">
        <v>11</v>
      </c>
      <c r="B20" s="18" t="s">
        <v>38</v>
      </c>
      <c r="C20" s="7">
        <v>394</v>
      </c>
      <c r="D20" s="9">
        <v>200</v>
      </c>
      <c r="E20" s="9">
        <f t="shared" si="0"/>
        <v>78800</v>
      </c>
      <c r="F20" s="9">
        <v>3500</v>
      </c>
      <c r="G20" s="9">
        <v>350</v>
      </c>
      <c r="H20" s="9">
        <f t="shared" si="1"/>
        <v>3850</v>
      </c>
      <c r="I20" s="7">
        <v>40</v>
      </c>
    </row>
    <row r="21" spans="1:9" ht="15" x14ac:dyDescent="0.2">
      <c r="A21" s="7" t="s">
        <v>12</v>
      </c>
      <c r="B21" s="18" t="s">
        <v>37</v>
      </c>
      <c r="C21" s="7">
        <v>420</v>
      </c>
      <c r="D21" s="9">
        <v>25</v>
      </c>
      <c r="E21" s="9">
        <f t="shared" si="0"/>
        <v>10500</v>
      </c>
      <c r="F21" s="9">
        <v>7500</v>
      </c>
      <c r="G21" s="9">
        <v>750</v>
      </c>
      <c r="H21" s="9">
        <f t="shared" si="1"/>
        <v>8250</v>
      </c>
      <c r="I21" s="7">
        <v>27</v>
      </c>
    </row>
    <row r="22" spans="1:9" ht="15" x14ac:dyDescent="0.2">
      <c r="A22" s="7" t="s">
        <v>13</v>
      </c>
      <c r="B22" s="18" t="s">
        <v>40</v>
      </c>
      <c r="C22" s="7">
        <v>1458</v>
      </c>
      <c r="D22" s="9">
        <v>100</v>
      </c>
      <c r="E22" s="9">
        <f t="shared" si="0"/>
        <v>145800</v>
      </c>
      <c r="F22" s="9">
        <v>4850</v>
      </c>
      <c r="G22" s="9">
        <v>485</v>
      </c>
      <c r="H22" s="9">
        <f t="shared" si="1"/>
        <v>5335</v>
      </c>
      <c r="I22" s="7">
        <v>32</v>
      </c>
    </row>
    <row r="23" spans="1:9" ht="15" x14ac:dyDescent="0.2">
      <c r="A23" s="7" t="s">
        <v>14</v>
      </c>
      <c r="B23" s="18" t="s">
        <v>40</v>
      </c>
      <c r="C23" s="7">
        <v>1384</v>
      </c>
      <c r="D23" s="9">
        <v>100</v>
      </c>
      <c r="E23" s="9">
        <f t="shared" si="0"/>
        <v>138400</v>
      </c>
      <c r="F23" s="9">
        <v>3500</v>
      </c>
      <c r="G23" s="9">
        <v>350</v>
      </c>
      <c r="H23" s="9">
        <f t="shared" si="1"/>
        <v>3850</v>
      </c>
      <c r="I23" s="7">
        <v>41</v>
      </c>
    </row>
    <row r="24" spans="1:9" ht="15" x14ac:dyDescent="0.2">
      <c r="A24" s="7" t="s">
        <v>1</v>
      </c>
      <c r="B24" s="18" t="s">
        <v>35</v>
      </c>
      <c r="C24" s="7">
        <v>561</v>
      </c>
      <c r="D24" s="9">
        <v>250</v>
      </c>
      <c r="E24" s="9">
        <f t="shared" si="0"/>
        <v>140250</v>
      </c>
      <c r="F24" s="9">
        <v>7900</v>
      </c>
      <c r="G24" s="9">
        <v>790</v>
      </c>
      <c r="H24" s="9">
        <f t="shared" si="1"/>
        <v>8690</v>
      </c>
      <c r="I24" s="7">
        <v>32</v>
      </c>
    </row>
    <row r="25" spans="1:9" ht="15" x14ac:dyDescent="0.2">
      <c r="A25" s="7" t="s">
        <v>15</v>
      </c>
      <c r="B25" s="18" t="s">
        <v>37</v>
      </c>
      <c r="C25" s="7">
        <v>1297</v>
      </c>
      <c r="D25" s="9">
        <v>25</v>
      </c>
      <c r="E25" s="9">
        <f t="shared" si="0"/>
        <v>32425</v>
      </c>
      <c r="F25" s="9">
        <v>4000</v>
      </c>
      <c r="G25" s="9">
        <v>400</v>
      </c>
      <c r="H25" s="9">
        <f t="shared" si="1"/>
        <v>4400</v>
      </c>
      <c r="I25" s="7">
        <v>36</v>
      </c>
    </row>
    <row r="26" spans="1:9" ht="15" x14ac:dyDescent="0.2">
      <c r="A26" s="7" t="s">
        <v>16</v>
      </c>
      <c r="B26" s="18" t="s">
        <v>40</v>
      </c>
      <c r="C26" s="7">
        <v>1245</v>
      </c>
      <c r="D26" s="9">
        <v>100</v>
      </c>
      <c r="E26" s="9">
        <f t="shared" si="0"/>
        <v>124500</v>
      </c>
      <c r="F26" s="9">
        <v>3500</v>
      </c>
      <c r="G26" s="9">
        <v>350</v>
      </c>
      <c r="H26" s="9">
        <f t="shared" si="1"/>
        <v>3850</v>
      </c>
      <c r="I26" s="7">
        <v>26</v>
      </c>
    </row>
    <row r="27" spans="1:9" ht="15" x14ac:dyDescent="0.2">
      <c r="A27" s="7" t="s">
        <v>4</v>
      </c>
      <c r="B27" s="18" t="s">
        <v>38</v>
      </c>
      <c r="C27" s="7">
        <v>876</v>
      </c>
      <c r="D27" s="9">
        <v>200</v>
      </c>
      <c r="E27" s="9">
        <f t="shared" si="0"/>
        <v>175200</v>
      </c>
      <c r="F27" s="9">
        <v>3500</v>
      </c>
      <c r="G27" s="9">
        <v>350</v>
      </c>
      <c r="H27" s="9">
        <f t="shared" si="1"/>
        <v>3850</v>
      </c>
      <c r="I27" s="7">
        <v>31</v>
      </c>
    </row>
    <row r="28" spans="1:9" ht="15" x14ac:dyDescent="0.2">
      <c r="A28" s="7" t="s">
        <v>17</v>
      </c>
      <c r="B28" s="18" t="s">
        <v>40</v>
      </c>
      <c r="C28" s="7">
        <v>930</v>
      </c>
      <c r="D28" s="9">
        <v>100</v>
      </c>
      <c r="E28" s="9">
        <f t="shared" si="0"/>
        <v>93000</v>
      </c>
      <c r="F28" s="9">
        <v>3250</v>
      </c>
      <c r="G28" s="9">
        <v>325</v>
      </c>
      <c r="H28" s="9">
        <f t="shared" si="1"/>
        <v>3575</v>
      </c>
      <c r="I28" s="7">
        <v>41</v>
      </c>
    </row>
    <row r="29" spans="1:9" ht="15" x14ac:dyDescent="0.2">
      <c r="A29" s="7" t="s">
        <v>2</v>
      </c>
      <c r="B29" s="18" t="s">
        <v>37</v>
      </c>
      <c r="C29" s="7">
        <v>1227</v>
      </c>
      <c r="D29" s="9">
        <v>25</v>
      </c>
      <c r="E29" s="9">
        <f t="shared" si="0"/>
        <v>30675</v>
      </c>
      <c r="F29" s="9">
        <v>9000</v>
      </c>
      <c r="G29" s="9">
        <v>900</v>
      </c>
      <c r="H29" s="9">
        <f t="shared" si="1"/>
        <v>9900</v>
      </c>
      <c r="I29" s="7">
        <v>35</v>
      </c>
    </row>
    <row r="30" spans="1:9" ht="15" x14ac:dyDescent="0.2">
      <c r="A30" s="7" t="s">
        <v>17</v>
      </c>
      <c r="B30" s="18" t="s">
        <v>40</v>
      </c>
      <c r="C30" s="7">
        <v>930</v>
      </c>
      <c r="D30" s="9">
        <v>100</v>
      </c>
      <c r="E30" s="9">
        <f t="shared" si="0"/>
        <v>93000</v>
      </c>
      <c r="F30" s="9">
        <v>3250</v>
      </c>
      <c r="G30" s="9">
        <v>325</v>
      </c>
      <c r="H30" s="9">
        <f t="shared" si="1"/>
        <v>3575</v>
      </c>
      <c r="I30" s="7">
        <v>41</v>
      </c>
    </row>
    <row r="31" spans="1:9" ht="15" x14ac:dyDescent="0.2">
      <c r="A31" s="7" t="s">
        <v>4</v>
      </c>
      <c r="B31" s="18" t="s">
        <v>35</v>
      </c>
      <c r="C31" s="7">
        <v>876</v>
      </c>
      <c r="D31" s="9">
        <v>250</v>
      </c>
      <c r="E31" s="9">
        <f t="shared" si="0"/>
        <v>219000</v>
      </c>
      <c r="F31" s="9">
        <v>3500</v>
      </c>
      <c r="G31" s="9">
        <v>350</v>
      </c>
      <c r="H31" s="9">
        <f t="shared" si="1"/>
        <v>3850</v>
      </c>
      <c r="I31" s="7">
        <v>31</v>
      </c>
    </row>
    <row r="32" spans="1:9" ht="15" x14ac:dyDescent="0.2">
      <c r="A32" s="7" t="s">
        <v>17</v>
      </c>
      <c r="B32" s="18" t="s">
        <v>35</v>
      </c>
      <c r="C32" s="7">
        <v>930</v>
      </c>
      <c r="D32" s="9">
        <v>250</v>
      </c>
      <c r="E32" s="9">
        <f t="shared" si="0"/>
        <v>232500</v>
      </c>
      <c r="F32" s="9">
        <v>3250</v>
      </c>
      <c r="G32" s="9">
        <v>325</v>
      </c>
      <c r="H32" s="9">
        <f t="shared" si="1"/>
        <v>3575</v>
      </c>
      <c r="I32" s="7">
        <v>41</v>
      </c>
    </row>
    <row r="33" spans="1:9" ht="15" x14ac:dyDescent="0.2">
      <c r="A33" s="7" t="s">
        <v>18</v>
      </c>
      <c r="B33" s="18" t="s">
        <v>35</v>
      </c>
      <c r="C33" s="7">
        <v>1071</v>
      </c>
      <c r="D33" s="9">
        <v>250</v>
      </c>
      <c r="E33" s="9">
        <f t="shared" si="0"/>
        <v>267750</v>
      </c>
      <c r="F33" s="9">
        <v>6000</v>
      </c>
      <c r="G33" s="9">
        <v>600</v>
      </c>
      <c r="H33" s="9">
        <f t="shared" si="1"/>
        <v>6600</v>
      </c>
      <c r="I33" s="7">
        <v>42</v>
      </c>
    </row>
    <row r="34" spans="1:9" ht="15" x14ac:dyDescent="0.2">
      <c r="A34" s="7" t="s">
        <v>11</v>
      </c>
      <c r="B34" s="18" t="s">
        <v>37</v>
      </c>
      <c r="C34" s="7">
        <v>394</v>
      </c>
      <c r="D34" s="9">
        <v>25</v>
      </c>
      <c r="E34" s="9">
        <f t="shared" si="0"/>
        <v>9850</v>
      </c>
      <c r="F34" s="9">
        <v>3500</v>
      </c>
      <c r="G34" s="9">
        <v>350</v>
      </c>
      <c r="H34" s="9">
        <f t="shared" si="1"/>
        <v>3850</v>
      </c>
      <c r="I34" s="7">
        <v>40</v>
      </c>
    </row>
    <row r="35" spans="1:9" ht="15" x14ac:dyDescent="0.2">
      <c r="A35" s="7" t="s">
        <v>19</v>
      </c>
      <c r="B35" s="18" t="s">
        <v>40</v>
      </c>
      <c r="C35" s="7">
        <v>605</v>
      </c>
      <c r="D35" s="9">
        <v>100</v>
      </c>
      <c r="E35" s="9">
        <f t="shared" si="0"/>
        <v>60500</v>
      </c>
      <c r="F35" s="9">
        <v>5250</v>
      </c>
      <c r="G35" s="9">
        <v>525</v>
      </c>
      <c r="H35" s="9">
        <f t="shared" si="1"/>
        <v>5775</v>
      </c>
      <c r="I35" s="7">
        <v>50</v>
      </c>
    </row>
    <row r="36" spans="1:9" ht="15" x14ac:dyDescent="0.2">
      <c r="A36" s="7" t="s">
        <v>19</v>
      </c>
      <c r="B36" s="18" t="s">
        <v>38</v>
      </c>
      <c r="C36" s="7">
        <v>605</v>
      </c>
      <c r="D36" s="9">
        <v>200</v>
      </c>
      <c r="E36" s="9">
        <f t="shared" si="0"/>
        <v>121000</v>
      </c>
      <c r="F36" s="9">
        <v>5250</v>
      </c>
      <c r="G36" s="9">
        <v>525</v>
      </c>
      <c r="H36" s="9">
        <f t="shared" si="1"/>
        <v>5775</v>
      </c>
      <c r="I36" s="7">
        <v>50</v>
      </c>
    </row>
    <row r="37" spans="1:9" ht="15" x14ac:dyDescent="0.2">
      <c r="A37" s="7" t="s">
        <v>20</v>
      </c>
      <c r="B37" s="18" t="s">
        <v>36</v>
      </c>
      <c r="C37" s="7">
        <v>723</v>
      </c>
      <c r="D37" s="9">
        <v>225</v>
      </c>
      <c r="E37" s="9">
        <f t="shared" si="0"/>
        <v>162675</v>
      </c>
      <c r="F37" s="9">
        <v>3000</v>
      </c>
      <c r="G37" s="9">
        <v>300</v>
      </c>
      <c r="H37" s="9">
        <f t="shared" si="1"/>
        <v>3300</v>
      </c>
      <c r="I37" s="7">
        <v>23</v>
      </c>
    </row>
    <row r="38" spans="1:9" ht="15" x14ac:dyDescent="0.2">
      <c r="A38" s="7" t="s">
        <v>11</v>
      </c>
      <c r="B38" s="18" t="s">
        <v>35</v>
      </c>
      <c r="C38" s="7">
        <v>394</v>
      </c>
      <c r="D38" s="9">
        <v>250</v>
      </c>
      <c r="E38" s="9">
        <f t="shared" si="0"/>
        <v>98500</v>
      </c>
      <c r="F38" s="9">
        <v>3500</v>
      </c>
      <c r="G38" s="9">
        <v>350</v>
      </c>
      <c r="H38" s="9">
        <f t="shared" si="1"/>
        <v>3850</v>
      </c>
      <c r="I38" s="7">
        <v>40</v>
      </c>
    </row>
    <row r="39" spans="1:9" ht="15" x14ac:dyDescent="0.2">
      <c r="A39" s="7" t="s">
        <v>21</v>
      </c>
      <c r="B39" s="18" t="s">
        <v>35</v>
      </c>
      <c r="C39" s="7">
        <v>1379</v>
      </c>
      <c r="D39" s="9">
        <v>250</v>
      </c>
      <c r="E39" s="9">
        <f t="shared" si="0"/>
        <v>344750</v>
      </c>
      <c r="F39" s="9">
        <v>5000</v>
      </c>
      <c r="G39" s="9">
        <v>500</v>
      </c>
      <c r="H39" s="9">
        <f t="shared" si="1"/>
        <v>5500</v>
      </c>
      <c r="I39" s="7">
        <v>40</v>
      </c>
    </row>
    <row r="40" spans="1:9" ht="15" x14ac:dyDescent="0.2">
      <c r="A40" s="7" t="s">
        <v>22</v>
      </c>
      <c r="B40" s="18" t="s">
        <v>37</v>
      </c>
      <c r="C40" s="7">
        <v>1348</v>
      </c>
      <c r="D40" s="9">
        <v>25</v>
      </c>
      <c r="E40" s="9">
        <f t="shared" si="0"/>
        <v>33700</v>
      </c>
      <c r="F40" s="9">
        <v>5000</v>
      </c>
      <c r="G40" s="9">
        <v>500</v>
      </c>
      <c r="H40" s="9">
        <f t="shared" si="1"/>
        <v>5500</v>
      </c>
      <c r="I40" s="7">
        <v>42</v>
      </c>
    </row>
    <row r="41" spans="1:9" ht="15" x14ac:dyDescent="0.2">
      <c r="A41" s="7" t="s">
        <v>16</v>
      </c>
      <c r="B41" s="18" t="s">
        <v>40</v>
      </c>
      <c r="C41" s="7">
        <v>1245</v>
      </c>
      <c r="D41" s="9">
        <v>100</v>
      </c>
      <c r="E41" s="9">
        <f t="shared" si="0"/>
        <v>124500</v>
      </c>
      <c r="F41" s="9">
        <v>3500</v>
      </c>
      <c r="G41" s="9">
        <v>350</v>
      </c>
      <c r="H41" s="9">
        <f t="shared" si="1"/>
        <v>3850</v>
      </c>
      <c r="I41" s="7">
        <v>26</v>
      </c>
    </row>
    <row r="42" spans="1:9" ht="15" x14ac:dyDescent="0.2">
      <c r="A42" s="7" t="s">
        <v>0</v>
      </c>
      <c r="B42" s="18" t="s">
        <v>35</v>
      </c>
      <c r="C42" s="7">
        <v>388</v>
      </c>
      <c r="D42" s="9">
        <v>250</v>
      </c>
      <c r="E42" s="9">
        <f t="shared" si="0"/>
        <v>97000</v>
      </c>
      <c r="F42" s="9">
        <v>4500</v>
      </c>
      <c r="G42" s="9">
        <v>450</v>
      </c>
      <c r="H42" s="9">
        <f t="shared" si="1"/>
        <v>4950</v>
      </c>
      <c r="I42" s="7">
        <v>37</v>
      </c>
    </row>
    <row r="43" spans="1:9" ht="15" x14ac:dyDescent="0.2">
      <c r="A43" s="7" t="s">
        <v>2</v>
      </c>
      <c r="B43" s="18" t="s">
        <v>35</v>
      </c>
      <c r="C43" s="7">
        <v>1227</v>
      </c>
      <c r="D43" s="9">
        <v>250</v>
      </c>
      <c r="E43" s="9">
        <f t="shared" si="0"/>
        <v>306750</v>
      </c>
      <c r="F43" s="9">
        <v>9000</v>
      </c>
      <c r="G43" s="9">
        <v>900</v>
      </c>
      <c r="H43" s="9">
        <f t="shared" si="1"/>
        <v>9900</v>
      </c>
      <c r="I43" s="7">
        <v>35</v>
      </c>
    </row>
    <row r="44" spans="1:9" ht="15" x14ac:dyDescent="0.2">
      <c r="A44" s="7" t="s">
        <v>7</v>
      </c>
      <c r="B44" s="18" t="s">
        <v>37</v>
      </c>
      <c r="C44" s="7">
        <v>730</v>
      </c>
      <c r="D44" s="9">
        <v>25</v>
      </c>
      <c r="E44" s="9">
        <f t="shared" si="0"/>
        <v>18250</v>
      </c>
      <c r="F44" s="9">
        <v>4500</v>
      </c>
      <c r="G44" s="9">
        <v>450</v>
      </c>
      <c r="H44" s="9">
        <f t="shared" si="1"/>
        <v>4950</v>
      </c>
      <c r="I44" s="7">
        <v>29</v>
      </c>
    </row>
    <row r="45" spans="1:9" ht="15" x14ac:dyDescent="0.2">
      <c r="A45" s="7" t="s">
        <v>18</v>
      </c>
      <c r="B45" s="18" t="s">
        <v>40</v>
      </c>
      <c r="C45" s="7">
        <v>1071</v>
      </c>
      <c r="D45" s="9">
        <v>100</v>
      </c>
      <c r="E45" s="9">
        <f t="shared" si="0"/>
        <v>107100</v>
      </c>
      <c r="F45" s="9">
        <v>6000</v>
      </c>
      <c r="G45" s="9">
        <v>600</v>
      </c>
      <c r="H45" s="9">
        <f t="shared" si="1"/>
        <v>6600</v>
      </c>
      <c r="I45" s="7">
        <v>42</v>
      </c>
    </row>
    <row r="46" spans="1:9" ht="15" x14ac:dyDescent="0.2">
      <c r="A46" s="7" t="s">
        <v>21</v>
      </c>
      <c r="B46" s="18" t="s">
        <v>38</v>
      </c>
      <c r="C46" s="7">
        <v>1379</v>
      </c>
      <c r="D46" s="9">
        <v>200</v>
      </c>
      <c r="E46" s="9">
        <f t="shared" si="0"/>
        <v>275800</v>
      </c>
      <c r="F46" s="9">
        <v>5000</v>
      </c>
      <c r="G46" s="9">
        <v>500</v>
      </c>
      <c r="H46" s="9">
        <f t="shared" si="1"/>
        <v>5500</v>
      </c>
      <c r="I46" s="7">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zoomScale="161" zoomScaleNormal="161" workbookViewId="0">
      <selection activeCell="K14" sqref="K14"/>
    </sheetView>
  </sheetViews>
  <sheetFormatPr baseColWidth="10" defaultColWidth="12.6640625" defaultRowHeight="15" customHeight="1" x14ac:dyDescent="0.15"/>
  <cols>
    <col min="1" max="5" width="12.1640625" customWidth="1"/>
    <col min="6" max="7" width="7.6640625" customWidth="1"/>
    <col min="8" max="8" width="9" customWidth="1"/>
    <col min="9" max="9" width="7.6640625" customWidth="1"/>
    <col min="10" max="10" width="5" customWidth="1"/>
    <col min="11" max="11" width="22.33203125" customWidth="1"/>
    <col min="12" max="12" width="15.1640625" customWidth="1"/>
    <col min="13" max="25" width="7.6640625" customWidth="1"/>
    <col min="26" max="26" width="7.6640625" hidden="1" customWidth="1"/>
  </cols>
  <sheetData>
    <row r="1" spans="1:26" ht="14.25" customHeight="1" x14ac:dyDescent="0.15"/>
    <row r="2" spans="1:26" ht="14.25" customHeight="1" x14ac:dyDescent="0.25">
      <c r="A2" s="16" t="s">
        <v>25</v>
      </c>
      <c r="B2" s="16" t="s">
        <v>24</v>
      </c>
      <c r="C2" s="16" t="s">
        <v>26</v>
      </c>
      <c r="D2" s="16" t="s">
        <v>27</v>
      </c>
      <c r="E2" s="16" t="s">
        <v>54</v>
      </c>
      <c r="F2" s="16" t="s">
        <v>29</v>
      </c>
      <c r="G2" s="16" t="s">
        <v>30</v>
      </c>
      <c r="H2" s="16" t="s">
        <v>31</v>
      </c>
      <c r="I2" s="22" t="s">
        <v>32</v>
      </c>
      <c r="K2" s="17" t="s">
        <v>33</v>
      </c>
      <c r="L2" s="17" t="s">
        <v>34</v>
      </c>
    </row>
    <row r="3" spans="1:26" ht="14.25" customHeight="1" x14ac:dyDescent="0.2">
      <c r="A3" s="7" t="s">
        <v>0</v>
      </c>
      <c r="B3" s="18" t="s">
        <v>35</v>
      </c>
      <c r="C3" s="7">
        <v>388</v>
      </c>
      <c r="D3" s="9">
        <v>250</v>
      </c>
      <c r="E3" s="9">
        <f t="shared" ref="E3:E45" si="0">C3*D3</f>
        <v>97000</v>
      </c>
      <c r="F3" s="9">
        <v>4500</v>
      </c>
      <c r="G3" s="9">
        <v>450</v>
      </c>
      <c r="H3" s="9">
        <f t="shared" ref="H3:H45" si="1">F3+G3</f>
        <v>4950</v>
      </c>
      <c r="I3" s="7">
        <v>37</v>
      </c>
      <c r="K3" s="21" t="s">
        <v>35</v>
      </c>
      <c r="L3" s="11">
        <f t="shared" ref="L3:L8" si="2">SUMIF(B:B,K3,C:C)</f>
        <v>8240</v>
      </c>
      <c r="M3" s="7"/>
      <c r="Z3" s="7" t="s">
        <v>0</v>
      </c>
    </row>
    <row r="4" spans="1:26" ht="14.25" customHeight="1" x14ac:dyDescent="0.2">
      <c r="A4" s="7" t="s">
        <v>1</v>
      </c>
      <c r="B4" s="18" t="s">
        <v>37</v>
      </c>
      <c r="C4" s="7">
        <v>561</v>
      </c>
      <c r="D4" s="9">
        <v>25</v>
      </c>
      <c r="E4" s="9">
        <f t="shared" si="0"/>
        <v>14025</v>
      </c>
      <c r="F4" s="9">
        <v>7900</v>
      </c>
      <c r="G4" s="9">
        <v>790</v>
      </c>
      <c r="H4" s="9">
        <f t="shared" si="1"/>
        <v>8690</v>
      </c>
      <c r="I4" s="7">
        <v>32</v>
      </c>
      <c r="K4" s="21" t="s">
        <v>37</v>
      </c>
      <c r="L4" s="11">
        <f t="shared" si="2"/>
        <v>9494</v>
      </c>
      <c r="M4" s="7"/>
      <c r="Z4" s="7" t="s">
        <v>1</v>
      </c>
    </row>
    <row r="5" spans="1:26" ht="14.25" customHeight="1" x14ac:dyDescent="0.2">
      <c r="A5" s="7" t="s">
        <v>2</v>
      </c>
      <c r="B5" s="18" t="s">
        <v>40</v>
      </c>
      <c r="C5" s="7">
        <v>1227</v>
      </c>
      <c r="D5" s="9">
        <v>100</v>
      </c>
      <c r="E5" s="9">
        <f t="shared" si="0"/>
        <v>122700</v>
      </c>
      <c r="F5" s="9">
        <v>9000</v>
      </c>
      <c r="G5" s="9">
        <v>900</v>
      </c>
      <c r="H5" s="9">
        <f t="shared" si="1"/>
        <v>9900</v>
      </c>
      <c r="I5" s="7">
        <v>35</v>
      </c>
      <c r="K5" s="21" t="s">
        <v>40</v>
      </c>
      <c r="L5" s="11">
        <f t="shared" si="2"/>
        <v>11939</v>
      </c>
      <c r="M5" s="7"/>
      <c r="Z5" s="7" t="s">
        <v>2</v>
      </c>
    </row>
    <row r="6" spans="1:26" ht="14.25" customHeight="1" x14ac:dyDescent="0.2">
      <c r="A6" s="7" t="s">
        <v>3</v>
      </c>
      <c r="B6" s="18" t="s">
        <v>38</v>
      </c>
      <c r="C6" s="7">
        <v>1296</v>
      </c>
      <c r="D6" s="9">
        <v>200</v>
      </c>
      <c r="E6" s="9">
        <f t="shared" si="0"/>
        <v>259200</v>
      </c>
      <c r="F6" s="9">
        <v>4500</v>
      </c>
      <c r="G6" s="9">
        <v>450</v>
      </c>
      <c r="H6" s="9">
        <f t="shared" si="1"/>
        <v>4950</v>
      </c>
      <c r="I6" s="7">
        <v>26</v>
      </c>
      <c r="K6" s="21" t="s">
        <v>38</v>
      </c>
      <c r="L6" s="11">
        <f t="shared" si="2"/>
        <v>5614</v>
      </c>
      <c r="M6" s="7"/>
      <c r="Z6" s="7" t="s">
        <v>3</v>
      </c>
    </row>
    <row r="7" spans="1:26" ht="14.25" customHeight="1" x14ac:dyDescent="0.2">
      <c r="A7" s="7" t="s">
        <v>3</v>
      </c>
      <c r="B7" s="18" t="s">
        <v>39</v>
      </c>
      <c r="C7" s="7">
        <v>1296</v>
      </c>
      <c r="D7" s="9">
        <v>150</v>
      </c>
      <c r="E7" s="9">
        <f t="shared" si="0"/>
        <v>194400</v>
      </c>
      <c r="F7" s="9">
        <v>4500</v>
      </c>
      <c r="G7" s="9">
        <v>450</v>
      </c>
      <c r="H7" s="9">
        <f t="shared" si="1"/>
        <v>4950</v>
      </c>
      <c r="I7" s="7">
        <v>26</v>
      </c>
      <c r="K7" s="21" t="s">
        <v>39</v>
      </c>
      <c r="L7" s="11">
        <f t="shared" si="2"/>
        <v>1296</v>
      </c>
      <c r="M7" s="7"/>
      <c r="Z7" s="7" t="s">
        <v>4</v>
      </c>
    </row>
    <row r="8" spans="1:26" ht="14.25" customHeight="1" x14ac:dyDescent="0.2">
      <c r="A8" s="7" t="s">
        <v>4</v>
      </c>
      <c r="B8" s="18" t="s">
        <v>37</v>
      </c>
      <c r="C8" s="7">
        <v>876</v>
      </c>
      <c r="D8" s="9">
        <v>25</v>
      </c>
      <c r="E8" s="9">
        <f t="shared" si="0"/>
        <v>21900</v>
      </c>
      <c r="F8" s="9">
        <v>3500</v>
      </c>
      <c r="G8" s="9">
        <v>350</v>
      </c>
      <c r="H8" s="9">
        <f t="shared" si="1"/>
        <v>3850</v>
      </c>
      <c r="I8" s="7">
        <v>31</v>
      </c>
      <c r="K8" s="20" t="s">
        <v>36</v>
      </c>
      <c r="L8" s="11">
        <f t="shared" si="2"/>
        <v>723</v>
      </c>
      <c r="M8" s="7"/>
      <c r="Z8" s="7" t="s">
        <v>5</v>
      </c>
    </row>
    <row r="9" spans="1:26" ht="14.25" customHeight="1" x14ac:dyDescent="0.2">
      <c r="A9" s="7" t="s">
        <v>5</v>
      </c>
      <c r="B9" s="18" t="s">
        <v>40</v>
      </c>
      <c r="C9" s="7">
        <v>324</v>
      </c>
      <c r="D9" s="9">
        <v>100</v>
      </c>
      <c r="E9" s="9">
        <f t="shared" si="0"/>
        <v>32400</v>
      </c>
      <c r="F9" s="9">
        <v>3500</v>
      </c>
      <c r="G9" s="9">
        <v>350</v>
      </c>
      <c r="H9" s="9">
        <f t="shared" si="1"/>
        <v>3850</v>
      </c>
      <c r="I9" s="7">
        <v>24</v>
      </c>
      <c r="Z9" s="7" t="s">
        <v>6</v>
      </c>
    </row>
    <row r="10" spans="1:26" ht="14.25" customHeight="1" x14ac:dyDescent="0.2">
      <c r="A10" s="7" t="s">
        <v>6</v>
      </c>
      <c r="B10" s="18" t="s">
        <v>35</v>
      </c>
      <c r="C10" s="7">
        <v>395</v>
      </c>
      <c r="D10" s="9">
        <v>250</v>
      </c>
      <c r="E10" s="9">
        <f t="shared" si="0"/>
        <v>98750</v>
      </c>
      <c r="F10" s="9">
        <v>6000</v>
      </c>
      <c r="G10" s="9">
        <v>600</v>
      </c>
      <c r="H10" s="9">
        <f t="shared" si="1"/>
        <v>6600</v>
      </c>
      <c r="I10" s="7">
        <v>28</v>
      </c>
      <c r="Z10" s="7" t="s">
        <v>7</v>
      </c>
    </row>
    <row r="11" spans="1:26" ht="14.25" customHeight="1" x14ac:dyDescent="0.2">
      <c r="A11" s="7" t="s">
        <v>0</v>
      </c>
      <c r="B11" s="18" t="s">
        <v>37</v>
      </c>
      <c r="C11" s="7">
        <v>388</v>
      </c>
      <c r="D11" s="9">
        <v>25</v>
      </c>
      <c r="E11" s="9">
        <f t="shared" si="0"/>
        <v>9700</v>
      </c>
      <c r="F11" s="9">
        <v>4500</v>
      </c>
      <c r="G11" s="9">
        <v>450</v>
      </c>
      <c r="H11" s="9">
        <f t="shared" si="1"/>
        <v>4950</v>
      </c>
      <c r="I11" s="7">
        <v>37</v>
      </c>
      <c r="Z11" s="7" t="s">
        <v>8</v>
      </c>
    </row>
    <row r="12" spans="1:26" ht="14.25" customHeight="1" x14ac:dyDescent="0.2">
      <c r="A12" s="7" t="s">
        <v>7</v>
      </c>
      <c r="B12" s="18" t="s">
        <v>40</v>
      </c>
      <c r="C12" s="7">
        <v>730</v>
      </c>
      <c r="D12" s="9">
        <v>100</v>
      </c>
      <c r="E12" s="9">
        <f t="shared" si="0"/>
        <v>73000</v>
      </c>
      <c r="F12" s="9">
        <v>4500</v>
      </c>
      <c r="G12" s="9">
        <v>450</v>
      </c>
      <c r="H12" s="9">
        <f t="shared" si="1"/>
        <v>4950</v>
      </c>
      <c r="I12" s="7">
        <v>29</v>
      </c>
      <c r="Z12" s="7" t="s">
        <v>9</v>
      </c>
    </row>
    <row r="13" spans="1:26" ht="14.25" customHeight="1" x14ac:dyDescent="0.2">
      <c r="A13" s="7" t="s">
        <v>8</v>
      </c>
      <c r="B13" s="18" t="s">
        <v>38</v>
      </c>
      <c r="C13" s="7">
        <v>1064</v>
      </c>
      <c r="D13" s="9">
        <v>200</v>
      </c>
      <c r="E13" s="9">
        <f t="shared" si="0"/>
        <v>212800</v>
      </c>
      <c r="F13" s="9">
        <v>3750</v>
      </c>
      <c r="G13" s="9">
        <v>375</v>
      </c>
      <c r="H13" s="9">
        <f t="shared" si="1"/>
        <v>4125</v>
      </c>
      <c r="I13" s="7">
        <v>43</v>
      </c>
      <c r="Z13" s="7" t="s">
        <v>10</v>
      </c>
    </row>
    <row r="14" spans="1:26" ht="14.25" customHeight="1" x14ac:dyDescent="0.2">
      <c r="A14" s="7" t="s">
        <v>3</v>
      </c>
      <c r="B14" s="18" t="s">
        <v>37</v>
      </c>
      <c r="C14" s="7">
        <v>1296</v>
      </c>
      <c r="D14" s="9">
        <v>25</v>
      </c>
      <c r="E14" s="9">
        <f t="shared" si="0"/>
        <v>32400</v>
      </c>
      <c r="F14" s="9">
        <v>4500</v>
      </c>
      <c r="G14" s="9">
        <v>450</v>
      </c>
      <c r="H14" s="9">
        <f t="shared" si="1"/>
        <v>4950</v>
      </c>
      <c r="I14" s="7">
        <v>26</v>
      </c>
      <c r="Z14" s="7" t="s">
        <v>11</v>
      </c>
    </row>
    <row r="15" spans="1:26" ht="14.25" customHeight="1" x14ac:dyDescent="0.2">
      <c r="A15" s="7" t="s">
        <v>6</v>
      </c>
      <c r="B15" s="18" t="s">
        <v>40</v>
      </c>
      <c r="C15" s="7">
        <v>395</v>
      </c>
      <c r="D15" s="9">
        <v>100</v>
      </c>
      <c r="E15" s="9">
        <f t="shared" si="0"/>
        <v>39500</v>
      </c>
      <c r="F15" s="9">
        <v>6000</v>
      </c>
      <c r="G15" s="9">
        <v>600</v>
      </c>
      <c r="H15" s="9">
        <f t="shared" si="1"/>
        <v>6600</v>
      </c>
      <c r="I15" s="7">
        <v>28</v>
      </c>
      <c r="Z15" s="7" t="s">
        <v>12</v>
      </c>
    </row>
    <row r="16" spans="1:26" ht="14.25" customHeight="1" x14ac:dyDescent="0.2">
      <c r="A16" s="7" t="s">
        <v>9</v>
      </c>
      <c r="B16" s="18" t="s">
        <v>35</v>
      </c>
      <c r="C16" s="7">
        <v>631</v>
      </c>
      <c r="D16" s="9">
        <v>250</v>
      </c>
      <c r="E16" s="9">
        <f t="shared" si="0"/>
        <v>157750</v>
      </c>
      <c r="F16" s="9">
        <v>3500</v>
      </c>
      <c r="G16" s="9">
        <v>350</v>
      </c>
      <c r="H16" s="9">
        <f t="shared" si="1"/>
        <v>3850</v>
      </c>
      <c r="I16" s="7">
        <v>34</v>
      </c>
      <c r="Z16" s="7" t="s">
        <v>13</v>
      </c>
    </row>
    <row r="17" spans="1:26" ht="14.25" customHeight="1" x14ac:dyDescent="0.2">
      <c r="A17" s="7" t="s">
        <v>10</v>
      </c>
      <c r="B17" s="18" t="s">
        <v>37</v>
      </c>
      <c r="C17" s="7">
        <v>957</v>
      </c>
      <c r="D17" s="9">
        <v>25</v>
      </c>
      <c r="E17" s="9">
        <f t="shared" si="0"/>
        <v>23925</v>
      </c>
      <c r="F17" s="9">
        <v>3500</v>
      </c>
      <c r="G17" s="9">
        <v>350</v>
      </c>
      <c r="H17" s="9">
        <f t="shared" si="1"/>
        <v>3850</v>
      </c>
      <c r="I17" s="7">
        <v>30</v>
      </c>
      <c r="Z17" s="7" t="s">
        <v>14</v>
      </c>
    </row>
    <row r="18" spans="1:26" ht="14.25" customHeight="1" x14ac:dyDescent="0.2">
      <c r="A18" s="7" t="s">
        <v>6</v>
      </c>
      <c r="B18" s="18" t="s">
        <v>40</v>
      </c>
      <c r="C18" s="7">
        <v>395</v>
      </c>
      <c r="D18" s="9">
        <v>100</v>
      </c>
      <c r="E18" s="9">
        <f t="shared" si="0"/>
        <v>39500</v>
      </c>
      <c r="F18" s="9">
        <v>6000</v>
      </c>
      <c r="G18" s="9">
        <v>600</v>
      </c>
      <c r="H18" s="9">
        <f t="shared" si="1"/>
        <v>6600</v>
      </c>
      <c r="I18" s="7">
        <v>28</v>
      </c>
      <c r="Z18" s="7" t="s">
        <v>15</v>
      </c>
    </row>
    <row r="19" spans="1:26" ht="14.25" customHeight="1" x14ac:dyDescent="0.2">
      <c r="A19" s="7" t="s">
        <v>11</v>
      </c>
      <c r="B19" s="18" t="s">
        <v>38</v>
      </c>
      <c r="C19" s="7">
        <v>394</v>
      </c>
      <c r="D19" s="9">
        <v>200</v>
      </c>
      <c r="E19" s="9">
        <f t="shared" si="0"/>
        <v>78800</v>
      </c>
      <c r="F19" s="9">
        <v>3500</v>
      </c>
      <c r="G19" s="9">
        <v>350</v>
      </c>
      <c r="H19" s="9">
        <f t="shared" si="1"/>
        <v>3850</v>
      </c>
      <c r="I19" s="7">
        <v>40</v>
      </c>
      <c r="Z19" s="7" t="s">
        <v>16</v>
      </c>
    </row>
    <row r="20" spans="1:26" ht="14.25" customHeight="1" x14ac:dyDescent="0.2">
      <c r="A20" s="7" t="s">
        <v>12</v>
      </c>
      <c r="B20" s="18" t="s">
        <v>37</v>
      </c>
      <c r="C20" s="7">
        <v>420</v>
      </c>
      <c r="D20" s="9">
        <v>25</v>
      </c>
      <c r="E20" s="9">
        <f t="shared" si="0"/>
        <v>10500</v>
      </c>
      <c r="F20" s="9">
        <v>7500</v>
      </c>
      <c r="G20" s="9">
        <v>750</v>
      </c>
      <c r="H20" s="9">
        <f t="shared" si="1"/>
        <v>8250</v>
      </c>
      <c r="I20" s="7">
        <v>27</v>
      </c>
      <c r="Z20" s="7" t="s">
        <v>17</v>
      </c>
    </row>
    <row r="21" spans="1:26" ht="14.25" customHeight="1" x14ac:dyDescent="0.2">
      <c r="A21" s="7" t="s">
        <v>13</v>
      </c>
      <c r="B21" s="18" t="s">
        <v>40</v>
      </c>
      <c r="C21" s="7">
        <v>1458</v>
      </c>
      <c r="D21" s="9">
        <v>100</v>
      </c>
      <c r="E21" s="9">
        <f t="shared" si="0"/>
        <v>145800</v>
      </c>
      <c r="F21" s="9">
        <v>4850</v>
      </c>
      <c r="G21" s="9">
        <v>485</v>
      </c>
      <c r="H21" s="9">
        <f t="shared" si="1"/>
        <v>5335</v>
      </c>
      <c r="I21" s="7">
        <v>32</v>
      </c>
      <c r="Z21" s="7" t="s">
        <v>18</v>
      </c>
    </row>
    <row r="22" spans="1:26" ht="14.25" customHeight="1" x14ac:dyDescent="0.2">
      <c r="A22" s="7" t="s">
        <v>14</v>
      </c>
      <c r="B22" s="18" t="s">
        <v>40</v>
      </c>
      <c r="C22" s="7">
        <v>1384</v>
      </c>
      <c r="D22" s="9">
        <v>100</v>
      </c>
      <c r="E22" s="9">
        <f t="shared" si="0"/>
        <v>138400</v>
      </c>
      <c r="F22" s="9">
        <v>3500</v>
      </c>
      <c r="G22" s="9">
        <v>350</v>
      </c>
      <c r="H22" s="9">
        <f t="shared" si="1"/>
        <v>3850</v>
      </c>
      <c r="I22" s="7">
        <v>41</v>
      </c>
      <c r="Z22" s="7" t="s">
        <v>19</v>
      </c>
    </row>
    <row r="23" spans="1:26" ht="14.25" customHeight="1" x14ac:dyDescent="0.2">
      <c r="A23" s="7" t="s">
        <v>1</v>
      </c>
      <c r="B23" s="18" t="s">
        <v>35</v>
      </c>
      <c r="C23" s="7">
        <v>561</v>
      </c>
      <c r="D23" s="9">
        <v>250</v>
      </c>
      <c r="E23" s="9">
        <f t="shared" si="0"/>
        <v>140250</v>
      </c>
      <c r="F23" s="9">
        <v>7900</v>
      </c>
      <c r="G23" s="9">
        <v>790</v>
      </c>
      <c r="H23" s="9">
        <f t="shared" si="1"/>
        <v>8690</v>
      </c>
      <c r="I23" s="7">
        <v>32</v>
      </c>
      <c r="Z23" s="7" t="s">
        <v>20</v>
      </c>
    </row>
    <row r="24" spans="1:26" ht="14.25" customHeight="1" x14ac:dyDescent="0.2">
      <c r="A24" s="7" t="s">
        <v>15</v>
      </c>
      <c r="B24" s="18" t="s">
        <v>37</v>
      </c>
      <c r="C24" s="7">
        <v>1297</v>
      </c>
      <c r="D24" s="9">
        <v>25</v>
      </c>
      <c r="E24" s="9">
        <f t="shared" si="0"/>
        <v>32425</v>
      </c>
      <c r="F24" s="9">
        <v>4000</v>
      </c>
      <c r="G24" s="9">
        <v>400</v>
      </c>
      <c r="H24" s="9">
        <f t="shared" si="1"/>
        <v>4400</v>
      </c>
      <c r="I24" s="7">
        <v>36</v>
      </c>
      <c r="Z24" s="7" t="s">
        <v>21</v>
      </c>
    </row>
    <row r="25" spans="1:26" ht="14.25" customHeight="1" x14ac:dyDescent="0.2">
      <c r="A25" s="7" t="s">
        <v>16</v>
      </c>
      <c r="B25" s="18" t="s">
        <v>40</v>
      </c>
      <c r="C25" s="7">
        <v>1245</v>
      </c>
      <c r="D25" s="9">
        <v>100</v>
      </c>
      <c r="E25" s="9">
        <f t="shared" si="0"/>
        <v>124500</v>
      </c>
      <c r="F25" s="9">
        <v>3500</v>
      </c>
      <c r="G25" s="9">
        <v>350</v>
      </c>
      <c r="H25" s="9">
        <f t="shared" si="1"/>
        <v>3850</v>
      </c>
      <c r="I25" s="7">
        <v>26</v>
      </c>
      <c r="Z25" s="7" t="s">
        <v>22</v>
      </c>
    </row>
    <row r="26" spans="1:26" ht="14.25" customHeight="1" x14ac:dyDescent="0.2">
      <c r="A26" s="7" t="s">
        <v>4</v>
      </c>
      <c r="B26" s="18" t="s">
        <v>38</v>
      </c>
      <c r="C26" s="7">
        <v>876</v>
      </c>
      <c r="D26" s="9">
        <v>200</v>
      </c>
      <c r="E26" s="9">
        <f t="shared" si="0"/>
        <v>175200</v>
      </c>
      <c r="F26" s="9">
        <v>3500</v>
      </c>
      <c r="G26" s="9">
        <v>350</v>
      </c>
      <c r="H26" s="9">
        <f t="shared" si="1"/>
        <v>3850</v>
      </c>
      <c r="I26" s="7">
        <v>31</v>
      </c>
    </row>
    <row r="27" spans="1:26" ht="14.25" customHeight="1" x14ac:dyDescent="0.2">
      <c r="A27" s="7" t="s">
        <v>17</v>
      </c>
      <c r="B27" s="18" t="s">
        <v>40</v>
      </c>
      <c r="C27" s="7">
        <v>930</v>
      </c>
      <c r="D27" s="9">
        <v>100</v>
      </c>
      <c r="E27" s="9">
        <f t="shared" si="0"/>
        <v>93000</v>
      </c>
      <c r="F27" s="9">
        <v>3250</v>
      </c>
      <c r="G27" s="9">
        <v>325</v>
      </c>
      <c r="H27" s="9">
        <f t="shared" si="1"/>
        <v>3575</v>
      </c>
      <c r="I27" s="7">
        <v>41</v>
      </c>
    </row>
    <row r="28" spans="1:26" ht="14.25" customHeight="1" x14ac:dyDescent="0.2">
      <c r="A28" s="7" t="s">
        <v>2</v>
      </c>
      <c r="B28" s="18" t="s">
        <v>37</v>
      </c>
      <c r="C28" s="7">
        <v>1227</v>
      </c>
      <c r="D28" s="9">
        <v>25</v>
      </c>
      <c r="E28" s="9">
        <f t="shared" si="0"/>
        <v>30675</v>
      </c>
      <c r="F28" s="9">
        <v>9000</v>
      </c>
      <c r="G28" s="9">
        <v>900</v>
      </c>
      <c r="H28" s="9">
        <f t="shared" si="1"/>
        <v>9900</v>
      </c>
      <c r="I28" s="7">
        <v>35</v>
      </c>
    </row>
    <row r="29" spans="1:26" ht="14.25" customHeight="1" x14ac:dyDescent="0.2">
      <c r="A29" s="7" t="s">
        <v>17</v>
      </c>
      <c r="B29" s="18" t="s">
        <v>40</v>
      </c>
      <c r="C29" s="7">
        <v>930</v>
      </c>
      <c r="D29" s="9">
        <v>100</v>
      </c>
      <c r="E29" s="9">
        <f t="shared" si="0"/>
        <v>93000</v>
      </c>
      <c r="F29" s="9">
        <v>3250</v>
      </c>
      <c r="G29" s="9">
        <v>325</v>
      </c>
      <c r="H29" s="9">
        <f t="shared" si="1"/>
        <v>3575</v>
      </c>
      <c r="I29" s="7">
        <v>41</v>
      </c>
    </row>
    <row r="30" spans="1:26" ht="14.25" customHeight="1" x14ac:dyDescent="0.2">
      <c r="A30" s="7" t="s">
        <v>4</v>
      </c>
      <c r="B30" s="18" t="s">
        <v>35</v>
      </c>
      <c r="C30" s="7">
        <v>876</v>
      </c>
      <c r="D30" s="9">
        <v>250</v>
      </c>
      <c r="E30" s="9">
        <f t="shared" si="0"/>
        <v>219000</v>
      </c>
      <c r="F30" s="9">
        <v>3500</v>
      </c>
      <c r="G30" s="9">
        <v>350</v>
      </c>
      <c r="H30" s="9">
        <f t="shared" si="1"/>
        <v>3850</v>
      </c>
      <c r="I30" s="7">
        <v>31</v>
      </c>
    </row>
    <row r="31" spans="1:26" ht="14.25" customHeight="1" x14ac:dyDescent="0.2">
      <c r="A31" s="7" t="s">
        <v>17</v>
      </c>
      <c r="B31" s="18" t="s">
        <v>35</v>
      </c>
      <c r="C31" s="7">
        <v>930</v>
      </c>
      <c r="D31" s="9">
        <v>250</v>
      </c>
      <c r="E31" s="9">
        <f t="shared" si="0"/>
        <v>232500</v>
      </c>
      <c r="F31" s="9">
        <v>3250</v>
      </c>
      <c r="G31" s="9">
        <v>325</v>
      </c>
      <c r="H31" s="9">
        <f t="shared" si="1"/>
        <v>3575</v>
      </c>
      <c r="I31" s="7">
        <v>41</v>
      </c>
    </row>
    <row r="32" spans="1:26" ht="14.25" customHeight="1" x14ac:dyDescent="0.2">
      <c r="A32" s="7" t="s">
        <v>18</v>
      </c>
      <c r="B32" s="18" t="s">
        <v>35</v>
      </c>
      <c r="C32" s="7">
        <v>1071</v>
      </c>
      <c r="D32" s="9">
        <v>250</v>
      </c>
      <c r="E32" s="9">
        <f t="shared" si="0"/>
        <v>267750</v>
      </c>
      <c r="F32" s="9">
        <v>6000</v>
      </c>
      <c r="G32" s="9">
        <v>600</v>
      </c>
      <c r="H32" s="9">
        <f t="shared" si="1"/>
        <v>6600</v>
      </c>
      <c r="I32" s="7">
        <v>42</v>
      </c>
    </row>
    <row r="33" spans="1:9" ht="14.25" customHeight="1" x14ac:dyDescent="0.2">
      <c r="A33" s="7" t="s">
        <v>11</v>
      </c>
      <c r="B33" s="18" t="s">
        <v>37</v>
      </c>
      <c r="C33" s="7">
        <v>394</v>
      </c>
      <c r="D33" s="9">
        <v>25</v>
      </c>
      <c r="E33" s="9">
        <f t="shared" si="0"/>
        <v>9850</v>
      </c>
      <c r="F33" s="9">
        <v>3500</v>
      </c>
      <c r="G33" s="9">
        <v>350</v>
      </c>
      <c r="H33" s="9">
        <f t="shared" si="1"/>
        <v>3850</v>
      </c>
      <c r="I33" s="7">
        <v>40</v>
      </c>
    </row>
    <row r="34" spans="1:9" ht="14.25" customHeight="1" x14ac:dyDescent="0.2">
      <c r="A34" s="7" t="s">
        <v>19</v>
      </c>
      <c r="B34" s="18" t="s">
        <v>40</v>
      </c>
      <c r="C34" s="7">
        <v>605</v>
      </c>
      <c r="D34" s="9">
        <v>100</v>
      </c>
      <c r="E34" s="9">
        <f t="shared" si="0"/>
        <v>60500</v>
      </c>
      <c r="F34" s="9">
        <v>5250</v>
      </c>
      <c r="G34" s="9">
        <v>525</v>
      </c>
      <c r="H34" s="9">
        <f t="shared" si="1"/>
        <v>5775</v>
      </c>
      <c r="I34" s="7">
        <v>50</v>
      </c>
    </row>
    <row r="35" spans="1:9" ht="14.25" customHeight="1" x14ac:dyDescent="0.2">
      <c r="A35" s="7" t="s">
        <v>19</v>
      </c>
      <c r="B35" s="18" t="s">
        <v>38</v>
      </c>
      <c r="C35" s="7">
        <v>605</v>
      </c>
      <c r="D35" s="9">
        <v>200</v>
      </c>
      <c r="E35" s="9">
        <f t="shared" si="0"/>
        <v>121000</v>
      </c>
      <c r="F35" s="9">
        <v>5250</v>
      </c>
      <c r="G35" s="9">
        <v>525</v>
      </c>
      <c r="H35" s="9">
        <f t="shared" si="1"/>
        <v>5775</v>
      </c>
      <c r="I35" s="7">
        <v>50</v>
      </c>
    </row>
    <row r="36" spans="1:9" ht="14.25" customHeight="1" x14ac:dyDescent="0.2">
      <c r="A36" s="7" t="s">
        <v>20</v>
      </c>
      <c r="B36" s="18" t="s">
        <v>36</v>
      </c>
      <c r="C36" s="7">
        <v>723</v>
      </c>
      <c r="D36" s="9">
        <v>225</v>
      </c>
      <c r="E36" s="9">
        <f t="shared" si="0"/>
        <v>162675</v>
      </c>
      <c r="F36" s="9">
        <v>3000</v>
      </c>
      <c r="G36" s="9">
        <v>300</v>
      </c>
      <c r="H36" s="9">
        <f t="shared" si="1"/>
        <v>3300</v>
      </c>
      <c r="I36" s="7">
        <v>23</v>
      </c>
    </row>
    <row r="37" spans="1:9" ht="14.25" customHeight="1" x14ac:dyDescent="0.2">
      <c r="A37" s="7" t="s">
        <v>11</v>
      </c>
      <c r="B37" s="18" t="s">
        <v>35</v>
      </c>
      <c r="C37" s="7">
        <v>394</v>
      </c>
      <c r="D37" s="9">
        <v>250</v>
      </c>
      <c r="E37" s="9">
        <f t="shared" si="0"/>
        <v>98500</v>
      </c>
      <c r="F37" s="9">
        <v>3500</v>
      </c>
      <c r="G37" s="9">
        <v>350</v>
      </c>
      <c r="H37" s="9">
        <f t="shared" si="1"/>
        <v>3850</v>
      </c>
      <c r="I37" s="7">
        <v>40</v>
      </c>
    </row>
    <row r="38" spans="1:9" ht="14.25" customHeight="1" x14ac:dyDescent="0.2">
      <c r="A38" s="7" t="s">
        <v>21</v>
      </c>
      <c r="B38" s="18" t="s">
        <v>35</v>
      </c>
      <c r="C38" s="7">
        <v>1379</v>
      </c>
      <c r="D38" s="9">
        <v>250</v>
      </c>
      <c r="E38" s="9">
        <f t="shared" si="0"/>
        <v>344750</v>
      </c>
      <c r="F38" s="9">
        <v>5000</v>
      </c>
      <c r="G38" s="9">
        <v>500</v>
      </c>
      <c r="H38" s="9">
        <f t="shared" si="1"/>
        <v>5500</v>
      </c>
      <c r="I38" s="7">
        <v>40</v>
      </c>
    </row>
    <row r="39" spans="1:9" ht="14.25" customHeight="1" x14ac:dyDescent="0.2">
      <c r="A39" s="7" t="s">
        <v>22</v>
      </c>
      <c r="B39" s="18" t="s">
        <v>37</v>
      </c>
      <c r="C39" s="7">
        <v>1348</v>
      </c>
      <c r="D39" s="9">
        <v>25</v>
      </c>
      <c r="E39" s="9">
        <f t="shared" si="0"/>
        <v>33700</v>
      </c>
      <c r="F39" s="9">
        <v>5000</v>
      </c>
      <c r="G39" s="9">
        <v>500</v>
      </c>
      <c r="H39" s="9">
        <f t="shared" si="1"/>
        <v>5500</v>
      </c>
      <c r="I39" s="7">
        <v>42</v>
      </c>
    </row>
    <row r="40" spans="1:9" ht="14.25" customHeight="1" x14ac:dyDescent="0.2">
      <c r="A40" s="7" t="s">
        <v>16</v>
      </c>
      <c r="B40" s="18" t="s">
        <v>40</v>
      </c>
      <c r="C40" s="7">
        <v>1245</v>
      </c>
      <c r="D40" s="9">
        <v>100</v>
      </c>
      <c r="E40" s="9">
        <f t="shared" si="0"/>
        <v>124500</v>
      </c>
      <c r="F40" s="9">
        <v>3500</v>
      </c>
      <c r="G40" s="9">
        <v>350</v>
      </c>
      <c r="H40" s="9">
        <f t="shared" si="1"/>
        <v>3850</v>
      </c>
      <c r="I40" s="7">
        <v>26</v>
      </c>
    </row>
    <row r="41" spans="1:9" ht="14.25" customHeight="1" x14ac:dyDescent="0.2">
      <c r="A41" s="7" t="s">
        <v>0</v>
      </c>
      <c r="B41" s="18" t="s">
        <v>35</v>
      </c>
      <c r="C41" s="7">
        <v>388</v>
      </c>
      <c r="D41" s="9">
        <v>250</v>
      </c>
      <c r="E41" s="9">
        <f t="shared" si="0"/>
        <v>97000</v>
      </c>
      <c r="F41" s="9">
        <v>4500</v>
      </c>
      <c r="G41" s="9">
        <v>450</v>
      </c>
      <c r="H41" s="9">
        <f t="shared" si="1"/>
        <v>4950</v>
      </c>
      <c r="I41" s="7">
        <v>37</v>
      </c>
    </row>
    <row r="42" spans="1:9" ht="14.25" customHeight="1" x14ac:dyDescent="0.2">
      <c r="A42" s="7" t="s">
        <v>2</v>
      </c>
      <c r="B42" s="18" t="s">
        <v>35</v>
      </c>
      <c r="C42" s="7">
        <v>1227</v>
      </c>
      <c r="D42" s="9">
        <v>250</v>
      </c>
      <c r="E42" s="9">
        <f t="shared" si="0"/>
        <v>306750</v>
      </c>
      <c r="F42" s="9">
        <v>9000</v>
      </c>
      <c r="G42" s="9">
        <v>900</v>
      </c>
      <c r="H42" s="9">
        <f t="shared" si="1"/>
        <v>9900</v>
      </c>
      <c r="I42" s="7">
        <v>35</v>
      </c>
    </row>
    <row r="43" spans="1:9" ht="14.25" customHeight="1" x14ac:dyDescent="0.2">
      <c r="A43" s="7" t="s">
        <v>7</v>
      </c>
      <c r="B43" s="18" t="s">
        <v>37</v>
      </c>
      <c r="C43" s="7">
        <v>730</v>
      </c>
      <c r="D43" s="9">
        <v>25</v>
      </c>
      <c r="E43" s="9">
        <f t="shared" si="0"/>
        <v>18250</v>
      </c>
      <c r="F43" s="9">
        <v>4500</v>
      </c>
      <c r="G43" s="9">
        <v>450</v>
      </c>
      <c r="H43" s="9">
        <f t="shared" si="1"/>
        <v>4950</v>
      </c>
      <c r="I43" s="7">
        <v>29</v>
      </c>
    </row>
    <row r="44" spans="1:9" ht="14.25" customHeight="1" x14ac:dyDescent="0.2">
      <c r="A44" s="7" t="s">
        <v>18</v>
      </c>
      <c r="B44" s="18" t="s">
        <v>40</v>
      </c>
      <c r="C44" s="7">
        <v>1071</v>
      </c>
      <c r="D44" s="9">
        <v>100</v>
      </c>
      <c r="E44" s="9">
        <f t="shared" si="0"/>
        <v>107100</v>
      </c>
      <c r="F44" s="9">
        <v>6000</v>
      </c>
      <c r="G44" s="9">
        <v>600</v>
      </c>
      <c r="H44" s="9">
        <f t="shared" si="1"/>
        <v>6600</v>
      </c>
      <c r="I44" s="7">
        <v>42</v>
      </c>
    </row>
    <row r="45" spans="1:9" ht="14.25" customHeight="1" x14ac:dyDescent="0.2">
      <c r="A45" s="7" t="s">
        <v>21</v>
      </c>
      <c r="B45" s="18" t="s">
        <v>38</v>
      </c>
      <c r="C45" s="7">
        <v>1379</v>
      </c>
      <c r="D45" s="9">
        <v>200</v>
      </c>
      <c r="E45" s="9">
        <f t="shared" si="0"/>
        <v>275800</v>
      </c>
      <c r="F45" s="9">
        <v>5000</v>
      </c>
      <c r="G45" s="9">
        <v>500</v>
      </c>
      <c r="H45" s="9">
        <f t="shared" si="1"/>
        <v>5500</v>
      </c>
      <c r="I45" s="7">
        <v>40</v>
      </c>
    </row>
    <row r="46" spans="1:9" ht="14.25" customHeight="1" x14ac:dyDescent="0.15"/>
    <row r="47" spans="1:9" ht="14.25" customHeight="1" x14ac:dyDescent="0.15"/>
    <row r="48" spans="1:9" ht="14.25" customHeight="1" x14ac:dyDescent="0.15">
      <c r="C48" s="19"/>
    </row>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autoFilter ref="B1:B46" xr:uid="{6EC210F7-F003-714E-8BAD-90786A3C7AB2}"/>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showGridLines="0" zoomScale="157" zoomScaleNormal="157" workbookViewId="0">
      <selection activeCell="K2" sqref="K2:L8"/>
    </sheetView>
  </sheetViews>
  <sheetFormatPr baseColWidth="10" defaultColWidth="12.6640625" defaultRowHeight="15" customHeight="1" x14ac:dyDescent="0.15"/>
  <cols>
    <col min="1" max="5" width="12.1640625" customWidth="1"/>
    <col min="6" max="7" width="7.6640625" customWidth="1"/>
    <col min="8" max="8" width="9" customWidth="1"/>
    <col min="9" max="9" width="7.6640625" customWidth="1"/>
    <col min="10" max="10" width="2.6640625" customWidth="1"/>
    <col min="11" max="11" width="13.5" customWidth="1"/>
    <col min="12" max="12" width="11.83203125" customWidth="1"/>
    <col min="13" max="13" width="15.1640625" customWidth="1"/>
    <col min="14" max="26" width="7.6640625" customWidth="1"/>
    <col min="27" max="27" width="7.6640625" hidden="1" customWidth="1"/>
  </cols>
  <sheetData>
    <row r="1" spans="1:27" ht="14.25" customHeight="1" x14ac:dyDescent="0.15"/>
    <row r="2" spans="1:27" ht="14.25" customHeight="1" thickBot="1" x14ac:dyDescent="0.3">
      <c r="A2" s="8"/>
      <c r="B2" s="8"/>
      <c r="C2" s="8"/>
      <c r="D2" s="8"/>
      <c r="E2" s="8"/>
      <c r="F2" s="8"/>
      <c r="G2" s="8"/>
      <c r="H2" s="8"/>
      <c r="I2" s="8"/>
      <c r="K2" s="23" t="s">
        <v>41</v>
      </c>
      <c r="L2" s="15"/>
      <c r="M2" s="24" t="s">
        <v>42</v>
      </c>
    </row>
    <row r="3" spans="1:27" ht="14.25" customHeight="1" thickTop="1" thickBot="1" x14ac:dyDescent="0.25">
      <c r="A3" s="16" t="s">
        <v>25</v>
      </c>
      <c r="B3" s="16" t="s">
        <v>24</v>
      </c>
      <c r="C3" s="16" t="s">
        <v>26</v>
      </c>
      <c r="D3" s="16" t="s">
        <v>27</v>
      </c>
      <c r="E3" s="16" t="s">
        <v>28</v>
      </c>
      <c r="F3" s="16" t="s">
        <v>29</v>
      </c>
      <c r="G3" s="16" t="s">
        <v>30</v>
      </c>
      <c r="H3" s="16" t="s">
        <v>31</v>
      </c>
      <c r="I3" s="22" t="s">
        <v>32</v>
      </c>
      <c r="K3" s="10" t="s">
        <v>0</v>
      </c>
      <c r="L3" s="21" t="s">
        <v>35</v>
      </c>
      <c r="M3" s="11">
        <f>SUMIFS(C:C,A:A,K3,B:B,L3)</f>
        <v>776</v>
      </c>
      <c r="AA3" s="7" t="s">
        <v>0</v>
      </c>
    </row>
    <row r="4" spans="1:27" ht="14.25" customHeight="1" thickTop="1" thickBot="1" x14ac:dyDescent="0.25">
      <c r="A4" s="7" t="s">
        <v>0</v>
      </c>
      <c r="B4" s="18" t="s">
        <v>35</v>
      </c>
      <c r="C4" s="7">
        <v>388</v>
      </c>
      <c r="D4" s="9">
        <v>250</v>
      </c>
      <c r="E4" s="9">
        <f t="shared" ref="E4:E46" si="0">C4*D4</f>
        <v>97000</v>
      </c>
      <c r="F4" s="9">
        <v>4500</v>
      </c>
      <c r="G4" s="9">
        <v>450</v>
      </c>
      <c r="H4" s="9">
        <f t="shared" ref="H4:H46" si="1">F4+G4</f>
        <v>4950</v>
      </c>
      <c r="I4" s="7">
        <v>37</v>
      </c>
      <c r="K4" s="12" t="s">
        <v>1</v>
      </c>
      <c r="L4" s="21" t="s">
        <v>37</v>
      </c>
      <c r="M4" s="11">
        <f>SUMIFS(C:C,A:A,K4,B:B,L4)</f>
        <v>561</v>
      </c>
      <c r="AA4" s="7" t="s">
        <v>1</v>
      </c>
    </row>
    <row r="5" spans="1:27" ht="14.25" customHeight="1" thickTop="1" thickBot="1" x14ac:dyDescent="0.25">
      <c r="A5" s="7" t="s">
        <v>1</v>
      </c>
      <c r="B5" s="18" t="s">
        <v>37</v>
      </c>
      <c r="C5" s="7">
        <v>561</v>
      </c>
      <c r="D5" s="9">
        <v>25</v>
      </c>
      <c r="E5" s="9">
        <f t="shared" si="0"/>
        <v>14025</v>
      </c>
      <c r="F5" s="9">
        <v>7900</v>
      </c>
      <c r="G5" s="9">
        <v>790</v>
      </c>
      <c r="H5" s="9">
        <f t="shared" si="1"/>
        <v>8690</v>
      </c>
      <c r="I5" s="7">
        <v>32</v>
      </c>
      <c r="K5" s="12" t="s">
        <v>2</v>
      </c>
      <c r="L5" s="21" t="s">
        <v>40</v>
      </c>
      <c r="M5" s="11">
        <f>SUMIFS(C:C,A:A,K5,B:B,L5)</f>
        <v>1227</v>
      </c>
      <c r="AA5" s="7" t="s">
        <v>2</v>
      </c>
    </row>
    <row r="6" spans="1:27" ht="14.25" customHeight="1" thickTop="1" thickBot="1" x14ac:dyDescent="0.25">
      <c r="A6" s="7" t="s">
        <v>2</v>
      </c>
      <c r="B6" s="18" t="s">
        <v>40</v>
      </c>
      <c r="C6" s="7">
        <v>1227</v>
      </c>
      <c r="D6" s="9">
        <v>100</v>
      </c>
      <c r="E6" s="9">
        <f t="shared" si="0"/>
        <v>122700</v>
      </c>
      <c r="F6" s="9">
        <v>9000</v>
      </c>
      <c r="G6" s="9">
        <v>900</v>
      </c>
      <c r="H6" s="9">
        <f t="shared" si="1"/>
        <v>9900</v>
      </c>
      <c r="I6" s="7">
        <v>35</v>
      </c>
      <c r="K6" s="12" t="s">
        <v>3</v>
      </c>
      <c r="L6" s="21" t="s">
        <v>38</v>
      </c>
      <c r="M6" s="11">
        <f>SUMIFS(C:C,A:A,K6,B:B,L6)</f>
        <v>1296</v>
      </c>
      <c r="AA6" s="7" t="s">
        <v>3</v>
      </c>
    </row>
    <row r="7" spans="1:27" ht="14.25" customHeight="1" thickTop="1" thickBot="1" x14ac:dyDescent="0.25">
      <c r="A7" s="7" t="s">
        <v>3</v>
      </c>
      <c r="B7" s="18" t="s">
        <v>38</v>
      </c>
      <c r="C7" s="7">
        <v>1296</v>
      </c>
      <c r="D7" s="9">
        <v>200</v>
      </c>
      <c r="E7" s="9">
        <f t="shared" si="0"/>
        <v>259200</v>
      </c>
      <c r="F7" s="9">
        <v>4500</v>
      </c>
      <c r="G7" s="9">
        <v>450</v>
      </c>
      <c r="H7" s="9">
        <f t="shared" si="1"/>
        <v>4950</v>
      </c>
      <c r="I7" s="7">
        <v>26</v>
      </c>
      <c r="K7" s="12" t="s">
        <v>3</v>
      </c>
      <c r="L7" s="21" t="s">
        <v>39</v>
      </c>
      <c r="M7" s="11">
        <f>SUMIFS(C:C,A:A,K7,B:B,L7)</f>
        <v>1296</v>
      </c>
      <c r="AA7" s="7" t="s">
        <v>4</v>
      </c>
    </row>
    <row r="8" spans="1:27" ht="14.25" customHeight="1" thickTop="1" x14ac:dyDescent="0.2">
      <c r="A8" s="7" t="s">
        <v>3</v>
      </c>
      <c r="B8" s="18" t="s">
        <v>39</v>
      </c>
      <c r="C8" s="7">
        <v>1296</v>
      </c>
      <c r="D8" s="9">
        <v>150</v>
      </c>
      <c r="E8" s="9">
        <f t="shared" si="0"/>
        <v>194400</v>
      </c>
      <c r="F8" s="9">
        <v>4500</v>
      </c>
      <c r="G8" s="9">
        <v>450</v>
      </c>
      <c r="H8" s="9">
        <f t="shared" si="1"/>
        <v>4950</v>
      </c>
      <c r="I8" s="7">
        <v>26</v>
      </c>
      <c r="K8" s="12" t="s">
        <v>4</v>
      </c>
      <c r="L8" s="20" t="s">
        <v>36</v>
      </c>
      <c r="M8" s="11">
        <f>SUMIFS(C:C,A:A,K8,B:B,L8)</f>
        <v>0</v>
      </c>
      <c r="AA8" s="7" t="s">
        <v>5</v>
      </c>
    </row>
    <row r="9" spans="1:27" ht="14.25" customHeight="1" x14ac:dyDescent="0.2">
      <c r="A9" s="7" t="s">
        <v>4</v>
      </c>
      <c r="B9" s="18" t="s">
        <v>37</v>
      </c>
      <c r="C9" s="7">
        <v>876</v>
      </c>
      <c r="D9" s="9">
        <v>25</v>
      </c>
      <c r="E9" s="9">
        <f t="shared" si="0"/>
        <v>21900</v>
      </c>
      <c r="F9" s="9">
        <v>3500</v>
      </c>
      <c r="G9" s="9">
        <v>350</v>
      </c>
      <c r="H9" s="9">
        <f t="shared" si="1"/>
        <v>3850</v>
      </c>
      <c r="I9" s="7">
        <v>31</v>
      </c>
      <c r="AA9" s="7" t="s">
        <v>6</v>
      </c>
    </row>
    <row r="10" spans="1:27" ht="14.25" customHeight="1" x14ac:dyDescent="0.2">
      <c r="A10" s="7" t="s">
        <v>5</v>
      </c>
      <c r="B10" s="18" t="s">
        <v>40</v>
      </c>
      <c r="C10" s="7">
        <v>324</v>
      </c>
      <c r="D10" s="9">
        <v>100</v>
      </c>
      <c r="E10" s="9">
        <f t="shared" si="0"/>
        <v>32400</v>
      </c>
      <c r="F10" s="9">
        <v>3500</v>
      </c>
      <c r="G10" s="9">
        <v>350</v>
      </c>
      <c r="H10" s="9">
        <f t="shared" si="1"/>
        <v>3850</v>
      </c>
      <c r="I10" s="7">
        <v>24</v>
      </c>
      <c r="AA10" s="7" t="s">
        <v>7</v>
      </c>
    </row>
    <row r="11" spans="1:27" ht="14.25" customHeight="1" x14ac:dyDescent="0.2">
      <c r="A11" s="7" t="s">
        <v>6</v>
      </c>
      <c r="B11" s="18" t="s">
        <v>35</v>
      </c>
      <c r="C11" s="7">
        <v>395</v>
      </c>
      <c r="D11" s="9">
        <v>250</v>
      </c>
      <c r="E11" s="9">
        <f t="shared" si="0"/>
        <v>98750</v>
      </c>
      <c r="F11" s="9">
        <v>6000</v>
      </c>
      <c r="G11" s="9">
        <v>600</v>
      </c>
      <c r="H11" s="9">
        <f t="shared" si="1"/>
        <v>6600</v>
      </c>
      <c r="I11" s="7">
        <v>28</v>
      </c>
      <c r="AA11" s="7" t="s">
        <v>8</v>
      </c>
    </row>
    <row r="12" spans="1:27" ht="14.25" customHeight="1" x14ac:dyDescent="0.2">
      <c r="A12" s="7" t="s">
        <v>0</v>
      </c>
      <c r="B12" s="18" t="s">
        <v>37</v>
      </c>
      <c r="C12" s="7">
        <v>388</v>
      </c>
      <c r="D12" s="9">
        <v>25</v>
      </c>
      <c r="E12" s="9">
        <f t="shared" si="0"/>
        <v>9700</v>
      </c>
      <c r="F12" s="9">
        <v>4500</v>
      </c>
      <c r="G12" s="9">
        <v>450</v>
      </c>
      <c r="H12" s="9">
        <f t="shared" si="1"/>
        <v>4950</v>
      </c>
      <c r="I12" s="7">
        <v>37</v>
      </c>
      <c r="AA12" s="7" t="s">
        <v>9</v>
      </c>
    </row>
    <row r="13" spans="1:27" ht="14.25" customHeight="1" x14ac:dyDescent="0.2">
      <c r="A13" s="7" t="s">
        <v>7</v>
      </c>
      <c r="B13" s="18" t="s">
        <v>40</v>
      </c>
      <c r="C13" s="7">
        <v>730</v>
      </c>
      <c r="D13" s="9">
        <v>100</v>
      </c>
      <c r="E13" s="9">
        <f t="shared" si="0"/>
        <v>73000</v>
      </c>
      <c r="F13" s="9">
        <v>4500</v>
      </c>
      <c r="G13" s="9">
        <v>450</v>
      </c>
      <c r="H13" s="9">
        <f t="shared" si="1"/>
        <v>4950</v>
      </c>
      <c r="I13" s="7">
        <v>29</v>
      </c>
      <c r="AA13" s="7" t="s">
        <v>10</v>
      </c>
    </row>
    <row r="14" spans="1:27" ht="14.25" customHeight="1" x14ac:dyDescent="0.2">
      <c r="A14" s="7" t="s">
        <v>8</v>
      </c>
      <c r="B14" s="18" t="s">
        <v>38</v>
      </c>
      <c r="C14" s="7">
        <v>1064</v>
      </c>
      <c r="D14" s="9">
        <v>200</v>
      </c>
      <c r="E14" s="9">
        <f t="shared" si="0"/>
        <v>212800</v>
      </c>
      <c r="F14" s="9">
        <v>3750</v>
      </c>
      <c r="G14" s="9">
        <v>375</v>
      </c>
      <c r="H14" s="9">
        <f t="shared" si="1"/>
        <v>4125</v>
      </c>
      <c r="I14" s="7">
        <v>43</v>
      </c>
      <c r="AA14" s="7" t="s">
        <v>11</v>
      </c>
    </row>
    <row r="15" spans="1:27" ht="14.25" customHeight="1" x14ac:dyDescent="0.2">
      <c r="A15" s="7" t="s">
        <v>3</v>
      </c>
      <c r="B15" s="18" t="s">
        <v>37</v>
      </c>
      <c r="C15" s="7">
        <v>1296</v>
      </c>
      <c r="D15" s="9">
        <v>25</v>
      </c>
      <c r="E15" s="9">
        <f t="shared" si="0"/>
        <v>32400</v>
      </c>
      <c r="F15" s="9">
        <v>4500</v>
      </c>
      <c r="G15" s="9">
        <v>450</v>
      </c>
      <c r="H15" s="9">
        <f t="shared" si="1"/>
        <v>4950</v>
      </c>
      <c r="I15" s="7">
        <v>26</v>
      </c>
      <c r="AA15" s="7" t="s">
        <v>12</v>
      </c>
    </row>
    <row r="16" spans="1:27" ht="14.25" customHeight="1" x14ac:dyDescent="0.2">
      <c r="A16" s="7" t="s">
        <v>6</v>
      </c>
      <c r="B16" s="18" t="s">
        <v>40</v>
      </c>
      <c r="C16" s="7">
        <v>395</v>
      </c>
      <c r="D16" s="9">
        <v>100</v>
      </c>
      <c r="E16" s="9">
        <f t="shared" si="0"/>
        <v>39500</v>
      </c>
      <c r="F16" s="9">
        <v>6000</v>
      </c>
      <c r="G16" s="9">
        <v>600</v>
      </c>
      <c r="H16" s="9">
        <f t="shared" si="1"/>
        <v>6600</v>
      </c>
      <c r="I16" s="7">
        <v>28</v>
      </c>
      <c r="AA16" s="7" t="s">
        <v>13</v>
      </c>
    </row>
    <row r="17" spans="1:27" ht="14.25" customHeight="1" x14ac:dyDescent="0.2">
      <c r="A17" s="7" t="s">
        <v>9</v>
      </c>
      <c r="B17" s="18" t="s">
        <v>35</v>
      </c>
      <c r="C17" s="7">
        <v>631</v>
      </c>
      <c r="D17" s="9">
        <v>250</v>
      </c>
      <c r="E17" s="9">
        <f t="shared" si="0"/>
        <v>157750</v>
      </c>
      <c r="F17" s="9">
        <v>3500</v>
      </c>
      <c r="G17" s="9">
        <v>350</v>
      </c>
      <c r="H17" s="9">
        <f t="shared" si="1"/>
        <v>3850</v>
      </c>
      <c r="I17" s="7">
        <v>34</v>
      </c>
      <c r="AA17" s="7" t="s">
        <v>14</v>
      </c>
    </row>
    <row r="18" spans="1:27" ht="14.25" customHeight="1" x14ac:dyDescent="0.2">
      <c r="A18" s="7" t="s">
        <v>10</v>
      </c>
      <c r="B18" s="18" t="s">
        <v>37</v>
      </c>
      <c r="C18" s="7">
        <v>957</v>
      </c>
      <c r="D18" s="9">
        <v>25</v>
      </c>
      <c r="E18" s="9">
        <f t="shared" si="0"/>
        <v>23925</v>
      </c>
      <c r="F18" s="9">
        <v>3500</v>
      </c>
      <c r="G18" s="9">
        <v>350</v>
      </c>
      <c r="H18" s="9">
        <f t="shared" si="1"/>
        <v>3850</v>
      </c>
      <c r="I18" s="7">
        <v>30</v>
      </c>
      <c r="AA18" s="7" t="s">
        <v>15</v>
      </c>
    </row>
    <row r="19" spans="1:27" ht="14.25" customHeight="1" x14ac:dyDescent="0.2">
      <c r="A19" s="7" t="s">
        <v>6</v>
      </c>
      <c r="B19" s="18" t="s">
        <v>40</v>
      </c>
      <c r="C19" s="7">
        <v>395</v>
      </c>
      <c r="D19" s="9">
        <v>100</v>
      </c>
      <c r="E19" s="9">
        <f t="shared" si="0"/>
        <v>39500</v>
      </c>
      <c r="F19" s="9">
        <v>6000</v>
      </c>
      <c r="G19" s="9">
        <v>600</v>
      </c>
      <c r="H19" s="9">
        <f t="shared" si="1"/>
        <v>6600</v>
      </c>
      <c r="I19" s="7">
        <v>28</v>
      </c>
      <c r="AA19" s="7" t="s">
        <v>16</v>
      </c>
    </row>
    <row r="20" spans="1:27" ht="14.25" customHeight="1" x14ac:dyDescent="0.2">
      <c r="A20" s="7" t="s">
        <v>11</v>
      </c>
      <c r="B20" s="18" t="s">
        <v>38</v>
      </c>
      <c r="C20" s="7">
        <v>394</v>
      </c>
      <c r="D20" s="9">
        <v>200</v>
      </c>
      <c r="E20" s="9">
        <f t="shared" si="0"/>
        <v>78800</v>
      </c>
      <c r="F20" s="9">
        <v>3500</v>
      </c>
      <c r="G20" s="9">
        <v>350</v>
      </c>
      <c r="H20" s="9">
        <f t="shared" si="1"/>
        <v>3850</v>
      </c>
      <c r="I20" s="7">
        <v>40</v>
      </c>
      <c r="AA20" s="7" t="s">
        <v>17</v>
      </c>
    </row>
    <row r="21" spans="1:27" ht="14.25" customHeight="1" x14ac:dyDescent="0.2">
      <c r="A21" s="7" t="s">
        <v>12</v>
      </c>
      <c r="B21" s="18" t="s">
        <v>37</v>
      </c>
      <c r="C21" s="7">
        <v>420</v>
      </c>
      <c r="D21" s="9">
        <v>25</v>
      </c>
      <c r="E21" s="9">
        <f t="shared" si="0"/>
        <v>10500</v>
      </c>
      <c r="F21" s="9">
        <v>7500</v>
      </c>
      <c r="G21" s="9">
        <v>750</v>
      </c>
      <c r="H21" s="9">
        <f t="shared" si="1"/>
        <v>8250</v>
      </c>
      <c r="I21" s="7">
        <v>27</v>
      </c>
      <c r="AA21" s="7" t="s">
        <v>18</v>
      </c>
    </row>
    <row r="22" spans="1:27" ht="14.25" customHeight="1" x14ac:dyDescent="0.2">
      <c r="A22" s="7" t="s">
        <v>13</v>
      </c>
      <c r="B22" s="18" t="s">
        <v>40</v>
      </c>
      <c r="C22" s="7">
        <v>1458</v>
      </c>
      <c r="D22" s="9">
        <v>100</v>
      </c>
      <c r="E22" s="9">
        <f t="shared" si="0"/>
        <v>145800</v>
      </c>
      <c r="F22" s="9">
        <v>4850</v>
      </c>
      <c r="G22" s="9">
        <v>485</v>
      </c>
      <c r="H22" s="9">
        <f t="shared" si="1"/>
        <v>5335</v>
      </c>
      <c r="I22" s="7">
        <v>32</v>
      </c>
      <c r="AA22" s="7" t="s">
        <v>19</v>
      </c>
    </row>
    <row r="23" spans="1:27" ht="14.25" customHeight="1" x14ac:dyDescent="0.2">
      <c r="A23" s="7" t="s">
        <v>14</v>
      </c>
      <c r="B23" s="18" t="s">
        <v>40</v>
      </c>
      <c r="C23" s="7">
        <v>1384</v>
      </c>
      <c r="D23" s="9">
        <v>100</v>
      </c>
      <c r="E23" s="9">
        <f t="shared" si="0"/>
        <v>138400</v>
      </c>
      <c r="F23" s="9">
        <v>3500</v>
      </c>
      <c r="G23" s="9">
        <v>350</v>
      </c>
      <c r="H23" s="9">
        <f t="shared" si="1"/>
        <v>3850</v>
      </c>
      <c r="I23" s="7">
        <v>41</v>
      </c>
      <c r="AA23" s="7" t="s">
        <v>20</v>
      </c>
    </row>
    <row r="24" spans="1:27" ht="14.25" customHeight="1" x14ac:dyDescent="0.2">
      <c r="A24" s="7" t="s">
        <v>1</v>
      </c>
      <c r="B24" s="18" t="s">
        <v>35</v>
      </c>
      <c r="C24" s="7">
        <v>561</v>
      </c>
      <c r="D24" s="9">
        <v>250</v>
      </c>
      <c r="E24" s="9">
        <f t="shared" si="0"/>
        <v>140250</v>
      </c>
      <c r="F24" s="9">
        <v>7900</v>
      </c>
      <c r="G24" s="9">
        <v>790</v>
      </c>
      <c r="H24" s="9">
        <f t="shared" si="1"/>
        <v>8690</v>
      </c>
      <c r="I24" s="7">
        <v>32</v>
      </c>
      <c r="AA24" s="7" t="s">
        <v>21</v>
      </c>
    </row>
    <row r="25" spans="1:27" ht="14.25" customHeight="1" x14ac:dyDescent="0.2">
      <c r="A25" s="7" t="s">
        <v>15</v>
      </c>
      <c r="B25" s="18" t="s">
        <v>37</v>
      </c>
      <c r="C25" s="7">
        <v>1297</v>
      </c>
      <c r="D25" s="9">
        <v>25</v>
      </c>
      <c r="E25" s="9">
        <f t="shared" si="0"/>
        <v>32425</v>
      </c>
      <c r="F25" s="9">
        <v>4000</v>
      </c>
      <c r="G25" s="9">
        <v>400</v>
      </c>
      <c r="H25" s="9">
        <f t="shared" si="1"/>
        <v>4400</v>
      </c>
      <c r="I25" s="7">
        <v>36</v>
      </c>
      <c r="AA25" s="7" t="s">
        <v>22</v>
      </c>
    </row>
    <row r="26" spans="1:27" ht="14.25" customHeight="1" x14ac:dyDescent="0.2">
      <c r="A26" s="7" t="s">
        <v>16</v>
      </c>
      <c r="B26" s="18" t="s">
        <v>40</v>
      </c>
      <c r="C26" s="7">
        <v>1245</v>
      </c>
      <c r="D26" s="9">
        <v>100</v>
      </c>
      <c r="E26" s="9">
        <f t="shared" si="0"/>
        <v>124500</v>
      </c>
      <c r="F26" s="9">
        <v>3500</v>
      </c>
      <c r="G26" s="9">
        <v>350</v>
      </c>
      <c r="H26" s="9">
        <f t="shared" si="1"/>
        <v>3850</v>
      </c>
      <c r="I26" s="7">
        <v>26</v>
      </c>
    </row>
    <row r="27" spans="1:27" ht="14.25" customHeight="1" x14ac:dyDescent="0.2">
      <c r="A27" s="7" t="s">
        <v>4</v>
      </c>
      <c r="B27" s="18" t="s">
        <v>38</v>
      </c>
      <c r="C27" s="7">
        <v>876</v>
      </c>
      <c r="D27" s="9">
        <v>200</v>
      </c>
      <c r="E27" s="9">
        <f t="shared" si="0"/>
        <v>175200</v>
      </c>
      <c r="F27" s="9">
        <v>3500</v>
      </c>
      <c r="G27" s="9">
        <v>350</v>
      </c>
      <c r="H27" s="9">
        <f t="shared" si="1"/>
        <v>3850</v>
      </c>
      <c r="I27" s="7">
        <v>31</v>
      </c>
    </row>
    <row r="28" spans="1:27" ht="14.25" customHeight="1" x14ac:dyDescent="0.2">
      <c r="A28" s="7" t="s">
        <v>17</v>
      </c>
      <c r="B28" s="18" t="s">
        <v>40</v>
      </c>
      <c r="C28" s="7">
        <v>930</v>
      </c>
      <c r="D28" s="9">
        <v>100</v>
      </c>
      <c r="E28" s="9">
        <f t="shared" si="0"/>
        <v>93000</v>
      </c>
      <c r="F28" s="9">
        <v>3250</v>
      </c>
      <c r="G28" s="9">
        <v>325</v>
      </c>
      <c r="H28" s="9">
        <f t="shared" si="1"/>
        <v>3575</v>
      </c>
      <c r="I28" s="7">
        <v>41</v>
      </c>
    </row>
    <row r="29" spans="1:27" ht="14.25" customHeight="1" x14ac:dyDescent="0.2">
      <c r="A29" s="7" t="s">
        <v>2</v>
      </c>
      <c r="B29" s="18" t="s">
        <v>37</v>
      </c>
      <c r="C29" s="7">
        <v>1227</v>
      </c>
      <c r="D29" s="9">
        <v>25</v>
      </c>
      <c r="E29" s="9">
        <f t="shared" si="0"/>
        <v>30675</v>
      </c>
      <c r="F29" s="9">
        <v>9000</v>
      </c>
      <c r="G29" s="9">
        <v>900</v>
      </c>
      <c r="H29" s="9">
        <f t="shared" si="1"/>
        <v>9900</v>
      </c>
      <c r="I29" s="7">
        <v>35</v>
      </c>
    </row>
    <row r="30" spans="1:27" ht="14.25" customHeight="1" x14ac:dyDescent="0.2">
      <c r="A30" s="7" t="s">
        <v>17</v>
      </c>
      <c r="B30" s="18" t="s">
        <v>40</v>
      </c>
      <c r="C30" s="7">
        <v>930</v>
      </c>
      <c r="D30" s="9">
        <v>100</v>
      </c>
      <c r="E30" s="9">
        <f t="shared" si="0"/>
        <v>93000</v>
      </c>
      <c r="F30" s="9">
        <v>3250</v>
      </c>
      <c r="G30" s="9">
        <v>325</v>
      </c>
      <c r="H30" s="9">
        <f t="shared" si="1"/>
        <v>3575</v>
      </c>
      <c r="I30" s="7">
        <v>41</v>
      </c>
    </row>
    <row r="31" spans="1:27" ht="14.25" customHeight="1" x14ac:dyDescent="0.2">
      <c r="A31" s="7" t="s">
        <v>4</v>
      </c>
      <c r="B31" s="18" t="s">
        <v>35</v>
      </c>
      <c r="C31" s="7">
        <v>876</v>
      </c>
      <c r="D31" s="9">
        <v>250</v>
      </c>
      <c r="E31" s="9">
        <f t="shared" si="0"/>
        <v>219000</v>
      </c>
      <c r="F31" s="9">
        <v>3500</v>
      </c>
      <c r="G31" s="9">
        <v>350</v>
      </c>
      <c r="H31" s="9">
        <f t="shared" si="1"/>
        <v>3850</v>
      </c>
      <c r="I31" s="7">
        <v>31</v>
      </c>
    </row>
    <row r="32" spans="1:27" ht="14.25" customHeight="1" x14ac:dyDescent="0.2">
      <c r="A32" s="7" t="s">
        <v>17</v>
      </c>
      <c r="B32" s="18" t="s">
        <v>35</v>
      </c>
      <c r="C32" s="7">
        <v>930</v>
      </c>
      <c r="D32" s="9">
        <v>250</v>
      </c>
      <c r="E32" s="9">
        <f t="shared" si="0"/>
        <v>232500</v>
      </c>
      <c r="F32" s="9">
        <v>3250</v>
      </c>
      <c r="G32" s="9">
        <v>325</v>
      </c>
      <c r="H32" s="9">
        <f t="shared" si="1"/>
        <v>3575</v>
      </c>
      <c r="I32" s="7">
        <v>41</v>
      </c>
    </row>
    <row r="33" spans="1:9" ht="14.25" customHeight="1" x14ac:dyDescent="0.2">
      <c r="A33" s="7" t="s">
        <v>18</v>
      </c>
      <c r="B33" s="18" t="s">
        <v>35</v>
      </c>
      <c r="C33" s="7">
        <v>1071</v>
      </c>
      <c r="D33" s="9">
        <v>250</v>
      </c>
      <c r="E33" s="9">
        <f t="shared" si="0"/>
        <v>267750</v>
      </c>
      <c r="F33" s="9">
        <v>6000</v>
      </c>
      <c r="G33" s="9">
        <v>600</v>
      </c>
      <c r="H33" s="9">
        <f t="shared" si="1"/>
        <v>6600</v>
      </c>
      <c r="I33" s="7">
        <v>42</v>
      </c>
    </row>
    <row r="34" spans="1:9" ht="14.25" customHeight="1" x14ac:dyDescent="0.2">
      <c r="A34" s="7" t="s">
        <v>11</v>
      </c>
      <c r="B34" s="18" t="s">
        <v>37</v>
      </c>
      <c r="C34" s="7">
        <v>394</v>
      </c>
      <c r="D34" s="9">
        <v>25</v>
      </c>
      <c r="E34" s="9">
        <f t="shared" si="0"/>
        <v>9850</v>
      </c>
      <c r="F34" s="9">
        <v>3500</v>
      </c>
      <c r="G34" s="9">
        <v>350</v>
      </c>
      <c r="H34" s="9">
        <f t="shared" si="1"/>
        <v>3850</v>
      </c>
      <c r="I34" s="7">
        <v>40</v>
      </c>
    </row>
    <row r="35" spans="1:9" ht="14.25" customHeight="1" x14ac:dyDescent="0.2">
      <c r="A35" s="7" t="s">
        <v>19</v>
      </c>
      <c r="B35" s="18" t="s">
        <v>40</v>
      </c>
      <c r="C35" s="7">
        <v>605</v>
      </c>
      <c r="D35" s="9">
        <v>100</v>
      </c>
      <c r="E35" s="9">
        <f t="shared" si="0"/>
        <v>60500</v>
      </c>
      <c r="F35" s="9">
        <v>5250</v>
      </c>
      <c r="G35" s="9">
        <v>525</v>
      </c>
      <c r="H35" s="9">
        <f t="shared" si="1"/>
        <v>5775</v>
      </c>
      <c r="I35" s="7">
        <v>50</v>
      </c>
    </row>
    <row r="36" spans="1:9" ht="14.25" customHeight="1" x14ac:dyDescent="0.2">
      <c r="A36" s="7" t="s">
        <v>19</v>
      </c>
      <c r="B36" s="18" t="s">
        <v>38</v>
      </c>
      <c r="C36" s="7">
        <v>605</v>
      </c>
      <c r="D36" s="9">
        <v>200</v>
      </c>
      <c r="E36" s="9">
        <f t="shared" si="0"/>
        <v>121000</v>
      </c>
      <c r="F36" s="9">
        <v>5250</v>
      </c>
      <c r="G36" s="9">
        <v>525</v>
      </c>
      <c r="H36" s="9">
        <f t="shared" si="1"/>
        <v>5775</v>
      </c>
      <c r="I36" s="7">
        <v>50</v>
      </c>
    </row>
    <row r="37" spans="1:9" ht="14.25" customHeight="1" x14ac:dyDescent="0.2">
      <c r="A37" s="7" t="s">
        <v>20</v>
      </c>
      <c r="B37" s="18" t="s">
        <v>36</v>
      </c>
      <c r="C37" s="7">
        <v>723</v>
      </c>
      <c r="D37" s="9">
        <v>225</v>
      </c>
      <c r="E37" s="9">
        <f t="shared" si="0"/>
        <v>162675</v>
      </c>
      <c r="F37" s="9">
        <v>3000</v>
      </c>
      <c r="G37" s="9">
        <v>300</v>
      </c>
      <c r="H37" s="9">
        <f t="shared" si="1"/>
        <v>3300</v>
      </c>
      <c r="I37" s="7">
        <v>23</v>
      </c>
    </row>
    <row r="38" spans="1:9" ht="14.25" customHeight="1" x14ac:dyDescent="0.2">
      <c r="A38" s="7" t="s">
        <v>11</v>
      </c>
      <c r="B38" s="18" t="s">
        <v>35</v>
      </c>
      <c r="C38" s="7">
        <v>394</v>
      </c>
      <c r="D38" s="9">
        <v>250</v>
      </c>
      <c r="E38" s="9">
        <f t="shared" si="0"/>
        <v>98500</v>
      </c>
      <c r="F38" s="9">
        <v>3500</v>
      </c>
      <c r="G38" s="9">
        <v>350</v>
      </c>
      <c r="H38" s="9">
        <f t="shared" si="1"/>
        <v>3850</v>
      </c>
      <c r="I38" s="7">
        <v>40</v>
      </c>
    </row>
    <row r="39" spans="1:9" ht="14.25" customHeight="1" x14ac:dyDescent="0.2">
      <c r="A39" s="7" t="s">
        <v>21</v>
      </c>
      <c r="B39" s="18" t="s">
        <v>35</v>
      </c>
      <c r="C39" s="7">
        <v>1379</v>
      </c>
      <c r="D39" s="9">
        <v>250</v>
      </c>
      <c r="E39" s="9">
        <f t="shared" si="0"/>
        <v>344750</v>
      </c>
      <c r="F39" s="9">
        <v>5000</v>
      </c>
      <c r="G39" s="9">
        <v>500</v>
      </c>
      <c r="H39" s="9">
        <f t="shared" si="1"/>
        <v>5500</v>
      </c>
      <c r="I39" s="7">
        <v>40</v>
      </c>
    </row>
    <row r="40" spans="1:9" ht="14.25" customHeight="1" x14ac:dyDescent="0.2">
      <c r="A40" s="7" t="s">
        <v>22</v>
      </c>
      <c r="B40" s="18" t="s">
        <v>37</v>
      </c>
      <c r="C40" s="7">
        <v>1348</v>
      </c>
      <c r="D40" s="9">
        <v>25</v>
      </c>
      <c r="E40" s="9">
        <f t="shared" si="0"/>
        <v>33700</v>
      </c>
      <c r="F40" s="9">
        <v>5000</v>
      </c>
      <c r="G40" s="9">
        <v>500</v>
      </c>
      <c r="H40" s="9">
        <f t="shared" si="1"/>
        <v>5500</v>
      </c>
      <c r="I40" s="7">
        <v>42</v>
      </c>
    </row>
    <row r="41" spans="1:9" ht="14.25" customHeight="1" x14ac:dyDescent="0.2">
      <c r="A41" s="7" t="s">
        <v>16</v>
      </c>
      <c r="B41" s="18" t="s">
        <v>40</v>
      </c>
      <c r="C41" s="7">
        <v>1245</v>
      </c>
      <c r="D41" s="9">
        <v>100</v>
      </c>
      <c r="E41" s="9">
        <f t="shared" si="0"/>
        <v>124500</v>
      </c>
      <c r="F41" s="9">
        <v>3500</v>
      </c>
      <c r="G41" s="9">
        <v>350</v>
      </c>
      <c r="H41" s="9">
        <f t="shared" si="1"/>
        <v>3850</v>
      </c>
      <c r="I41" s="7">
        <v>26</v>
      </c>
    </row>
    <row r="42" spans="1:9" ht="14.25" customHeight="1" x14ac:dyDescent="0.2">
      <c r="A42" s="7" t="s">
        <v>0</v>
      </c>
      <c r="B42" s="18" t="s">
        <v>35</v>
      </c>
      <c r="C42" s="7">
        <v>388</v>
      </c>
      <c r="D42" s="9">
        <v>250</v>
      </c>
      <c r="E42" s="9">
        <f t="shared" si="0"/>
        <v>97000</v>
      </c>
      <c r="F42" s="9">
        <v>4500</v>
      </c>
      <c r="G42" s="9">
        <v>450</v>
      </c>
      <c r="H42" s="9">
        <f t="shared" si="1"/>
        <v>4950</v>
      </c>
      <c r="I42" s="7">
        <v>37</v>
      </c>
    </row>
    <row r="43" spans="1:9" ht="14.25" customHeight="1" x14ac:dyDescent="0.2">
      <c r="A43" s="7" t="s">
        <v>2</v>
      </c>
      <c r="B43" s="18" t="s">
        <v>35</v>
      </c>
      <c r="C43" s="7">
        <v>1227</v>
      </c>
      <c r="D43" s="9">
        <v>250</v>
      </c>
      <c r="E43" s="9">
        <f t="shared" si="0"/>
        <v>306750</v>
      </c>
      <c r="F43" s="9">
        <v>9000</v>
      </c>
      <c r="G43" s="9">
        <v>900</v>
      </c>
      <c r="H43" s="9">
        <f t="shared" si="1"/>
        <v>9900</v>
      </c>
      <c r="I43" s="7">
        <v>35</v>
      </c>
    </row>
    <row r="44" spans="1:9" ht="14.25" customHeight="1" x14ac:dyDescent="0.2">
      <c r="A44" s="7" t="s">
        <v>7</v>
      </c>
      <c r="B44" s="18" t="s">
        <v>37</v>
      </c>
      <c r="C44" s="7">
        <v>730</v>
      </c>
      <c r="D44" s="9">
        <v>25</v>
      </c>
      <c r="E44" s="9">
        <f t="shared" si="0"/>
        <v>18250</v>
      </c>
      <c r="F44" s="9">
        <v>4500</v>
      </c>
      <c r="G44" s="9">
        <v>450</v>
      </c>
      <c r="H44" s="9">
        <f t="shared" si="1"/>
        <v>4950</v>
      </c>
      <c r="I44" s="7">
        <v>29</v>
      </c>
    </row>
    <row r="45" spans="1:9" ht="14.25" customHeight="1" x14ac:dyDescent="0.2">
      <c r="A45" s="7" t="s">
        <v>18</v>
      </c>
      <c r="B45" s="18" t="s">
        <v>40</v>
      </c>
      <c r="C45" s="7">
        <v>1071</v>
      </c>
      <c r="D45" s="9">
        <v>100</v>
      </c>
      <c r="E45" s="9">
        <f t="shared" si="0"/>
        <v>107100</v>
      </c>
      <c r="F45" s="9">
        <v>6000</v>
      </c>
      <c r="G45" s="9">
        <v>600</v>
      </c>
      <c r="H45" s="9">
        <f t="shared" si="1"/>
        <v>6600</v>
      </c>
      <c r="I45" s="7">
        <v>42</v>
      </c>
    </row>
    <row r="46" spans="1:9" ht="14.25" customHeight="1" x14ac:dyDescent="0.2">
      <c r="A46" s="7" t="s">
        <v>21</v>
      </c>
      <c r="B46" s="18" t="s">
        <v>38</v>
      </c>
      <c r="C46" s="7">
        <v>1379</v>
      </c>
      <c r="D46" s="9">
        <v>200</v>
      </c>
      <c r="E46" s="9">
        <f t="shared" si="0"/>
        <v>275800</v>
      </c>
      <c r="F46" s="9">
        <v>5000</v>
      </c>
      <c r="G46" s="9">
        <v>500</v>
      </c>
      <c r="H46" s="9">
        <f t="shared" si="1"/>
        <v>5500</v>
      </c>
      <c r="I46" s="7">
        <v>40</v>
      </c>
    </row>
    <row r="47" spans="1:9" ht="14.25" customHeight="1" x14ac:dyDescent="0.15"/>
    <row r="48" spans="1:9"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K2:L2"/>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showGridLines="0" zoomScale="126" zoomScaleNormal="126" workbookViewId="0">
      <selection activeCell="M8" sqref="M8"/>
    </sheetView>
  </sheetViews>
  <sheetFormatPr baseColWidth="10" defaultColWidth="12.6640625" defaultRowHeight="15" customHeight="1" x14ac:dyDescent="0.15"/>
  <cols>
    <col min="1" max="5" width="12.1640625" customWidth="1"/>
    <col min="6" max="7" width="7.6640625" customWidth="1"/>
    <col min="8" max="8" width="9" customWidth="1"/>
    <col min="9" max="9" width="7.6640625" customWidth="1"/>
    <col min="10" max="10" width="11.33203125" customWidth="1"/>
    <col min="11" max="12" width="8.6640625" customWidth="1"/>
    <col min="13" max="13" width="24.6640625" customWidth="1"/>
    <col min="14" max="14" width="15.1640625" customWidth="1"/>
    <col min="15" max="27" width="7.6640625" customWidth="1"/>
    <col min="28" max="28" width="7.6640625" hidden="1" customWidth="1"/>
  </cols>
  <sheetData>
    <row r="1" spans="1:28" ht="14.25" customHeight="1" x14ac:dyDescent="0.15"/>
    <row r="2" spans="1:28" ht="14.25" customHeight="1" thickBot="1" x14ac:dyDescent="0.3">
      <c r="A2" s="8"/>
      <c r="B2" s="8"/>
      <c r="C2" s="8"/>
      <c r="D2" s="8"/>
      <c r="E2" s="8"/>
      <c r="F2" s="8"/>
      <c r="G2" s="8"/>
      <c r="H2" s="8"/>
      <c r="I2" s="8"/>
      <c r="J2" s="8"/>
      <c r="K2" s="8"/>
      <c r="L2" s="13"/>
      <c r="M2" s="26" t="s">
        <v>44</v>
      </c>
    </row>
    <row r="3" spans="1:28" ht="14.25" customHeight="1" thickTop="1" thickBot="1" x14ac:dyDescent="0.25">
      <c r="A3" s="16" t="s">
        <v>25</v>
      </c>
      <c r="B3" s="16" t="s">
        <v>24</v>
      </c>
      <c r="C3" s="16" t="s">
        <v>26</v>
      </c>
      <c r="D3" s="16" t="s">
        <v>27</v>
      </c>
      <c r="E3" s="16" t="s">
        <v>28</v>
      </c>
      <c r="F3" s="16" t="s">
        <v>29</v>
      </c>
      <c r="G3" s="16" t="s">
        <v>30</v>
      </c>
      <c r="H3" s="16" t="s">
        <v>31</v>
      </c>
      <c r="I3" s="22" t="s">
        <v>32</v>
      </c>
      <c r="J3" s="25" t="s">
        <v>43</v>
      </c>
      <c r="K3" s="7"/>
      <c r="L3" s="7"/>
      <c r="M3" s="30" t="s">
        <v>49</v>
      </c>
      <c r="AB3" s="7" t="s">
        <v>0</v>
      </c>
    </row>
    <row r="4" spans="1:28" ht="14.25" customHeight="1" thickTop="1" x14ac:dyDescent="0.2">
      <c r="A4" s="7" t="s">
        <v>0</v>
      </c>
      <c r="B4" s="18" t="s">
        <v>35</v>
      </c>
      <c r="C4" s="7">
        <v>388</v>
      </c>
      <c r="D4" s="9">
        <v>250</v>
      </c>
      <c r="E4" s="9">
        <f t="shared" ref="E4:E46" si="0">C4*D4</f>
        <v>97000</v>
      </c>
      <c r="F4" s="9">
        <v>4500</v>
      </c>
      <c r="G4" s="9">
        <v>450</v>
      </c>
      <c r="H4" s="9">
        <f t="shared" ref="H4:H46" si="1">F4+G4</f>
        <v>4950</v>
      </c>
      <c r="I4" s="7">
        <v>37</v>
      </c>
      <c r="J4" t="str">
        <f>IF(C4&lt;500,"unseccessful","successful")</f>
        <v>unseccessful</v>
      </c>
      <c r="K4" s="7"/>
      <c r="L4" s="7"/>
      <c r="M4" s="31"/>
      <c r="AB4" s="7" t="s">
        <v>1</v>
      </c>
    </row>
    <row r="5" spans="1:28" ht="14.25" customHeight="1" x14ac:dyDescent="0.2">
      <c r="A5" s="7" t="s">
        <v>1</v>
      </c>
      <c r="B5" s="18" t="s">
        <v>37</v>
      </c>
      <c r="C5" s="7">
        <v>561</v>
      </c>
      <c r="D5" s="9">
        <v>25</v>
      </c>
      <c r="E5" s="9">
        <f t="shared" si="0"/>
        <v>14025</v>
      </c>
      <c r="F5" s="9">
        <v>7900</v>
      </c>
      <c r="G5" s="9">
        <v>790</v>
      </c>
      <c r="H5" s="9">
        <f t="shared" si="1"/>
        <v>8690</v>
      </c>
      <c r="I5" s="7">
        <v>32</v>
      </c>
      <c r="J5" t="str">
        <f t="shared" ref="J5:J46" si="2">IF(C5&lt;500,"unseccessful","successful")</f>
        <v>successful</v>
      </c>
      <c r="K5" s="7"/>
      <c r="L5" s="7"/>
      <c r="M5" s="31"/>
      <c r="N5" s="14"/>
      <c r="AB5" s="7" t="s">
        <v>2</v>
      </c>
    </row>
    <row r="6" spans="1:28" ht="14.25" customHeight="1" x14ac:dyDescent="0.2">
      <c r="A6" s="7" t="s">
        <v>2</v>
      </c>
      <c r="B6" s="18" t="s">
        <v>40</v>
      </c>
      <c r="C6" s="7">
        <v>1227</v>
      </c>
      <c r="D6" s="9">
        <v>100</v>
      </c>
      <c r="E6" s="9">
        <f t="shared" si="0"/>
        <v>122700</v>
      </c>
      <c r="F6" s="9">
        <v>9000</v>
      </c>
      <c r="G6" s="9">
        <v>900</v>
      </c>
      <c r="H6" s="9">
        <f t="shared" si="1"/>
        <v>9900</v>
      </c>
      <c r="I6" s="7">
        <v>35</v>
      </c>
      <c r="J6" t="str">
        <f t="shared" si="2"/>
        <v>successful</v>
      </c>
      <c r="K6" s="7"/>
      <c r="L6" s="7"/>
      <c r="M6" s="31"/>
      <c r="N6" s="14"/>
      <c r="AB6" s="7" t="s">
        <v>3</v>
      </c>
    </row>
    <row r="7" spans="1:28" ht="14.25" customHeight="1" x14ac:dyDescent="0.2">
      <c r="A7" s="7" t="s">
        <v>3</v>
      </c>
      <c r="B7" s="18" t="s">
        <v>38</v>
      </c>
      <c r="C7" s="7">
        <v>1296</v>
      </c>
      <c r="D7" s="9">
        <v>200</v>
      </c>
      <c r="E7" s="9">
        <f t="shared" si="0"/>
        <v>259200</v>
      </c>
      <c r="F7" s="9">
        <v>4500</v>
      </c>
      <c r="G7" s="9">
        <v>450</v>
      </c>
      <c r="H7" s="9">
        <f t="shared" si="1"/>
        <v>4950</v>
      </c>
      <c r="I7" s="7">
        <v>26</v>
      </c>
      <c r="J7" t="str">
        <f t="shared" si="2"/>
        <v>successful</v>
      </c>
      <c r="K7" s="7"/>
      <c r="L7" s="7"/>
      <c r="M7" s="12"/>
      <c r="N7" s="14"/>
      <c r="AB7" s="7" t="s">
        <v>4</v>
      </c>
    </row>
    <row r="8" spans="1:28" ht="14.25" customHeight="1" x14ac:dyDescent="0.2">
      <c r="A8" s="7" t="s">
        <v>3</v>
      </c>
      <c r="B8" s="18" t="s">
        <v>39</v>
      </c>
      <c r="C8" s="7">
        <v>1296</v>
      </c>
      <c r="D8" s="9">
        <v>150</v>
      </c>
      <c r="E8" s="9">
        <f t="shared" si="0"/>
        <v>194400</v>
      </c>
      <c r="F8" s="9">
        <v>4500</v>
      </c>
      <c r="G8" s="9">
        <v>450</v>
      </c>
      <c r="H8" s="9">
        <f t="shared" si="1"/>
        <v>4950</v>
      </c>
      <c r="I8" s="7">
        <v>26</v>
      </c>
      <c r="J8" t="str">
        <f t="shared" si="2"/>
        <v>successful</v>
      </c>
      <c r="K8" s="7"/>
      <c r="L8" s="7"/>
      <c r="M8" s="12"/>
      <c r="N8" s="14"/>
      <c r="AB8" s="7" t="s">
        <v>5</v>
      </c>
    </row>
    <row r="9" spans="1:28" ht="14.25" customHeight="1" x14ac:dyDescent="0.2">
      <c r="A9" s="7" t="s">
        <v>4</v>
      </c>
      <c r="B9" s="18" t="s">
        <v>37</v>
      </c>
      <c r="C9" s="7">
        <v>876</v>
      </c>
      <c r="D9" s="9">
        <v>25</v>
      </c>
      <c r="E9" s="9">
        <f t="shared" si="0"/>
        <v>21900</v>
      </c>
      <c r="F9" s="9">
        <v>3500</v>
      </c>
      <c r="G9" s="9">
        <v>350</v>
      </c>
      <c r="H9" s="9">
        <f t="shared" si="1"/>
        <v>3850</v>
      </c>
      <c r="I9" s="7">
        <v>31</v>
      </c>
      <c r="J9" t="str">
        <f t="shared" si="2"/>
        <v>successful</v>
      </c>
      <c r="K9" s="7"/>
      <c r="L9" s="7"/>
      <c r="AB9" s="7" t="s">
        <v>6</v>
      </c>
    </row>
    <row r="10" spans="1:28" ht="14.25" customHeight="1" x14ac:dyDescent="0.2">
      <c r="A10" s="7" t="s">
        <v>5</v>
      </c>
      <c r="B10" s="18" t="s">
        <v>40</v>
      </c>
      <c r="C10" s="7">
        <v>324</v>
      </c>
      <c r="D10" s="9">
        <v>100</v>
      </c>
      <c r="E10" s="9">
        <f t="shared" si="0"/>
        <v>32400</v>
      </c>
      <c r="F10" s="9">
        <v>3500</v>
      </c>
      <c r="G10" s="9">
        <v>350</v>
      </c>
      <c r="H10" s="9">
        <f t="shared" si="1"/>
        <v>3850</v>
      </c>
      <c r="I10" s="7">
        <v>24</v>
      </c>
      <c r="J10" t="str">
        <f t="shared" si="2"/>
        <v>unseccessful</v>
      </c>
      <c r="K10" s="7"/>
      <c r="L10" s="7"/>
      <c r="AB10" s="7" t="s">
        <v>7</v>
      </c>
    </row>
    <row r="11" spans="1:28" ht="14.25" customHeight="1" x14ac:dyDescent="0.2">
      <c r="A11" s="7" t="s">
        <v>6</v>
      </c>
      <c r="B11" s="18" t="s">
        <v>35</v>
      </c>
      <c r="C11" s="7">
        <v>395</v>
      </c>
      <c r="D11" s="9">
        <v>250</v>
      </c>
      <c r="E11" s="9">
        <f t="shared" si="0"/>
        <v>98750</v>
      </c>
      <c r="F11" s="9">
        <v>6000</v>
      </c>
      <c r="G11" s="9">
        <v>600</v>
      </c>
      <c r="H11" s="9">
        <f t="shared" si="1"/>
        <v>6600</v>
      </c>
      <c r="I11" s="7">
        <v>28</v>
      </c>
      <c r="J11" t="str">
        <f t="shared" si="2"/>
        <v>unseccessful</v>
      </c>
      <c r="K11" s="7"/>
      <c r="L11" s="7"/>
      <c r="AB11" s="7" t="s">
        <v>8</v>
      </c>
    </row>
    <row r="12" spans="1:28" ht="14.25" customHeight="1" x14ac:dyDescent="0.2">
      <c r="A12" s="7" t="s">
        <v>0</v>
      </c>
      <c r="B12" s="18" t="s">
        <v>37</v>
      </c>
      <c r="C12" s="7">
        <v>388</v>
      </c>
      <c r="D12" s="9">
        <v>25</v>
      </c>
      <c r="E12" s="9">
        <f t="shared" si="0"/>
        <v>9700</v>
      </c>
      <c r="F12" s="9">
        <v>4500</v>
      </c>
      <c r="G12" s="9">
        <v>450</v>
      </c>
      <c r="H12" s="9">
        <f t="shared" si="1"/>
        <v>4950</v>
      </c>
      <c r="I12" s="7">
        <v>37</v>
      </c>
      <c r="J12" t="str">
        <f t="shared" si="2"/>
        <v>unseccessful</v>
      </c>
      <c r="K12" s="7"/>
      <c r="L12" s="7"/>
      <c r="AB12" s="7" t="s">
        <v>9</v>
      </c>
    </row>
    <row r="13" spans="1:28" ht="14.25" customHeight="1" x14ac:dyDescent="0.2">
      <c r="A13" s="7" t="s">
        <v>7</v>
      </c>
      <c r="B13" s="18" t="s">
        <v>40</v>
      </c>
      <c r="C13" s="7">
        <v>730</v>
      </c>
      <c r="D13" s="9">
        <v>100</v>
      </c>
      <c r="E13" s="9">
        <f t="shared" si="0"/>
        <v>73000</v>
      </c>
      <c r="F13" s="9">
        <v>4500</v>
      </c>
      <c r="G13" s="9">
        <v>450</v>
      </c>
      <c r="H13" s="9">
        <f t="shared" si="1"/>
        <v>4950</v>
      </c>
      <c r="I13" s="7">
        <v>29</v>
      </c>
      <c r="J13" t="str">
        <f t="shared" si="2"/>
        <v>successful</v>
      </c>
      <c r="K13" s="7"/>
      <c r="L13" s="7"/>
      <c r="AB13" s="7" t="s">
        <v>10</v>
      </c>
    </row>
    <row r="14" spans="1:28" ht="14.25" customHeight="1" x14ac:dyDescent="0.2">
      <c r="A14" s="7" t="s">
        <v>8</v>
      </c>
      <c r="B14" s="18" t="s">
        <v>38</v>
      </c>
      <c r="C14" s="7">
        <v>1064</v>
      </c>
      <c r="D14" s="9">
        <v>200</v>
      </c>
      <c r="E14" s="9">
        <f t="shared" si="0"/>
        <v>212800</v>
      </c>
      <c r="F14" s="9">
        <v>3750</v>
      </c>
      <c r="G14" s="9">
        <v>375</v>
      </c>
      <c r="H14" s="9">
        <f t="shared" si="1"/>
        <v>4125</v>
      </c>
      <c r="I14" s="7">
        <v>43</v>
      </c>
      <c r="J14" t="str">
        <f t="shared" si="2"/>
        <v>successful</v>
      </c>
      <c r="K14" s="7"/>
      <c r="L14" s="7"/>
      <c r="AB14" s="7" t="s">
        <v>11</v>
      </c>
    </row>
    <row r="15" spans="1:28" ht="14.25" customHeight="1" x14ac:dyDescent="0.2">
      <c r="A15" s="7" t="s">
        <v>3</v>
      </c>
      <c r="B15" s="18" t="s">
        <v>37</v>
      </c>
      <c r="C15" s="7">
        <v>1296</v>
      </c>
      <c r="D15" s="9">
        <v>25</v>
      </c>
      <c r="E15" s="9">
        <f t="shared" si="0"/>
        <v>32400</v>
      </c>
      <c r="F15" s="9">
        <v>4500</v>
      </c>
      <c r="G15" s="9">
        <v>450</v>
      </c>
      <c r="H15" s="9">
        <f t="shared" si="1"/>
        <v>4950</v>
      </c>
      <c r="I15" s="7">
        <v>26</v>
      </c>
      <c r="J15" t="str">
        <f t="shared" si="2"/>
        <v>successful</v>
      </c>
      <c r="K15" s="7"/>
      <c r="L15" s="7"/>
      <c r="AB15" s="7" t="s">
        <v>12</v>
      </c>
    </row>
    <row r="16" spans="1:28" ht="14.25" customHeight="1" x14ac:dyDescent="0.2">
      <c r="A16" s="7" t="s">
        <v>6</v>
      </c>
      <c r="B16" s="18" t="s">
        <v>40</v>
      </c>
      <c r="C16" s="7">
        <v>395</v>
      </c>
      <c r="D16" s="9">
        <v>100</v>
      </c>
      <c r="E16" s="9">
        <f t="shared" si="0"/>
        <v>39500</v>
      </c>
      <c r="F16" s="9">
        <v>6000</v>
      </c>
      <c r="G16" s="9">
        <v>600</v>
      </c>
      <c r="H16" s="9">
        <f t="shared" si="1"/>
        <v>6600</v>
      </c>
      <c r="I16" s="7">
        <v>28</v>
      </c>
      <c r="J16" t="str">
        <f t="shared" si="2"/>
        <v>unseccessful</v>
      </c>
      <c r="K16" s="7"/>
      <c r="L16" s="7"/>
      <c r="AB16" s="7" t="s">
        <v>13</v>
      </c>
    </row>
    <row r="17" spans="1:28" ht="14.25" customHeight="1" x14ac:dyDescent="0.2">
      <c r="A17" s="7" t="s">
        <v>9</v>
      </c>
      <c r="B17" s="18" t="s">
        <v>35</v>
      </c>
      <c r="C17" s="7">
        <v>631</v>
      </c>
      <c r="D17" s="9">
        <v>250</v>
      </c>
      <c r="E17" s="9">
        <f t="shared" si="0"/>
        <v>157750</v>
      </c>
      <c r="F17" s="9">
        <v>3500</v>
      </c>
      <c r="G17" s="9">
        <v>350</v>
      </c>
      <c r="H17" s="9">
        <f t="shared" si="1"/>
        <v>3850</v>
      </c>
      <c r="I17" s="7">
        <v>34</v>
      </c>
      <c r="J17" t="str">
        <f t="shared" si="2"/>
        <v>successful</v>
      </c>
      <c r="K17" s="7"/>
      <c r="L17" s="7"/>
      <c r="AB17" s="7" t="s">
        <v>14</v>
      </c>
    </row>
    <row r="18" spans="1:28" ht="14.25" customHeight="1" x14ac:dyDescent="0.2">
      <c r="A18" s="7" t="s">
        <v>10</v>
      </c>
      <c r="B18" s="18" t="s">
        <v>37</v>
      </c>
      <c r="C18" s="7">
        <v>957</v>
      </c>
      <c r="D18" s="9">
        <v>25</v>
      </c>
      <c r="E18" s="9">
        <f t="shared" si="0"/>
        <v>23925</v>
      </c>
      <c r="F18" s="9">
        <v>3500</v>
      </c>
      <c r="G18" s="9">
        <v>350</v>
      </c>
      <c r="H18" s="9">
        <f t="shared" si="1"/>
        <v>3850</v>
      </c>
      <c r="I18" s="7">
        <v>30</v>
      </c>
      <c r="J18" t="str">
        <f t="shared" si="2"/>
        <v>successful</v>
      </c>
      <c r="K18" s="7"/>
      <c r="L18" s="7"/>
      <c r="AB18" s="7" t="s">
        <v>15</v>
      </c>
    </row>
    <row r="19" spans="1:28" ht="14.25" customHeight="1" x14ac:dyDescent="0.2">
      <c r="A19" s="7" t="s">
        <v>6</v>
      </c>
      <c r="B19" s="18" t="s">
        <v>40</v>
      </c>
      <c r="C19" s="7">
        <v>395</v>
      </c>
      <c r="D19" s="9">
        <v>100</v>
      </c>
      <c r="E19" s="9">
        <f t="shared" si="0"/>
        <v>39500</v>
      </c>
      <c r="F19" s="9">
        <v>6000</v>
      </c>
      <c r="G19" s="9">
        <v>600</v>
      </c>
      <c r="H19" s="9">
        <f t="shared" si="1"/>
        <v>6600</v>
      </c>
      <c r="I19" s="7">
        <v>28</v>
      </c>
      <c r="J19" t="str">
        <f t="shared" si="2"/>
        <v>unseccessful</v>
      </c>
      <c r="K19" s="7"/>
      <c r="L19" s="7"/>
      <c r="AB19" s="7" t="s">
        <v>16</v>
      </c>
    </row>
    <row r="20" spans="1:28" ht="14.25" customHeight="1" x14ac:dyDescent="0.2">
      <c r="A20" s="7" t="s">
        <v>11</v>
      </c>
      <c r="B20" s="18" t="s">
        <v>38</v>
      </c>
      <c r="C20" s="7">
        <v>394</v>
      </c>
      <c r="D20" s="9">
        <v>200</v>
      </c>
      <c r="E20" s="9">
        <f t="shared" si="0"/>
        <v>78800</v>
      </c>
      <c r="F20" s="9">
        <v>3500</v>
      </c>
      <c r="G20" s="9">
        <v>350</v>
      </c>
      <c r="H20" s="9">
        <f t="shared" si="1"/>
        <v>3850</v>
      </c>
      <c r="I20" s="7">
        <v>40</v>
      </c>
      <c r="J20" t="str">
        <f t="shared" si="2"/>
        <v>unseccessful</v>
      </c>
      <c r="K20" s="7"/>
      <c r="L20" s="7"/>
      <c r="AB20" s="7" t="s">
        <v>17</v>
      </c>
    </row>
    <row r="21" spans="1:28" ht="14.25" customHeight="1" x14ac:dyDescent="0.2">
      <c r="A21" s="7" t="s">
        <v>12</v>
      </c>
      <c r="B21" s="18" t="s">
        <v>37</v>
      </c>
      <c r="C21" s="7">
        <v>420</v>
      </c>
      <c r="D21" s="9">
        <v>25</v>
      </c>
      <c r="E21" s="9">
        <f t="shared" si="0"/>
        <v>10500</v>
      </c>
      <c r="F21" s="9">
        <v>7500</v>
      </c>
      <c r="G21" s="9">
        <v>750</v>
      </c>
      <c r="H21" s="9">
        <f t="shared" si="1"/>
        <v>8250</v>
      </c>
      <c r="I21" s="7">
        <v>27</v>
      </c>
      <c r="J21" t="str">
        <f t="shared" si="2"/>
        <v>unseccessful</v>
      </c>
      <c r="K21" s="7"/>
      <c r="L21" s="7"/>
      <c r="AB21" s="7" t="s">
        <v>18</v>
      </c>
    </row>
    <row r="22" spans="1:28" ht="14.25" customHeight="1" x14ac:dyDescent="0.2">
      <c r="A22" s="7" t="s">
        <v>13</v>
      </c>
      <c r="B22" s="18" t="s">
        <v>40</v>
      </c>
      <c r="C22" s="7">
        <v>1458</v>
      </c>
      <c r="D22" s="9">
        <v>100</v>
      </c>
      <c r="E22" s="9">
        <f t="shared" si="0"/>
        <v>145800</v>
      </c>
      <c r="F22" s="9">
        <v>4850</v>
      </c>
      <c r="G22" s="9">
        <v>485</v>
      </c>
      <c r="H22" s="9">
        <f t="shared" si="1"/>
        <v>5335</v>
      </c>
      <c r="I22" s="7">
        <v>32</v>
      </c>
      <c r="J22" t="str">
        <f t="shared" si="2"/>
        <v>successful</v>
      </c>
      <c r="K22" s="7"/>
      <c r="L22" s="7"/>
      <c r="AB22" s="7" t="s">
        <v>19</v>
      </c>
    </row>
    <row r="23" spans="1:28" ht="14.25" customHeight="1" x14ac:dyDescent="0.2">
      <c r="A23" s="7" t="s">
        <v>14</v>
      </c>
      <c r="B23" s="18" t="s">
        <v>40</v>
      </c>
      <c r="C23" s="7">
        <v>1384</v>
      </c>
      <c r="D23" s="9">
        <v>100</v>
      </c>
      <c r="E23" s="9">
        <f t="shared" si="0"/>
        <v>138400</v>
      </c>
      <c r="F23" s="9">
        <v>3500</v>
      </c>
      <c r="G23" s="9">
        <v>350</v>
      </c>
      <c r="H23" s="9">
        <f t="shared" si="1"/>
        <v>3850</v>
      </c>
      <c r="I23" s="7">
        <v>41</v>
      </c>
      <c r="J23" t="str">
        <f t="shared" si="2"/>
        <v>successful</v>
      </c>
      <c r="K23" s="7"/>
      <c r="L23" s="7"/>
      <c r="AB23" s="7" t="s">
        <v>20</v>
      </c>
    </row>
    <row r="24" spans="1:28" ht="14.25" customHeight="1" x14ac:dyDescent="0.2">
      <c r="A24" s="7" t="s">
        <v>1</v>
      </c>
      <c r="B24" s="18" t="s">
        <v>35</v>
      </c>
      <c r="C24" s="7">
        <v>561</v>
      </c>
      <c r="D24" s="9">
        <v>250</v>
      </c>
      <c r="E24" s="9">
        <f t="shared" si="0"/>
        <v>140250</v>
      </c>
      <c r="F24" s="9">
        <v>7900</v>
      </c>
      <c r="G24" s="9">
        <v>790</v>
      </c>
      <c r="H24" s="9">
        <f t="shared" si="1"/>
        <v>8690</v>
      </c>
      <c r="I24" s="7">
        <v>32</v>
      </c>
      <c r="J24" t="str">
        <f t="shared" si="2"/>
        <v>successful</v>
      </c>
      <c r="K24" s="7"/>
      <c r="L24" s="7"/>
      <c r="AB24" s="7" t="s">
        <v>21</v>
      </c>
    </row>
    <row r="25" spans="1:28" ht="14.25" customHeight="1" x14ac:dyDescent="0.2">
      <c r="A25" s="7" t="s">
        <v>15</v>
      </c>
      <c r="B25" s="18" t="s">
        <v>37</v>
      </c>
      <c r="C25" s="7">
        <v>1297</v>
      </c>
      <c r="D25" s="9">
        <v>25</v>
      </c>
      <c r="E25" s="9">
        <f t="shared" si="0"/>
        <v>32425</v>
      </c>
      <c r="F25" s="9">
        <v>4000</v>
      </c>
      <c r="G25" s="9">
        <v>400</v>
      </c>
      <c r="H25" s="9">
        <f t="shared" si="1"/>
        <v>4400</v>
      </c>
      <c r="I25" s="7">
        <v>36</v>
      </c>
      <c r="J25" t="str">
        <f t="shared" si="2"/>
        <v>successful</v>
      </c>
      <c r="K25" s="7"/>
      <c r="L25" s="7"/>
      <c r="AB25" s="7" t="s">
        <v>22</v>
      </c>
    </row>
    <row r="26" spans="1:28" ht="14.25" customHeight="1" x14ac:dyDescent="0.2">
      <c r="A26" s="7" t="s">
        <v>16</v>
      </c>
      <c r="B26" s="18" t="s">
        <v>40</v>
      </c>
      <c r="C26" s="7">
        <v>1245</v>
      </c>
      <c r="D26" s="9">
        <v>100</v>
      </c>
      <c r="E26" s="9">
        <f t="shared" si="0"/>
        <v>124500</v>
      </c>
      <c r="F26" s="9">
        <v>3500</v>
      </c>
      <c r="G26" s="9">
        <v>350</v>
      </c>
      <c r="H26" s="9">
        <f t="shared" si="1"/>
        <v>3850</v>
      </c>
      <c r="I26" s="7">
        <v>26</v>
      </c>
      <c r="J26" t="str">
        <f t="shared" si="2"/>
        <v>successful</v>
      </c>
      <c r="K26" s="7"/>
      <c r="L26" s="7"/>
    </row>
    <row r="27" spans="1:28" ht="14.25" customHeight="1" x14ac:dyDescent="0.2">
      <c r="A27" s="7" t="s">
        <v>4</v>
      </c>
      <c r="B27" s="18" t="s">
        <v>38</v>
      </c>
      <c r="C27" s="7">
        <v>876</v>
      </c>
      <c r="D27" s="9">
        <v>200</v>
      </c>
      <c r="E27" s="9">
        <f t="shared" si="0"/>
        <v>175200</v>
      </c>
      <c r="F27" s="9">
        <v>3500</v>
      </c>
      <c r="G27" s="9">
        <v>350</v>
      </c>
      <c r="H27" s="9">
        <f t="shared" si="1"/>
        <v>3850</v>
      </c>
      <c r="I27" s="7">
        <v>31</v>
      </c>
      <c r="J27" t="str">
        <f t="shared" si="2"/>
        <v>successful</v>
      </c>
      <c r="K27" s="7"/>
      <c r="L27" s="7"/>
    </row>
    <row r="28" spans="1:28" ht="14.25" customHeight="1" x14ac:dyDescent="0.2">
      <c r="A28" s="7" t="s">
        <v>17</v>
      </c>
      <c r="B28" s="18" t="s">
        <v>40</v>
      </c>
      <c r="C28" s="7">
        <v>930</v>
      </c>
      <c r="D28" s="9">
        <v>100</v>
      </c>
      <c r="E28" s="9">
        <f t="shared" si="0"/>
        <v>93000</v>
      </c>
      <c r="F28" s="9">
        <v>3250</v>
      </c>
      <c r="G28" s="9">
        <v>325</v>
      </c>
      <c r="H28" s="9">
        <f t="shared" si="1"/>
        <v>3575</v>
      </c>
      <c r="I28" s="7">
        <v>41</v>
      </c>
      <c r="J28" t="str">
        <f t="shared" si="2"/>
        <v>successful</v>
      </c>
      <c r="K28" s="7"/>
      <c r="L28" s="7"/>
    </row>
    <row r="29" spans="1:28" ht="14.25" customHeight="1" x14ac:dyDescent="0.2">
      <c r="A29" s="7" t="s">
        <v>2</v>
      </c>
      <c r="B29" s="18" t="s">
        <v>37</v>
      </c>
      <c r="C29" s="7">
        <v>1227</v>
      </c>
      <c r="D29" s="9">
        <v>25</v>
      </c>
      <c r="E29" s="9">
        <f t="shared" si="0"/>
        <v>30675</v>
      </c>
      <c r="F29" s="9">
        <v>9000</v>
      </c>
      <c r="G29" s="9">
        <v>900</v>
      </c>
      <c r="H29" s="9">
        <f t="shared" si="1"/>
        <v>9900</v>
      </c>
      <c r="I29" s="7">
        <v>35</v>
      </c>
      <c r="J29" t="str">
        <f t="shared" si="2"/>
        <v>successful</v>
      </c>
      <c r="K29" s="7"/>
      <c r="L29" s="7"/>
    </row>
    <row r="30" spans="1:28" ht="14.25" customHeight="1" x14ac:dyDescent="0.2">
      <c r="A30" s="7" t="s">
        <v>17</v>
      </c>
      <c r="B30" s="18" t="s">
        <v>40</v>
      </c>
      <c r="C30" s="7">
        <v>930</v>
      </c>
      <c r="D30" s="9">
        <v>100</v>
      </c>
      <c r="E30" s="9">
        <f t="shared" si="0"/>
        <v>93000</v>
      </c>
      <c r="F30" s="9">
        <v>3250</v>
      </c>
      <c r="G30" s="9">
        <v>325</v>
      </c>
      <c r="H30" s="9">
        <f t="shared" si="1"/>
        <v>3575</v>
      </c>
      <c r="I30" s="7">
        <v>41</v>
      </c>
      <c r="J30" t="str">
        <f t="shared" si="2"/>
        <v>successful</v>
      </c>
      <c r="K30" s="7"/>
      <c r="L30" s="7"/>
    </row>
    <row r="31" spans="1:28" ht="14.25" customHeight="1" x14ac:dyDescent="0.2">
      <c r="A31" s="7" t="s">
        <v>4</v>
      </c>
      <c r="B31" s="18" t="s">
        <v>35</v>
      </c>
      <c r="C31" s="7">
        <v>876</v>
      </c>
      <c r="D31" s="9">
        <v>250</v>
      </c>
      <c r="E31" s="9">
        <f t="shared" si="0"/>
        <v>219000</v>
      </c>
      <c r="F31" s="9">
        <v>3500</v>
      </c>
      <c r="G31" s="9">
        <v>350</v>
      </c>
      <c r="H31" s="9">
        <f t="shared" si="1"/>
        <v>3850</v>
      </c>
      <c r="I31" s="7">
        <v>31</v>
      </c>
      <c r="J31" t="str">
        <f t="shared" si="2"/>
        <v>successful</v>
      </c>
      <c r="K31" s="7"/>
      <c r="L31" s="7"/>
    </row>
    <row r="32" spans="1:28" ht="14.25" customHeight="1" x14ac:dyDescent="0.2">
      <c r="A32" s="7" t="s">
        <v>17</v>
      </c>
      <c r="B32" s="18" t="s">
        <v>35</v>
      </c>
      <c r="C32" s="7">
        <v>930</v>
      </c>
      <c r="D32" s="9">
        <v>250</v>
      </c>
      <c r="E32" s="9">
        <f t="shared" si="0"/>
        <v>232500</v>
      </c>
      <c r="F32" s="9">
        <v>3250</v>
      </c>
      <c r="G32" s="9">
        <v>325</v>
      </c>
      <c r="H32" s="9">
        <f t="shared" si="1"/>
        <v>3575</v>
      </c>
      <c r="I32" s="7">
        <v>41</v>
      </c>
      <c r="J32" t="str">
        <f t="shared" si="2"/>
        <v>successful</v>
      </c>
      <c r="K32" s="7"/>
      <c r="L32" s="7"/>
    </row>
    <row r="33" spans="1:12" ht="14.25" customHeight="1" x14ac:dyDescent="0.2">
      <c r="A33" s="7" t="s">
        <v>18</v>
      </c>
      <c r="B33" s="18" t="s">
        <v>35</v>
      </c>
      <c r="C33" s="7">
        <v>1071</v>
      </c>
      <c r="D33" s="9">
        <v>250</v>
      </c>
      <c r="E33" s="9">
        <f t="shared" si="0"/>
        <v>267750</v>
      </c>
      <c r="F33" s="9">
        <v>6000</v>
      </c>
      <c r="G33" s="9">
        <v>600</v>
      </c>
      <c r="H33" s="9">
        <f t="shared" si="1"/>
        <v>6600</v>
      </c>
      <c r="I33" s="7">
        <v>42</v>
      </c>
      <c r="J33" t="str">
        <f t="shared" si="2"/>
        <v>successful</v>
      </c>
      <c r="K33" s="7"/>
      <c r="L33" s="7"/>
    </row>
    <row r="34" spans="1:12" ht="14.25" customHeight="1" x14ac:dyDescent="0.2">
      <c r="A34" s="7" t="s">
        <v>11</v>
      </c>
      <c r="B34" s="18" t="s">
        <v>37</v>
      </c>
      <c r="C34" s="7">
        <v>394</v>
      </c>
      <c r="D34" s="9">
        <v>25</v>
      </c>
      <c r="E34" s="9">
        <f t="shared" si="0"/>
        <v>9850</v>
      </c>
      <c r="F34" s="9">
        <v>3500</v>
      </c>
      <c r="G34" s="9">
        <v>350</v>
      </c>
      <c r="H34" s="9">
        <f t="shared" si="1"/>
        <v>3850</v>
      </c>
      <c r="I34" s="7">
        <v>40</v>
      </c>
      <c r="J34" t="str">
        <f t="shared" si="2"/>
        <v>unseccessful</v>
      </c>
      <c r="K34" s="7"/>
      <c r="L34" s="7"/>
    </row>
    <row r="35" spans="1:12" ht="14.25" customHeight="1" x14ac:dyDescent="0.2">
      <c r="A35" s="7" t="s">
        <v>19</v>
      </c>
      <c r="B35" s="18" t="s">
        <v>40</v>
      </c>
      <c r="C35" s="7">
        <v>605</v>
      </c>
      <c r="D35" s="9">
        <v>100</v>
      </c>
      <c r="E35" s="9">
        <f t="shared" si="0"/>
        <v>60500</v>
      </c>
      <c r="F35" s="9">
        <v>5250</v>
      </c>
      <c r="G35" s="9">
        <v>525</v>
      </c>
      <c r="H35" s="9">
        <f t="shared" si="1"/>
        <v>5775</v>
      </c>
      <c r="I35" s="7">
        <v>50</v>
      </c>
      <c r="J35" t="str">
        <f t="shared" si="2"/>
        <v>successful</v>
      </c>
      <c r="K35" s="7"/>
      <c r="L35" s="7"/>
    </row>
    <row r="36" spans="1:12" ht="14.25" customHeight="1" x14ac:dyDescent="0.2">
      <c r="A36" s="7" t="s">
        <v>19</v>
      </c>
      <c r="B36" s="18" t="s">
        <v>38</v>
      </c>
      <c r="C36" s="7">
        <v>605</v>
      </c>
      <c r="D36" s="9">
        <v>200</v>
      </c>
      <c r="E36" s="9">
        <f t="shared" si="0"/>
        <v>121000</v>
      </c>
      <c r="F36" s="9">
        <v>5250</v>
      </c>
      <c r="G36" s="9">
        <v>525</v>
      </c>
      <c r="H36" s="9">
        <f t="shared" si="1"/>
        <v>5775</v>
      </c>
      <c r="I36" s="7">
        <v>50</v>
      </c>
      <c r="J36" t="str">
        <f t="shared" si="2"/>
        <v>successful</v>
      </c>
      <c r="K36" s="7"/>
      <c r="L36" s="7"/>
    </row>
    <row r="37" spans="1:12" ht="14.25" customHeight="1" x14ac:dyDescent="0.2">
      <c r="A37" s="7" t="s">
        <v>20</v>
      </c>
      <c r="B37" s="18" t="s">
        <v>36</v>
      </c>
      <c r="C37" s="7">
        <v>723</v>
      </c>
      <c r="D37" s="9">
        <v>225</v>
      </c>
      <c r="E37" s="9">
        <f t="shared" si="0"/>
        <v>162675</v>
      </c>
      <c r="F37" s="9">
        <v>3000</v>
      </c>
      <c r="G37" s="9">
        <v>300</v>
      </c>
      <c r="H37" s="9">
        <f t="shared" si="1"/>
        <v>3300</v>
      </c>
      <c r="I37" s="7">
        <v>23</v>
      </c>
      <c r="J37" t="str">
        <f t="shared" si="2"/>
        <v>successful</v>
      </c>
      <c r="K37" s="7"/>
      <c r="L37" s="7"/>
    </row>
    <row r="38" spans="1:12" ht="14.25" customHeight="1" x14ac:dyDescent="0.2">
      <c r="A38" s="7" t="s">
        <v>11</v>
      </c>
      <c r="B38" s="18" t="s">
        <v>35</v>
      </c>
      <c r="C38" s="7">
        <v>394</v>
      </c>
      <c r="D38" s="9">
        <v>250</v>
      </c>
      <c r="E38" s="9">
        <f t="shared" si="0"/>
        <v>98500</v>
      </c>
      <c r="F38" s="9">
        <v>3500</v>
      </c>
      <c r="G38" s="9">
        <v>350</v>
      </c>
      <c r="H38" s="9">
        <f t="shared" si="1"/>
        <v>3850</v>
      </c>
      <c r="I38" s="7">
        <v>40</v>
      </c>
      <c r="J38" t="str">
        <f t="shared" si="2"/>
        <v>unseccessful</v>
      </c>
      <c r="K38" s="7"/>
      <c r="L38" s="7"/>
    </row>
    <row r="39" spans="1:12" ht="14.25" customHeight="1" x14ac:dyDescent="0.2">
      <c r="A39" s="7" t="s">
        <v>21</v>
      </c>
      <c r="B39" s="18" t="s">
        <v>35</v>
      </c>
      <c r="C39" s="7">
        <v>1379</v>
      </c>
      <c r="D39" s="9">
        <v>250</v>
      </c>
      <c r="E39" s="9">
        <f t="shared" si="0"/>
        <v>344750</v>
      </c>
      <c r="F39" s="9">
        <v>5000</v>
      </c>
      <c r="G39" s="9">
        <v>500</v>
      </c>
      <c r="H39" s="9">
        <f t="shared" si="1"/>
        <v>5500</v>
      </c>
      <c r="I39" s="7">
        <v>40</v>
      </c>
      <c r="J39" t="str">
        <f t="shared" si="2"/>
        <v>successful</v>
      </c>
      <c r="K39" s="7"/>
      <c r="L39" s="7"/>
    </row>
    <row r="40" spans="1:12" ht="14.25" customHeight="1" x14ac:dyDescent="0.2">
      <c r="A40" s="7" t="s">
        <v>22</v>
      </c>
      <c r="B40" s="18" t="s">
        <v>37</v>
      </c>
      <c r="C40" s="7">
        <v>1348</v>
      </c>
      <c r="D40" s="9">
        <v>25</v>
      </c>
      <c r="E40" s="9">
        <f t="shared" si="0"/>
        <v>33700</v>
      </c>
      <c r="F40" s="9">
        <v>5000</v>
      </c>
      <c r="G40" s="9">
        <v>500</v>
      </c>
      <c r="H40" s="9">
        <f t="shared" si="1"/>
        <v>5500</v>
      </c>
      <c r="I40" s="7">
        <v>42</v>
      </c>
      <c r="J40" t="str">
        <f t="shared" si="2"/>
        <v>successful</v>
      </c>
      <c r="K40" s="7"/>
      <c r="L40" s="7"/>
    </row>
    <row r="41" spans="1:12" ht="14.25" customHeight="1" x14ac:dyDescent="0.2">
      <c r="A41" s="7" t="s">
        <v>16</v>
      </c>
      <c r="B41" s="18" t="s">
        <v>40</v>
      </c>
      <c r="C41" s="7">
        <v>1245</v>
      </c>
      <c r="D41" s="9">
        <v>100</v>
      </c>
      <c r="E41" s="9">
        <f t="shared" si="0"/>
        <v>124500</v>
      </c>
      <c r="F41" s="9">
        <v>3500</v>
      </c>
      <c r="G41" s="9">
        <v>350</v>
      </c>
      <c r="H41" s="9">
        <f t="shared" si="1"/>
        <v>3850</v>
      </c>
      <c r="I41" s="7">
        <v>26</v>
      </c>
      <c r="J41" t="str">
        <f t="shared" si="2"/>
        <v>successful</v>
      </c>
      <c r="K41" s="7"/>
      <c r="L41" s="7"/>
    </row>
    <row r="42" spans="1:12" ht="14.25" customHeight="1" x14ac:dyDescent="0.2">
      <c r="A42" s="7" t="s">
        <v>0</v>
      </c>
      <c r="B42" s="18" t="s">
        <v>35</v>
      </c>
      <c r="C42" s="7">
        <v>388</v>
      </c>
      <c r="D42" s="9">
        <v>250</v>
      </c>
      <c r="E42" s="9">
        <f t="shared" si="0"/>
        <v>97000</v>
      </c>
      <c r="F42" s="9">
        <v>4500</v>
      </c>
      <c r="G42" s="9">
        <v>450</v>
      </c>
      <c r="H42" s="9">
        <f t="shared" si="1"/>
        <v>4950</v>
      </c>
      <c r="I42" s="7">
        <v>37</v>
      </c>
      <c r="J42" t="str">
        <f t="shared" si="2"/>
        <v>unseccessful</v>
      </c>
      <c r="K42" s="7"/>
      <c r="L42" s="7"/>
    </row>
    <row r="43" spans="1:12" ht="14.25" customHeight="1" x14ac:dyDescent="0.2">
      <c r="A43" s="7" t="s">
        <v>2</v>
      </c>
      <c r="B43" s="18" t="s">
        <v>35</v>
      </c>
      <c r="C43" s="7">
        <v>1227</v>
      </c>
      <c r="D43" s="9">
        <v>250</v>
      </c>
      <c r="E43" s="9">
        <f t="shared" si="0"/>
        <v>306750</v>
      </c>
      <c r="F43" s="9">
        <v>9000</v>
      </c>
      <c r="G43" s="9">
        <v>900</v>
      </c>
      <c r="H43" s="9">
        <f t="shared" si="1"/>
        <v>9900</v>
      </c>
      <c r="I43" s="7">
        <v>35</v>
      </c>
      <c r="J43" t="str">
        <f t="shared" si="2"/>
        <v>successful</v>
      </c>
      <c r="K43" s="7"/>
      <c r="L43" s="7"/>
    </row>
    <row r="44" spans="1:12" ht="14.25" customHeight="1" x14ac:dyDescent="0.2">
      <c r="A44" s="7" t="s">
        <v>7</v>
      </c>
      <c r="B44" s="18" t="s">
        <v>37</v>
      </c>
      <c r="C44" s="7">
        <v>730</v>
      </c>
      <c r="D44" s="9">
        <v>25</v>
      </c>
      <c r="E44" s="9">
        <f t="shared" si="0"/>
        <v>18250</v>
      </c>
      <c r="F44" s="9">
        <v>4500</v>
      </c>
      <c r="G44" s="9">
        <v>450</v>
      </c>
      <c r="H44" s="9">
        <f t="shared" si="1"/>
        <v>4950</v>
      </c>
      <c r="I44" s="7">
        <v>29</v>
      </c>
      <c r="J44" t="str">
        <f t="shared" si="2"/>
        <v>successful</v>
      </c>
      <c r="K44" s="7"/>
      <c r="L44" s="7"/>
    </row>
    <row r="45" spans="1:12" ht="14.25" customHeight="1" x14ac:dyDescent="0.2">
      <c r="A45" s="7" t="s">
        <v>18</v>
      </c>
      <c r="B45" s="18" t="s">
        <v>40</v>
      </c>
      <c r="C45" s="7">
        <v>1071</v>
      </c>
      <c r="D45" s="9">
        <v>100</v>
      </c>
      <c r="E45" s="9">
        <f t="shared" si="0"/>
        <v>107100</v>
      </c>
      <c r="F45" s="9">
        <v>6000</v>
      </c>
      <c r="G45" s="9">
        <v>600</v>
      </c>
      <c r="H45" s="9">
        <f t="shared" si="1"/>
        <v>6600</v>
      </c>
      <c r="I45" s="7">
        <v>42</v>
      </c>
      <c r="J45" t="str">
        <f t="shared" si="2"/>
        <v>successful</v>
      </c>
      <c r="K45" s="7"/>
      <c r="L45" s="7"/>
    </row>
    <row r="46" spans="1:12" ht="14.25" customHeight="1" x14ac:dyDescent="0.2">
      <c r="A46" s="7" t="s">
        <v>21</v>
      </c>
      <c r="B46" s="18" t="s">
        <v>38</v>
      </c>
      <c r="C46" s="7">
        <v>1379</v>
      </c>
      <c r="D46" s="9">
        <v>200</v>
      </c>
      <c r="E46" s="9">
        <f t="shared" si="0"/>
        <v>275800</v>
      </c>
      <c r="F46" s="9">
        <v>5000</v>
      </c>
      <c r="G46" s="9">
        <v>500</v>
      </c>
      <c r="H46" s="9">
        <f t="shared" si="1"/>
        <v>5500</v>
      </c>
      <c r="I46" s="7">
        <v>40</v>
      </c>
      <c r="J46" t="str">
        <f t="shared" si="2"/>
        <v>successful</v>
      </c>
    </row>
    <row r="47" spans="1:12" ht="14.25" customHeight="1" x14ac:dyDescent="0.15"/>
    <row r="48" spans="1:12"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M3:M6"/>
  </mergeCells>
  <conditionalFormatting sqref="J4:J46">
    <cfRule type="containsText" dxfId="326" priority="1" operator="containsText" text="successful">
      <formula>NOT(ISERROR(SEARCH("successful",J4)))</formula>
    </cfRule>
    <cfRule type="containsText" dxfId="325" priority="2" operator="containsText" text="unseccessful">
      <formula>NOT(ISERROR(SEARCH("unseccessful",J4)))</formula>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showGridLines="0" zoomScale="150" zoomScaleNormal="150" workbookViewId="0">
      <selection activeCell="G61" sqref="G61"/>
    </sheetView>
  </sheetViews>
  <sheetFormatPr baseColWidth="10" defaultColWidth="12.6640625" defaultRowHeight="15" customHeight="1" x14ac:dyDescent="0.15"/>
  <cols>
    <col min="1" max="2" width="12.1640625" customWidth="1"/>
    <col min="3" max="3" width="15.1640625" customWidth="1"/>
    <col min="4" max="4" width="12" customWidth="1"/>
    <col min="5" max="5" width="7.6640625" customWidth="1"/>
    <col min="6" max="6" width="20" customWidth="1"/>
    <col min="7" max="16" width="7.6640625" customWidth="1"/>
    <col min="17" max="17" width="7.6640625" hidden="1" customWidth="1"/>
    <col min="18" max="26" width="7.6640625" customWidth="1"/>
  </cols>
  <sheetData>
    <row r="1" spans="1:17" ht="14.25" customHeight="1" x14ac:dyDescent="0.15"/>
    <row r="2" spans="1:17" ht="14.25" customHeight="1" x14ac:dyDescent="0.25">
      <c r="A2" s="27" t="s">
        <v>23</v>
      </c>
      <c r="B2" s="27" t="s">
        <v>45</v>
      </c>
      <c r="C2" s="27" t="s">
        <v>46</v>
      </c>
      <c r="D2" s="28" t="s">
        <v>47</v>
      </c>
      <c r="F2" s="29" t="s">
        <v>48</v>
      </c>
    </row>
    <row r="3" spans="1:17" ht="14.25" customHeight="1" x14ac:dyDescent="0.2">
      <c r="A3" s="7" t="s">
        <v>0</v>
      </c>
      <c r="B3" s="18" t="s">
        <v>35</v>
      </c>
      <c r="C3" s="7">
        <f>VLOOKUP(A3,SUMIF!A1:C45,3,0)</f>
        <v>388</v>
      </c>
      <c r="D3" s="13">
        <f>VLOOKUP(B3,SUMIF!B1:D45,3,0)</f>
        <v>250</v>
      </c>
      <c r="Q3" s="7" t="s">
        <v>0</v>
      </c>
    </row>
    <row r="4" spans="1:17" ht="14.25" customHeight="1" x14ac:dyDescent="0.2">
      <c r="A4" s="7" t="s">
        <v>1</v>
      </c>
      <c r="B4" s="18" t="s">
        <v>37</v>
      </c>
      <c r="C4" s="7">
        <f>VLOOKUP(A4,SUMIF!A2:C46,3,0)</f>
        <v>561</v>
      </c>
      <c r="D4" s="13">
        <f>VLOOKUP(B4,SUMIF!B2:D46,3,0)</f>
        <v>25</v>
      </c>
      <c r="Q4" s="7" t="s">
        <v>1</v>
      </c>
    </row>
    <row r="5" spans="1:17" ht="14.25" customHeight="1" x14ac:dyDescent="0.2">
      <c r="A5" s="7" t="s">
        <v>2</v>
      </c>
      <c r="B5" s="18" t="s">
        <v>40</v>
      </c>
      <c r="C5" s="7">
        <f>VLOOKUP(A5,SUMIF!A3:C47,3,0)</f>
        <v>1227</v>
      </c>
      <c r="D5" s="13">
        <f>VLOOKUP(B5,SUMIF!B3:D47,3,0)</f>
        <v>100</v>
      </c>
      <c r="Q5" s="7" t="s">
        <v>2</v>
      </c>
    </row>
    <row r="6" spans="1:17" ht="14.25" customHeight="1" x14ac:dyDescent="0.2">
      <c r="A6" s="7" t="s">
        <v>3</v>
      </c>
      <c r="B6" s="18" t="s">
        <v>38</v>
      </c>
      <c r="C6" s="7">
        <f>VLOOKUP(A6,SUMIF!A4:C48,3,0)</f>
        <v>1296</v>
      </c>
      <c r="D6" s="13">
        <f>VLOOKUP(B6,SUMIF!B4:D48,3,0)</f>
        <v>200</v>
      </c>
      <c r="Q6" s="7" t="s">
        <v>3</v>
      </c>
    </row>
    <row r="7" spans="1:17" ht="14.25" customHeight="1" x14ac:dyDescent="0.2">
      <c r="A7" s="7" t="s">
        <v>3</v>
      </c>
      <c r="B7" s="18" t="s">
        <v>39</v>
      </c>
      <c r="C7" s="7">
        <f>VLOOKUP(A7,SUMIF!A5:C49,3,0)</f>
        <v>1296</v>
      </c>
      <c r="D7" s="13">
        <f>VLOOKUP(B7,SUMIF!B5:D49,3,0)</f>
        <v>150</v>
      </c>
      <c r="Q7" s="7" t="s">
        <v>4</v>
      </c>
    </row>
    <row r="8" spans="1:17" ht="14.25" customHeight="1" x14ac:dyDescent="0.2">
      <c r="A8" s="7" t="s">
        <v>4</v>
      </c>
      <c r="B8" s="18" t="s">
        <v>37</v>
      </c>
      <c r="C8" s="7">
        <f>VLOOKUP(A8,SUMIF!A6:C50,3,0)</f>
        <v>876</v>
      </c>
      <c r="D8" s="13">
        <f>VLOOKUP(B8,SUMIF!B6:D50,3,0)</f>
        <v>25</v>
      </c>
      <c r="Q8" s="7" t="s">
        <v>5</v>
      </c>
    </row>
    <row r="9" spans="1:17" ht="14.25" customHeight="1" x14ac:dyDescent="0.2">
      <c r="A9" s="7" t="s">
        <v>5</v>
      </c>
      <c r="B9" s="18" t="s">
        <v>40</v>
      </c>
      <c r="C9" s="7">
        <f>VLOOKUP(A9,SUMIF!A7:C51,3,0)</f>
        <v>324</v>
      </c>
      <c r="D9" s="13">
        <f>VLOOKUP(B9,SUMIF!B7:D51,3,0)</f>
        <v>100</v>
      </c>
      <c r="Q9" s="7" t="s">
        <v>6</v>
      </c>
    </row>
    <row r="10" spans="1:17" ht="14.25" customHeight="1" x14ac:dyDescent="0.2">
      <c r="A10" s="7" t="s">
        <v>6</v>
      </c>
      <c r="B10" s="18" t="s">
        <v>35</v>
      </c>
      <c r="C10" s="7">
        <f>VLOOKUP(A10,SUMIF!A8:C52,3,0)</f>
        <v>395</v>
      </c>
      <c r="D10" s="13">
        <f>VLOOKUP(B10,SUMIF!B8:D52,3,0)</f>
        <v>250</v>
      </c>
      <c r="Q10" s="7" t="s">
        <v>7</v>
      </c>
    </row>
    <row r="11" spans="1:17" ht="14.25" customHeight="1" x14ac:dyDescent="0.2">
      <c r="A11" s="7" t="s">
        <v>0</v>
      </c>
      <c r="B11" s="18" t="s">
        <v>37</v>
      </c>
      <c r="C11" s="7">
        <f>VLOOKUP(A11,SUMIF!A9:C53,3,0)</f>
        <v>388</v>
      </c>
      <c r="D11" s="13">
        <f>VLOOKUP(B11,SUMIF!B9:D53,3,0)</f>
        <v>25</v>
      </c>
      <c r="Q11" s="7" t="s">
        <v>8</v>
      </c>
    </row>
    <row r="12" spans="1:17" ht="14.25" customHeight="1" x14ac:dyDescent="0.2">
      <c r="A12" s="7" t="s">
        <v>7</v>
      </c>
      <c r="B12" s="18" t="s">
        <v>40</v>
      </c>
      <c r="C12" s="7">
        <f>VLOOKUP(A12,SUMIF!A10:C54,3,0)</f>
        <v>730</v>
      </c>
      <c r="D12" s="13">
        <f>VLOOKUP(B12,SUMIF!B10:D54,3,0)</f>
        <v>100</v>
      </c>
      <c r="Q12" s="7" t="s">
        <v>9</v>
      </c>
    </row>
    <row r="13" spans="1:17" ht="14.25" customHeight="1" x14ac:dyDescent="0.2">
      <c r="A13" s="7" t="s">
        <v>8</v>
      </c>
      <c r="B13" s="18" t="s">
        <v>38</v>
      </c>
      <c r="C13" s="7">
        <f>VLOOKUP(A13,SUMIF!A11:C55,3,0)</f>
        <v>1064</v>
      </c>
      <c r="D13" s="13">
        <f>VLOOKUP(B13,SUMIF!B11:D55,3,0)</f>
        <v>200</v>
      </c>
      <c r="Q13" s="7" t="s">
        <v>10</v>
      </c>
    </row>
    <row r="14" spans="1:17" ht="14.25" customHeight="1" x14ac:dyDescent="0.2">
      <c r="A14" s="7" t="s">
        <v>3</v>
      </c>
      <c r="B14" s="18" t="s">
        <v>37</v>
      </c>
      <c r="C14" s="7">
        <f>VLOOKUP(A14,SUMIF!A12:C56,3,0)</f>
        <v>1296</v>
      </c>
      <c r="D14" s="13">
        <f>VLOOKUP(B14,SUMIF!B12:D56,3,0)</f>
        <v>25</v>
      </c>
      <c r="Q14" s="7" t="s">
        <v>11</v>
      </c>
    </row>
    <row r="15" spans="1:17" ht="14.25" customHeight="1" x14ac:dyDescent="0.2">
      <c r="A15" s="7" t="s">
        <v>6</v>
      </c>
      <c r="B15" s="18" t="s">
        <v>40</v>
      </c>
      <c r="C15" s="7">
        <f>VLOOKUP(A15,SUMIF!A13:C57,3,0)</f>
        <v>395</v>
      </c>
      <c r="D15" s="13">
        <f>VLOOKUP(B15,SUMIF!B13:D57,3,0)</f>
        <v>100</v>
      </c>
      <c r="Q15" s="7" t="s">
        <v>12</v>
      </c>
    </row>
    <row r="16" spans="1:17" ht="14.25" customHeight="1" x14ac:dyDescent="0.2">
      <c r="A16" s="7" t="s">
        <v>9</v>
      </c>
      <c r="B16" s="18" t="s">
        <v>35</v>
      </c>
      <c r="C16" s="7">
        <f>VLOOKUP(A16,SUMIF!A14:C58,3,0)</f>
        <v>631</v>
      </c>
      <c r="D16" s="13">
        <f>VLOOKUP(B16,SUMIF!B14:D58,3,0)</f>
        <v>250</v>
      </c>
      <c r="Q16" s="7" t="s">
        <v>13</v>
      </c>
    </row>
    <row r="17" spans="1:17" ht="14.25" customHeight="1" x14ac:dyDescent="0.2">
      <c r="A17" s="7" t="s">
        <v>10</v>
      </c>
      <c r="B17" s="18" t="s">
        <v>37</v>
      </c>
      <c r="C17" s="7">
        <f>VLOOKUP(A17,SUMIF!A15:C59,3,0)</f>
        <v>957</v>
      </c>
      <c r="D17" s="13">
        <f>VLOOKUP(B17,SUMIF!B15:D59,3,0)</f>
        <v>25</v>
      </c>
      <c r="Q17" s="7" t="s">
        <v>14</v>
      </c>
    </row>
    <row r="18" spans="1:17" ht="14.25" customHeight="1" x14ac:dyDescent="0.2">
      <c r="A18" s="7" t="s">
        <v>6</v>
      </c>
      <c r="B18" s="18" t="s">
        <v>40</v>
      </c>
      <c r="C18" s="7">
        <f>VLOOKUP(A18,SUMIF!A16:C60,3,0)</f>
        <v>395</v>
      </c>
      <c r="D18" s="13">
        <f>VLOOKUP(B18,SUMIF!B16:D60,3,0)</f>
        <v>100</v>
      </c>
      <c r="Q18" s="7" t="s">
        <v>15</v>
      </c>
    </row>
    <row r="19" spans="1:17" ht="14.25" customHeight="1" x14ac:dyDescent="0.2">
      <c r="A19" s="7" t="s">
        <v>11</v>
      </c>
      <c r="B19" s="18" t="s">
        <v>38</v>
      </c>
      <c r="C19" s="7">
        <f>VLOOKUP(A19,SUMIF!A17:C61,3,0)</f>
        <v>394</v>
      </c>
      <c r="D19" s="13">
        <f>VLOOKUP(B19,SUMIF!B17:D61,3,0)</f>
        <v>200</v>
      </c>
      <c r="Q19" s="7" t="s">
        <v>16</v>
      </c>
    </row>
    <row r="20" spans="1:17" ht="14.25" customHeight="1" x14ac:dyDescent="0.2">
      <c r="A20" s="7" t="s">
        <v>12</v>
      </c>
      <c r="B20" s="18" t="s">
        <v>37</v>
      </c>
      <c r="C20" s="7">
        <f>VLOOKUP(A20,SUMIF!A18:C62,3,0)</f>
        <v>420</v>
      </c>
      <c r="D20" s="13">
        <f>VLOOKUP(B20,SUMIF!B18:D62,3,0)</f>
        <v>25</v>
      </c>
      <c r="Q20" s="7" t="s">
        <v>17</v>
      </c>
    </row>
    <row r="21" spans="1:17" ht="14.25" customHeight="1" x14ac:dyDescent="0.2">
      <c r="A21" s="7" t="s">
        <v>13</v>
      </c>
      <c r="B21" s="18" t="s">
        <v>40</v>
      </c>
      <c r="C21" s="7">
        <f>VLOOKUP(A21,SUMIF!A19:C63,3,0)</f>
        <v>1458</v>
      </c>
      <c r="D21" s="13">
        <f>VLOOKUP(B21,SUMIF!B19:D63,3,0)</f>
        <v>100</v>
      </c>
      <c r="Q21" s="7" t="s">
        <v>18</v>
      </c>
    </row>
    <row r="22" spans="1:17" ht="14.25" customHeight="1" x14ac:dyDescent="0.2">
      <c r="A22" s="7" t="s">
        <v>14</v>
      </c>
      <c r="B22" s="18" t="s">
        <v>40</v>
      </c>
      <c r="C22" s="7">
        <f>VLOOKUP(A22,SUMIF!A20:C64,3,0)</f>
        <v>1384</v>
      </c>
      <c r="D22" s="13">
        <f>VLOOKUP(B22,SUMIF!B20:D64,3,0)</f>
        <v>100</v>
      </c>
      <c r="Q22" s="7" t="s">
        <v>19</v>
      </c>
    </row>
    <row r="23" spans="1:17" ht="14.25" customHeight="1" x14ac:dyDescent="0.2">
      <c r="A23" s="7" t="s">
        <v>1</v>
      </c>
      <c r="B23" s="18" t="s">
        <v>35</v>
      </c>
      <c r="C23" s="7">
        <f>VLOOKUP(A23,SUMIF!A21:C65,3,0)</f>
        <v>561</v>
      </c>
      <c r="D23" s="13">
        <f>VLOOKUP(B23,SUMIF!B21:D65,3,0)</f>
        <v>250</v>
      </c>
      <c r="Q23" s="7" t="s">
        <v>20</v>
      </c>
    </row>
    <row r="24" spans="1:17" ht="14.25" customHeight="1" x14ac:dyDescent="0.2">
      <c r="A24" s="7" t="s">
        <v>15</v>
      </c>
      <c r="B24" s="18" t="s">
        <v>37</v>
      </c>
      <c r="C24" s="7">
        <f>VLOOKUP(A24,SUMIF!A22:C66,3,0)</f>
        <v>1297</v>
      </c>
      <c r="D24" s="13">
        <f>VLOOKUP(B24,SUMIF!B22:D66,3,0)</f>
        <v>25</v>
      </c>
      <c r="Q24" s="7" t="s">
        <v>21</v>
      </c>
    </row>
    <row r="25" spans="1:17" ht="14.25" customHeight="1" x14ac:dyDescent="0.2">
      <c r="A25" s="7" t="s">
        <v>16</v>
      </c>
      <c r="B25" s="18" t="s">
        <v>40</v>
      </c>
      <c r="C25" s="7">
        <f>VLOOKUP(A25,SUMIF!A23:C67,3,0)</f>
        <v>1245</v>
      </c>
      <c r="D25" s="13">
        <f>VLOOKUP(B25,SUMIF!B23:D67,3,0)</f>
        <v>100</v>
      </c>
      <c r="Q25" s="7" t="s">
        <v>22</v>
      </c>
    </row>
    <row r="26" spans="1:17" ht="14.25" customHeight="1" x14ac:dyDescent="0.2">
      <c r="A26" s="7" t="s">
        <v>4</v>
      </c>
      <c r="B26" s="18" t="s">
        <v>38</v>
      </c>
      <c r="C26" s="7">
        <f>VLOOKUP(A26,SUMIF!A24:C68,3,0)</f>
        <v>876</v>
      </c>
      <c r="D26" s="13">
        <f>VLOOKUP(B26,SUMIF!B24:D68,3,0)</f>
        <v>200</v>
      </c>
    </row>
    <row r="27" spans="1:17" ht="14.25" customHeight="1" x14ac:dyDescent="0.2">
      <c r="A27" s="7" t="s">
        <v>17</v>
      </c>
      <c r="B27" s="18" t="s">
        <v>40</v>
      </c>
      <c r="C27" s="7">
        <f>VLOOKUP(A27,SUMIF!A25:C69,3,0)</f>
        <v>930</v>
      </c>
      <c r="D27" s="13">
        <f>VLOOKUP(B27,SUMIF!B25:D69,3,0)</f>
        <v>100</v>
      </c>
    </row>
    <row r="28" spans="1:17" ht="14.25" customHeight="1" x14ac:dyDescent="0.2">
      <c r="A28" s="7" t="s">
        <v>2</v>
      </c>
      <c r="B28" s="18" t="s">
        <v>37</v>
      </c>
      <c r="C28" s="7">
        <f>VLOOKUP(A28,SUMIF!A26:C70,3,0)</f>
        <v>1227</v>
      </c>
      <c r="D28" s="13">
        <f>VLOOKUP(B28,SUMIF!B26:D70,3,0)</f>
        <v>25</v>
      </c>
    </row>
    <row r="29" spans="1:17" ht="14.25" customHeight="1" x14ac:dyDescent="0.2">
      <c r="A29" s="7" t="s">
        <v>17</v>
      </c>
      <c r="B29" s="18" t="s">
        <v>40</v>
      </c>
      <c r="C29" s="7">
        <f>VLOOKUP(A29,SUMIF!A27:C71,3,0)</f>
        <v>930</v>
      </c>
      <c r="D29" s="13">
        <f>VLOOKUP(B29,SUMIF!B27:D71,3,0)</f>
        <v>100</v>
      </c>
    </row>
    <row r="30" spans="1:17" ht="14.25" customHeight="1" x14ac:dyDescent="0.2">
      <c r="A30" s="7" t="s">
        <v>4</v>
      </c>
      <c r="B30" s="18" t="s">
        <v>35</v>
      </c>
      <c r="C30" s="7">
        <f>VLOOKUP(A30,SUMIF!A28:C72,3,0)</f>
        <v>876</v>
      </c>
      <c r="D30" s="13">
        <f>VLOOKUP(B30,SUMIF!B28:D72,3,0)</f>
        <v>250</v>
      </c>
    </row>
    <row r="31" spans="1:17" ht="14.25" customHeight="1" x14ac:dyDescent="0.2">
      <c r="A31" s="7" t="s">
        <v>17</v>
      </c>
      <c r="B31" s="18" t="s">
        <v>35</v>
      </c>
      <c r="C31" s="7">
        <f>VLOOKUP(A31,SUMIF!A29:C73,3,0)</f>
        <v>930</v>
      </c>
      <c r="D31" s="13">
        <f>VLOOKUP(B31,SUMIF!B29:D73,3,0)</f>
        <v>250</v>
      </c>
    </row>
    <row r="32" spans="1:17" ht="14.25" customHeight="1" x14ac:dyDescent="0.2">
      <c r="A32" s="7" t="s">
        <v>18</v>
      </c>
      <c r="B32" s="18" t="s">
        <v>35</v>
      </c>
      <c r="C32" s="7">
        <f>VLOOKUP(A32,SUMIF!A30:C74,3,0)</f>
        <v>1071</v>
      </c>
      <c r="D32" s="13">
        <f>VLOOKUP(B32,SUMIF!B30:D74,3,0)</f>
        <v>250</v>
      </c>
    </row>
    <row r="33" spans="1:4" ht="14.25" customHeight="1" x14ac:dyDescent="0.2">
      <c r="A33" s="7" t="s">
        <v>11</v>
      </c>
      <c r="B33" s="18" t="s">
        <v>37</v>
      </c>
      <c r="C33" s="7">
        <f>VLOOKUP(A33,SUMIF!A31:C75,3,0)</f>
        <v>394</v>
      </c>
      <c r="D33" s="13">
        <f>VLOOKUP(B33,SUMIF!B31:D75,3,0)</f>
        <v>25</v>
      </c>
    </row>
    <row r="34" spans="1:4" ht="14.25" customHeight="1" x14ac:dyDescent="0.2">
      <c r="A34" s="7" t="s">
        <v>19</v>
      </c>
      <c r="B34" s="18" t="s">
        <v>40</v>
      </c>
      <c r="C34" s="7">
        <f>VLOOKUP(A34,SUMIF!A32:C76,3,0)</f>
        <v>605</v>
      </c>
      <c r="D34" s="13">
        <f>VLOOKUP(B34,SUMIF!B32:D76,3,0)</f>
        <v>100</v>
      </c>
    </row>
    <row r="35" spans="1:4" ht="14.25" customHeight="1" x14ac:dyDescent="0.2">
      <c r="A35" s="7" t="s">
        <v>19</v>
      </c>
      <c r="B35" s="18" t="s">
        <v>38</v>
      </c>
      <c r="C35" s="7">
        <f>VLOOKUP(A35,SUMIF!A33:C77,3,0)</f>
        <v>605</v>
      </c>
      <c r="D35" s="13">
        <f>VLOOKUP(B35,SUMIF!B33:D77,3,0)</f>
        <v>200</v>
      </c>
    </row>
    <row r="36" spans="1:4" ht="14.25" customHeight="1" x14ac:dyDescent="0.2">
      <c r="A36" s="7" t="s">
        <v>20</v>
      </c>
      <c r="B36" s="18" t="s">
        <v>36</v>
      </c>
      <c r="C36" s="7">
        <f>VLOOKUP(A36,SUMIF!A34:C78,3,0)</f>
        <v>723</v>
      </c>
      <c r="D36" s="13">
        <f>VLOOKUP(B36,SUMIF!B34:D78,3,0)</f>
        <v>225</v>
      </c>
    </row>
    <row r="37" spans="1:4" ht="14.25" customHeight="1" x14ac:dyDescent="0.2">
      <c r="A37" s="7" t="s">
        <v>11</v>
      </c>
      <c r="B37" s="18" t="s">
        <v>35</v>
      </c>
      <c r="C37" s="7">
        <f>VLOOKUP(A37,SUMIF!A35:C79,3,0)</f>
        <v>394</v>
      </c>
      <c r="D37" s="13">
        <f>VLOOKUP(B37,SUMIF!B35:D79,3,0)</f>
        <v>250</v>
      </c>
    </row>
    <row r="38" spans="1:4" ht="14.25" customHeight="1" x14ac:dyDescent="0.2">
      <c r="A38" s="7" t="s">
        <v>21</v>
      </c>
      <c r="B38" s="18" t="s">
        <v>35</v>
      </c>
      <c r="C38" s="7">
        <f>VLOOKUP(A38,SUMIF!A36:C80,3,0)</f>
        <v>1379</v>
      </c>
      <c r="D38" s="13">
        <f>VLOOKUP(B38,SUMIF!B36:D80,3,0)</f>
        <v>250</v>
      </c>
    </row>
    <row r="39" spans="1:4" ht="14.25" customHeight="1" x14ac:dyDescent="0.2">
      <c r="A39" s="7" t="s">
        <v>22</v>
      </c>
      <c r="B39" s="18" t="s">
        <v>37</v>
      </c>
      <c r="C39" s="7">
        <f>VLOOKUP(A39,SUMIF!A37:C81,3,0)</f>
        <v>1348</v>
      </c>
      <c r="D39" s="13">
        <f>VLOOKUP(B39,SUMIF!B37:D81,3,0)</f>
        <v>25</v>
      </c>
    </row>
    <row r="40" spans="1:4" ht="14.25" customHeight="1" x14ac:dyDescent="0.2">
      <c r="A40" s="7" t="s">
        <v>16</v>
      </c>
      <c r="B40" s="18" t="s">
        <v>40</v>
      </c>
      <c r="C40" s="7">
        <f>VLOOKUP(A40,SUMIF!A38:C82,3,0)</f>
        <v>1245</v>
      </c>
      <c r="D40" s="13">
        <f>VLOOKUP(B40,SUMIF!B38:D82,3,0)</f>
        <v>100</v>
      </c>
    </row>
    <row r="41" spans="1:4" ht="14.25" customHeight="1" x14ac:dyDescent="0.2">
      <c r="A41" s="7" t="s">
        <v>0</v>
      </c>
      <c r="B41" s="18" t="s">
        <v>35</v>
      </c>
      <c r="C41" s="7">
        <f>VLOOKUP(A41,SUMIF!A39:C83,3,0)</f>
        <v>388</v>
      </c>
      <c r="D41" s="13">
        <f>VLOOKUP(B41,SUMIF!B39:D83,3,0)</f>
        <v>250</v>
      </c>
    </row>
    <row r="42" spans="1:4" ht="14.25" customHeight="1" x14ac:dyDescent="0.2">
      <c r="A42" s="7" t="s">
        <v>2</v>
      </c>
      <c r="B42" s="18" t="s">
        <v>35</v>
      </c>
      <c r="C42" s="7">
        <f>VLOOKUP(A42,SUMIF!A40:C84,3,0)</f>
        <v>1227</v>
      </c>
      <c r="D42" s="13">
        <f>VLOOKUP(B42,SUMIF!B40:D84,3,0)</f>
        <v>250</v>
      </c>
    </row>
    <row r="43" spans="1:4" ht="14.25" customHeight="1" x14ac:dyDescent="0.2">
      <c r="A43" s="7" t="s">
        <v>7</v>
      </c>
      <c r="B43" s="18" t="s">
        <v>37</v>
      </c>
      <c r="C43" s="7">
        <f>VLOOKUP(A43,SUMIF!A41:C85,3,0)</f>
        <v>730</v>
      </c>
      <c r="D43" s="13">
        <f>VLOOKUP(B43,SUMIF!B41:D85,3,0)</f>
        <v>25</v>
      </c>
    </row>
    <row r="44" spans="1:4" ht="14.25" customHeight="1" x14ac:dyDescent="0.2">
      <c r="A44" s="7" t="s">
        <v>18</v>
      </c>
      <c r="B44" s="18" t="s">
        <v>40</v>
      </c>
      <c r="C44" s="7">
        <f>VLOOKUP(A44,SUMIF!A42:C86,3,0)</f>
        <v>1071</v>
      </c>
      <c r="D44" s="13">
        <f>VLOOKUP(B44,SUMIF!B42:D86,3,0)</f>
        <v>100</v>
      </c>
    </row>
    <row r="45" spans="1:4" ht="14.25" customHeight="1" x14ac:dyDescent="0.2">
      <c r="A45" s="7" t="s">
        <v>21</v>
      </c>
      <c r="B45" s="18" t="s">
        <v>38</v>
      </c>
      <c r="C45" s="7">
        <f>VLOOKUP(A45,SUMIF!A43:C87,3,0)</f>
        <v>1379</v>
      </c>
      <c r="D45" s="13">
        <f>VLOOKUP(B45,SUMIF!B43:D87,3,0)</f>
        <v>200</v>
      </c>
    </row>
    <row r="46" spans="1:4" ht="14.25" customHeight="1" x14ac:dyDescent="0.15"/>
    <row r="47" spans="1:4" ht="14.25" customHeight="1" x14ac:dyDescent="0.15"/>
    <row r="48" spans="1:4"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E75CD-85A7-B943-AA7F-72F8025252C3}">
  <dimension ref="A1:B8"/>
  <sheetViews>
    <sheetView zoomScale="127" zoomScaleNormal="127" workbookViewId="0">
      <selection activeCell="P13" sqref="P13"/>
    </sheetView>
  </sheetViews>
  <sheetFormatPr baseColWidth="10" defaultRowHeight="14" x14ac:dyDescent="0.15"/>
  <cols>
    <col min="1" max="1" width="14" bestFit="1" customWidth="1"/>
    <col min="2" max="2" width="20.5" bestFit="1" customWidth="1"/>
    <col min="3" max="3" width="7.83203125" bestFit="1" customWidth="1"/>
    <col min="4" max="4" width="7.6640625" bestFit="1" customWidth="1"/>
    <col min="5" max="5" width="11.5" bestFit="1" customWidth="1"/>
    <col min="6" max="7" width="11.33203125" bestFit="1" customWidth="1"/>
    <col min="8" max="8" width="11.6640625" bestFit="1" customWidth="1"/>
    <col min="9" max="9" width="9.1640625" bestFit="1" customWidth="1"/>
    <col min="10" max="11" width="11.5" bestFit="1" customWidth="1"/>
    <col min="12" max="12" width="9.1640625" bestFit="1" customWidth="1"/>
    <col min="13" max="13" width="11.33203125" bestFit="1" customWidth="1"/>
    <col min="14" max="14" width="9.1640625" bestFit="1" customWidth="1"/>
    <col min="15" max="16" width="11.5" bestFit="1" customWidth="1"/>
    <col min="17" max="17" width="9.1640625" bestFit="1" customWidth="1"/>
    <col min="18" max="19" width="11.33203125" bestFit="1" customWidth="1"/>
    <col min="20" max="20" width="9.1640625" bestFit="1" customWidth="1"/>
    <col min="21" max="21" width="11.5" bestFit="1" customWidth="1"/>
    <col min="22" max="22" width="9.1640625" bestFit="1" customWidth="1"/>
    <col min="23" max="23" width="6.1640625" bestFit="1" customWidth="1"/>
    <col min="24" max="24" width="9.1640625" bestFit="1" customWidth="1"/>
    <col min="25" max="26" width="11.33203125" bestFit="1" customWidth="1"/>
    <col min="27" max="27" width="9.1640625" bestFit="1" customWidth="1"/>
    <col min="28" max="30" width="11.5" bestFit="1" customWidth="1"/>
    <col min="31" max="31" width="9.1640625" bestFit="1" customWidth="1"/>
    <col min="32" max="33" width="11.5" bestFit="1" customWidth="1"/>
    <col min="34" max="34" width="9.1640625" bestFit="1" customWidth="1"/>
    <col min="35" max="35" width="11.33203125" bestFit="1" customWidth="1"/>
    <col min="36" max="36" width="9.1640625" bestFit="1" customWidth="1"/>
    <col min="37" max="37" width="7.83203125" bestFit="1" customWidth="1"/>
    <col min="38" max="38" width="10.1640625" bestFit="1" customWidth="1"/>
    <col min="39" max="40" width="11.5" bestFit="1" customWidth="1"/>
    <col min="41" max="41" width="10.1640625" bestFit="1" customWidth="1"/>
    <col min="42" max="44" width="11.5" bestFit="1" customWidth="1"/>
    <col min="45" max="45" width="10.1640625" bestFit="1" customWidth="1"/>
    <col min="46" max="46" width="11.33203125" bestFit="1" customWidth="1"/>
    <col min="47" max="47" width="10.1640625" bestFit="1" customWidth="1"/>
    <col min="48" max="50" width="11.33203125" bestFit="1" customWidth="1"/>
    <col min="51" max="51" width="10.1640625" bestFit="1" customWidth="1"/>
    <col min="52" max="52" width="11.33203125" bestFit="1" customWidth="1"/>
    <col min="53" max="53" width="10.1640625" bestFit="1" customWidth="1"/>
    <col min="54" max="54" width="11.33203125" bestFit="1" customWidth="1"/>
    <col min="55" max="55" width="10.1640625" bestFit="1" customWidth="1"/>
    <col min="56" max="57" width="11.5" bestFit="1" customWidth="1"/>
    <col min="58" max="58" width="10.1640625" bestFit="1" customWidth="1"/>
    <col min="59" max="59" width="11.33203125" bestFit="1" customWidth="1"/>
    <col min="60" max="60" width="10.1640625" bestFit="1" customWidth="1"/>
    <col min="61" max="61" width="11.33203125" bestFit="1" customWidth="1"/>
    <col min="62" max="62" width="10.1640625" bestFit="1" customWidth="1"/>
    <col min="63" max="63" width="11.6640625" bestFit="1" customWidth="1"/>
  </cols>
  <sheetData>
    <row r="1" spans="1:2" x14ac:dyDescent="0.15">
      <c r="A1" s="32" t="s">
        <v>50</v>
      </c>
      <c r="B1" t="s">
        <v>52</v>
      </c>
    </row>
    <row r="2" spans="1:2" x14ac:dyDescent="0.15">
      <c r="A2" s="33" t="s">
        <v>36</v>
      </c>
      <c r="B2" s="35">
        <v>723</v>
      </c>
    </row>
    <row r="3" spans="1:2" x14ac:dyDescent="0.15">
      <c r="A3" s="33" t="s">
        <v>38</v>
      </c>
      <c r="B3" s="35">
        <v>5614</v>
      </c>
    </row>
    <row r="4" spans="1:2" x14ac:dyDescent="0.15">
      <c r="A4" s="33" t="s">
        <v>39</v>
      </c>
      <c r="B4" s="35">
        <v>1296</v>
      </c>
    </row>
    <row r="5" spans="1:2" x14ac:dyDescent="0.15">
      <c r="A5" s="33" t="s">
        <v>35</v>
      </c>
      <c r="B5" s="35">
        <v>8240</v>
      </c>
    </row>
    <row r="6" spans="1:2" x14ac:dyDescent="0.15">
      <c r="A6" s="33" t="s">
        <v>37</v>
      </c>
      <c r="B6" s="35">
        <v>9494</v>
      </c>
    </row>
    <row r="7" spans="1:2" x14ac:dyDescent="0.15">
      <c r="A7" s="33" t="s">
        <v>40</v>
      </c>
      <c r="B7" s="35">
        <v>11939</v>
      </c>
    </row>
    <row r="8" spans="1:2" x14ac:dyDescent="0.15">
      <c r="A8" s="33" t="s">
        <v>51</v>
      </c>
      <c r="B8" s="35">
        <v>37306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4B93-1B60-A247-A66F-DE7FD8D441AD}">
  <dimension ref="A3:B16"/>
  <sheetViews>
    <sheetView tabSelected="1" zoomScale="126" zoomScaleNormal="126" workbookViewId="0">
      <selection activeCell="D29" sqref="D29"/>
    </sheetView>
  </sheetViews>
  <sheetFormatPr baseColWidth="10" defaultRowHeight="14" x14ac:dyDescent="0.15"/>
  <cols>
    <col min="1" max="1" width="15.83203125" bestFit="1" customWidth="1"/>
    <col min="2" max="2" width="19.83203125" bestFit="1" customWidth="1"/>
    <col min="3" max="3" width="7.83203125" bestFit="1" customWidth="1"/>
    <col min="4" max="4" width="7.6640625" bestFit="1" customWidth="1"/>
    <col min="5" max="5" width="11.5" bestFit="1" customWidth="1"/>
    <col min="6" max="7" width="11.33203125" bestFit="1" customWidth="1"/>
    <col min="8" max="8" width="11.6640625" bestFit="1" customWidth="1"/>
  </cols>
  <sheetData>
    <row r="3" spans="1:2" x14ac:dyDescent="0.15">
      <c r="A3" s="32" t="s">
        <v>50</v>
      </c>
      <c r="B3" t="s">
        <v>55</v>
      </c>
    </row>
    <row r="4" spans="1:2" x14ac:dyDescent="0.15">
      <c r="A4" s="33" t="s">
        <v>11</v>
      </c>
      <c r="B4" s="35">
        <v>78800</v>
      </c>
    </row>
    <row r="5" spans="1:2" x14ac:dyDescent="0.15">
      <c r="A5" s="34" t="s">
        <v>38</v>
      </c>
      <c r="B5" s="35">
        <v>78800</v>
      </c>
    </row>
    <row r="6" spans="1:2" x14ac:dyDescent="0.15">
      <c r="A6" s="33" t="s">
        <v>19</v>
      </c>
      <c r="B6" s="35">
        <v>121000</v>
      </c>
    </row>
    <row r="7" spans="1:2" x14ac:dyDescent="0.15">
      <c r="A7" s="34" t="s">
        <v>38</v>
      </c>
      <c r="B7" s="35">
        <v>121000</v>
      </c>
    </row>
    <row r="8" spans="1:2" x14ac:dyDescent="0.15">
      <c r="A8" s="33" t="s">
        <v>21</v>
      </c>
      <c r="B8" s="35">
        <v>275800</v>
      </c>
    </row>
    <row r="9" spans="1:2" x14ac:dyDescent="0.15">
      <c r="A9" s="34" t="s">
        <v>38</v>
      </c>
      <c r="B9" s="35">
        <v>275800</v>
      </c>
    </row>
    <row r="10" spans="1:2" x14ac:dyDescent="0.15">
      <c r="A10" s="33" t="s">
        <v>8</v>
      </c>
      <c r="B10" s="35">
        <v>212800</v>
      </c>
    </row>
    <row r="11" spans="1:2" x14ac:dyDescent="0.15">
      <c r="A11" s="34" t="s">
        <v>38</v>
      </c>
      <c r="B11" s="35">
        <v>212800</v>
      </c>
    </row>
    <row r="12" spans="1:2" x14ac:dyDescent="0.15">
      <c r="A12" s="33" t="s">
        <v>4</v>
      </c>
      <c r="B12" s="35">
        <v>175200</v>
      </c>
    </row>
    <row r="13" spans="1:2" x14ac:dyDescent="0.15">
      <c r="A13" s="34" t="s">
        <v>38</v>
      </c>
      <c r="B13" s="35">
        <v>175200</v>
      </c>
    </row>
    <row r="14" spans="1:2" x14ac:dyDescent="0.15">
      <c r="A14" s="33" t="s">
        <v>3</v>
      </c>
      <c r="B14" s="35">
        <v>259200</v>
      </c>
    </row>
    <row r="15" spans="1:2" x14ac:dyDescent="0.15">
      <c r="A15" s="34" t="s">
        <v>38</v>
      </c>
      <c r="B15" s="35">
        <v>259200</v>
      </c>
    </row>
    <row r="16" spans="1:2" x14ac:dyDescent="0.15">
      <c r="A16" s="33" t="s">
        <v>51</v>
      </c>
      <c r="B16" s="35">
        <v>1122800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98BE8-D27C-2747-A134-BCEAB304BD96}">
  <dimension ref="A1:I58"/>
  <sheetViews>
    <sheetView showGridLines="0" zoomScale="124" zoomScaleNormal="124" workbookViewId="0">
      <pane ySplit="15" topLeftCell="A20" activePane="bottomLeft" state="frozen"/>
      <selection pane="bottomLeft" activeCell="E13" sqref="E13"/>
    </sheetView>
  </sheetViews>
  <sheetFormatPr baseColWidth="10" defaultRowHeight="14" x14ac:dyDescent="0.15"/>
  <cols>
    <col min="1" max="1" width="14" bestFit="1" customWidth="1"/>
    <col min="2" max="2" width="13.1640625" bestFit="1" customWidth="1"/>
    <col min="3" max="3" width="19.6640625" bestFit="1" customWidth="1"/>
    <col min="4" max="4" width="17.33203125" bestFit="1" customWidth="1"/>
    <col min="5" max="5" width="16.5" bestFit="1" customWidth="1"/>
  </cols>
  <sheetData>
    <row r="1" spans="1:9" x14ac:dyDescent="0.15">
      <c r="A1" s="37"/>
      <c r="B1" s="37"/>
      <c r="C1" s="37"/>
      <c r="D1" s="37"/>
      <c r="E1" s="37"/>
      <c r="F1" s="37"/>
      <c r="G1" s="37"/>
      <c r="H1" s="37"/>
      <c r="I1" s="37"/>
    </row>
    <row r="2" spans="1:9" x14ac:dyDescent="0.15">
      <c r="A2" s="37"/>
      <c r="B2" s="37"/>
      <c r="C2" s="37"/>
      <c r="D2" s="37"/>
      <c r="E2" s="37"/>
      <c r="F2" s="37"/>
      <c r="G2" s="37"/>
      <c r="H2" s="37"/>
      <c r="I2" s="37"/>
    </row>
    <row r="3" spans="1:9" x14ac:dyDescent="0.15">
      <c r="A3" s="37"/>
      <c r="B3" s="38" t="s">
        <v>50</v>
      </c>
      <c r="C3" s="38" t="s">
        <v>52</v>
      </c>
      <c r="D3" s="38" t="s">
        <v>56</v>
      </c>
      <c r="E3" s="38" t="s">
        <v>53</v>
      </c>
      <c r="F3" s="37"/>
      <c r="G3" s="37"/>
      <c r="H3" s="37"/>
      <c r="I3" s="37"/>
    </row>
    <row r="4" spans="1:9" x14ac:dyDescent="0.15">
      <c r="A4" s="37"/>
      <c r="B4" s="39" t="s">
        <v>36</v>
      </c>
      <c r="C4" s="40">
        <v>723</v>
      </c>
      <c r="D4" s="40">
        <v>225</v>
      </c>
      <c r="E4" s="40">
        <v>162675</v>
      </c>
      <c r="F4" s="37"/>
      <c r="G4" s="37"/>
      <c r="H4" s="37"/>
      <c r="I4" s="37"/>
    </row>
    <row r="5" spans="1:9" x14ac:dyDescent="0.15">
      <c r="A5" s="37"/>
      <c r="B5" s="39" t="s">
        <v>38</v>
      </c>
      <c r="C5" s="40">
        <v>5614</v>
      </c>
      <c r="D5" s="40">
        <v>1200</v>
      </c>
      <c r="E5" s="40">
        <v>1122800</v>
      </c>
      <c r="F5" s="37"/>
      <c r="G5" s="37"/>
      <c r="H5" s="37"/>
      <c r="I5" s="37"/>
    </row>
    <row r="6" spans="1:9" x14ac:dyDescent="0.15">
      <c r="A6" s="37"/>
      <c r="B6" s="39" t="s">
        <v>39</v>
      </c>
      <c r="C6" s="40">
        <v>1296</v>
      </c>
      <c r="D6" s="40">
        <v>150</v>
      </c>
      <c r="E6" s="40">
        <v>194400</v>
      </c>
      <c r="F6" s="37"/>
      <c r="G6" s="37"/>
      <c r="H6" s="37"/>
      <c r="I6" s="37"/>
    </row>
    <row r="7" spans="1:9" x14ac:dyDescent="0.15">
      <c r="A7" s="37"/>
      <c r="B7" s="39" t="s">
        <v>35</v>
      </c>
      <c r="C7" s="40">
        <v>8240</v>
      </c>
      <c r="D7" s="40">
        <v>2750</v>
      </c>
      <c r="E7" s="40">
        <v>2060000</v>
      </c>
      <c r="F7" s="37"/>
      <c r="G7" s="37"/>
      <c r="H7" s="37"/>
      <c r="I7" s="37"/>
    </row>
    <row r="8" spans="1:9" x14ac:dyDescent="0.15">
      <c r="A8" s="37"/>
      <c r="B8" s="39" t="s">
        <v>37</v>
      </c>
      <c r="C8" s="40">
        <v>9494</v>
      </c>
      <c r="D8" s="40">
        <v>275</v>
      </c>
      <c r="E8" s="40">
        <v>237350</v>
      </c>
      <c r="F8" s="37"/>
      <c r="G8" s="37"/>
      <c r="H8" s="37"/>
      <c r="I8" s="37"/>
    </row>
    <row r="9" spans="1:9" x14ac:dyDescent="0.15">
      <c r="A9" s="37"/>
      <c r="B9" s="39" t="s">
        <v>40</v>
      </c>
      <c r="C9" s="40">
        <v>11939</v>
      </c>
      <c r="D9" s="40">
        <v>1300</v>
      </c>
      <c r="E9" s="40">
        <v>1193900</v>
      </c>
      <c r="F9" s="37"/>
      <c r="G9" s="37"/>
      <c r="H9" s="37"/>
      <c r="I9" s="37"/>
    </row>
    <row r="10" spans="1:9" x14ac:dyDescent="0.15">
      <c r="A10" s="37"/>
      <c r="B10" s="39" t="s">
        <v>51</v>
      </c>
      <c r="C10" s="40">
        <v>37306</v>
      </c>
      <c r="D10" s="40">
        <v>5900</v>
      </c>
      <c r="E10" s="40">
        <v>4971125</v>
      </c>
      <c r="F10" s="37"/>
      <c r="G10" s="37"/>
      <c r="H10" s="37"/>
      <c r="I10" s="37"/>
    </row>
    <row r="11" spans="1:9" x14ac:dyDescent="0.15">
      <c r="A11" s="37"/>
      <c r="B11" s="37"/>
      <c r="C11" s="37"/>
      <c r="D11" s="37"/>
      <c r="E11" s="37"/>
      <c r="F11" s="37"/>
      <c r="G11" s="37"/>
      <c r="H11" s="37"/>
      <c r="I11" s="37"/>
    </row>
    <row r="12" spans="1:9" x14ac:dyDescent="0.15">
      <c r="A12" s="37"/>
      <c r="B12" s="37"/>
      <c r="C12" s="37"/>
      <c r="D12" s="37"/>
      <c r="E12" s="37"/>
      <c r="F12" s="37"/>
      <c r="G12" s="37"/>
      <c r="H12" s="37"/>
      <c r="I12" s="37"/>
    </row>
    <row r="13" spans="1:9" x14ac:dyDescent="0.15">
      <c r="A13" s="37"/>
      <c r="B13" s="37"/>
      <c r="C13" s="37"/>
      <c r="D13" s="37"/>
      <c r="E13" s="37"/>
      <c r="F13" s="37"/>
      <c r="G13" s="37"/>
      <c r="H13" s="37"/>
      <c r="I13" s="37"/>
    </row>
    <row r="14" spans="1:9" x14ac:dyDescent="0.15">
      <c r="A14" s="37"/>
      <c r="B14" s="37"/>
      <c r="C14" s="37"/>
      <c r="D14" s="37"/>
      <c r="E14" s="37"/>
      <c r="F14" s="37"/>
      <c r="G14" s="37"/>
      <c r="H14" s="37"/>
      <c r="I14" s="37"/>
    </row>
    <row r="15" spans="1:9" ht="16" thickBot="1" x14ac:dyDescent="0.25">
      <c r="A15" s="16" t="s">
        <v>25</v>
      </c>
      <c r="B15" s="16" t="s">
        <v>24</v>
      </c>
      <c r="C15" s="16" t="s">
        <v>26</v>
      </c>
      <c r="D15" s="16" t="s">
        <v>27</v>
      </c>
      <c r="E15" s="16" t="s">
        <v>28</v>
      </c>
      <c r="F15" s="16" t="s">
        <v>29</v>
      </c>
      <c r="G15" s="16" t="s">
        <v>30</v>
      </c>
      <c r="H15" s="16" t="s">
        <v>31</v>
      </c>
      <c r="I15" s="22" t="s">
        <v>32</v>
      </c>
    </row>
    <row r="16" spans="1:9" ht="16" thickTop="1" x14ac:dyDescent="0.2">
      <c r="A16" s="7" t="s">
        <v>0</v>
      </c>
      <c r="B16" s="18" t="s">
        <v>35</v>
      </c>
      <c r="C16" s="7">
        <v>388</v>
      </c>
      <c r="D16" s="9">
        <v>250</v>
      </c>
      <c r="E16" s="9">
        <f t="shared" ref="E16:E58" si="0">C16*D16</f>
        <v>97000</v>
      </c>
      <c r="F16" s="9">
        <v>4500</v>
      </c>
      <c r="G16" s="9">
        <v>450</v>
      </c>
      <c r="H16" s="9">
        <f t="shared" ref="H16:H58" si="1">F16+G16</f>
        <v>4950</v>
      </c>
      <c r="I16" s="7">
        <v>37</v>
      </c>
    </row>
    <row r="17" spans="1:9" ht="15" x14ac:dyDescent="0.2">
      <c r="A17" s="7" t="s">
        <v>1</v>
      </c>
      <c r="B17" s="18" t="s">
        <v>37</v>
      </c>
      <c r="C17" s="7">
        <v>561</v>
      </c>
      <c r="D17" s="9">
        <v>25</v>
      </c>
      <c r="E17" s="9">
        <f t="shared" si="0"/>
        <v>14025</v>
      </c>
      <c r="F17" s="9">
        <v>7900</v>
      </c>
      <c r="G17" s="9">
        <v>790</v>
      </c>
      <c r="H17" s="9">
        <f t="shared" si="1"/>
        <v>8690</v>
      </c>
      <c r="I17" s="7">
        <v>32</v>
      </c>
    </row>
    <row r="18" spans="1:9" ht="15" x14ac:dyDescent="0.2">
      <c r="A18" s="7" t="s">
        <v>2</v>
      </c>
      <c r="B18" s="18" t="s">
        <v>40</v>
      </c>
      <c r="C18" s="7">
        <v>1227</v>
      </c>
      <c r="D18" s="9">
        <v>100</v>
      </c>
      <c r="E18" s="9">
        <f t="shared" si="0"/>
        <v>122700</v>
      </c>
      <c r="F18" s="9">
        <v>9000</v>
      </c>
      <c r="G18" s="9">
        <v>900</v>
      </c>
      <c r="H18" s="9">
        <f t="shared" si="1"/>
        <v>9900</v>
      </c>
      <c r="I18" s="7">
        <v>35</v>
      </c>
    </row>
    <row r="19" spans="1:9" ht="15" x14ac:dyDescent="0.2">
      <c r="A19" s="7" t="s">
        <v>3</v>
      </c>
      <c r="B19" s="18" t="s">
        <v>38</v>
      </c>
      <c r="C19" s="7">
        <v>1296</v>
      </c>
      <c r="D19" s="9">
        <v>200</v>
      </c>
      <c r="E19" s="9">
        <f t="shared" si="0"/>
        <v>259200</v>
      </c>
      <c r="F19" s="9">
        <v>4500</v>
      </c>
      <c r="G19" s="9">
        <v>450</v>
      </c>
      <c r="H19" s="9">
        <f t="shared" si="1"/>
        <v>4950</v>
      </c>
      <c r="I19" s="7">
        <v>26</v>
      </c>
    </row>
    <row r="20" spans="1:9" ht="15" x14ac:dyDescent="0.2">
      <c r="A20" s="7" t="s">
        <v>3</v>
      </c>
      <c r="B20" s="18" t="s">
        <v>39</v>
      </c>
      <c r="C20" s="7">
        <v>1296</v>
      </c>
      <c r="D20" s="9">
        <v>150</v>
      </c>
      <c r="E20" s="9">
        <f t="shared" si="0"/>
        <v>194400</v>
      </c>
      <c r="F20" s="9">
        <v>4500</v>
      </c>
      <c r="G20" s="9">
        <v>450</v>
      </c>
      <c r="H20" s="9">
        <f t="shared" si="1"/>
        <v>4950</v>
      </c>
      <c r="I20" s="7">
        <v>26</v>
      </c>
    </row>
    <row r="21" spans="1:9" ht="15" x14ac:dyDescent="0.2">
      <c r="A21" s="7" t="s">
        <v>4</v>
      </c>
      <c r="B21" s="18" t="s">
        <v>37</v>
      </c>
      <c r="C21" s="7">
        <v>876</v>
      </c>
      <c r="D21" s="9">
        <v>25</v>
      </c>
      <c r="E21" s="9">
        <f t="shared" si="0"/>
        <v>21900</v>
      </c>
      <c r="F21" s="9">
        <v>3500</v>
      </c>
      <c r="G21" s="9">
        <v>350</v>
      </c>
      <c r="H21" s="9">
        <f t="shared" si="1"/>
        <v>3850</v>
      </c>
      <c r="I21" s="7">
        <v>31</v>
      </c>
    </row>
    <row r="22" spans="1:9" ht="15" x14ac:dyDescent="0.2">
      <c r="A22" s="7" t="s">
        <v>5</v>
      </c>
      <c r="B22" s="18" t="s">
        <v>40</v>
      </c>
      <c r="C22" s="7">
        <v>324</v>
      </c>
      <c r="D22" s="9">
        <v>100</v>
      </c>
      <c r="E22" s="9">
        <f t="shared" si="0"/>
        <v>32400</v>
      </c>
      <c r="F22" s="9">
        <v>3500</v>
      </c>
      <c r="G22" s="9">
        <v>350</v>
      </c>
      <c r="H22" s="9">
        <f t="shared" si="1"/>
        <v>3850</v>
      </c>
      <c r="I22" s="7">
        <v>24</v>
      </c>
    </row>
    <row r="23" spans="1:9" ht="15" x14ac:dyDescent="0.2">
      <c r="A23" s="7" t="s">
        <v>6</v>
      </c>
      <c r="B23" s="18" t="s">
        <v>35</v>
      </c>
      <c r="C23" s="7">
        <v>395</v>
      </c>
      <c r="D23" s="9">
        <v>250</v>
      </c>
      <c r="E23" s="9">
        <f t="shared" si="0"/>
        <v>98750</v>
      </c>
      <c r="F23" s="9">
        <v>6000</v>
      </c>
      <c r="G23" s="9">
        <v>600</v>
      </c>
      <c r="H23" s="9">
        <f t="shared" si="1"/>
        <v>6600</v>
      </c>
      <c r="I23" s="7">
        <v>28</v>
      </c>
    </row>
    <row r="24" spans="1:9" ht="15" x14ac:dyDescent="0.2">
      <c r="A24" s="7" t="s">
        <v>0</v>
      </c>
      <c r="B24" s="18" t="s">
        <v>37</v>
      </c>
      <c r="C24" s="7">
        <v>388</v>
      </c>
      <c r="D24" s="9">
        <v>25</v>
      </c>
      <c r="E24" s="9">
        <f t="shared" si="0"/>
        <v>9700</v>
      </c>
      <c r="F24" s="9">
        <v>4500</v>
      </c>
      <c r="G24" s="9">
        <v>450</v>
      </c>
      <c r="H24" s="9">
        <f t="shared" si="1"/>
        <v>4950</v>
      </c>
      <c r="I24" s="7">
        <v>37</v>
      </c>
    </row>
    <row r="25" spans="1:9" ht="15" x14ac:dyDescent="0.2">
      <c r="A25" s="7" t="s">
        <v>7</v>
      </c>
      <c r="B25" s="18" t="s">
        <v>40</v>
      </c>
      <c r="C25" s="7">
        <v>730</v>
      </c>
      <c r="D25" s="9">
        <v>100</v>
      </c>
      <c r="E25" s="9">
        <f t="shared" si="0"/>
        <v>73000</v>
      </c>
      <c r="F25" s="9">
        <v>4500</v>
      </c>
      <c r="G25" s="9">
        <v>450</v>
      </c>
      <c r="H25" s="9">
        <f t="shared" si="1"/>
        <v>4950</v>
      </c>
      <c r="I25" s="7">
        <v>29</v>
      </c>
    </row>
    <row r="26" spans="1:9" ht="15" x14ac:dyDescent="0.2">
      <c r="A26" s="7" t="s">
        <v>8</v>
      </c>
      <c r="B26" s="18" t="s">
        <v>38</v>
      </c>
      <c r="C26" s="7">
        <v>1064</v>
      </c>
      <c r="D26" s="9">
        <v>200</v>
      </c>
      <c r="E26" s="9">
        <f t="shared" si="0"/>
        <v>212800</v>
      </c>
      <c r="F26" s="9">
        <v>3750</v>
      </c>
      <c r="G26" s="9">
        <v>375</v>
      </c>
      <c r="H26" s="9">
        <f t="shared" si="1"/>
        <v>4125</v>
      </c>
      <c r="I26" s="7">
        <v>43</v>
      </c>
    </row>
    <row r="27" spans="1:9" ht="15" x14ac:dyDescent="0.2">
      <c r="A27" s="7" t="s">
        <v>3</v>
      </c>
      <c r="B27" s="18" t="s">
        <v>37</v>
      </c>
      <c r="C27" s="7">
        <v>1296</v>
      </c>
      <c r="D27" s="9">
        <v>25</v>
      </c>
      <c r="E27" s="9">
        <f t="shared" si="0"/>
        <v>32400</v>
      </c>
      <c r="F27" s="9">
        <v>4500</v>
      </c>
      <c r="G27" s="9">
        <v>450</v>
      </c>
      <c r="H27" s="9">
        <f t="shared" si="1"/>
        <v>4950</v>
      </c>
      <c r="I27" s="7">
        <v>26</v>
      </c>
    </row>
    <row r="28" spans="1:9" ht="15" x14ac:dyDescent="0.2">
      <c r="A28" s="7" t="s">
        <v>6</v>
      </c>
      <c r="B28" s="18" t="s">
        <v>40</v>
      </c>
      <c r="C28" s="7">
        <v>395</v>
      </c>
      <c r="D28" s="9">
        <v>100</v>
      </c>
      <c r="E28" s="9">
        <f t="shared" si="0"/>
        <v>39500</v>
      </c>
      <c r="F28" s="9">
        <v>6000</v>
      </c>
      <c r="G28" s="9">
        <v>600</v>
      </c>
      <c r="H28" s="9">
        <f t="shared" si="1"/>
        <v>6600</v>
      </c>
      <c r="I28" s="7">
        <v>28</v>
      </c>
    </row>
    <row r="29" spans="1:9" ht="15" x14ac:dyDescent="0.2">
      <c r="A29" s="7" t="s">
        <v>9</v>
      </c>
      <c r="B29" s="18" t="s">
        <v>35</v>
      </c>
      <c r="C29" s="7">
        <v>631</v>
      </c>
      <c r="D29" s="9">
        <v>250</v>
      </c>
      <c r="E29" s="9">
        <f t="shared" si="0"/>
        <v>157750</v>
      </c>
      <c r="F29" s="9">
        <v>3500</v>
      </c>
      <c r="G29" s="9">
        <v>350</v>
      </c>
      <c r="H29" s="9">
        <f t="shared" si="1"/>
        <v>3850</v>
      </c>
      <c r="I29" s="7">
        <v>34</v>
      </c>
    </row>
    <row r="30" spans="1:9" ht="15" x14ac:dyDescent="0.2">
      <c r="A30" s="7" t="s">
        <v>10</v>
      </c>
      <c r="B30" s="18" t="s">
        <v>37</v>
      </c>
      <c r="C30" s="7">
        <v>957</v>
      </c>
      <c r="D30" s="9">
        <v>25</v>
      </c>
      <c r="E30" s="9">
        <f t="shared" si="0"/>
        <v>23925</v>
      </c>
      <c r="F30" s="9">
        <v>3500</v>
      </c>
      <c r="G30" s="9">
        <v>350</v>
      </c>
      <c r="H30" s="9">
        <f t="shared" si="1"/>
        <v>3850</v>
      </c>
      <c r="I30" s="7">
        <v>30</v>
      </c>
    </row>
    <row r="31" spans="1:9" ht="15" x14ac:dyDescent="0.2">
      <c r="A31" s="7" t="s">
        <v>6</v>
      </c>
      <c r="B31" s="18" t="s">
        <v>40</v>
      </c>
      <c r="C31" s="7">
        <v>395</v>
      </c>
      <c r="D31" s="9">
        <v>100</v>
      </c>
      <c r="E31" s="9">
        <f t="shared" si="0"/>
        <v>39500</v>
      </c>
      <c r="F31" s="9">
        <v>6000</v>
      </c>
      <c r="G31" s="9">
        <v>600</v>
      </c>
      <c r="H31" s="9">
        <f t="shared" si="1"/>
        <v>6600</v>
      </c>
      <c r="I31" s="7">
        <v>28</v>
      </c>
    </row>
    <row r="32" spans="1:9" ht="15" x14ac:dyDescent="0.2">
      <c r="A32" s="7" t="s">
        <v>11</v>
      </c>
      <c r="B32" s="18" t="s">
        <v>38</v>
      </c>
      <c r="C32" s="7">
        <v>394</v>
      </c>
      <c r="D32" s="9">
        <v>200</v>
      </c>
      <c r="E32" s="9">
        <f t="shared" si="0"/>
        <v>78800</v>
      </c>
      <c r="F32" s="9">
        <v>3500</v>
      </c>
      <c r="G32" s="9">
        <v>350</v>
      </c>
      <c r="H32" s="9">
        <f t="shared" si="1"/>
        <v>3850</v>
      </c>
      <c r="I32" s="7">
        <v>40</v>
      </c>
    </row>
    <row r="33" spans="1:9" ht="15" x14ac:dyDescent="0.2">
      <c r="A33" s="7" t="s">
        <v>12</v>
      </c>
      <c r="B33" s="18" t="s">
        <v>37</v>
      </c>
      <c r="C33" s="7">
        <v>420</v>
      </c>
      <c r="D33" s="9">
        <v>25</v>
      </c>
      <c r="E33" s="9">
        <f t="shared" si="0"/>
        <v>10500</v>
      </c>
      <c r="F33" s="9">
        <v>7500</v>
      </c>
      <c r="G33" s="9">
        <v>750</v>
      </c>
      <c r="H33" s="9">
        <f t="shared" si="1"/>
        <v>8250</v>
      </c>
      <c r="I33" s="7">
        <v>27</v>
      </c>
    </row>
    <row r="34" spans="1:9" ht="15" x14ac:dyDescent="0.2">
      <c r="A34" s="7" t="s">
        <v>13</v>
      </c>
      <c r="B34" s="18" t="s">
        <v>40</v>
      </c>
      <c r="C34" s="7">
        <v>1458</v>
      </c>
      <c r="D34" s="9">
        <v>100</v>
      </c>
      <c r="E34" s="9">
        <f t="shared" si="0"/>
        <v>145800</v>
      </c>
      <c r="F34" s="9">
        <v>4850</v>
      </c>
      <c r="G34" s="9">
        <v>485</v>
      </c>
      <c r="H34" s="9">
        <f t="shared" si="1"/>
        <v>5335</v>
      </c>
      <c r="I34" s="7">
        <v>32</v>
      </c>
    </row>
    <row r="35" spans="1:9" ht="15" x14ac:dyDescent="0.2">
      <c r="A35" s="7" t="s">
        <v>14</v>
      </c>
      <c r="B35" s="18" t="s">
        <v>40</v>
      </c>
      <c r="C35" s="7">
        <v>1384</v>
      </c>
      <c r="D35" s="9">
        <v>100</v>
      </c>
      <c r="E35" s="9">
        <f t="shared" si="0"/>
        <v>138400</v>
      </c>
      <c r="F35" s="9">
        <v>3500</v>
      </c>
      <c r="G35" s="9">
        <v>350</v>
      </c>
      <c r="H35" s="9">
        <f t="shared" si="1"/>
        <v>3850</v>
      </c>
      <c r="I35" s="7">
        <v>41</v>
      </c>
    </row>
    <row r="36" spans="1:9" ht="15" x14ac:dyDescent="0.2">
      <c r="A36" s="7" t="s">
        <v>1</v>
      </c>
      <c r="B36" s="18" t="s">
        <v>35</v>
      </c>
      <c r="C36" s="7">
        <v>561</v>
      </c>
      <c r="D36" s="9">
        <v>250</v>
      </c>
      <c r="E36" s="9">
        <f t="shared" si="0"/>
        <v>140250</v>
      </c>
      <c r="F36" s="9">
        <v>7900</v>
      </c>
      <c r="G36" s="9">
        <v>790</v>
      </c>
      <c r="H36" s="9">
        <f t="shared" si="1"/>
        <v>8690</v>
      </c>
      <c r="I36" s="7">
        <v>32</v>
      </c>
    </row>
    <row r="37" spans="1:9" ht="15" x14ac:dyDescent="0.2">
      <c r="A37" s="7" t="s">
        <v>15</v>
      </c>
      <c r="B37" s="18" t="s">
        <v>37</v>
      </c>
      <c r="C37" s="7">
        <v>1297</v>
      </c>
      <c r="D37" s="9">
        <v>25</v>
      </c>
      <c r="E37" s="9">
        <f t="shared" si="0"/>
        <v>32425</v>
      </c>
      <c r="F37" s="9">
        <v>4000</v>
      </c>
      <c r="G37" s="9">
        <v>400</v>
      </c>
      <c r="H37" s="9">
        <f t="shared" si="1"/>
        <v>4400</v>
      </c>
      <c r="I37" s="7">
        <v>36</v>
      </c>
    </row>
    <row r="38" spans="1:9" ht="15" x14ac:dyDescent="0.2">
      <c r="A38" s="7" t="s">
        <v>16</v>
      </c>
      <c r="B38" s="18" t="s">
        <v>40</v>
      </c>
      <c r="C38" s="7">
        <v>1245</v>
      </c>
      <c r="D38" s="9">
        <v>100</v>
      </c>
      <c r="E38" s="9">
        <f t="shared" si="0"/>
        <v>124500</v>
      </c>
      <c r="F38" s="9">
        <v>3500</v>
      </c>
      <c r="G38" s="9">
        <v>350</v>
      </c>
      <c r="H38" s="9">
        <f t="shared" si="1"/>
        <v>3850</v>
      </c>
      <c r="I38" s="7">
        <v>26</v>
      </c>
    </row>
    <row r="39" spans="1:9" ht="15" x14ac:dyDescent="0.2">
      <c r="A39" s="7" t="s">
        <v>4</v>
      </c>
      <c r="B39" s="18" t="s">
        <v>38</v>
      </c>
      <c r="C39" s="7">
        <v>876</v>
      </c>
      <c r="D39" s="9">
        <v>200</v>
      </c>
      <c r="E39" s="9">
        <f t="shared" si="0"/>
        <v>175200</v>
      </c>
      <c r="F39" s="9">
        <v>3500</v>
      </c>
      <c r="G39" s="9">
        <v>350</v>
      </c>
      <c r="H39" s="9">
        <f t="shared" si="1"/>
        <v>3850</v>
      </c>
      <c r="I39" s="7">
        <v>31</v>
      </c>
    </row>
    <row r="40" spans="1:9" ht="15" x14ac:dyDescent="0.2">
      <c r="A40" s="7" t="s">
        <v>17</v>
      </c>
      <c r="B40" s="18" t="s">
        <v>40</v>
      </c>
      <c r="C40" s="7">
        <v>930</v>
      </c>
      <c r="D40" s="9">
        <v>100</v>
      </c>
      <c r="E40" s="9">
        <f t="shared" si="0"/>
        <v>93000</v>
      </c>
      <c r="F40" s="9">
        <v>3250</v>
      </c>
      <c r="G40" s="9">
        <v>325</v>
      </c>
      <c r="H40" s="9">
        <f t="shared" si="1"/>
        <v>3575</v>
      </c>
      <c r="I40" s="7">
        <v>41</v>
      </c>
    </row>
    <row r="41" spans="1:9" ht="15" x14ac:dyDescent="0.2">
      <c r="A41" s="7" t="s">
        <v>2</v>
      </c>
      <c r="B41" s="18" t="s">
        <v>37</v>
      </c>
      <c r="C41" s="7">
        <v>1227</v>
      </c>
      <c r="D41" s="9">
        <v>25</v>
      </c>
      <c r="E41" s="9">
        <f t="shared" si="0"/>
        <v>30675</v>
      </c>
      <c r="F41" s="9">
        <v>9000</v>
      </c>
      <c r="G41" s="9">
        <v>900</v>
      </c>
      <c r="H41" s="9">
        <f t="shared" si="1"/>
        <v>9900</v>
      </c>
      <c r="I41" s="7">
        <v>35</v>
      </c>
    </row>
    <row r="42" spans="1:9" ht="15" x14ac:dyDescent="0.2">
      <c r="A42" s="7" t="s">
        <v>17</v>
      </c>
      <c r="B42" s="18" t="s">
        <v>40</v>
      </c>
      <c r="C42" s="7">
        <v>930</v>
      </c>
      <c r="D42" s="9">
        <v>100</v>
      </c>
      <c r="E42" s="9">
        <f t="shared" si="0"/>
        <v>93000</v>
      </c>
      <c r="F42" s="9">
        <v>3250</v>
      </c>
      <c r="G42" s="9">
        <v>325</v>
      </c>
      <c r="H42" s="9">
        <f t="shared" si="1"/>
        <v>3575</v>
      </c>
      <c r="I42" s="7">
        <v>41</v>
      </c>
    </row>
    <row r="43" spans="1:9" ht="15" x14ac:dyDescent="0.2">
      <c r="A43" s="7" t="s">
        <v>4</v>
      </c>
      <c r="B43" s="18" t="s">
        <v>35</v>
      </c>
      <c r="C43" s="7">
        <v>876</v>
      </c>
      <c r="D43" s="9">
        <v>250</v>
      </c>
      <c r="E43" s="9">
        <f t="shared" si="0"/>
        <v>219000</v>
      </c>
      <c r="F43" s="9">
        <v>3500</v>
      </c>
      <c r="G43" s="9">
        <v>350</v>
      </c>
      <c r="H43" s="9">
        <f t="shared" si="1"/>
        <v>3850</v>
      </c>
      <c r="I43" s="7">
        <v>31</v>
      </c>
    </row>
    <row r="44" spans="1:9" ht="15" x14ac:dyDescent="0.2">
      <c r="A44" s="7" t="s">
        <v>17</v>
      </c>
      <c r="B44" s="18" t="s">
        <v>35</v>
      </c>
      <c r="C44" s="7">
        <v>930</v>
      </c>
      <c r="D44" s="9">
        <v>250</v>
      </c>
      <c r="E44" s="9">
        <f t="shared" si="0"/>
        <v>232500</v>
      </c>
      <c r="F44" s="9">
        <v>3250</v>
      </c>
      <c r="G44" s="9">
        <v>325</v>
      </c>
      <c r="H44" s="9">
        <f t="shared" si="1"/>
        <v>3575</v>
      </c>
      <c r="I44" s="7">
        <v>41</v>
      </c>
    </row>
    <row r="45" spans="1:9" ht="15" x14ac:dyDescent="0.2">
      <c r="A45" s="7" t="s">
        <v>18</v>
      </c>
      <c r="B45" s="18" t="s">
        <v>35</v>
      </c>
      <c r="C45" s="7">
        <v>1071</v>
      </c>
      <c r="D45" s="9">
        <v>250</v>
      </c>
      <c r="E45" s="9">
        <f t="shared" si="0"/>
        <v>267750</v>
      </c>
      <c r="F45" s="9">
        <v>6000</v>
      </c>
      <c r="G45" s="9">
        <v>600</v>
      </c>
      <c r="H45" s="9">
        <f t="shared" si="1"/>
        <v>6600</v>
      </c>
      <c r="I45" s="7">
        <v>42</v>
      </c>
    </row>
    <row r="46" spans="1:9" ht="15" x14ac:dyDescent="0.2">
      <c r="A46" s="7" t="s">
        <v>11</v>
      </c>
      <c r="B46" s="18" t="s">
        <v>37</v>
      </c>
      <c r="C46" s="7">
        <v>394</v>
      </c>
      <c r="D46" s="9">
        <v>25</v>
      </c>
      <c r="E46" s="9">
        <f t="shared" si="0"/>
        <v>9850</v>
      </c>
      <c r="F46" s="9">
        <v>3500</v>
      </c>
      <c r="G46" s="9">
        <v>350</v>
      </c>
      <c r="H46" s="9">
        <f t="shared" si="1"/>
        <v>3850</v>
      </c>
      <c r="I46" s="7">
        <v>40</v>
      </c>
    </row>
    <row r="47" spans="1:9" ht="15" x14ac:dyDescent="0.2">
      <c r="A47" s="7" t="s">
        <v>19</v>
      </c>
      <c r="B47" s="18" t="s">
        <v>40</v>
      </c>
      <c r="C47" s="7">
        <v>605</v>
      </c>
      <c r="D47" s="9">
        <v>100</v>
      </c>
      <c r="E47" s="9">
        <f t="shared" si="0"/>
        <v>60500</v>
      </c>
      <c r="F47" s="9">
        <v>5250</v>
      </c>
      <c r="G47" s="9">
        <v>525</v>
      </c>
      <c r="H47" s="9">
        <f t="shared" si="1"/>
        <v>5775</v>
      </c>
      <c r="I47" s="7">
        <v>50</v>
      </c>
    </row>
    <row r="48" spans="1:9" ht="15" x14ac:dyDescent="0.2">
      <c r="A48" s="7" t="s">
        <v>19</v>
      </c>
      <c r="B48" s="18" t="s">
        <v>38</v>
      </c>
      <c r="C48" s="7">
        <v>605</v>
      </c>
      <c r="D48" s="9">
        <v>200</v>
      </c>
      <c r="E48" s="9">
        <f t="shared" si="0"/>
        <v>121000</v>
      </c>
      <c r="F48" s="9">
        <v>5250</v>
      </c>
      <c r="G48" s="9">
        <v>525</v>
      </c>
      <c r="H48" s="9">
        <f t="shared" si="1"/>
        <v>5775</v>
      </c>
      <c r="I48" s="7">
        <v>50</v>
      </c>
    </row>
    <row r="49" spans="1:9" ht="15" x14ac:dyDescent="0.2">
      <c r="A49" s="7" t="s">
        <v>20</v>
      </c>
      <c r="B49" s="18" t="s">
        <v>36</v>
      </c>
      <c r="C49" s="7">
        <v>723</v>
      </c>
      <c r="D49" s="9">
        <v>225</v>
      </c>
      <c r="E49" s="9">
        <f t="shared" si="0"/>
        <v>162675</v>
      </c>
      <c r="F49" s="9">
        <v>3000</v>
      </c>
      <c r="G49" s="9">
        <v>300</v>
      </c>
      <c r="H49" s="9">
        <f t="shared" si="1"/>
        <v>3300</v>
      </c>
      <c r="I49" s="7">
        <v>23</v>
      </c>
    </row>
    <row r="50" spans="1:9" ht="15" x14ac:dyDescent="0.2">
      <c r="A50" s="7" t="s">
        <v>11</v>
      </c>
      <c r="B50" s="18" t="s">
        <v>35</v>
      </c>
      <c r="C50" s="7">
        <v>394</v>
      </c>
      <c r="D50" s="9">
        <v>250</v>
      </c>
      <c r="E50" s="9">
        <f t="shared" si="0"/>
        <v>98500</v>
      </c>
      <c r="F50" s="9">
        <v>3500</v>
      </c>
      <c r="G50" s="9">
        <v>350</v>
      </c>
      <c r="H50" s="9">
        <f t="shared" si="1"/>
        <v>3850</v>
      </c>
      <c r="I50" s="7">
        <v>40</v>
      </c>
    </row>
    <row r="51" spans="1:9" ht="15" x14ac:dyDescent="0.2">
      <c r="A51" s="7" t="s">
        <v>21</v>
      </c>
      <c r="B51" s="18" t="s">
        <v>35</v>
      </c>
      <c r="C51" s="7">
        <v>1379</v>
      </c>
      <c r="D51" s="9">
        <v>250</v>
      </c>
      <c r="E51" s="9">
        <f t="shared" si="0"/>
        <v>344750</v>
      </c>
      <c r="F51" s="9">
        <v>5000</v>
      </c>
      <c r="G51" s="9">
        <v>500</v>
      </c>
      <c r="H51" s="9">
        <f t="shared" si="1"/>
        <v>5500</v>
      </c>
      <c r="I51" s="7">
        <v>40</v>
      </c>
    </row>
    <row r="52" spans="1:9" ht="15" x14ac:dyDescent="0.2">
      <c r="A52" s="7" t="s">
        <v>22</v>
      </c>
      <c r="B52" s="18" t="s">
        <v>37</v>
      </c>
      <c r="C52" s="7">
        <v>1348</v>
      </c>
      <c r="D52" s="9">
        <v>25</v>
      </c>
      <c r="E52" s="9">
        <f t="shared" si="0"/>
        <v>33700</v>
      </c>
      <c r="F52" s="9">
        <v>5000</v>
      </c>
      <c r="G52" s="9">
        <v>500</v>
      </c>
      <c r="H52" s="9">
        <f t="shared" si="1"/>
        <v>5500</v>
      </c>
      <c r="I52" s="7">
        <v>42</v>
      </c>
    </row>
    <row r="53" spans="1:9" ht="15" x14ac:dyDescent="0.2">
      <c r="A53" s="7" t="s">
        <v>16</v>
      </c>
      <c r="B53" s="18" t="s">
        <v>40</v>
      </c>
      <c r="C53" s="7">
        <v>1245</v>
      </c>
      <c r="D53" s="9">
        <v>100</v>
      </c>
      <c r="E53" s="9">
        <f t="shared" si="0"/>
        <v>124500</v>
      </c>
      <c r="F53" s="9">
        <v>3500</v>
      </c>
      <c r="G53" s="9">
        <v>350</v>
      </c>
      <c r="H53" s="9">
        <f t="shared" si="1"/>
        <v>3850</v>
      </c>
      <c r="I53" s="7">
        <v>26</v>
      </c>
    </row>
    <row r="54" spans="1:9" ht="15" x14ac:dyDescent="0.2">
      <c r="A54" s="7" t="s">
        <v>0</v>
      </c>
      <c r="B54" s="18" t="s">
        <v>35</v>
      </c>
      <c r="C54" s="7">
        <v>388</v>
      </c>
      <c r="D54" s="9">
        <v>250</v>
      </c>
      <c r="E54" s="9">
        <f t="shared" si="0"/>
        <v>97000</v>
      </c>
      <c r="F54" s="9">
        <v>4500</v>
      </c>
      <c r="G54" s="9">
        <v>450</v>
      </c>
      <c r="H54" s="9">
        <f t="shared" si="1"/>
        <v>4950</v>
      </c>
      <c r="I54" s="7">
        <v>37</v>
      </c>
    </row>
    <row r="55" spans="1:9" ht="15" x14ac:dyDescent="0.2">
      <c r="A55" s="7" t="s">
        <v>2</v>
      </c>
      <c r="B55" s="18" t="s">
        <v>35</v>
      </c>
      <c r="C55" s="7">
        <v>1227</v>
      </c>
      <c r="D55" s="9">
        <v>250</v>
      </c>
      <c r="E55" s="9">
        <f t="shared" si="0"/>
        <v>306750</v>
      </c>
      <c r="F55" s="9">
        <v>9000</v>
      </c>
      <c r="G55" s="9">
        <v>900</v>
      </c>
      <c r="H55" s="9">
        <f t="shared" si="1"/>
        <v>9900</v>
      </c>
      <c r="I55" s="7">
        <v>35</v>
      </c>
    </row>
    <row r="56" spans="1:9" ht="15" x14ac:dyDescent="0.2">
      <c r="A56" s="7" t="s">
        <v>7</v>
      </c>
      <c r="B56" s="18" t="s">
        <v>37</v>
      </c>
      <c r="C56" s="7">
        <v>730</v>
      </c>
      <c r="D56" s="9">
        <v>25</v>
      </c>
      <c r="E56" s="9">
        <f t="shared" si="0"/>
        <v>18250</v>
      </c>
      <c r="F56" s="9">
        <v>4500</v>
      </c>
      <c r="G56" s="9">
        <v>450</v>
      </c>
      <c r="H56" s="9">
        <f t="shared" si="1"/>
        <v>4950</v>
      </c>
      <c r="I56" s="7">
        <v>29</v>
      </c>
    </row>
    <row r="57" spans="1:9" ht="15" x14ac:dyDescent="0.2">
      <c r="A57" s="7" t="s">
        <v>18</v>
      </c>
      <c r="B57" s="18" t="s">
        <v>40</v>
      </c>
      <c r="C57" s="7">
        <v>1071</v>
      </c>
      <c r="D57" s="9">
        <v>100</v>
      </c>
      <c r="E57" s="9">
        <f t="shared" si="0"/>
        <v>107100</v>
      </c>
      <c r="F57" s="9">
        <v>6000</v>
      </c>
      <c r="G57" s="9">
        <v>600</v>
      </c>
      <c r="H57" s="9">
        <f t="shared" si="1"/>
        <v>6600</v>
      </c>
      <c r="I57" s="7">
        <v>42</v>
      </c>
    </row>
    <row r="58" spans="1:9" ht="15" x14ac:dyDescent="0.2">
      <c r="A58" s="7" t="s">
        <v>21</v>
      </c>
      <c r="B58" s="18" t="s">
        <v>38</v>
      </c>
      <c r="C58" s="7">
        <v>1379</v>
      </c>
      <c r="D58" s="9">
        <v>200</v>
      </c>
      <c r="E58" s="9">
        <f t="shared" si="0"/>
        <v>275800</v>
      </c>
      <c r="F58" s="9">
        <v>5000</v>
      </c>
      <c r="G58" s="9">
        <v>500</v>
      </c>
      <c r="H58" s="9">
        <f t="shared" si="1"/>
        <v>5500</v>
      </c>
      <c r="I58" s="7">
        <v>40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Eğersay</vt:lpstr>
      <vt:lpstr>Data</vt:lpstr>
      <vt:lpstr>SUMIF</vt:lpstr>
      <vt:lpstr>SUMIFS</vt:lpstr>
      <vt:lpstr>IF</vt:lpstr>
      <vt:lpstr>VlookUp </vt:lpstr>
      <vt:lpstr>Pivot Tables</vt:lpstr>
      <vt:lpstr>Pivot Tables Slicer</vt:lpstr>
      <vt:lpstr>Pivot Tables Slicer 2</vt:lpstr>
      <vt:lpstr>pivot chart(pie)</vt:lpstr>
      <vt:lpstr>pivot chart(column)</vt:lpstr>
      <vt:lpstr>Laptop_bag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Oğuzhan ÇOLAK</dc:creator>
  <cp:lastModifiedBy>Microsoft Office User</cp:lastModifiedBy>
  <dcterms:created xsi:type="dcterms:W3CDTF">2020-09-11T11:09:09Z</dcterms:created>
  <dcterms:modified xsi:type="dcterms:W3CDTF">2021-01-17T01:17:06Z</dcterms:modified>
</cp:coreProperties>
</file>