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haredStrings.xml><?xml version="1.0" encoding="utf-8"?>
<sst xmlns="http://schemas.openxmlformats.org/spreadsheetml/2006/main" count="98" uniqueCount="98">
  <si>
    <t xml:space="preserve">СМЕТА ОБЩЕЙ НАПРАВЛЕННОСТИ  </t>
  </si>
  <si>
    <t xml:space="preserve">Для получения более точной информации или создания индивидуальной сметы, пожалуйста обратитесь по номету                                       тел.:  8 (495) 822-22-02</t>
  </si>
  <si>
    <t xml:space="preserve">№ п\п</t>
  </si>
  <si>
    <t xml:space="preserve">Объемы  квартиры</t>
  </si>
  <si>
    <t xml:space="preserve"> объемы м2</t>
  </si>
  <si>
    <t xml:space="preserve">Итого в общем:</t>
  </si>
  <si>
    <t xml:space="preserve">Стоимость в руб.</t>
  </si>
  <si>
    <t>Стены</t>
  </si>
  <si>
    <t xml:space="preserve">Полы под ламинат(Спальня, кухня, холл, гардероб)</t>
  </si>
  <si>
    <t xml:space="preserve">Полы под плитку(С\У, балкон)</t>
  </si>
  <si>
    <t>Потолки</t>
  </si>
  <si>
    <t>Итого:</t>
  </si>
  <si>
    <t>МАТЕРИАЛЫ</t>
  </si>
  <si>
    <t xml:space="preserve">1) ПОЛЫ</t>
  </si>
  <si>
    <t>Ламинат</t>
  </si>
  <si>
    <t>подложка</t>
  </si>
  <si>
    <t xml:space="preserve">Кафель (плитка) санузел (полы и стены)</t>
  </si>
  <si>
    <t xml:space="preserve">фуга для плитки</t>
  </si>
  <si>
    <t xml:space="preserve">Клей для плитки</t>
  </si>
  <si>
    <t>Плинтуса</t>
  </si>
  <si>
    <t xml:space="preserve">2) СТЕНЫ</t>
  </si>
  <si>
    <t xml:space="preserve">Краска для стен</t>
  </si>
  <si>
    <t>стеклохолст</t>
  </si>
  <si>
    <t xml:space="preserve">Шпаклевка(старт- финишь)</t>
  </si>
  <si>
    <t>Грунт</t>
  </si>
  <si>
    <t xml:space="preserve">профиля UD 60 CD60 (под короб для инсталяции)</t>
  </si>
  <si>
    <t xml:space="preserve">ГКЛ влагостойкий</t>
  </si>
  <si>
    <t xml:space="preserve">Клей для газосиликата</t>
  </si>
  <si>
    <t xml:space="preserve">газосиликатный блок</t>
  </si>
  <si>
    <t xml:space="preserve">штукатурка гипсовая</t>
  </si>
  <si>
    <t xml:space="preserve">3) ЭЛЕКТРИКА</t>
  </si>
  <si>
    <t>Розетки</t>
  </si>
  <si>
    <t xml:space="preserve">Кабель 3х2.5 50м</t>
  </si>
  <si>
    <t xml:space="preserve">Кабель 3х1.5 50м</t>
  </si>
  <si>
    <t xml:space="preserve">Точечные светильники</t>
  </si>
  <si>
    <t xml:space="preserve">Щит эл с автоматами(5шт)</t>
  </si>
  <si>
    <t>Люстра</t>
  </si>
  <si>
    <t xml:space="preserve">Лампочки для светильников</t>
  </si>
  <si>
    <t xml:space="preserve">Вентилятор вытяжной осевой</t>
  </si>
  <si>
    <t>Выключатели</t>
  </si>
  <si>
    <t xml:space="preserve">4) САНТЕХНИКА</t>
  </si>
  <si>
    <t>Унитаз</t>
  </si>
  <si>
    <t xml:space="preserve">инсталяция для унитаза</t>
  </si>
  <si>
    <t>Полотенцесушитель</t>
  </si>
  <si>
    <t xml:space="preserve">Лейка со смесителм для душа</t>
  </si>
  <si>
    <t xml:space="preserve">трубы ппр + фитинги</t>
  </si>
  <si>
    <t>Смеситель</t>
  </si>
  <si>
    <t xml:space="preserve">Тумба под умывальник</t>
  </si>
  <si>
    <t xml:space="preserve">Гигиенический душ</t>
  </si>
  <si>
    <t xml:space="preserve">Умывальник на кухню</t>
  </si>
  <si>
    <t>Умывальник</t>
  </si>
  <si>
    <t xml:space="preserve">5) ДВЕРИ, ОКНА, ПОТОЛКИ</t>
  </si>
  <si>
    <t xml:space="preserve">Дверь межкомнотная</t>
  </si>
  <si>
    <t>Зеркало</t>
  </si>
  <si>
    <t xml:space="preserve">Фурнитура для дверей</t>
  </si>
  <si>
    <t>Шторы</t>
  </si>
  <si>
    <t xml:space="preserve">Монтаж натяжных потолков</t>
  </si>
  <si>
    <t>Подоконик</t>
  </si>
  <si>
    <t xml:space="preserve">6) РАСХОДНИКИ</t>
  </si>
  <si>
    <t xml:space="preserve">Валики, шпателя, ваночки, малярка, пена, герметик</t>
  </si>
  <si>
    <t xml:space="preserve">шкурка, перчатки, пленка укрывная, ведра, мешки для мусора</t>
  </si>
  <si>
    <t>Крепежи</t>
  </si>
  <si>
    <t>МЕБЕЛЬ</t>
  </si>
  <si>
    <t>Кровать</t>
  </si>
  <si>
    <t>Диван</t>
  </si>
  <si>
    <t>шкаф</t>
  </si>
  <si>
    <t>стол</t>
  </si>
  <si>
    <t>стулья</t>
  </si>
  <si>
    <t>Кухня</t>
  </si>
  <si>
    <t>камод</t>
  </si>
  <si>
    <t>Бра</t>
  </si>
  <si>
    <t xml:space="preserve">тумба прикроватная</t>
  </si>
  <si>
    <t xml:space="preserve">полки в гардероб</t>
  </si>
  <si>
    <t>ТЕХНИКА</t>
  </si>
  <si>
    <t>чайник</t>
  </si>
  <si>
    <t>Телевизор</t>
  </si>
  <si>
    <t>посудомойка</t>
  </si>
  <si>
    <t>вытяжка</t>
  </si>
  <si>
    <t>микроволновка</t>
  </si>
  <si>
    <t xml:space="preserve">Поверхность газ</t>
  </si>
  <si>
    <t xml:space="preserve">стиральная машина</t>
  </si>
  <si>
    <t>холодильник</t>
  </si>
  <si>
    <t xml:space="preserve">ВЫПОЛНЯЕМЫЕ РАБОТЫ</t>
  </si>
  <si>
    <t xml:space="preserve">Виды работ</t>
  </si>
  <si>
    <r>
      <rPr>
        <b/>
        <sz val="14"/>
        <color rgb="FF14444A"/>
        <rFont val="Carlito"/>
      </rPr>
      <t xml:space="preserve"> Объем в м</t>
    </r>
    <r>
      <rPr>
        <b/>
        <vertAlign val="superscript"/>
        <sz val="14"/>
        <color rgb="FF14444A"/>
        <rFont val="Carlito"/>
      </rPr>
      <t>2</t>
    </r>
  </si>
  <si>
    <t xml:space="preserve">Цена за еденицу</t>
  </si>
  <si>
    <t xml:space="preserve">Укладка плитки</t>
  </si>
  <si>
    <t xml:space="preserve">Шпаклевка под покраску</t>
  </si>
  <si>
    <t xml:space="preserve">Покраска стен</t>
  </si>
  <si>
    <t xml:space="preserve">Штукатурка стен</t>
  </si>
  <si>
    <t xml:space="preserve">Укладка ламината</t>
  </si>
  <si>
    <t>Электрика</t>
  </si>
  <si>
    <t xml:space="preserve">Доставка и подьем материаллов</t>
  </si>
  <si>
    <t>Клининг</t>
  </si>
  <si>
    <t xml:space="preserve">Демонтаж перегородок</t>
  </si>
  <si>
    <t xml:space="preserve">монтаж перегородок</t>
  </si>
  <si>
    <t xml:space="preserve">Установка дверей</t>
  </si>
  <si>
    <t>Сантехника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</si>
</sst>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name val="Calibri"/>
      <color theme="1"/>
      <sz val="11.000000"/>
      <scheme val="minor"/>
    </font>
    <font>
      <name val="Calibri"/>
      <b/>
      <color theme="0" tint="0"/>
      <sz val="18.000000"/>
      <scheme val="minor"/>
    </font>
    <font>
      <name val="Calibri"/>
      <color theme="0" tint="0"/>
      <sz val="11.000000"/>
      <scheme val="minor"/>
    </font>
    <font>
      <name val="Carlito"/>
      <color rgb="FF14444A"/>
      <sz val="11.000000"/>
    </font>
    <font>
      <name val="Carlito"/>
      <b/>
      <color rgb="FF14444A"/>
      <sz val="16.000000"/>
    </font>
    <font>
      <name val="Carlito"/>
      <color theme="1"/>
      <sz val="11.000000"/>
    </font>
    <font>
      <name val="Carlito"/>
      <color theme="1" tint="0"/>
      <sz val="11.000000"/>
    </font>
    <font>
      <name val="Carlito"/>
      <color theme="0" tint="0"/>
      <sz val="11.000000"/>
    </font>
    <font>
      <name val="Carlito"/>
      <b/>
      <color theme="0" tint="0"/>
      <sz val="11.000000"/>
    </font>
    <font>
      <name val="Carlito"/>
      <b/>
      <color rgb="FFE8BA92"/>
      <sz val="14.000000"/>
    </font>
    <font>
      <name val="Carlito"/>
      <b/>
      <color rgb="FF1D5C63"/>
      <sz val="14.000000"/>
    </font>
    <font>
      <name val="Carlito"/>
      <b/>
      <color theme="0" tint="0"/>
      <sz val="14.000000"/>
    </font>
    <font>
      <name val="Carlito"/>
      <color theme="0" tint="0"/>
      <sz val="14.000000"/>
    </font>
    <font>
      <name val="Carlito"/>
      <b/>
      <color theme="1" tint="0"/>
      <sz val="14.000000"/>
    </font>
    <font>
      <name val="Carlito"/>
      <b/>
      <color rgb="FF14444A"/>
      <sz val="14.000000"/>
    </font>
    <font>
      <name val="Carlito"/>
      <b/>
      <color rgb="FF14444A"/>
      <sz val="11.000000"/>
    </font>
  </fonts>
  <fills count="5">
    <fill>
      <patternFill patternType="none"/>
    </fill>
    <fill>
      <patternFill patternType="gray125"/>
    </fill>
    <fill>
      <patternFill patternType="solid">
        <fgColor rgb="FFE8BA92"/>
        <bgColor rgb="FFE8BA92"/>
      </patternFill>
    </fill>
    <fill>
      <patternFill patternType="solid">
        <fgColor theme="0" tint="0"/>
        <bgColor theme="0" tint="0"/>
      </patternFill>
    </fill>
    <fill>
      <patternFill patternType="solid">
        <fgColor rgb="FF1D5C63"/>
        <bgColor rgb="FF1D5C63"/>
      </patternFill>
    </fill>
  </fills>
  <borders count="16">
    <border>
      <left/>
      <right/>
      <top/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 style="thick">
        <color rgb="FF1D5C63"/>
      </left>
      <right style="thick">
        <color rgb="FF1D5C63"/>
      </right>
      <top style="thick">
        <color rgb="FF1D5C63"/>
      </top>
      <bottom style="thick">
        <color rgb="FF1D5C63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0"/>
      </bottom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/>
      <bottom style="thin">
        <color theme="0" tint="0"/>
      </bottom>
      <diagonal/>
    </border>
    <border>
      <left style="thick">
        <color rgb="FF1D5C63"/>
      </left>
      <right/>
      <top style="thick">
        <color rgb="FF1D5C63"/>
      </top>
      <bottom style="thick">
        <color rgb="FF1D5C63"/>
      </bottom>
      <diagonal/>
    </border>
    <border>
      <left/>
      <right/>
      <top style="thick">
        <color rgb="FF1D5C63"/>
      </top>
      <bottom style="thick">
        <color rgb="FF1D5C63"/>
      </bottom>
      <diagonal/>
    </border>
    <border>
      <left/>
      <right style="thick">
        <color rgb="FF1D5C63"/>
      </right>
      <top style="thick">
        <color rgb="FF1D5C63"/>
      </top>
      <bottom style="thick">
        <color rgb="FF1D5C63"/>
      </bottom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/>
      <right/>
      <top style="thin">
        <color theme="0" tint="0"/>
      </top>
      <bottom/>
      <diagonal/>
    </border>
  </borders>
  <cellStyleXfs count="1">
    <xf fontId="0" fillId="0" borderId="0" numFmtId="0" applyNumberFormat="1" applyFont="1" applyFill="1" applyBorder="1"/>
  </cellStyleXfs>
  <cellXfs count="50">
    <xf fontId="0" fillId="0" borderId="0" numFmtId="0" xfId="0"/>
    <xf fontId="0" fillId="0" borderId="1" numFmtId="0" xfId="0" applyBorder="1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0" numFmtId="0" xfId="0"/>
    <xf fontId="0" fillId="2" borderId="0" numFmtId="0" xfId="0" applyFill="1" applyAlignment="1">
      <alignment horizontal="center" vertical="center"/>
    </xf>
    <xf fontId="1" fillId="2" borderId="0" numFmtId="0" xfId="0" applyFont="1" applyFill="1" applyAlignment="1">
      <alignment horizontal="left" vertical="center" wrapText="1"/>
    </xf>
    <xf fontId="2" fillId="2" borderId="0" numFmtId="0" xfId="0" applyFont="1" applyFill="1" applyAlignment="1">
      <alignment horizontal="left" vertical="center" wrapText="1"/>
    </xf>
    <xf fontId="3" fillId="3" borderId="1" numFmtId="0" xfId="0" applyFont="1" applyFill="1" applyBorder="1" applyAlignment="1">
      <alignment horizontal="center" vertical="center" wrapText="1"/>
    </xf>
    <xf fontId="4" fillId="3" borderId="3" numFmtId="0" xfId="0" applyFont="1" applyFill="1" applyBorder="1" applyAlignment="1">
      <alignment horizontal="center" vertical="center" wrapText="1"/>
    </xf>
    <xf fontId="3" fillId="3" borderId="4" numFmtId="0" xfId="0" applyFont="1" applyFill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6" fillId="0" borderId="5" numFmtId="0" xfId="0" applyFont="1" applyBorder="1" applyAlignment="1">
      <alignment horizontal="center" vertical="center" wrapText="1"/>
    </xf>
    <xf fontId="6" fillId="0" borderId="6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6" fillId="0" borderId="1" numFmtId="0" xfId="0" applyFont="1" applyBorder="1" applyAlignment="1">
      <alignment horizontal="center" vertical="center" wrapText="1"/>
    </xf>
    <xf fontId="6" fillId="0" borderId="2" numFmtId="0" xfId="0" applyFont="1" applyBorder="1" applyAlignment="1">
      <alignment horizontal="center" vertical="center" wrapText="1"/>
    </xf>
    <xf fontId="5" fillId="0" borderId="7" numFmtId="0" xfId="0" applyFont="1" applyBorder="1" applyAlignment="1">
      <alignment horizontal="center" vertical="center" wrapText="1"/>
    </xf>
    <xf fontId="6" fillId="0" borderId="7" numFmtId="0" xfId="0" applyFont="1" applyBorder="1" applyAlignment="1">
      <alignment horizontal="center" vertical="center" wrapText="1"/>
    </xf>
    <xf fontId="6" fillId="0" borderId="8" numFmtId="0" xfId="0" applyFont="1" applyBorder="1" applyAlignment="1">
      <alignment horizontal="center" vertical="center" wrapText="1"/>
    </xf>
    <xf fontId="7" fillId="0" borderId="9" numFmtId="0" xfId="0" applyFont="1" applyBorder="1" applyAlignment="1">
      <alignment horizontal="center" vertical="center" wrapText="1"/>
    </xf>
    <xf fontId="8" fillId="4" borderId="0" numFmtId="0" xfId="0" applyFont="1" applyFill="1" applyAlignment="1">
      <alignment horizontal="center" vertical="center" wrapText="1"/>
    </xf>
    <xf fontId="7" fillId="4" borderId="0" numFmtId="0" xfId="0" applyFont="1" applyFill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9" fillId="2" borderId="10" numFmtId="0" xfId="0" applyFont="1" applyFill="1" applyBorder="1" applyAlignment="1">
      <alignment horizontal="center" vertical="center" wrapText="1"/>
    </xf>
    <xf fontId="9" fillId="2" borderId="11" numFmtId="0" xfId="0" applyFont="1" applyFill="1" applyBorder="1" applyAlignment="1">
      <alignment horizontal="center" vertical="center" wrapText="1"/>
    </xf>
    <xf fontId="10" fillId="2" borderId="11" numFmtId="0" xfId="0" applyFont="1" applyFill="1" applyBorder="1" applyAlignment="1">
      <alignment horizontal="center" vertical="center" wrapText="1"/>
    </xf>
    <xf fontId="9" fillId="2" borderId="12" numFmtId="0" xfId="0" applyFont="1" applyFill="1" applyBorder="1" applyAlignment="1">
      <alignment horizontal="center" vertical="center" wrapText="1"/>
    </xf>
    <xf fontId="11" fillId="0" borderId="0" numFmtId="0" xfId="0" applyFont="1" applyAlignment="1">
      <alignment horizontal="center" vertical="center" wrapText="1"/>
    </xf>
    <xf fontId="11" fillId="2" borderId="0" numFmtId="0" xfId="0" applyFont="1" applyFill="1" applyAlignment="1">
      <alignment horizontal="center" vertical="center" wrapText="1"/>
    </xf>
    <xf fontId="5" fillId="0" borderId="5" numFmtId="0" xfId="0" applyFont="1" applyBorder="1" applyAlignment="1">
      <alignment horizontal="center" vertical="center" wrapText="1"/>
    </xf>
    <xf fontId="12" fillId="2" borderId="0" numFmtId="0" xfId="0" applyFont="1" applyFill="1" applyAlignment="1">
      <alignment horizontal="center" vertical="center" wrapText="1"/>
    </xf>
    <xf fontId="13" fillId="2" borderId="0" numFmtId="0" xfId="0" applyFont="1" applyFill="1" applyAlignment="1">
      <alignment horizontal="center" vertical="center" wrapText="1"/>
    </xf>
    <xf fontId="6" fillId="2" borderId="0" numFmtId="0" xfId="0" applyFont="1" applyFill="1" applyAlignment="1">
      <alignment horizontal="center" vertical="center" wrapText="1"/>
    </xf>
    <xf fontId="8" fillId="4" borderId="4" numFmtId="0" xfId="0" applyFont="1" applyFill="1" applyBorder="1" applyAlignment="1">
      <alignment horizontal="center" vertical="center" wrapText="1"/>
    </xf>
    <xf fontId="11" fillId="2" borderId="4" numFmtId="0" xfId="0" applyFont="1" applyFill="1" applyBorder="1" applyAlignment="1">
      <alignment horizontal="center" vertical="center" wrapText="1"/>
    </xf>
    <xf fontId="14" fillId="2" borderId="10" numFmtId="0" xfId="0" applyFont="1" applyFill="1" applyBorder="1" applyAlignment="1">
      <alignment horizontal="center" vertical="center" wrapText="1"/>
    </xf>
    <xf fontId="14" fillId="2" borderId="11" numFmtId="0" xfId="0" applyFont="1" applyFill="1" applyBorder="1" applyAlignment="1">
      <alignment horizontal="center" vertical="center" wrapText="1"/>
    </xf>
    <xf fontId="14" fillId="2" borderId="12" numFmtId="0" xfId="0" applyFont="1" applyFill="1" applyBorder="1" applyAlignment="1">
      <alignment horizontal="center" vertical="center" wrapText="1"/>
    </xf>
    <xf fontId="3" fillId="2" borderId="11" numFmtId="0" xfId="0" applyFont="1" applyFill="1" applyBorder="1" applyAlignment="1">
      <alignment horizontal="center" vertical="center" wrapText="1"/>
    </xf>
    <xf fontId="3" fillId="2" borderId="12" numFmtId="0" xfId="0" applyFont="1" applyFill="1" applyBorder="1" applyAlignment="1">
      <alignment horizontal="center" vertical="center" wrapText="1"/>
    </xf>
    <xf fontId="7" fillId="0" borderId="5" numFmtId="0" xfId="0" applyFont="1" applyBorder="1" applyAlignment="1">
      <alignment horizontal="center" vertical="center" wrapText="1"/>
    </xf>
    <xf fontId="14" fillId="3" borderId="3" numFmtId="0" xfId="0" applyFont="1" applyFill="1" applyBorder="1" applyAlignment="1">
      <alignment horizontal="center" vertical="center" wrapText="1"/>
    </xf>
    <xf fontId="5" fillId="0" borderId="13" numFmtId="0" xfId="0" applyFont="1" applyBorder="1" applyAlignment="1">
      <alignment horizontal="center" vertical="center" wrapText="1"/>
    </xf>
    <xf fontId="7" fillId="0" borderId="14" numFmtId="0" xfId="0" applyFont="1" applyBorder="1" applyAlignment="1">
      <alignment horizontal="center" vertical="center" wrapText="1"/>
    </xf>
    <xf fontId="8" fillId="4" borderId="15" numFmtId="0" xfId="0" applyFont="1" applyFill="1" applyBorder="1" applyAlignment="1">
      <alignment horizontal="center" vertical="center" wrapText="1"/>
    </xf>
    <xf fontId="15" fillId="2" borderId="10" numFmtId="0" xfId="0" applyFont="1" applyFill="1" applyBorder="1" applyAlignment="1">
      <alignment horizontal="center" vertical="center" wrapText="1"/>
    </xf>
    <xf fontId="4" fillId="2" borderId="11" numFmtId="0" xfId="0" applyFont="1" applyFill="1" applyBorder="1" applyAlignment="1">
      <alignment horizontal="center" vertical="center" wrapText="1"/>
    </xf>
    <xf fontId="4" fillId="2" borderId="12" numFmtId="0" xfId="0" applyFont="1" applyFill="1" applyBorder="1" applyAlignment="1">
      <alignment horizontal="center" vertical="center" wrapText="1"/>
    </xf>
    <xf fontId="0" fillId="0" borderId="6" numFmt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3416298" y="66674"/>
    <xdr:ext cx="4879973" cy="2927983"/>
    <xdr:pic>
      <xdr:nvPicPr>
        <xdr:cNvPr id="2118140318" name="" hidden="0"/>
        <xdr:cNvPicPr>
          <a:picLocks noChangeAspect="1"/>
        </xdr:cNvPicPr>
      </xdr:nvPicPr>
      <xdr:blipFill>
        <a:blip r:embed="rId1"/>
        <a:stretch/>
      </xdr:blipFill>
      <xdr:spPr bwMode="auto">
        <a:xfrm rot="0" flipH="0" flipV="0">
          <a:off x="3416298" y="66674"/>
          <a:ext cx="4879974" cy="2927984"/>
        </a:xfrm>
        <a:prstGeom prst="rect">
          <a:avLst/>
        </a:prstGeom>
      </xdr:spPr>
    </xdr:pic>
    <xdr:clientData/>
  </xdr:absoluteAnchor>
  <xdr:oneCellAnchor>
    <xdr:from>
      <xdr:col>0</xdr:col>
      <xdr:colOff>177800</xdr:colOff>
      <xdr:row>0</xdr:row>
      <xdr:rowOff>171450</xdr:rowOff>
    </xdr:from>
    <xdr:ext cx="778172" cy="1111248"/>
    <xdr:pic>
      <xdr:nvPicPr>
        <xdr:cNvPr id="973318217" name="" hidden="0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177800" y="171450"/>
          <a:ext cx="778172" cy="111124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A$2:$E$101">
  <autoFilter ref="$A$2:$E$101"/>
  <tableColumns count="5">
    <tableColumn id="1" name="№ п\п"/>
    <tableColumn id="2" name="Объемы  квартиры"/>
    <tableColumn id="3" name=" объемы м2"/>
    <tableColumn id="4" name="Итого в общем:"/>
    <tableColumn id="5" name="Стоимость в руб."/>
  </tableColumns>
  <tableStyleInfo name="TableStyleMedium2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5" workbookViewId="0" zoomScale="100">
      <selection activeCell="H70" activeCellId="0" sqref="H70"/>
    </sheetView>
  </sheetViews>
  <sheetFormatPr customHeight="1" defaultRowHeight="30"/>
  <cols>
    <col customWidth="1" min="1" max="1" style="2" width="10.7109375"/>
    <col customWidth="1" min="2" max="2" style="2" width="56.57421875"/>
    <col customWidth="1" min="3" max="3" style="2" width="39.8515625"/>
    <col customWidth="1" min="4" max="4" style="2" width="34.57421875"/>
    <col customWidth="1" min="5" max="5" style="3" width="34.8515625"/>
    <col min="6" max="72" style="4" width="9.140625"/>
    <col min="73" max="16384" style="1" width="9.140625"/>
  </cols>
  <sheetData>
    <row r="1" ht="223" customHeight="1">
      <c r="A1" s="5"/>
      <c r="B1" s="5"/>
      <c r="C1" s="5"/>
      <c r="D1" s="6" t="s">
        <v>0</v>
      </c>
      <c r="E1" s="7" t="s">
        <v>1</v>
      </c>
      <c r="F1" s="4"/>
      <c r="G1" s="4"/>
      <c r="H1" s="4"/>
    </row>
    <row r="2" s="8" customFormat="1" ht="30" customHeight="1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s="11" customFormat="1" ht="30" customHeight="1">
      <c r="A3" s="12">
        <v>1</v>
      </c>
      <c r="B3" s="12" t="s">
        <v>7</v>
      </c>
      <c r="C3" s="12">
        <v>138</v>
      </c>
      <c r="D3" s="12"/>
      <c r="E3" s="13">
        <f t="shared" ref="E3:E6" si="0">C3*D3</f>
        <v>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</row>
    <row r="4" s="11" customFormat="1" ht="30" customHeight="1">
      <c r="A4" s="15">
        <v>2</v>
      </c>
      <c r="B4" s="15" t="s">
        <v>8</v>
      </c>
      <c r="C4" s="15">
        <v>36</v>
      </c>
      <c r="D4" s="15"/>
      <c r="E4" s="16">
        <f t="shared" si="0"/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</row>
    <row r="5" s="11" customFormat="1" ht="30" customHeight="1">
      <c r="A5" s="15">
        <v>3</v>
      </c>
      <c r="B5" s="15" t="s">
        <v>9</v>
      </c>
      <c r="C5" s="15">
        <v>8.5</v>
      </c>
      <c r="D5" s="15"/>
      <c r="E5" s="16">
        <f t="shared" si="0"/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</row>
    <row r="6" s="17" customFormat="1" ht="30" customHeight="1">
      <c r="A6" s="18">
        <v>4</v>
      </c>
      <c r="B6" s="18" t="s">
        <v>10</v>
      </c>
      <c r="C6" s="18">
        <v>45</v>
      </c>
      <c r="D6" s="18"/>
      <c r="E6" s="19">
        <f t="shared" si="0"/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</row>
    <row r="7" s="20" customFormat="1" ht="30" customHeight="1">
      <c r="A7" s="21" t="s">
        <v>11</v>
      </c>
      <c r="B7" s="21"/>
      <c r="C7" s="21"/>
      <c r="D7" s="21"/>
      <c r="E7" s="22">
        <f>E6+E5+E4+E3</f>
        <v>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="23" customFormat="1" ht="36" customHeight="1">
      <c r="A8" s="24"/>
      <c r="B8" s="25"/>
      <c r="C8" s="26" t="s">
        <v>12</v>
      </c>
      <c r="D8" s="25"/>
      <c r="E8" s="27"/>
      <c r="F8" s="23"/>
    </row>
    <row r="9" s="28" customFormat="1" ht="30" customHeight="1">
      <c r="A9" s="29"/>
      <c r="B9" s="29"/>
      <c r="C9" s="29" t="s">
        <v>13</v>
      </c>
      <c r="D9" s="29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="30" customFormat="1" ht="30" customHeight="1">
      <c r="A10" s="12">
        <v>1</v>
      </c>
      <c r="B10" s="12" t="s">
        <v>14</v>
      </c>
      <c r="C10" s="12">
        <v>36</v>
      </c>
      <c r="D10" s="12">
        <v>750</v>
      </c>
      <c r="E10" s="13">
        <f t="shared" ref="E10:E15" si="1">C10*D10</f>
        <v>27000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</row>
    <row r="11" s="11" customFormat="1" ht="30" customHeight="1">
      <c r="A11" s="15">
        <v>2</v>
      </c>
      <c r="B11" s="15" t="s">
        <v>15</v>
      </c>
      <c r="C11" s="15">
        <v>3</v>
      </c>
      <c r="D11" s="15">
        <v>2333</v>
      </c>
      <c r="E11" s="16">
        <f t="shared" si="1"/>
        <v>6999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="11" customFormat="1" ht="30" customHeight="1">
      <c r="A12" s="15">
        <v>3</v>
      </c>
      <c r="B12" s="15" t="s">
        <v>16</v>
      </c>
      <c r="C12" s="15">
        <v>36</v>
      </c>
      <c r="D12" s="15">
        <v>1300</v>
      </c>
      <c r="E12" s="16">
        <f t="shared" si="1"/>
        <v>46800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</row>
    <row r="13" s="11" customFormat="1" ht="30" customHeight="1">
      <c r="A13" s="15">
        <v>4</v>
      </c>
      <c r="B13" s="15" t="s">
        <v>17</v>
      </c>
      <c r="C13" s="15">
        <v>5</v>
      </c>
      <c r="D13" s="15">
        <v>500</v>
      </c>
      <c r="E13" s="16">
        <f t="shared" si="1"/>
        <v>2500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</row>
    <row r="14" s="11" customFormat="1" ht="30" customHeight="1">
      <c r="A14" s="15">
        <v>5</v>
      </c>
      <c r="B14" s="15" t="s">
        <v>18</v>
      </c>
      <c r="C14" s="15">
        <v>7</v>
      </c>
      <c r="D14" s="15">
        <v>705</v>
      </c>
      <c r="E14" s="16">
        <f t="shared" si="1"/>
        <v>4935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</row>
    <row r="15" s="17" customFormat="1" ht="30" customHeight="1">
      <c r="A15" s="18">
        <v>6</v>
      </c>
      <c r="B15" s="18" t="s">
        <v>19</v>
      </c>
      <c r="C15" s="18">
        <v>50</v>
      </c>
      <c r="D15" s="18">
        <v>250</v>
      </c>
      <c r="E15" s="19">
        <f t="shared" si="1"/>
        <v>12500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</row>
    <row r="16" s="23" customFormat="1" ht="30" customHeight="1">
      <c r="A16" s="21" t="s">
        <v>11</v>
      </c>
      <c r="B16" s="21"/>
      <c r="C16" s="21"/>
      <c r="D16" s="21"/>
      <c r="E16" s="22">
        <f>E15+E14+E13+E12+E11+E10</f>
        <v>100734</v>
      </c>
      <c r="F16" s="23"/>
      <c r="H16" s="23"/>
    </row>
    <row r="17" s="23" customFormat="1" ht="30" customHeight="1">
      <c r="A17" s="29"/>
      <c r="B17" s="31"/>
      <c r="C17" s="29" t="s">
        <v>20</v>
      </c>
      <c r="D17" s="31"/>
      <c r="E17" s="31"/>
      <c r="F17" s="23"/>
      <c r="H17" s="23"/>
    </row>
    <row r="18" s="30" customFormat="1" ht="30" customHeight="1">
      <c r="A18" s="12">
        <v>7</v>
      </c>
      <c r="B18" s="12" t="s">
        <v>21</v>
      </c>
      <c r="C18" s="12">
        <v>3</v>
      </c>
      <c r="D18" s="12">
        <v>8000</v>
      </c>
      <c r="E18" s="13">
        <f t="shared" ref="E18:E26" si="2">C18*D18</f>
        <v>24000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</row>
    <row r="19" s="11" customFormat="1" ht="30" customHeight="1">
      <c r="A19" s="15">
        <v>8</v>
      </c>
      <c r="B19" s="15" t="s">
        <v>22</v>
      </c>
      <c r="C19" s="15">
        <v>6</v>
      </c>
      <c r="D19" s="15">
        <v>2180</v>
      </c>
      <c r="E19" s="16">
        <f t="shared" si="2"/>
        <v>13080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</row>
    <row r="20" s="11" customFormat="1" ht="30" customHeight="1">
      <c r="A20" s="15">
        <v>9</v>
      </c>
      <c r="B20" s="15" t="s">
        <v>23</v>
      </c>
      <c r="C20" s="15">
        <v>20</v>
      </c>
      <c r="D20" s="15">
        <v>700</v>
      </c>
      <c r="E20" s="16">
        <f t="shared" si="2"/>
        <v>14000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s="11" customFormat="1" ht="30" customHeight="1">
      <c r="A21" s="15">
        <v>10</v>
      </c>
      <c r="B21" s="15" t="s">
        <v>24</v>
      </c>
      <c r="C21" s="15">
        <v>5</v>
      </c>
      <c r="D21" s="15">
        <v>886</v>
      </c>
      <c r="E21" s="16">
        <f t="shared" si="2"/>
        <v>4430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="11" customFormat="1" ht="30" customHeight="1">
      <c r="A22" s="15">
        <v>11</v>
      </c>
      <c r="B22" s="15" t="s">
        <v>25</v>
      </c>
      <c r="C22" s="15">
        <v>2</v>
      </c>
      <c r="D22" s="15">
        <v>2500</v>
      </c>
      <c r="E22" s="16">
        <f t="shared" si="2"/>
        <v>5000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="11" customFormat="1" ht="30" customHeight="1">
      <c r="A23" s="15">
        <v>12</v>
      </c>
      <c r="B23" s="15" t="s">
        <v>26</v>
      </c>
      <c r="C23" s="15">
        <v>5</v>
      </c>
      <c r="D23" s="15">
        <v>596</v>
      </c>
      <c r="E23" s="16">
        <f t="shared" si="2"/>
        <v>2980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="11" customFormat="1" ht="30" customHeight="1">
      <c r="A24" s="15">
        <v>13</v>
      </c>
      <c r="B24" s="15" t="s">
        <v>27</v>
      </c>
      <c r="C24" s="15">
        <v>7</v>
      </c>
      <c r="D24" s="15">
        <v>570</v>
      </c>
      <c r="E24" s="16">
        <f t="shared" si="2"/>
        <v>3990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="11" customFormat="1" ht="30" customHeight="1">
      <c r="A25" s="15">
        <v>14</v>
      </c>
      <c r="B25" s="15" t="s">
        <v>28</v>
      </c>
      <c r="C25" s="15">
        <v>84</v>
      </c>
      <c r="D25" s="15">
        <v>215</v>
      </c>
      <c r="E25" s="16">
        <f t="shared" si="2"/>
        <v>18060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="17" customFormat="1" ht="30" customHeight="1">
      <c r="A26" s="18">
        <v>15</v>
      </c>
      <c r="B26" s="18" t="s">
        <v>29</v>
      </c>
      <c r="C26" s="18">
        <v>15</v>
      </c>
      <c r="D26" s="18">
        <v>520</v>
      </c>
      <c r="E26" s="19">
        <f t="shared" si="2"/>
        <v>7800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="23" customFormat="1" ht="30" customHeight="1">
      <c r="A27" s="21" t="s">
        <v>11</v>
      </c>
      <c r="B27" s="21"/>
      <c r="C27" s="21"/>
      <c r="D27" s="21"/>
      <c r="E27" s="22">
        <f>E26+E25+E23+E22+E21+E20+E19+E18+E24</f>
        <v>93340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</row>
    <row r="28" s="14" customFormat="1" ht="30" customHeight="1">
      <c r="A28" s="32"/>
      <c r="B28" s="32"/>
      <c r="C28" s="29" t="s">
        <v>30</v>
      </c>
      <c r="D28" s="32"/>
      <c r="E28" s="3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="30" customFormat="1" ht="30" customHeight="1">
      <c r="A29" s="12">
        <v>16</v>
      </c>
      <c r="B29" s="12" t="s">
        <v>31</v>
      </c>
      <c r="C29" s="12">
        <v>13</v>
      </c>
      <c r="D29" s="12">
        <v>250</v>
      </c>
      <c r="E29" s="13">
        <f t="shared" ref="E29:E37" si="3">C29*D29</f>
        <v>3250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="11" customFormat="1" ht="30" customHeight="1">
      <c r="A30" s="15">
        <v>17</v>
      </c>
      <c r="B30" s="15" t="s">
        <v>32</v>
      </c>
      <c r="C30" s="15">
        <v>3</v>
      </c>
      <c r="D30" s="15">
        <v>6282</v>
      </c>
      <c r="E30" s="16">
        <f t="shared" si="3"/>
        <v>18846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="11" customFormat="1" ht="30" customHeight="1">
      <c r="A31" s="15">
        <v>18</v>
      </c>
      <c r="B31" s="15" t="s">
        <v>33</v>
      </c>
      <c r="C31" s="15">
        <v>3</v>
      </c>
      <c r="D31" s="15">
        <v>4000</v>
      </c>
      <c r="E31" s="16">
        <f t="shared" si="3"/>
        <v>12000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="11" customFormat="1" ht="30" customHeight="1">
      <c r="A32" s="15">
        <v>19</v>
      </c>
      <c r="B32" s="15" t="s">
        <v>34</v>
      </c>
      <c r="C32" s="15">
        <v>18</v>
      </c>
      <c r="D32" s="15">
        <v>500</v>
      </c>
      <c r="E32" s="16">
        <f t="shared" si="3"/>
        <v>9000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="11" customFormat="1" ht="30" customHeight="1">
      <c r="A33" s="15">
        <v>20</v>
      </c>
      <c r="B33" s="15" t="s">
        <v>35</v>
      </c>
      <c r="C33" s="15">
        <v>1</v>
      </c>
      <c r="D33" s="15">
        <v>10000</v>
      </c>
      <c r="E33" s="16">
        <f t="shared" si="3"/>
        <v>10000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="11" customFormat="1" ht="30" customHeight="1">
      <c r="A34" s="15">
        <v>21</v>
      </c>
      <c r="B34" s="15" t="s">
        <v>36</v>
      </c>
      <c r="C34" s="15">
        <v>2</v>
      </c>
      <c r="D34" s="15">
        <v>6500</v>
      </c>
      <c r="E34" s="16">
        <f t="shared" si="3"/>
        <v>13000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="11" customFormat="1" ht="30" customHeight="1">
      <c r="A35" s="15">
        <v>22</v>
      </c>
      <c r="B35" s="15" t="s">
        <v>37</v>
      </c>
      <c r="C35" s="15">
        <v>30</v>
      </c>
      <c r="D35" s="15">
        <v>200</v>
      </c>
      <c r="E35" s="16">
        <f t="shared" si="3"/>
        <v>6000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="11" customFormat="1" ht="30" customHeight="1">
      <c r="A36" s="15">
        <v>23</v>
      </c>
      <c r="B36" s="15" t="s">
        <v>38</v>
      </c>
      <c r="C36" s="15">
        <v>1</v>
      </c>
      <c r="D36" s="15">
        <v>1500</v>
      </c>
      <c r="E36" s="16">
        <f t="shared" si="3"/>
        <v>1500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="17" customFormat="1" ht="30" customHeight="1">
      <c r="A37" s="18">
        <v>24</v>
      </c>
      <c r="B37" s="18" t="s">
        <v>39</v>
      </c>
      <c r="C37" s="18">
        <v>4</v>
      </c>
      <c r="D37" s="18">
        <v>500</v>
      </c>
      <c r="E37" s="19">
        <f t="shared" si="3"/>
        <v>2000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="23" customFormat="1" ht="30" customHeight="1">
      <c r="A38" s="21" t="s">
        <v>11</v>
      </c>
      <c r="B38" s="21"/>
      <c r="C38" s="21"/>
      <c r="D38" s="21"/>
      <c r="E38" s="22">
        <f>E37+E36+E35+E34+E33+E32+E31+E30+E29</f>
        <v>75596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</row>
    <row r="39" s="14" customFormat="1" ht="30" customHeight="1">
      <c r="A39" s="29"/>
      <c r="B39" s="33"/>
      <c r="C39" s="29" t="s">
        <v>40</v>
      </c>
      <c r="D39" s="33"/>
      <c r="E39" s="33"/>
      <c r="F39" s="14"/>
      <c r="H39" s="14"/>
    </row>
    <row r="40" s="30" customFormat="1" ht="30" customHeight="1">
      <c r="A40" s="12">
        <v>25</v>
      </c>
      <c r="B40" s="12" t="s">
        <v>41</v>
      </c>
      <c r="C40" s="12">
        <v>1</v>
      </c>
      <c r="D40" s="12">
        <v>10000</v>
      </c>
      <c r="E40" s="13">
        <f t="shared" ref="E40:E49" si="4">C40*D40</f>
        <v>10000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="11" customFormat="1" ht="30" customHeight="1">
      <c r="A41" s="15">
        <v>26</v>
      </c>
      <c r="B41" s="15" t="s">
        <v>42</v>
      </c>
      <c r="C41" s="15">
        <v>1</v>
      </c>
      <c r="D41" s="15">
        <v>25000</v>
      </c>
      <c r="E41" s="16">
        <f t="shared" si="4"/>
        <v>25000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="11" customFormat="1" ht="30" customHeight="1">
      <c r="A42" s="15">
        <v>27</v>
      </c>
      <c r="B42" s="15" t="s">
        <v>43</v>
      </c>
      <c r="C42" s="15">
        <v>1</v>
      </c>
      <c r="D42" s="15">
        <v>8000</v>
      </c>
      <c r="E42" s="16">
        <f t="shared" si="4"/>
        <v>8000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="11" customFormat="1" ht="30" customHeight="1">
      <c r="A43" s="15">
        <v>28</v>
      </c>
      <c r="B43" s="15" t="s">
        <v>44</v>
      </c>
      <c r="C43" s="15">
        <v>1</v>
      </c>
      <c r="D43" s="15">
        <v>20000</v>
      </c>
      <c r="E43" s="16">
        <f t="shared" si="4"/>
        <v>20000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="11" customFormat="1" ht="30" customHeight="1">
      <c r="A44" s="15">
        <v>29</v>
      </c>
      <c r="B44" s="15" t="s">
        <v>45</v>
      </c>
      <c r="C44" s="15">
        <v>1</v>
      </c>
      <c r="D44" s="15">
        <v>15000</v>
      </c>
      <c r="E44" s="16">
        <f t="shared" si="4"/>
        <v>15000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="11" customFormat="1" ht="30" customHeight="1">
      <c r="A45" s="15">
        <v>30</v>
      </c>
      <c r="B45" s="15" t="s">
        <v>46</v>
      </c>
      <c r="C45" s="15">
        <v>2</v>
      </c>
      <c r="D45" s="15">
        <v>8000</v>
      </c>
      <c r="E45" s="16">
        <f t="shared" si="4"/>
        <v>16000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="11" customFormat="1" ht="30" customHeight="1">
      <c r="A46" s="15">
        <v>31</v>
      </c>
      <c r="B46" s="15" t="s">
        <v>47</v>
      </c>
      <c r="C46" s="15">
        <v>1</v>
      </c>
      <c r="D46" s="15">
        <v>14000</v>
      </c>
      <c r="E46" s="16">
        <f t="shared" si="4"/>
        <v>14000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="11" customFormat="1" ht="30" customHeight="1">
      <c r="A47" s="15">
        <v>32</v>
      </c>
      <c r="B47" s="15" t="s">
        <v>48</v>
      </c>
      <c r="C47" s="15">
        <v>1</v>
      </c>
      <c r="D47" s="15">
        <v>6000</v>
      </c>
      <c r="E47" s="16">
        <f t="shared" si="4"/>
        <v>6000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="11" customFormat="1" ht="30" customHeight="1">
      <c r="A48" s="15">
        <v>33</v>
      </c>
      <c r="B48" s="15" t="s">
        <v>49</v>
      </c>
      <c r="C48" s="15">
        <v>1</v>
      </c>
      <c r="D48" s="15">
        <v>7000</v>
      </c>
      <c r="E48" s="16">
        <f t="shared" si="4"/>
        <v>7000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="17" customFormat="1" ht="30" customHeight="1">
      <c r="A49" s="18">
        <v>34</v>
      </c>
      <c r="B49" s="18" t="s">
        <v>50</v>
      </c>
      <c r="C49" s="18">
        <v>1</v>
      </c>
      <c r="D49" s="18">
        <v>12500</v>
      </c>
      <c r="E49" s="19">
        <f t="shared" si="4"/>
        <v>12500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="23" customFormat="1" ht="30" customHeight="1">
      <c r="A50" s="34" t="s">
        <v>11</v>
      </c>
      <c r="B50" s="21"/>
      <c r="C50" s="21"/>
      <c r="D50" s="21"/>
      <c r="E50" s="22">
        <f>E49+E48+E47+E46+E45+E44+E43+E42+E41+E40</f>
        <v>133500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</row>
    <row r="51" s="14" customFormat="1" ht="30" customHeight="1">
      <c r="A51" s="32"/>
      <c r="B51" s="33"/>
      <c r="C51" s="35" t="s">
        <v>51</v>
      </c>
      <c r="D51" s="33"/>
      <c r="E51" s="33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="30" customFormat="1" ht="30" customHeight="1">
      <c r="A52" s="12">
        <v>35</v>
      </c>
      <c r="B52" s="12" t="s">
        <v>52</v>
      </c>
      <c r="C52" s="12">
        <v>3</v>
      </c>
      <c r="D52" s="12">
        <v>15000</v>
      </c>
      <c r="E52" s="13">
        <f t="shared" ref="E52:E57" si="5">C52*D52</f>
        <v>45000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="11" customFormat="1" ht="30" customHeight="1">
      <c r="A53" s="15">
        <v>36</v>
      </c>
      <c r="B53" s="15" t="s">
        <v>53</v>
      </c>
      <c r="C53" s="15">
        <v>2</v>
      </c>
      <c r="D53" s="15">
        <v>7500</v>
      </c>
      <c r="E53" s="16">
        <f t="shared" si="5"/>
        <v>15000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="11" customFormat="1" ht="30" customHeight="1">
      <c r="A54" s="15">
        <v>37</v>
      </c>
      <c r="B54" s="15" t="s">
        <v>54</v>
      </c>
      <c r="C54" s="15">
        <v>3</v>
      </c>
      <c r="D54" s="15">
        <v>3500</v>
      </c>
      <c r="E54" s="16">
        <f t="shared" si="5"/>
        <v>10500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="11" customFormat="1" ht="30" customHeight="1">
      <c r="A55" s="15">
        <v>38</v>
      </c>
      <c r="B55" s="15" t="s">
        <v>55</v>
      </c>
      <c r="C55" s="15">
        <v>2</v>
      </c>
      <c r="D55" s="15">
        <v>15000</v>
      </c>
      <c r="E55" s="16">
        <f t="shared" si="5"/>
        <v>30000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="11" customFormat="1" ht="30" customHeight="1">
      <c r="A56" s="15">
        <v>39</v>
      </c>
      <c r="B56" s="15" t="s">
        <v>56</v>
      </c>
      <c r="C56" s="15">
        <v>45</v>
      </c>
      <c r="D56" s="15">
        <v>1000</v>
      </c>
      <c r="E56" s="16">
        <f t="shared" si="5"/>
        <v>45000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="17" customFormat="1" ht="30" customHeight="1">
      <c r="A57" s="18">
        <v>40</v>
      </c>
      <c r="B57" s="18" t="s">
        <v>57</v>
      </c>
      <c r="C57" s="18">
        <v>2</v>
      </c>
      <c r="D57" s="18">
        <v>4000</v>
      </c>
      <c r="E57" s="19">
        <f t="shared" si="5"/>
        <v>8000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="23" customFormat="1" ht="30" customHeight="1">
      <c r="A58" s="21" t="s">
        <v>11</v>
      </c>
      <c r="B58" s="21"/>
      <c r="C58" s="21"/>
      <c r="D58" s="21"/>
      <c r="E58" s="22">
        <f>E57+E56+E55+E54+E53+E52</f>
        <v>153500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</row>
    <row r="59" s="14" customFormat="1" ht="30" customHeight="1">
      <c r="A59" s="32"/>
      <c r="B59" s="32"/>
      <c r="C59" s="29" t="s">
        <v>58</v>
      </c>
      <c r="D59" s="32"/>
      <c r="E59" s="32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="30" customFormat="1" ht="30" customHeight="1">
      <c r="A60" s="12">
        <v>41</v>
      </c>
      <c r="B60" s="12" t="s">
        <v>59</v>
      </c>
      <c r="C60" s="12">
        <v>1</v>
      </c>
      <c r="D60" s="12">
        <v>30000</v>
      </c>
      <c r="E60" s="13">
        <f t="shared" ref="E60:E62" si="6">C60*D60</f>
        <v>30000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="11" customFormat="1" ht="30" customHeight="1">
      <c r="A61" s="15">
        <v>42</v>
      </c>
      <c r="B61" s="15" t="s">
        <v>60</v>
      </c>
      <c r="C61" s="15">
        <v>1</v>
      </c>
      <c r="D61" s="15">
        <v>10000</v>
      </c>
      <c r="E61" s="16">
        <f t="shared" si="6"/>
        <v>10000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="17" customFormat="1" ht="30" customHeight="1">
      <c r="A62" s="18">
        <v>43</v>
      </c>
      <c r="B62" s="18" t="s">
        <v>61</v>
      </c>
      <c r="C62" s="18">
        <v>1</v>
      </c>
      <c r="D62" s="18">
        <v>10000</v>
      </c>
      <c r="E62" s="19">
        <f t="shared" si="6"/>
        <v>10000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="23" customFormat="1" ht="30" customHeight="1">
      <c r="A63" s="21" t="s">
        <v>11</v>
      </c>
      <c r="B63" s="21"/>
      <c r="C63" s="21"/>
      <c r="D63" s="21"/>
      <c r="E63" s="22">
        <f>E62+E61+E60</f>
        <v>50000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</row>
    <row r="64" s="14" customFormat="1" ht="30" customHeight="1">
      <c r="A64" s="36"/>
      <c r="B64" s="37"/>
      <c r="C64" s="37" t="s">
        <v>62</v>
      </c>
      <c r="D64" s="37"/>
      <c r="E64" s="38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="30" customFormat="1" ht="30" customHeight="1">
      <c r="A65" s="12">
        <v>1</v>
      </c>
      <c r="B65" s="12" t="s">
        <v>63</v>
      </c>
      <c r="C65" s="12">
        <v>1</v>
      </c>
      <c r="D65" s="12">
        <v>35000</v>
      </c>
      <c r="E65" s="13">
        <f t="shared" ref="E65:E74" si="7">C65*D65</f>
        <v>35000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="11" customFormat="1" ht="30" customHeight="1">
      <c r="A66" s="15">
        <v>2</v>
      </c>
      <c r="B66" s="15" t="s">
        <v>64</v>
      </c>
      <c r="C66" s="15">
        <v>1</v>
      </c>
      <c r="D66" s="15">
        <v>35000</v>
      </c>
      <c r="E66" s="16">
        <f t="shared" si="7"/>
        <v>35000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="11" customFormat="1" ht="30" customHeight="1">
      <c r="A67" s="15">
        <v>13</v>
      </c>
      <c r="B67" s="15" t="s">
        <v>65</v>
      </c>
      <c r="C67" s="15">
        <v>1</v>
      </c>
      <c r="D67" s="15">
        <v>40000</v>
      </c>
      <c r="E67" s="16">
        <f t="shared" si="7"/>
        <v>40000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="11" customFormat="1" ht="30" customHeight="1">
      <c r="A68" s="15">
        <v>10</v>
      </c>
      <c r="B68" s="15" t="s">
        <v>66</v>
      </c>
      <c r="C68" s="15">
        <v>1</v>
      </c>
      <c r="D68" s="15">
        <v>20000</v>
      </c>
      <c r="E68" s="16">
        <f t="shared" si="7"/>
        <v>20000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="11" customFormat="1" ht="30" customHeight="1">
      <c r="A69" s="15">
        <v>11</v>
      </c>
      <c r="B69" s="15" t="s">
        <v>67</v>
      </c>
      <c r="C69" s="15">
        <v>4</v>
      </c>
      <c r="D69" s="15">
        <v>6500</v>
      </c>
      <c r="E69" s="16">
        <f t="shared" si="7"/>
        <v>26000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="11" customFormat="1" ht="30" customHeight="1">
      <c r="A70" s="15">
        <v>4</v>
      </c>
      <c r="B70" s="15" t="s">
        <v>68</v>
      </c>
      <c r="C70" s="15">
        <v>1</v>
      </c>
      <c r="D70" s="15">
        <v>200000</v>
      </c>
      <c r="E70" s="16">
        <f t="shared" si="7"/>
        <v>200000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="11" customFormat="1" ht="30" customHeight="1">
      <c r="A71" s="15">
        <v>15</v>
      </c>
      <c r="B71" s="15" t="s">
        <v>69</v>
      </c>
      <c r="C71" s="15">
        <v>1</v>
      </c>
      <c r="D71" s="15">
        <v>7000</v>
      </c>
      <c r="E71" s="16">
        <f t="shared" si="7"/>
        <v>7000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="11" customFormat="1" ht="30" customHeight="1">
      <c r="A72" s="15">
        <v>16</v>
      </c>
      <c r="B72" s="15" t="s">
        <v>70</v>
      </c>
      <c r="C72" s="15">
        <v>2</v>
      </c>
      <c r="D72" s="15">
        <v>5000</v>
      </c>
      <c r="E72" s="16">
        <f t="shared" si="7"/>
        <v>10000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="11" customFormat="1" ht="30" customHeight="1">
      <c r="A73" s="15">
        <v>17</v>
      </c>
      <c r="B73" s="15" t="s">
        <v>71</v>
      </c>
      <c r="C73" s="15">
        <v>2</v>
      </c>
      <c r="D73" s="15">
        <v>6000</v>
      </c>
      <c r="E73" s="16">
        <f t="shared" si="7"/>
        <v>12000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="17" customFormat="1" ht="30" customHeight="1">
      <c r="A74" s="18">
        <v>18</v>
      </c>
      <c r="B74" s="18" t="s">
        <v>72</v>
      </c>
      <c r="C74" s="18">
        <v>5</v>
      </c>
      <c r="D74" s="18">
        <v>2000</v>
      </c>
      <c r="E74" s="19">
        <f t="shared" si="7"/>
        <v>10000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="23" customFormat="1" ht="30" customHeight="1">
      <c r="A75" s="21" t="s">
        <v>11</v>
      </c>
      <c r="B75" s="21"/>
      <c r="C75" s="21"/>
      <c r="D75" s="21"/>
      <c r="E75" s="22">
        <f>E74+E73+E72+E71+E70+E69+E68+E67+E66+E65</f>
        <v>395000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</row>
    <row r="76" s="14" customFormat="1" ht="30" customHeight="1">
      <c r="A76" s="36"/>
      <c r="B76" s="39"/>
      <c r="C76" s="37" t="s">
        <v>73</v>
      </c>
      <c r="D76" s="39"/>
      <c r="E76" s="4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="30" customFormat="1" ht="30" customHeight="1">
      <c r="A77" s="12">
        <v>8</v>
      </c>
      <c r="B77" s="12" t="s">
        <v>74</v>
      </c>
      <c r="C77" s="12">
        <v>1</v>
      </c>
      <c r="D77" s="12">
        <v>2500</v>
      </c>
      <c r="E77" s="13">
        <f t="shared" ref="E77:E99" si="8">C77*D77</f>
        <v>2500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="11" customFormat="1" ht="30" customHeight="1">
      <c r="A78" s="15">
        <v>3</v>
      </c>
      <c r="B78" s="15" t="s">
        <v>75</v>
      </c>
      <c r="C78" s="15">
        <v>1</v>
      </c>
      <c r="D78" s="15">
        <v>50000</v>
      </c>
      <c r="E78" s="16">
        <f t="shared" si="8"/>
        <v>50000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="11" customFormat="1" ht="30" customHeight="1">
      <c r="A79" s="15">
        <v>5</v>
      </c>
      <c r="B79" s="15" t="s">
        <v>76</v>
      </c>
      <c r="C79" s="15">
        <v>1</v>
      </c>
      <c r="D79" s="15">
        <v>30000</v>
      </c>
      <c r="E79" s="16">
        <f t="shared" si="8"/>
        <v>30000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="11" customFormat="1" ht="30" customHeight="1">
      <c r="A80" s="15">
        <v>12</v>
      </c>
      <c r="B80" s="15" t="s">
        <v>77</v>
      </c>
      <c r="C80" s="15">
        <v>1</v>
      </c>
      <c r="D80" s="15">
        <v>20000</v>
      </c>
      <c r="E80" s="16">
        <f t="shared" si="8"/>
        <v>20000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="11" customFormat="1" ht="30" customHeight="1">
      <c r="A81" s="15">
        <v>6</v>
      </c>
      <c r="B81" s="15" t="s">
        <v>78</v>
      </c>
      <c r="C81" s="15">
        <v>1</v>
      </c>
      <c r="D81" s="15">
        <v>12000</v>
      </c>
      <c r="E81" s="16">
        <f t="shared" si="8"/>
        <v>12000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="11" customFormat="1" ht="30" customHeight="1">
      <c r="A82" s="15">
        <v>14</v>
      </c>
      <c r="B82" s="15" t="s">
        <v>79</v>
      </c>
      <c r="C82" s="15">
        <v>1</v>
      </c>
      <c r="D82" s="15">
        <v>30000</v>
      </c>
      <c r="E82" s="16">
        <f t="shared" si="8"/>
        <v>30000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="11" customFormat="1" ht="30" customHeight="1">
      <c r="A83" s="15">
        <v>7</v>
      </c>
      <c r="B83" s="15" t="s">
        <v>80</v>
      </c>
      <c r="C83" s="15">
        <v>1</v>
      </c>
      <c r="D83" s="15">
        <v>40000</v>
      </c>
      <c r="E83" s="16">
        <f t="shared" si="8"/>
        <v>40000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="17" customFormat="1" ht="30" customHeight="1">
      <c r="A84" s="18">
        <v>9</v>
      </c>
      <c r="B84" s="18" t="s">
        <v>81</v>
      </c>
      <c r="C84" s="18">
        <v>1</v>
      </c>
      <c r="D84" s="18">
        <v>45000</v>
      </c>
      <c r="E84" s="19">
        <f t="shared" si="8"/>
        <v>45000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="14" customFormat="1" ht="30" customHeight="1">
      <c r="A85" s="21" t="s">
        <v>11</v>
      </c>
      <c r="B85" s="21"/>
      <c r="C85" s="21"/>
      <c r="D85" s="21"/>
      <c r="E85" s="21">
        <f>A1+E84+E83+E82+E81+E80+E79+E78+E77</f>
        <v>229500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="14" customFormat="1" ht="30" customHeight="1">
      <c r="A86" s="36"/>
      <c r="B86" s="37"/>
      <c r="C86" s="37" t="s">
        <v>82</v>
      </c>
      <c r="D86" s="37"/>
      <c r="E86" s="38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="41" customFormat="1" ht="30" customHeight="1">
      <c r="A87" s="42" t="s">
        <v>2</v>
      </c>
      <c r="B87" s="42" t="s">
        <v>83</v>
      </c>
      <c r="C87" s="42" t="s">
        <v>84</v>
      </c>
      <c r="D87" s="42" t="s">
        <v>85</v>
      </c>
      <c r="E87" s="42" t="s">
        <v>6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</row>
    <row r="88" s="11" customFormat="1" ht="30" customHeight="1">
      <c r="A88" s="12">
        <v>1</v>
      </c>
      <c r="B88" s="12" t="s">
        <v>86</v>
      </c>
      <c r="C88" s="12">
        <v>36</v>
      </c>
      <c r="D88" s="12">
        <v>950</v>
      </c>
      <c r="E88" s="13">
        <f t="shared" si="8"/>
        <v>34200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="11" customFormat="1" ht="30" customHeight="1">
      <c r="A89" s="15">
        <v>2</v>
      </c>
      <c r="B89" s="15" t="s">
        <v>87</v>
      </c>
      <c r="C89" s="15">
        <v>138</v>
      </c>
      <c r="D89" s="15">
        <v>450</v>
      </c>
      <c r="E89" s="16">
        <f t="shared" si="8"/>
        <v>62100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="11" customFormat="1" ht="30" customHeight="1">
      <c r="A90" s="15">
        <v>3</v>
      </c>
      <c r="B90" s="15" t="s">
        <v>88</v>
      </c>
      <c r="C90" s="15">
        <v>138</v>
      </c>
      <c r="D90" s="15">
        <v>150</v>
      </c>
      <c r="E90" s="16">
        <f t="shared" si="8"/>
        <v>20700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="11" customFormat="1" ht="30" customHeight="1">
      <c r="A91" s="15">
        <v>4</v>
      </c>
      <c r="B91" s="15" t="s">
        <v>89</v>
      </c>
      <c r="C91" s="15">
        <v>138</v>
      </c>
      <c r="D91" s="15">
        <v>300</v>
      </c>
      <c r="E91" s="16">
        <f t="shared" si="8"/>
        <v>41400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="11" customFormat="1" ht="30" customHeight="1">
      <c r="A92" s="15">
        <v>5</v>
      </c>
      <c r="B92" s="15" t="s">
        <v>90</v>
      </c>
      <c r="C92" s="15">
        <v>36</v>
      </c>
      <c r="D92" s="15">
        <v>300</v>
      </c>
      <c r="E92" s="16">
        <f t="shared" si="8"/>
        <v>10800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="11" customFormat="1" ht="30" customHeight="1">
      <c r="A93" s="15">
        <v>7</v>
      </c>
      <c r="B93" s="15" t="s">
        <v>91</v>
      </c>
      <c r="C93" s="15">
        <v>1</v>
      </c>
      <c r="D93" s="15">
        <v>30000</v>
      </c>
      <c r="E93" s="16">
        <f t="shared" si="8"/>
        <v>30000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="11" customFormat="1" ht="30" customHeight="1">
      <c r="A94" s="15">
        <v>8</v>
      </c>
      <c r="B94" s="15" t="s">
        <v>92</v>
      </c>
      <c r="C94" s="15">
        <v>1</v>
      </c>
      <c r="D94" s="15">
        <v>25000</v>
      </c>
      <c r="E94" s="16">
        <f t="shared" si="8"/>
        <v>25000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="11" customFormat="1" ht="30" customHeight="1">
      <c r="A95" s="15">
        <v>9</v>
      </c>
      <c r="B95" s="15" t="s">
        <v>93</v>
      </c>
      <c r="C95" s="15">
        <v>1</v>
      </c>
      <c r="D95" s="15">
        <v>10000</v>
      </c>
      <c r="E95" s="16">
        <f t="shared" si="8"/>
        <v>10000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="11" customFormat="1" ht="30" customHeight="1">
      <c r="A96" s="15">
        <v>10</v>
      </c>
      <c r="B96" s="15" t="s">
        <v>94</v>
      </c>
      <c r="C96" s="15">
        <v>20</v>
      </c>
      <c r="D96" s="15">
        <v>250</v>
      </c>
      <c r="E96" s="16">
        <f t="shared" si="8"/>
        <v>5000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="11" customFormat="1" ht="30" customHeight="1">
      <c r="A97" s="15">
        <v>11</v>
      </c>
      <c r="B97" s="15" t="s">
        <v>95</v>
      </c>
      <c r="C97" s="15">
        <v>20</v>
      </c>
      <c r="D97" s="15">
        <v>600</v>
      </c>
      <c r="E97" s="16">
        <f t="shared" si="8"/>
        <v>12000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="17" customFormat="1" ht="30" customHeight="1">
      <c r="A98" s="18">
        <v>12</v>
      </c>
      <c r="B98" s="18" t="s">
        <v>96</v>
      </c>
      <c r="C98" s="18">
        <v>3</v>
      </c>
      <c r="D98" s="18">
        <v>5000</v>
      </c>
      <c r="E98" s="19">
        <f t="shared" si="8"/>
        <v>15000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="14" customFormat="1" ht="30" customHeight="1">
      <c r="A99" s="15">
        <v>1</v>
      </c>
      <c r="B99" s="15" t="s">
        <v>97</v>
      </c>
      <c r="C99" s="15">
        <v>1</v>
      </c>
      <c r="D99" s="15">
        <v>30000</v>
      </c>
      <c r="E99" s="16">
        <f t="shared" si="8"/>
        <v>30000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43"/>
    </row>
    <row r="100" s="44" customFormat="1" ht="30" customHeight="1">
      <c r="A100" s="45" t="s">
        <v>11</v>
      </c>
      <c r="B100" s="45"/>
      <c r="C100" s="45"/>
      <c r="D100" s="45"/>
      <c r="E100" s="45">
        <f>E99+E98+E97+E96+E95+E94+E93+E92+E91+E90+E89+E88</f>
        <v>296200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</row>
    <row r="101" s="23" customFormat="1" ht="30" customHeight="1">
      <c r="A101" s="46"/>
      <c r="B101" s="37"/>
      <c r="C101" s="37"/>
      <c r="D101" s="47" t="s">
        <v>5</v>
      </c>
      <c r="E101" s="48">
        <f>E100+E85+E75+E63+E58+E50+E38+E27+E16+E7</f>
        <v>1527370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</row>
    <row r="102" ht="30" customHeight="1">
      <c r="C102" s="2"/>
      <c r="D102" s="2"/>
      <c r="E102" s="49"/>
      <c r="H102" s="4"/>
    </row>
    <row r="113" ht="30" customHeight="1"/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180" verticalDpi="18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180" verticalDpi="18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Commerc Real</cp:lastModifiedBy>
  <cp:revision>3</cp:revision>
  <dcterms:created xsi:type="dcterms:W3CDTF">2006-09-28T05:33:49Z</dcterms:created>
  <dcterms:modified xsi:type="dcterms:W3CDTF">2022-08-01T14:14:37Z</dcterms:modified>
</cp:coreProperties>
</file>