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madhu\OneDrive\Documents\"/>
    </mc:Choice>
  </mc:AlternateContent>
  <xr:revisionPtr revIDLastSave="0" documentId="8_{5BD63EBA-89C7-45E7-AFEE-30276B217658}" xr6:coauthVersionLast="47" xr6:coauthVersionMax="47" xr10:uidLastSave="{00000000-0000-0000-0000-000000000000}"/>
  <bookViews>
    <workbookView xWindow="-108" yWindow="-108" windowWidth="23256" windowHeight="12456" activeTab="2" xr2:uid="{00000000-000D-0000-FFFF-FFFF00000000}"/>
  </bookViews>
  <sheets>
    <sheet name="Pivot table " sheetId="7" r:id="rId1"/>
    <sheet name="Dataset" sheetId="1" r:id="rId2"/>
    <sheet name="Dashboard" sheetId="8" r:id="rId3"/>
  </sheets>
  <definedNames>
    <definedName name="Slicer_Category">#N/A</definedName>
    <definedName name="Slicer_City">#N/A</definedName>
    <definedName name="Slicer_Delivery_Status">#N/A</definedName>
    <definedName name="Slicer_Payment_Method">#N/A</definedName>
    <definedName name="Slicer_Region">#N/A</definedName>
    <definedName name="Slicer_Sub_Category">#N/A</definedName>
    <definedName name="Slicer_Yea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001" i="1" l="1"/>
  <c r="P1001" i="1"/>
  <c r="O1001" i="1"/>
  <c r="Q1000" i="1"/>
  <c r="P1000" i="1"/>
  <c r="O1000" i="1"/>
  <c r="Q999" i="1"/>
  <c r="P999" i="1"/>
  <c r="O999" i="1"/>
  <c r="Q998" i="1"/>
  <c r="P998" i="1"/>
  <c r="O998" i="1"/>
  <c r="Q997" i="1"/>
  <c r="P997" i="1"/>
  <c r="O997" i="1"/>
  <c r="Q996" i="1"/>
  <c r="P996" i="1"/>
  <c r="O996" i="1"/>
  <c r="Q995" i="1"/>
  <c r="P995" i="1"/>
  <c r="O995" i="1"/>
  <c r="Q994" i="1"/>
  <c r="P994" i="1"/>
  <c r="O994" i="1"/>
  <c r="Q993" i="1"/>
  <c r="P993" i="1"/>
  <c r="O993" i="1"/>
  <c r="Q992" i="1"/>
  <c r="P992" i="1"/>
  <c r="O992" i="1"/>
  <c r="Q991" i="1"/>
  <c r="P991" i="1"/>
  <c r="O991" i="1"/>
  <c r="Q990" i="1"/>
  <c r="P990" i="1"/>
  <c r="O990" i="1"/>
  <c r="Q989" i="1"/>
  <c r="P989" i="1"/>
  <c r="O989" i="1"/>
  <c r="Q988" i="1"/>
  <c r="P988" i="1"/>
  <c r="O988" i="1"/>
  <c r="Q987" i="1"/>
  <c r="P987" i="1"/>
  <c r="O987" i="1"/>
  <c r="Q986" i="1"/>
  <c r="P986" i="1"/>
  <c r="O986" i="1"/>
  <c r="Q985" i="1"/>
  <c r="P985" i="1"/>
  <c r="O985" i="1"/>
  <c r="Q984" i="1"/>
  <c r="P984" i="1"/>
  <c r="O984" i="1"/>
  <c r="Q983" i="1"/>
  <c r="P983" i="1"/>
  <c r="O983" i="1"/>
  <c r="Q982" i="1"/>
  <c r="P982" i="1"/>
  <c r="O982" i="1"/>
  <c r="Q981" i="1"/>
  <c r="P981" i="1"/>
  <c r="O981" i="1"/>
  <c r="Q980" i="1"/>
  <c r="P980" i="1"/>
  <c r="O980" i="1"/>
  <c r="Q979" i="1"/>
  <c r="P979" i="1"/>
  <c r="O979" i="1"/>
  <c r="Q978" i="1"/>
  <c r="P978" i="1"/>
  <c r="O978" i="1"/>
  <c r="Q977" i="1"/>
  <c r="P977" i="1"/>
  <c r="O977" i="1"/>
  <c r="Q976" i="1"/>
  <c r="P976" i="1"/>
  <c r="O976" i="1"/>
  <c r="Q975" i="1"/>
  <c r="P975" i="1"/>
  <c r="O975" i="1"/>
  <c r="Q974" i="1"/>
  <c r="P974" i="1"/>
  <c r="O974" i="1"/>
  <c r="Q973" i="1"/>
  <c r="P973" i="1"/>
  <c r="O973" i="1"/>
  <c r="Q972" i="1"/>
  <c r="P972" i="1"/>
  <c r="O972" i="1"/>
  <c r="Q971" i="1"/>
  <c r="P971" i="1"/>
  <c r="O971" i="1"/>
  <c r="Q970" i="1"/>
  <c r="P970" i="1"/>
  <c r="O970" i="1"/>
  <c r="Q969" i="1"/>
  <c r="P969" i="1"/>
  <c r="O969" i="1"/>
  <c r="Q968" i="1"/>
  <c r="P968" i="1"/>
  <c r="O968" i="1"/>
  <c r="Q967" i="1"/>
  <c r="P967" i="1"/>
  <c r="O967" i="1"/>
  <c r="Q966" i="1"/>
  <c r="P966" i="1"/>
  <c r="O966" i="1"/>
  <c r="Q965" i="1"/>
  <c r="P965" i="1"/>
  <c r="O965" i="1"/>
  <c r="Q964" i="1"/>
  <c r="P964" i="1"/>
  <c r="O964" i="1"/>
  <c r="Q963" i="1"/>
  <c r="P963" i="1"/>
  <c r="O963" i="1"/>
  <c r="Q962" i="1"/>
  <c r="P962" i="1"/>
  <c r="O962" i="1"/>
  <c r="Q961" i="1"/>
  <c r="P961" i="1"/>
  <c r="O961" i="1"/>
  <c r="Q960" i="1"/>
  <c r="P960" i="1"/>
  <c r="O960" i="1"/>
  <c r="Q959" i="1"/>
  <c r="P959" i="1"/>
  <c r="O959" i="1"/>
  <c r="Q958" i="1"/>
  <c r="P958" i="1"/>
  <c r="O958" i="1"/>
  <c r="Q957" i="1"/>
  <c r="P957" i="1"/>
  <c r="O957" i="1"/>
  <c r="Q956" i="1"/>
  <c r="P956" i="1"/>
  <c r="O956" i="1"/>
  <c r="Q955" i="1"/>
  <c r="P955" i="1"/>
  <c r="O955" i="1"/>
  <c r="Q954" i="1"/>
  <c r="P954" i="1"/>
  <c r="O954" i="1"/>
  <c r="Q953" i="1"/>
  <c r="P953" i="1"/>
  <c r="O953" i="1"/>
  <c r="Q952" i="1"/>
  <c r="P952" i="1"/>
  <c r="O952" i="1"/>
  <c r="Q951" i="1"/>
  <c r="P951" i="1"/>
  <c r="O951" i="1"/>
  <c r="Q950" i="1"/>
  <c r="P950" i="1"/>
  <c r="O950" i="1"/>
  <c r="Q949" i="1"/>
  <c r="P949" i="1"/>
  <c r="O949" i="1"/>
  <c r="Q948" i="1"/>
  <c r="P948" i="1"/>
  <c r="O948" i="1"/>
  <c r="Q947" i="1"/>
  <c r="P947" i="1"/>
  <c r="O947" i="1"/>
  <c r="Q946" i="1"/>
  <c r="P946" i="1"/>
  <c r="O946" i="1"/>
  <c r="Q945" i="1"/>
  <c r="P945" i="1"/>
  <c r="O945" i="1"/>
  <c r="Q944" i="1"/>
  <c r="P944" i="1"/>
  <c r="O944" i="1"/>
  <c r="Q943" i="1"/>
  <c r="P943" i="1"/>
  <c r="O943" i="1"/>
  <c r="Q942" i="1"/>
  <c r="P942" i="1"/>
  <c r="O942" i="1"/>
  <c r="Q941" i="1"/>
  <c r="P941" i="1"/>
  <c r="O941" i="1"/>
  <c r="Q940" i="1"/>
  <c r="P940" i="1"/>
  <c r="O940" i="1"/>
  <c r="Q939" i="1"/>
  <c r="P939" i="1"/>
  <c r="O939" i="1"/>
  <c r="Q938" i="1"/>
  <c r="P938" i="1"/>
  <c r="O938" i="1"/>
  <c r="Q937" i="1"/>
  <c r="P937" i="1"/>
  <c r="O937" i="1"/>
  <c r="Q936" i="1"/>
  <c r="P936" i="1"/>
  <c r="O936" i="1"/>
  <c r="Q935" i="1"/>
  <c r="P935" i="1"/>
  <c r="O935" i="1"/>
  <c r="Q934" i="1"/>
  <c r="P934" i="1"/>
  <c r="O934" i="1"/>
  <c r="Q933" i="1"/>
  <c r="P933" i="1"/>
  <c r="O933" i="1"/>
  <c r="Q932" i="1"/>
  <c r="P932" i="1"/>
  <c r="O932" i="1"/>
  <c r="Q931" i="1"/>
  <c r="P931" i="1"/>
  <c r="O931" i="1"/>
  <c r="Q930" i="1"/>
  <c r="P930" i="1"/>
  <c r="O930" i="1"/>
  <c r="Q929" i="1"/>
  <c r="P929" i="1"/>
  <c r="O929" i="1"/>
  <c r="Q928" i="1"/>
  <c r="P928" i="1"/>
  <c r="O928" i="1"/>
  <c r="Q927" i="1"/>
  <c r="P927" i="1"/>
  <c r="O927" i="1"/>
  <c r="Q926" i="1"/>
  <c r="P926" i="1"/>
  <c r="O926" i="1"/>
  <c r="Q925" i="1"/>
  <c r="P925" i="1"/>
  <c r="O925" i="1"/>
  <c r="Q924" i="1"/>
  <c r="P924" i="1"/>
  <c r="O924" i="1"/>
  <c r="Q923" i="1"/>
  <c r="P923" i="1"/>
  <c r="O923" i="1"/>
  <c r="Q922" i="1"/>
  <c r="P922" i="1"/>
  <c r="O922" i="1"/>
  <c r="Q921" i="1"/>
  <c r="P921" i="1"/>
  <c r="O921" i="1"/>
  <c r="Q920" i="1"/>
  <c r="P920" i="1"/>
  <c r="O920" i="1"/>
  <c r="Q919" i="1"/>
  <c r="P919" i="1"/>
  <c r="O919" i="1"/>
  <c r="Q918" i="1"/>
  <c r="P918" i="1"/>
  <c r="O918" i="1"/>
  <c r="Q917" i="1"/>
  <c r="P917" i="1"/>
  <c r="O917" i="1"/>
  <c r="Q916" i="1"/>
  <c r="P916" i="1"/>
  <c r="O916" i="1"/>
  <c r="Q915" i="1"/>
  <c r="P915" i="1"/>
  <c r="O915" i="1"/>
  <c r="Q914" i="1"/>
  <c r="P914" i="1"/>
  <c r="O914" i="1"/>
  <c r="Q913" i="1"/>
  <c r="P913" i="1"/>
  <c r="O913" i="1"/>
  <c r="Q912" i="1"/>
  <c r="P912" i="1"/>
  <c r="O912" i="1"/>
  <c r="Q911" i="1"/>
  <c r="P911" i="1"/>
  <c r="O911" i="1"/>
  <c r="Q910" i="1"/>
  <c r="P910" i="1"/>
  <c r="O910" i="1"/>
  <c r="Q909" i="1"/>
  <c r="P909" i="1"/>
  <c r="O909" i="1"/>
  <c r="Q908" i="1"/>
  <c r="P908" i="1"/>
  <c r="O908" i="1"/>
  <c r="Q907" i="1"/>
  <c r="P907" i="1"/>
  <c r="O907" i="1"/>
  <c r="Q906" i="1"/>
  <c r="P906" i="1"/>
  <c r="O906" i="1"/>
  <c r="Q905" i="1"/>
  <c r="P905" i="1"/>
  <c r="O905" i="1"/>
  <c r="Q904" i="1"/>
  <c r="P904" i="1"/>
  <c r="O904" i="1"/>
  <c r="Q903" i="1"/>
  <c r="P903" i="1"/>
  <c r="O903" i="1"/>
  <c r="Q902" i="1"/>
  <c r="P902" i="1"/>
  <c r="O902" i="1"/>
  <c r="Q901" i="1"/>
  <c r="P901" i="1"/>
  <c r="O901" i="1"/>
  <c r="Q900" i="1"/>
  <c r="P900" i="1"/>
  <c r="O900" i="1"/>
  <c r="Q899" i="1"/>
  <c r="P899" i="1"/>
  <c r="O899" i="1"/>
  <c r="Q898" i="1"/>
  <c r="P898" i="1"/>
  <c r="O898" i="1"/>
  <c r="Q897" i="1"/>
  <c r="P897" i="1"/>
  <c r="O897" i="1"/>
  <c r="Q896" i="1"/>
  <c r="P896" i="1"/>
  <c r="O896" i="1"/>
  <c r="Q895" i="1"/>
  <c r="P895" i="1"/>
  <c r="O895" i="1"/>
  <c r="Q894" i="1"/>
  <c r="P894" i="1"/>
  <c r="O894" i="1"/>
  <c r="Q893" i="1"/>
  <c r="P893" i="1"/>
  <c r="O893" i="1"/>
  <c r="Q892" i="1"/>
  <c r="P892" i="1"/>
  <c r="O892" i="1"/>
  <c r="Q891" i="1"/>
  <c r="P891" i="1"/>
  <c r="O891" i="1"/>
  <c r="Q890" i="1"/>
  <c r="P890" i="1"/>
  <c r="O890" i="1"/>
  <c r="Q889" i="1"/>
  <c r="P889" i="1"/>
  <c r="O889" i="1"/>
  <c r="Q888" i="1"/>
  <c r="P888" i="1"/>
  <c r="O888" i="1"/>
  <c r="Q887" i="1"/>
  <c r="P887" i="1"/>
  <c r="O887" i="1"/>
  <c r="Q886" i="1"/>
  <c r="P886" i="1"/>
  <c r="O886" i="1"/>
  <c r="Q885" i="1"/>
  <c r="P885" i="1"/>
  <c r="O885" i="1"/>
  <c r="Q884" i="1"/>
  <c r="P884" i="1"/>
  <c r="O884" i="1"/>
  <c r="Q883" i="1"/>
  <c r="P883" i="1"/>
  <c r="O883" i="1"/>
  <c r="Q882" i="1"/>
  <c r="P882" i="1"/>
  <c r="O882" i="1"/>
  <c r="Q881" i="1"/>
  <c r="P881" i="1"/>
  <c r="O881" i="1"/>
  <c r="Q880" i="1"/>
  <c r="P880" i="1"/>
  <c r="O880" i="1"/>
  <c r="Q879" i="1"/>
  <c r="P879" i="1"/>
  <c r="O879" i="1"/>
  <c r="Q878" i="1"/>
  <c r="P878" i="1"/>
  <c r="O878" i="1"/>
  <c r="Q877" i="1"/>
  <c r="P877" i="1"/>
  <c r="O877" i="1"/>
  <c r="Q876" i="1"/>
  <c r="P876" i="1"/>
  <c r="O876" i="1"/>
  <c r="Q875" i="1"/>
  <c r="P875" i="1"/>
  <c r="O875" i="1"/>
  <c r="Q874" i="1"/>
  <c r="P874" i="1"/>
  <c r="O874" i="1"/>
  <c r="Q873" i="1"/>
  <c r="P873" i="1"/>
  <c r="O873" i="1"/>
  <c r="Q872" i="1"/>
  <c r="P872" i="1"/>
  <c r="O872" i="1"/>
  <c r="Q871" i="1"/>
  <c r="P871" i="1"/>
  <c r="O871" i="1"/>
  <c r="Q870" i="1"/>
  <c r="P870" i="1"/>
  <c r="O870" i="1"/>
  <c r="Q869" i="1"/>
  <c r="P869" i="1"/>
  <c r="O869" i="1"/>
  <c r="Q868" i="1"/>
  <c r="P868" i="1"/>
  <c r="O868" i="1"/>
  <c r="Q867" i="1"/>
  <c r="P867" i="1"/>
  <c r="O867" i="1"/>
  <c r="Q866" i="1"/>
  <c r="P866" i="1"/>
  <c r="O866" i="1"/>
  <c r="Q865" i="1"/>
  <c r="P865" i="1"/>
  <c r="O865" i="1"/>
  <c r="Q864" i="1"/>
  <c r="P864" i="1"/>
  <c r="O864" i="1"/>
  <c r="Q863" i="1"/>
  <c r="P863" i="1"/>
  <c r="O863" i="1"/>
  <c r="Q862" i="1"/>
  <c r="P862" i="1"/>
  <c r="O862" i="1"/>
  <c r="Q861" i="1"/>
  <c r="P861" i="1"/>
  <c r="O861" i="1"/>
  <c r="Q860" i="1"/>
  <c r="P860" i="1"/>
  <c r="O860" i="1"/>
  <c r="Q859" i="1"/>
  <c r="P859" i="1"/>
  <c r="O859" i="1"/>
  <c r="Q858" i="1"/>
  <c r="P858" i="1"/>
  <c r="O858" i="1"/>
  <c r="Q857" i="1"/>
  <c r="P857" i="1"/>
  <c r="O857" i="1"/>
  <c r="Q856" i="1"/>
  <c r="P856" i="1"/>
  <c r="O856" i="1"/>
  <c r="Q855" i="1"/>
  <c r="P855" i="1"/>
  <c r="O855" i="1"/>
  <c r="Q854" i="1"/>
  <c r="P854" i="1"/>
  <c r="O854" i="1"/>
  <c r="Q853" i="1"/>
  <c r="P853" i="1"/>
  <c r="O853" i="1"/>
  <c r="Q852" i="1"/>
  <c r="P852" i="1"/>
  <c r="O852" i="1"/>
  <c r="Q851" i="1"/>
  <c r="P851" i="1"/>
  <c r="O851" i="1"/>
  <c r="Q850" i="1"/>
  <c r="P850" i="1"/>
  <c r="O850" i="1"/>
  <c r="Q849" i="1"/>
  <c r="P849" i="1"/>
  <c r="O849" i="1"/>
  <c r="Q848" i="1"/>
  <c r="P848" i="1"/>
  <c r="O848" i="1"/>
  <c r="Q847" i="1"/>
  <c r="P847" i="1"/>
  <c r="O847" i="1"/>
  <c r="Q846" i="1"/>
  <c r="P846" i="1"/>
  <c r="O846" i="1"/>
  <c r="Q845" i="1"/>
  <c r="P845" i="1"/>
  <c r="O845" i="1"/>
  <c r="Q844" i="1"/>
  <c r="P844" i="1"/>
  <c r="O844" i="1"/>
  <c r="Q843" i="1"/>
  <c r="P843" i="1"/>
  <c r="O843" i="1"/>
  <c r="Q842" i="1"/>
  <c r="P842" i="1"/>
  <c r="O842" i="1"/>
  <c r="Q841" i="1"/>
  <c r="P841" i="1"/>
  <c r="O841" i="1"/>
  <c r="Q840" i="1"/>
  <c r="P840" i="1"/>
  <c r="O840" i="1"/>
  <c r="Q839" i="1"/>
  <c r="P839" i="1"/>
  <c r="O839" i="1"/>
  <c r="Q838" i="1"/>
  <c r="P838" i="1"/>
  <c r="O838" i="1"/>
  <c r="Q837" i="1"/>
  <c r="P837" i="1"/>
  <c r="O837" i="1"/>
  <c r="Q836" i="1"/>
  <c r="P836" i="1"/>
  <c r="O836" i="1"/>
  <c r="Q835" i="1"/>
  <c r="P835" i="1"/>
  <c r="O835" i="1"/>
  <c r="Q834" i="1"/>
  <c r="P834" i="1"/>
  <c r="O834" i="1"/>
  <c r="Q833" i="1"/>
  <c r="P833" i="1"/>
  <c r="O833" i="1"/>
  <c r="Q832" i="1"/>
  <c r="P832" i="1"/>
  <c r="O832" i="1"/>
  <c r="Q831" i="1"/>
  <c r="P831" i="1"/>
  <c r="O831" i="1"/>
  <c r="Q830" i="1"/>
  <c r="P830" i="1"/>
  <c r="O830" i="1"/>
  <c r="Q829" i="1"/>
  <c r="P829" i="1"/>
  <c r="O829" i="1"/>
  <c r="Q828" i="1"/>
  <c r="P828" i="1"/>
  <c r="O828" i="1"/>
  <c r="Q827" i="1"/>
  <c r="P827" i="1"/>
  <c r="O827" i="1"/>
  <c r="Q826" i="1"/>
  <c r="P826" i="1"/>
  <c r="O826" i="1"/>
  <c r="Q825" i="1"/>
  <c r="P825" i="1"/>
  <c r="O825" i="1"/>
  <c r="Q824" i="1"/>
  <c r="P824" i="1"/>
  <c r="O824" i="1"/>
  <c r="Q823" i="1"/>
  <c r="P823" i="1"/>
  <c r="O823" i="1"/>
  <c r="Q822" i="1"/>
  <c r="P822" i="1"/>
  <c r="O822" i="1"/>
  <c r="Q821" i="1"/>
  <c r="P821" i="1"/>
  <c r="O821" i="1"/>
  <c r="Q820" i="1"/>
  <c r="P820" i="1"/>
  <c r="O820" i="1"/>
  <c r="Q819" i="1"/>
  <c r="P819" i="1"/>
  <c r="O819" i="1"/>
  <c r="Q818" i="1"/>
  <c r="P818" i="1"/>
  <c r="O818" i="1"/>
  <c r="Q817" i="1"/>
  <c r="P817" i="1"/>
  <c r="O817" i="1"/>
  <c r="Q816" i="1"/>
  <c r="P816" i="1"/>
  <c r="O816" i="1"/>
  <c r="Q815" i="1"/>
  <c r="P815" i="1"/>
  <c r="O815" i="1"/>
  <c r="Q814" i="1"/>
  <c r="P814" i="1"/>
  <c r="O814" i="1"/>
  <c r="Q813" i="1"/>
  <c r="P813" i="1"/>
  <c r="O813" i="1"/>
  <c r="Q812" i="1"/>
  <c r="P812" i="1"/>
  <c r="O812" i="1"/>
  <c r="Q811" i="1"/>
  <c r="P811" i="1"/>
  <c r="O811" i="1"/>
  <c r="Q810" i="1"/>
  <c r="P810" i="1"/>
  <c r="O810" i="1"/>
  <c r="Q809" i="1"/>
  <c r="P809" i="1"/>
  <c r="O809" i="1"/>
  <c r="Q808" i="1"/>
  <c r="P808" i="1"/>
  <c r="O808" i="1"/>
  <c r="Q807" i="1"/>
  <c r="P807" i="1"/>
  <c r="O807" i="1"/>
  <c r="Q806" i="1"/>
  <c r="P806" i="1"/>
  <c r="O806" i="1"/>
  <c r="Q805" i="1"/>
  <c r="P805" i="1"/>
  <c r="O805" i="1"/>
  <c r="Q804" i="1"/>
  <c r="P804" i="1"/>
  <c r="O804" i="1"/>
  <c r="Q803" i="1"/>
  <c r="P803" i="1"/>
  <c r="O803" i="1"/>
  <c r="Q802" i="1"/>
  <c r="P802" i="1"/>
  <c r="O802" i="1"/>
  <c r="Q801" i="1"/>
  <c r="P801" i="1"/>
  <c r="O801" i="1"/>
  <c r="Q800" i="1"/>
  <c r="P800" i="1"/>
  <c r="O800" i="1"/>
  <c r="Q799" i="1"/>
  <c r="P799" i="1"/>
  <c r="O799" i="1"/>
  <c r="Q798" i="1"/>
  <c r="P798" i="1"/>
  <c r="O798" i="1"/>
  <c r="Q797" i="1"/>
  <c r="P797" i="1"/>
  <c r="O797" i="1"/>
  <c r="Q796" i="1"/>
  <c r="P796" i="1"/>
  <c r="O796" i="1"/>
  <c r="Q795" i="1"/>
  <c r="P795" i="1"/>
  <c r="O795" i="1"/>
  <c r="Q794" i="1"/>
  <c r="P794" i="1"/>
  <c r="O794" i="1"/>
  <c r="Q793" i="1"/>
  <c r="P793" i="1"/>
  <c r="O793" i="1"/>
  <c r="Q792" i="1"/>
  <c r="P792" i="1"/>
  <c r="O792" i="1"/>
  <c r="Q791" i="1"/>
  <c r="P791" i="1"/>
  <c r="O791" i="1"/>
  <c r="Q790" i="1"/>
  <c r="P790" i="1"/>
  <c r="O790" i="1"/>
  <c r="Q789" i="1"/>
  <c r="P789" i="1"/>
  <c r="O789" i="1"/>
  <c r="Q788" i="1"/>
  <c r="P788" i="1"/>
  <c r="O788" i="1"/>
  <c r="Q787" i="1"/>
  <c r="P787" i="1"/>
  <c r="O787" i="1"/>
  <c r="Q786" i="1"/>
  <c r="P786" i="1"/>
  <c r="O786" i="1"/>
  <c r="Q785" i="1"/>
  <c r="P785" i="1"/>
  <c r="O785" i="1"/>
  <c r="Q784" i="1"/>
  <c r="P784" i="1"/>
  <c r="O784" i="1"/>
  <c r="Q783" i="1"/>
  <c r="P783" i="1"/>
  <c r="O783" i="1"/>
  <c r="Q782" i="1"/>
  <c r="P782" i="1"/>
  <c r="O782" i="1"/>
  <c r="Q781" i="1"/>
  <c r="P781" i="1"/>
  <c r="O781" i="1"/>
  <c r="Q780" i="1"/>
  <c r="P780" i="1"/>
  <c r="O780" i="1"/>
  <c r="Q779" i="1"/>
  <c r="P779" i="1"/>
  <c r="O779" i="1"/>
  <c r="Q778" i="1"/>
  <c r="P778" i="1"/>
  <c r="O778" i="1"/>
  <c r="Q777" i="1"/>
  <c r="P777" i="1"/>
  <c r="O777" i="1"/>
  <c r="Q776" i="1"/>
  <c r="P776" i="1"/>
  <c r="O776" i="1"/>
  <c r="Q775" i="1"/>
  <c r="P775" i="1"/>
  <c r="O775" i="1"/>
  <c r="Q774" i="1"/>
  <c r="P774" i="1"/>
  <c r="O774" i="1"/>
  <c r="Q773" i="1"/>
  <c r="P773" i="1"/>
  <c r="O773" i="1"/>
  <c r="Q772" i="1"/>
  <c r="P772" i="1"/>
  <c r="O772" i="1"/>
  <c r="Q771" i="1"/>
  <c r="P771" i="1"/>
  <c r="O771" i="1"/>
  <c r="Q770" i="1"/>
  <c r="P770" i="1"/>
  <c r="O770" i="1"/>
  <c r="Q769" i="1"/>
  <c r="P769" i="1"/>
  <c r="O769" i="1"/>
  <c r="Q768" i="1"/>
  <c r="P768" i="1"/>
  <c r="O768" i="1"/>
  <c r="Q767" i="1"/>
  <c r="P767" i="1"/>
  <c r="O767" i="1"/>
  <c r="Q766" i="1"/>
  <c r="P766" i="1"/>
  <c r="O766" i="1"/>
  <c r="Q765" i="1"/>
  <c r="P765" i="1"/>
  <c r="O765" i="1"/>
  <c r="Q764" i="1"/>
  <c r="P764" i="1"/>
  <c r="O764" i="1"/>
  <c r="Q763" i="1"/>
  <c r="P763" i="1"/>
  <c r="O763" i="1"/>
  <c r="Q762" i="1"/>
  <c r="P762" i="1"/>
  <c r="O762" i="1"/>
  <c r="Q761" i="1"/>
  <c r="P761" i="1"/>
  <c r="O761" i="1"/>
  <c r="Q760" i="1"/>
  <c r="P760" i="1"/>
  <c r="O760" i="1"/>
  <c r="Q759" i="1"/>
  <c r="P759" i="1"/>
  <c r="O759" i="1"/>
  <c r="Q758" i="1"/>
  <c r="P758" i="1"/>
  <c r="O758" i="1"/>
  <c r="Q757" i="1"/>
  <c r="P757" i="1"/>
  <c r="O757" i="1"/>
  <c r="Q756" i="1"/>
  <c r="P756" i="1"/>
  <c r="O756" i="1"/>
  <c r="Q755" i="1"/>
  <c r="P755" i="1"/>
  <c r="O755" i="1"/>
  <c r="Q754" i="1"/>
  <c r="P754" i="1"/>
  <c r="O754" i="1"/>
  <c r="Q753" i="1"/>
  <c r="P753" i="1"/>
  <c r="O753" i="1"/>
  <c r="Q752" i="1"/>
  <c r="P752" i="1"/>
  <c r="O752" i="1"/>
  <c r="Q751" i="1"/>
  <c r="P751" i="1"/>
  <c r="O751" i="1"/>
  <c r="Q750" i="1"/>
  <c r="P750" i="1"/>
  <c r="O750" i="1"/>
  <c r="Q749" i="1"/>
  <c r="P749" i="1"/>
  <c r="O749" i="1"/>
  <c r="Q748" i="1"/>
  <c r="P748" i="1"/>
  <c r="O748" i="1"/>
  <c r="Q747" i="1"/>
  <c r="P747" i="1"/>
  <c r="O747" i="1"/>
  <c r="Q746" i="1"/>
  <c r="P746" i="1"/>
  <c r="O746" i="1"/>
  <c r="Q745" i="1"/>
  <c r="P745" i="1"/>
  <c r="O745" i="1"/>
  <c r="Q744" i="1"/>
  <c r="P744" i="1"/>
  <c r="O744" i="1"/>
  <c r="Q743" i="1"/>
  <c r="P743" i="1"/>
  <c r="O743" i="1"/>
  <c r="Q742" i="1"/>
  <c r="P742" i="1"/>
  <c r="O742" i="1"/>
  <c r="Q741" i="1"/>
  <c r="P741" i="1"/>
  <c r="O741" i="1"/>
  <c r="Q740" i="1"/>
  <c r="P740" i="1"/>
  <c r="O740" i="1"/>
  <c r="Q739" i="1"/>
  <c r="P739" i="1"/>
  <c r="O739" i="1"/>
  <c r="Q738" i="1"/>
  <c r="P738" i="1"/>
  <c r="O738" i="1"/>
  <c r="Q737" i="1"/>
  <c r="P737" i="1"/>
  <c r="O737" i="1"/>
  <c r="Q736" i="1"/>
  <c r="P736" i="1"/>
  <c r="O736" i="1"/>
  <c r="Q735" i="1"/>
  <c r="P735" i="1"/>
  <c r="O735" i="1"/>
  <c r="Q734" i="1"/>
  <c r="P734" i="1"/>
  <c r="O734" i="1"/>
  <c r="Q733" i="1"/>
  <c r="P733" i="1"/>
  <c r="O733" i="1"/>
  <c r="Q732" i="1"/>
  <c r="P732" i="1"/>
  <c r="O732" i="1"/>
  <c r="Q731" i="1"/>
  <c r="P731" i="1"/>
  <c r="O731" i="1"/>
  <c r="Q730" i="1"/>
  <c r="P730" i="1"/>
  <c r="O730" i="1"/>
  <c r="Q729" i="1"/>
  <c r="P729" i="1"/>
  <c r="O729" i="1"/>
  <c r="Q728" i="1"/>
  <c r="P728" i="1"/>
  <c r="O728" i="1"/>
  <c r="Q727" i="1"/>
  <c r="P727" i="1"/>
  <c r="O727" i="1"/>
  <c r="Q726" i="1"/>
  <c r="P726" i="1"/>
  <c r="O726" i="1"/>
  <c r="Q725" i="1"/>
  <c r="P725" i="1"/>
  <c r="O725" i="1"/>
  <c r="Q724" i="1"/>
  <c r="P724" i="1"/>
  <c r="O724" i="1"/>
  <c r="Q723" i="1"/>
  <c r="P723" i="1"/>
  <c r="O723" i="1"/>
  <c r="Q722" i="1"/>
  <c r="P722" i="1"/>
  <c r="O722" i="1"/>
  <c r="Q721" i="1"/>
  <c r="P721" i="1"/>
  <c r="O721" i="1"/>
  <c r="Q720" i="1"/>
  <c r="P720" i="1"/>
  <c r="O720" i="1"/>
  <c r="Q719" i="1"/>
  <c r="P719" i="1"/>
  <c r="O719" i="1"/>
  <c r="Q718" i="1"/>
  <c r="P718" i="1"/>
  <c r="O718" i="1"/>
  <c r="Q717" i="1"/>
  <c r="P717" i="1"/>
  <c r="O717" i="1"/>
  <c r="Q716" i="1"/>
  <c r="P716" i="1"/>
  <c r="O716" i="1"/>
  <c r="Q715" i="1"/>
  <c r="P715" i="1"/>
  <c r="O715" i="1"/>
  <c r="Q714" i="1"/>
  <c r="P714" i="1"/>
  <c r="O714" i="1"/>
  <c r="Q713" i="1"/>
  <c r="P713" i="1"/>
  <c r="O713" i="1"/>
  <c r="Q712" i="1"/>
  <c r="P712" i="1"/>
  <c r="O712" i="1"/>
  <c r="Q711" i="1"/>
  <c r="P711" i="1"/>
  <c r="O711" i="1"/>
  <c r="Q710" i="1"/>
  <c r="P710" i="1"/>
  <c r="O710" i="1"/>
  <c r="Q709" i="1"/>
  <c r="P709" i="1"/>
  <c r="O709" i="1"/>
  <c r="Q708" i="1"/>
  <c r="P708" i="1"/>
  <c r="O708" i="1"/>
  <c r="Q707" i="1"/>
  <c r="P707" i="1"/>
  <c r="O707" i="1"/>
  <c r="Q706" i="1"/>
  <c r="P706" i="1"/>
  <c r="O706" i="1"/>
  <c r="Q705" i="1"/>
  <c r="P705" i="1"/>
  <c r="O705" i="1"/>
  <c r="Q704" i="1"/>
  <c r="P704" i="1"/>
  <c r="O704" i="1"/>
  <c r="Q703" i="1"/>
  <c r="P703" i="1"/>
  <c r="O703" i="1"/>
  <c r="Q702" i="1"/>
  <c r="P702" i="1"/>
  <c r="O702" i="1"/>
  <c r="Q701" i="1"/>
  <c r="P701" i="1"/>
  <c r="O701" i="1"/>
  <c r="Q700" i="1"/>
  <c r="P700" i="1"/>
  <c r="O700" i="1"/>
  <c r="Q699" i="1"/>
  <c r="P699" i="1"/>
  <c r="O699" i="1"/>
  <c r="Q698" i="1"/>
  <c r="P698" i="1"/>
  <c r="O698" i="1"/>
  <c r="Q697" i="1"/>
  <c r="P697" i="1"/>
  <c r="O697" i="1"/>
  <c r="Q696" i="1"/>
  <c r="P696" i="1"/>
  <c r="O696" i="1"/>
  <c r="Q695" i="1"/>
  <c r="P695" i="1"/>
  <c r="O695" i="1"/>
  <c r="Q694" i="1"/>
  <c r="P694" i="1"/>
  <c r="O694" i="1"/>
  <c r="Q693" i="1"/>
  <c r="P693" i="1"/>
  <c r="O693" i="1"/>
  <c r="Q692" i="1"/>
  <c r="P692" i="1"/>
  <c r="O692" i="1"/>
  <c r="Q691" i="1"/>
  <c r="P691" i="1"/>
  <c r="O691" i="1"/>
  <c r="Q690" i="1"/>
  <c r="P690" i="1"/>
  <c r="O690" i="1"/>
  <c r="Q689" i="1"/>
  <c r="P689" i="1"/>
  <c r="O689" i="1"/>
  <c r="Q688" i="1"/>
  <c r="P688" i="1"/>
  <c r="O688" i="1"/>
  <c r="Q687" i="1"/>
  <c r="P687" i="1"/>
  <c r="O687" i="1"/>
  <c r="Q686" i="1"/>
  <c r="P686" i="1"/>
  <c r="O686" i="1"/>
  <c r="Q685" i="1"/>
  <c r="P685" i="1"/>
  <c r="O685" i="1"/>
  <c r="Q684" i="1"/>
  <c r="P684" i="1"/>
  <c r="O684" i="1"/>
  <c r="Q683" i="1"/>
  <c r="P683" i="1"/>
  <c r="O683" i="1"/>
  <c r="Q682" i="1"/>
  <c r="P682" i="1"/>
  <c r="O682" i="1"/>
  <c r="Q681" i="1"/>
  <c r="P681" i="1"/>
  <c r="O681" i="1"/>
  <c r="Q680" i="1"/>
  <c r="P680" i="1"/>
  <c r="O680" i="1"/>
  <c r="Q679" i="1"/>
  <c r="P679" i="1"/>
  <c r="O679" i="1"/>
  <c r="Q678" i="1"/>
  <c r="P678" i="1"/>
  <c r="O678" i="1"/>
  <c r="Q677" i="1"/>
  <c r="P677" i="1"/>
  <c r="O677" i="1"/>
  <c r="Q676" i="1"/>
  <c r="P676" i="1"/>
  <c r="O676" i="1"/>
  <c r="Q675" i="1"/>
  <c r="P675" i="1"/>
  <c r="O675" i="1"/>
  <c r="Q674" i="1"/>
  <c r="P674" i="1"/>
  <c r="O674" i="1"/>
  <c r="Q673" i="1"/>
  <c r="P673" i="1"/>
  <c r="O673" i="1"/>
  <c r="Q672" i="1"/>
  <c r="P672" i="1"/>
  <c r="O672" i="1"/>
  <c r="Q671" i="1"/>
  <c r="P671" i="1"/>
  <c r="O671" i="1"/>
  <c r="Q670" i="1"/>
  <c r="P670" i="1"/>
  <c r="O670" i="1"/>
  <c r="Q669" i="1"/>
  <c r="P669" i="1"/>
  <c r="O669" i="1"/>
  <c r="Q668" i="1"/>
  <c r="P668" i="1"/>
  <c r="O668" i="1"/>
  <c r="Q667" i="1"/>
  <c r="P667" i="1"/>
  <c r="O667" i="1"/>
  <c r="Q666" i="1"/>
  <c r="P666" i="1"/>
  <c r="O666" i="1"/>
  <c r="Q665" i="1"/>
  <c r="P665" i="1"/>
  <c r="O665" i="1"/>
  <c r="Q664" i="1"/>
  <c r="P664" i="1"/>
  <c r="O664" i="1"/>
  <c r="Q663" i="1"/>
  <c r="P663" i="1"/>
  <c r="O663" i="1"/>
  <c r="Q662" i="1"/>
  <c r="P662" i="1"/>
  <c r="O662" i="1"/>
  <c r="Q661" i="1"/>
  <c r="P661" i="1"/>
  <c r="O661" i="1"/>
  <c r="Q660" i="1"/>
  <c r="P660" i="1"/>
  <c r="O660" i="1"/>
  <c r="Q659" i="1"/>
  <c r="P659" i="1"/>
  <c r="O659" i="1"/>
  <c r="Q658" i="1"/>
  <c r="P658" i="1"/>
  <c r="O658" i="1"/>
  <c r="Q657" i="1"/>
  <c r="P657" i="1"/>
  <c r="O657" i="1"/>
  <c r="Q656" i="1"/>
  <c r="P656" i="1"/>
  <c r="O656" i="1"/>
  <c r="Q655" i="1"/>
  <c r="P655" i="1"/>
  <c r="O655" i="1"/>
  <c r="Q654" i="1"/>
  <c r="P654" i="1"/>
  <c r="O654" i="1"/>
  <c r="Q653" i="1"/>
  <c r="P653" i="1"/>
  <c r="O653" i="1"/>
  <c r="Q652" i="1"/>
  <c r="P652" i="1"/>
  <c r="O652" i="1"/>
  <c r="Q651" i="1"/>
  <c r="P651" i="1"/>
  <c r="O651" i="1"/>
  <c r="Q650" i="1"/>
  <c r="P650" i="1"/>
  <c r="O650" i="1"/>
  <c r="Q649" i="1"/>
  <c r="P649" i="1"/>
  <c r="O649" i="1"/>
  <c r="Q648" i="1"/>
  <c r="P648" i="1"/>
  <c r="O648" i="1"/>
  <c r="Q647" i="1"/>
  <c r="P647" i="1"/>
  <c r="O647" i="1"/>
  <c r="Q646" i="1"/>
  <c r="P646" i="1"/>
  <c r="O646" i="1"/>
  <c r="Q645" i="1"/>
  <c r="P645" i="1"/>
  <c r="O645" i="1"/>
  <c r="Q644" i="1"/>
  <c r="P644" i="1"/>
  <c r="O644" i="1"/>
  <c r="Q643" i="1"/>
  <c r="P643" i="1"/>
  <c r="O643" i="1"/>
  <c r="Q642" i="1"/>
  <c r="P642" i="1"/>
  <c r="O642" i="1"/>
  <c r="Q641" i="1"/>
  <c r="P641" i="1"/>
  <c r="O641" i="1"/>
  <c r="Q640" i="1"/>
  <c r="P640" i="1"/>
  <c r="O640" i="1"/>
  <c r="Q639" i="1"/>
  <c r="P639" i="1"/>
  <c r="O639" i="1"/>
  <c r="Q638" i="1"/>
  <c r="P638" i="1"/>
  <c r="O638" i="1"/>
  <c r="Q637" i="1"/>
  <c r="P637" i="1"/>
  <c r="O637" i="1"/>
  <c r="Q636" i="1"/>
  <c r="P636" i="1"/>
  <c r="O636" i="1"/>
  <c r="Q635" i="1"/>
  <c r="P635" i="1"/>
  <c r="O635" i="1"/>
  <c r="Q634" i="1"/>
  <c r="P634" i="1"/>
  <c r="O634" i="1"/>
  <c r="Q633" i="1"/>
  <c r="P633" i="1"/>
  <c r="O633" i="1"/>
  <c r="Q632" i="1"/>
  <c r="P632" i="1"/>
  <c r="O632" i="1"/>
  <c r="Q631" i="1"/>
  <c r="P631" i="1"/>
  <c r="O631" i="1"/>
  <c r="Q630" i="1"/>
  <c r="P630" i="1"/>
  <c r="O630" i="1"/>
  <c r="Q629" i="1"/>
  <c r="P629" i="1"/>
  <c r="O629" i="1"/>
  <c r="Q628" i="1"/>
  <c r="P628" i="1"/>
  <c r="O628" i="1"/>
  <c r="Q627" i="1"/>
  <c r="P627" i="1"/>
  <c r="O627" i="1"/>
  <c r="Q626" i="1"/>
  <c r="P626" i="1"/>
  <c r="O626" i="1"/>
  <c r="Q625" i="1"/>
  <c r="P625" i="1"/>
  <c r="O625" i="1"/>
  <c r="Q624" i="1"/>
  <c r="P624" i="1"/>
  <c r="O624" i="1"/>
  <c r="Q623" i="1"/>
  <c r="P623" i="1"/>
  <c r="O623" i="1"/>
  <c r="Q622" i="1"/>
  <c r="P622" i="1"/>
  <c r="O622" i="1"/>
  <c r="Q621" i="1"/>
  <c r="P621" i="1"/>
  <c r="O621" i="1"/>
  <c r="Q620" i="1"/>
  <c r="P620" i="1"/>
  <c r="O620" i="1"/>
  <c r="Q619" i="1"/>
  <c r="P619" i="1"/>
  <c r="O619" i="1"/>
  <c r="Q618" i="1"/>
  <c r="P618" i="1"/>
  <c r="O618" i="1"/>
  <c r="Q617" i="1"/>
  <c r="P617" i="1"/>
  <c r="O617" i="1"/>
  <c r="Q616" i="1"/>
  <c r="P616" i="1"/>
  <c r="O616" i="1"/>
  <c r="Q615" i="1"/>
  <c r="P615" i="1"/>
  <c r="O615" i="1"/>
  <c r="Q614" i="1"/>
  <c r="P614" i="1"/>
  <c r="O614" i="1"/>
  <c r="Q613" i="1"/>
  <c r="P613" i="1"/>
  <c r="O613" i="1"/>
  <c r="Q612" i="1"/>
  <c r="P612" i="1"/>
  <c r="O612" i="1"/>
  <c r="Q611" i="1"/>
  <c r="P611" i="1"/>
  <c r="O611" i="1"/>
  <c r="Q610" i="1"/>
  <c r="P610" i="1"/>
  <c r="O610" i="1"/>
  <c r="Q609" i="1"/>
  <c r="P609" i="1"/>
  <c r="O609" i="1"/>
  <c r="Q608" i="1"/>
  <c r="P608" i="1"/>
  <c r="O608" i="1"/>
  <c r="Q607" i="1"/>
  <c r="P607" i="1"/>
  <c r="O607" i="1"/>
  <c r="Q606" i="1"/>
  <c r="P606" i="1"/>
  <c r="O606" i="1"/>
  <c r="Q605" i="1"/>
  <c r="P605" i="1"/>
  <c r="O605" i="1"/>
  <c r="Q604" i="1"/>
  <c r="P604" i="1"/>
  <c r="O604" i="1"/>
  <c r="Q603" i="1"/>
  <c r="P603" i="1"/>
  <c r="O603" i="1"/>
  <c r="Q602" i="1"/>
  <c r="P602" i="1"/>
  <c r="O602" i="1"/>
  <c r="Q601" i="1"/>
  <c r="P601" i="1"/>
  <c r="O601" i="1"/>
  <c r="Q600" i="1"/>
  <c r="P600" i="1"/>
  <c r="O600" i="1"/>
  <c r="Q599" i="1"/>
  <c r="P599" i="1"/>
  <c r="O599" i="1"/>
  <c r="Q598" i="1"/>
  <c r="P598" i="1"/>
  <c r="O598" i="1"/>
  <c r="Q597" i="1"/>
  <c r="P597" i="1"/>
  <c r="O597" i="1"/>
  <c r="Q596" i="1"/>
  <c r="P596" i="1"/>
  <c r="O596" i="1"/>
  <c r="Q595" i="1"/>
  <c r="P595" i="1"/>
  <c r="O595" i="1"/>
  <c r="Q594" i="1"/>
  <c r="P594" i="1"/>
  <c r="O594" i="1"/>
  <c r="Q593" i="1"/>
  <c r="P593" i="1"/>
  <c r="O593" i="1"/>
  <c r="Q592" i="1"/>
  <c r="P592" i="1"/>
  <c r="O592" i="1"/>
  <c r="Q591" i="1"/>
  <c r="P591" i="1"/>
  <c r="O591" i="1"/>
  <c r="Q590" i="1"/>
  <c r="P590" i="1"/>
  <c r="O590" i="1"/>
  <c r="Q589" i="1"/>
  <c r="P589" i="1"/>
  <c r="O589" i="1"/>
  <c r="Q588" i="1"/>
  <c r="P588" i="1"/>
  <c r="O588" i="1"/>
  <c r="Q587" i="1"/>
  <c r="P587" i="1"/>
  <c r="O587" i="1"/>
  <c r="Q586" i="1"/>
  <c r="P586" i="1"/>
  <c r="O586" i="1"/>
  <c r="Q585" i="1"/>
  <c r="P585" i="1"/>
  <c r="O585" i="1"/>
  <c r="Q584" i="1"/>
  <c r="P584" i="1"/>
  <c r="O584" i="1"/>
  <c r="Q583" i="1"/>
  <c r="P583" i="1"/>
  <c r="O583" i="1"/>
  <c r="Q582" i="1"/>
  <c r="P582" i="1"/>
  <c r="O582" i="1"/>
  <c r="Q581" i="1"/>
  <c r="P581" i="1"/>
  <c r="O581" i="1"/>
  <c r="Q580" i="1"/>
  <c r="P580" i="1"/>
  <c r="O580" i="1"/>
  <c r="Q579" i="1"/>
  <c r="P579" i="1"/>
  <c r="O579" i="1"/>
  <c r="Q578" i="1"/>
  <c r="P578" i="1"/>
  <c r="O578" i="1"/>
  <c r="Q577" i="1"/>
  <c r="P577" i="1"/>
  <c r="O577" i="1"/>
  <c r="Q576" i="1"/>
  <c r="P576" i="1"/>
  <c r="O576" i="1"/>
  <c r="Q575" i="1"/>
  <c r="P575" i="1"/>
  <c r="O575" i="1"/>
  <c r="Q574" i="1"/>
  <c r="P574" i="1"/>
  <c r="O574" i="1"/>
  <c r="Q573" i="1"/>
  <c r="P573" i="1"/>
  <c r="O573" i="1"/>
  <c r="Q572" i="1"/>
  <c r="P572" i="1"/>
  <c r="O572" i="1"/>
  <c r="Q571" i="1"/>
  <c r="P571" i="1"/>
  <c r="O571" i="1"/>
  <c r="Q570" i="1"/>
  <c r="P570" i="1"/>
  <c r="O570" i="1"/>
  <c r="Q569" i="1"/>
  <c r="P569" i="1"/>
  <c r="O569" i="1"/>
  <c r="Q568" i="1"/>
  <c r="P568" i="1"/>
  <c r="O568" i="1"/>
  <c r="Q567" i="1"/>
  <c r="P567" i="1"/>
  <c r="O567" i="1"/>
  <c r="Q566" i="1"/>
  <c r="P566" i="1"/>
  <c r="O566" i="1"/>
  <c r="Q565" i="1"/>
  <c r="P565" i="1"/>
  <c r="O565" i="1"/>
  <c r="Q564" i="1"/>
  <c r="P564" i="1"/>
  <c r="O564" i="1"/>
  <c r="Q563" i="1"/>
  <c r="P563" i="1"/>
  <c r="O563" i="1"/>
  <c r="Q562" i="1"/>
  <c r="P562" i="1"/>
  <c r="O562" i="1"/>
  <c r="Q561" i="1"/>
  <c r="P561" i="1"/>
  <c r="O561" i="1"/>
  <c r="Q560" i="1"/>
  <c r="P560" i="1"/>
  <c r="O560" i="1"/>
  <c r="Q559" i="1"/>
  <c r="P559" i="1"/>
  <c r="O559" i="1"/>
  <c r="Q558" i="1"/>
  <c r="P558" i="1"/>
  <c r="O558" i="1"/>
  <c r="Q557" i="1"/>
  <c r="P557" i="1"/>
  <c r="O557" i="1"/>
  <c r="Q556" i="1"/>
  <c r="P556" i="1"/>
  <c r="O556" i="1"/>
  <c r="Q555" i="1"/>
  <c r="P555" i="1"/>
  <c r="O555" i="1"/>
  <c r="Q554" i="1"/>
  <c r="P554" i="1"/>
  <c r="O554" i="1"/>
  <c r="Q553" i="1"/>
  <c r="P553" i="1"/>
  <c r="O553" i="1"/>
  <c r="Q552" i="1"/>
  <c r="P552" i="1"/>
  <c r="O552" i="1"/>
  <c r="Q551" i="1"/>
  <c r="P551" i="1"/>
  <c r="O551" i="1"/>
  <c r="Q550" i="1"/>
  <c r="P550" i="1"/>
  <c r="O550" i="1"/>
  <c r="Q549" i="1"/>
  <c r="P549" i="1"/>
  <c r="O549" i="1"/>
  <c r="Q548" i="1"/>
  <c r="P548" i="1"/>
  <c r="O548" i="1"/>
  <c r="Q547" i="1"/>
  <c r="P547" i="1"/>
  <c r="O547" i="1"/>
  <c r="Q546" i="1"/>
  <c r="P546" i="1"/>
  <c r="O546" i="1"/>
  <c r="Q545" i="1"/>
  <c r="P545" i="1"/>
  <c r="O545" i="1"/>
  <c r="Q544" i="1"/>
  <c r="P544" i="1"/>
  <c r="O544" i="1"/>
  <c r="Q543" i="1"/>
  <c r="P543" i="1"/>
  <c r="O543" i="1"/>
  <c r="Q542" i="1"/>
  <c r="P542" i="1"/>
  <c r="O542" i="1"/>
  <c r="Q541" i="1"/>
  <c r="P541" i="1"/>
  <c r="O541" i="1"/>
  <c r="Q540" i="1"/>
  <c r="P540" i="1"/>
  <c r="O540" i="1"/>
  <c r="Q539" i="1"/>
  <c r="P539" i="1"/>
  <c r="O539" i="1"/>
  <c r="Q538" i="1"/>
  <c r="P538" i="1"/>
  <c r="O538" i="1"/>
  <c r="Q537" i="1"/>
  <c r="P537" i="1"/>
  <c r="O537" i="1"/>
  <c r="Q536" i="1"/>
  <c r="P536" i="1"/>
  <c r="O536" i="1"/>
  <c r="Q535" i="1"/>
  <c r="P535" i="1"/>
  <c r="O535" i="1"/>
  <c r="Q534" i="1"/>
  <c r="P534" i="1"/>
  <c r="O534" i="1"/>
  <c r="Q533" i="1"/>
  <c r="P533" i="1"/>
  <c r="O533" i="1"/>
  <c r="Q532" i="1"/>
  <c r="P532" i="1"/>
  <c r="O532" i="1"/>
  <c r="Q531" i="1"/>
  <c r="P531" i="1"/>
  <c r="O531" i="1"/>
  <c r="Q530" i="1"/>
  <c r="P530" i="1"/>
  <c r="O530" i="1"/>
  <c r="Q529" i="1"/>
  <c r="P529" i="1"/>
  <c r="O529" i="1"/>
  <c r="Q528" i="1"/>
  <c r="P528" i="1"/>
  <c r="O528" i="1"/>
  <c r="Q527" i="1"/>
  <c r="P527" i="1"/>
  <c r="O527" i="1"/>
  <c r="Q526" i="1"/>
  <c r="P526" i="1"/>
  <c r="O526" i="1"/>
  <c r="Q525" i="1"/>
  <c r="P525" i="1"/>
  <c r="O525" i="1"/>
  <c r="Q524" i="1"/>
  <c r="P524" i="1"/>
  <c r="O524" i="1"/>
  <c r="Q523" i="1"/>
  <c r="P523" i="1"/>
  <c r="O523" i="1"/>
  <c r="Q522" i="1"/>
  <c r="P522" i="1"/>
  <c r="O522" i="1"/>
  <c r="Q521" i="1"/>
  <c r="P521" i="1"/>
  <c r="O521" i="1"/>
  <c r="Q520" i="1"/>
  <c r="P520" i="1"/>
  <c r="O520" i="1"/>
  <c r="Q519" i="1"/>
  <c r="P519" i="1"/>
  <c r="O519" i="1"/>
  <c r="Q518" i="1"/>
  <c r="P518" i="1"/>
  <c r="O518" i="1"/>
  <c r="Q517" i="1"/>
  <c r="P517" i="1"/>
  <c r="O517" i="1"/>
  <c r="Q516" i="1"/>
  <c r="P516" i="1"/>
  <c r="O516" i="1"/>
  <c r="Q515" i="1"/>
  <c r="P515" i="1"/>
  <c r="O515" i="1"/>
  <c r="Q514" i="1"/>
  <c r="P514" i="1"/>
  <c r="O514" i="1"/>
  <c r="Q513" i="1"/>
  <c r="P513" i="1"/>
  <c r="O513" i="1"/>
  <c r="Q512" i="1"/>
  <c r="P512" i="1"/>
  <c r="O512" i="1"/>
  <c r="Q511" i="1"/>
  <c r="P511" i="1"/>
  <c r="O511" i="1"/>
  <c r="Q510" i="1"/>
  <c r="P510" i="1"/>
  <c r="O510" i="1"/>
  <c r="Q509" i="1"/>
  <c r="P509" i="1"/>
  <c r="O509" i="1"/>
  <c r="Q508" i="1"/>
  <c r="P508" i="1"/>
  <c r="O508" i="1"/>
  <c r="Q507" i="1"/>
  <c r="P507" i="1"/>
  <c r="O507" i="1"/>
  <c r="Q506" i="1"/>
  <c r="P506" i="1"/>
  <c r="O506" i="1"/>
  <c r="Q505" i="1"/>
  <c r="P505" i="1"/>
  <c r="O505" i="1"/>
  <c r="Q504" i="1"/>
  <c r="P504" i="1"/>
  <c r="O504" i="1"/>
  <c r="Q503" i="1"/>
  <c r="P503" i="1"/>
  <c r="O503" i="1"/>
  <c r="Q502" i="1"/>
  <c r="P502" i="1"/>
  <c r="O502" i="1"/>
  <c r="Q501" i="1"/>
  <c r="P501" i="1"/>
  <c r="O501" i="1"/>
  <c r="Q500" i="1"/>
  <c r="P500" i="1"/>
  <c r="O500" i="1"/>
  <c r="Q499" i="1"/>
  <c r="P499" i="1"/>
  <c r="O499" i="1"/>
  <c r="Q498" i="1"/>
  <c r="P498" i="1"/>
  <c r="O498" i="1"/>
  <c r="Q497" i="1"/>
  <c r="P497" i="1"/>
  <c r="O497" i="1"/>
  <c r="Q496" i="1"/>
  <c r="P496" i="1"/>
  <c r="O496" i="1"/>
  <c r="Q495" i="1"/>
  <c r="P495" i="1"/>
  <c r="O495" i="1"/>
  <c r="Q494" i="1"/>
  <c r="P494" i="1"/>
  <c r="O494" i="1"/>
  <c r="Q493" i="1"/>
  <c r="P493" i="1"/>
  <c r="O493" i="1"/>
  <c r="Q492" i="1"/>
  <c r="P492" i="1"/>
  <c r="O492" i="1"/>
  <c r="Q491" i="1"/>
  <c r="P491" i="1"/>
  <c r="O491" i="1"/>
  <c r="Q490" i="1"/>
  <c r="P490" i="1"/>
  <c r="O490" i="1"/>
  <c r="Q489" i="1"/>
  <c r="P489" i="1"/>
  <c r="O489" i="1"/>
  <c r="Q488" i="1"/>
  <c r="P488" i="1"/>
  <c r="O488" i="1"/>
  <c r="Q487" i="1"/>
  <c r="P487" i="1"/>
  <c r="O487" i="1"/>
  <c r="Q486" i="1"/>
  <c r="P486" i="1"/>
  <c r="O486" i="1"/>
  <c r="Q485" i="1"/>
  <c r="P485" i="1"/>
  <c r="O485" i="1"/>
  <c r="Q484" i="1"/>
  <c r="P484" i="1"/>
  <c r="O484" i="1"/>
  <c r="Q483" i="1"/>
  <c r="P483" i="1"/>
  <c r="O483" i="1"/>
  <c r="Q482" i="1"/>
  <c r="P482" i="1"/>
  <c r="O482" i="1"/>
  <c r="Q481" i="1"/>
  <c r="P481" i="1"/>
  <c r="O481" i="1"/>
  <c r="Q480" i="1"/>
  <c r="P480" i="1"/>
  <c r="O480" i="1"/>
  <c r="Q479" i="1"/>
  <c r="P479" i="1"/>
  <c r="O479" i="1"/>
  <c r="Q478" i="1"/>
  <c r="P478" i="1"/>
  <c r="O478" i="1"/>
  <c r="Q477" i="1"/>
  <c r="P477" i="1"/>
  <c r="O477" i="1"/>
  <c r="Q476" i="1"/>
  <c r="P476" i="1"/>
  <c r="O476" i="1"/>
  <c r="Q475" i="1"/>
  <c r="P475" i="1"/>
  <c r="O475" i="1"/>
  <c r="Q474" i="1"/>
  <c r="P474" i="1"/>
  <c r="O474" i="1"/>
  <c r="Q473" i="1"/>
  <c r="P473" i="1"/>
  <c r="O473" i="1"/>
  <c r="Q472" i="1"/>
  <c r="P472" i="1"/>
  <c r="O472" i="1"/>
  <c r="Q471" i="1"/>
  <c r="P471" i="1"/>
  <c r="O471" i="1"/>
  <c r="Q470" i="1"/>
  <c r="P470" i="1"/>
  <c r="O470" i="1"/>
  <c r="Q469" i="1"/>
  <c r="P469" i="1"/>
  <c r="O469" i="1"/>
  <c r="Q468" i="1"/>
  <c r="P468" i="1"/>
  <c r="O468" i="1"/>
  <c r="Q467" i="1"/>
  <c r="P467" i="1"/>
  <c r="O467" i="1"/>
  <c r="Q466" i="1"/>
  <c r="P466" i="1"/>
  <c r="O466" i="1"/>
  <c r="Q465" i="1"/>
  <c r="P465" i="1"/>
  <c r="O465" i="1"/>
  <c r="Q464" i="1"/>
  <c r="P464" i="1"/>
  <c r="O464" i="1"/>
  <c r="Q463" i="1"/>
  <c r="P463" i="1"/>
  <c r="O463" i="1"/>
  <c r="Q462" i="1"/>
  <c r="P462" i="1"/>
  <c r="O462" i="1"/>
  <c r="Q461" i="1"/>
  <c r="P461" i="1"/>
  <c r="O461" i="1"/>
  <c r="Q460" i="1"/>
  <c r="P460" i="1"/>
  <c r="O460" i="1"/>
  <c r="Q459" i="1"/>
  <c r="P459" i="1"/>
  <c r="O459" i="1"/>
  <c r="Q458" i="1"/>
  <c r="P458" i="1"/>
  <c r="O458" i="1"/>
  <c r="Q457" i="1"/>
  <c r="P457" i="1"/>
  <c r="O457" i="1"/>
  <c r="Q456" i="1"/>
  <c r="P456" i="1"/>
  <c r="O456" i="1"/>
  <c r="Q455" i="1"/>
  <c r="P455" i="1"/>
  <c r="O455" i="1"/>
  <c r="Q454" i="1"/>
  <c r="P454" i="1"/>
  <c r="O454" i="1"/>
  <c r="Q453" i="1"/>
  <c r="P453" i="1"/>
  <c r="O453" i="1"/>
  <c r="Q452" i="1"/>
  <c r="P452" i="1"/>
  <c r="O452" i="1"/>
  <c r="Q451" i="1"/>
  <c r="P451" i="1"/>
  <c r="O451" i="1"/>
  <c r="Q450" i="1"/>
  <c r="P450" i="1"/>
  <c r="O450" i="1"/>
  <c r="Q449" i="1"/>
  <c r="P449" i="1"/>
  <c r="O449" i="1"/>
  <c r="Q448" i="1"/>
  <c r="P448" i="1"/>
  <c r="O448" i="1"/>
  <c r="Q447" i="1"/>
  <c r="P447" i="1"/>
  <c r="O447" i="1"/>
  <c r="Q446" i="1"/>
  <c r="P446" i="1"/>
  <c r="O446" i="1"/>
  <c r="Q445" i="1"/>
  <c r="P445" i="1"/>
  <c r="O445" i="1"/>
  <c r="Q444" i="1"/>
  <c r="P444" i="1"/>
  <c r="O444" i="1"/>
  <c r="Q443" i="1"/>
  <c r="P443" i="1"/>
  <c r="O443" i="1"/>
  <c r="Q442" i="1"/>
  <c r="P442" i="1"/>
  <c r="O442" i="1"/>
  <c r="Q441" i="1"/>
  <c r="P441" i="1"/>
  <c r="O441" i="1"/>
  <c r="Q440" i="1"/>
  <c r="P440" i="1"/>
  <c r="O440" i="1"/>
  <c r="Q439" i="1"/>
  <c r="P439" i="1"/>
  <c r="O439" i="1"/>
  <c r="Q438" i="1"/>
  <c r="P438" i="1"/>
  <c r="O438" i="1"/>
  <c r="Q437" i="1"/>
  <c r="P437" i="1"/>
  <c r="O437" i="1"/>
  <c r="Q436" i="1"/>
  <c r="P436" i="1"/>
  <c r="O436" i="1"/>
  <c r="Q435" i="1"/>
  <c r="P435" i="1"/>
  <c r="O435" i="1"/>
  <c r="Q434" i="1"/>
  <c r="P434" i="1"/>
  <c r="O434" i="1"/>
  <c r="Q433" i="1"/>
  <c r="P433" i="1"/>
  <c r="O433" i="1"/>
  <c r="Q432" i="1"/>
  <c r="P432" i="1"/>
  <c r="O432" i="1"/>
  <c r="Q431" i="1"/>
  <c r="P431" i="1"/>
  <c r="O431" i="1"/>
  <c r="Q430" i="1"/>
  <c r="P430" i="1"/>
  <c r="O430" i="1"/>
  <c r="Q429" i="1"/>
  <c r="P429" i="1"/>
  <c r="O429" i="1"/>
  <c r="Q428" i="1"/>
  <c r="P428" i="1"/>
  <c r="O428" i="1"/>
  <c r="Q427" i="1"/>
  <c r="P427" i="1"/>
  <c r="O427" i="1"/>
  <c r="Q426" i="1"/>
  <c r="P426" i="1"/>
  <c r="O426" i="1"/>
  <c r="Q425" i="1"/>
  <c r="P425" i="1"/>
  <c r="O425" i="1"/>
  <c r="Q424" i="1"/>
  <c r="P424" i="1"/>
  <c r="O424" i="1"/>
  <c r="Q423" i="1"/>
  <c r="P423" i="1"/>
  <c r="O423" i="1"/>
  <c r="Q422" i="1"/>
  <c r="P422" i="1"/>
  <c r="O422" i="1"/>
  <c r="Q421" i="1"/>
  <c r="P421" i="1"/>
  <c r="O421" i="1"/>
  <c r="Q420" i="1"/>
  <c r="P420" i="1"/>
  <c r="O420" i="1"/>
  <c r="Q419" i="1"/>
  <c r="P419" i="1"/>
  <c r="O419" i="1"/>
  <c r="Q418" i="1"/>
  <c r="P418" i="1"/>
  <c r="O418" i="1"/>
  <c r="Q417" i="1"/>
  <c r="P417" i="1"/>
  <c r="O417" i="1"/>
  <c r="Q416" i="1"/>
  <c r="P416" i="1"/>
  <c r="O416" i="1"/>
  <c r="Q415" i="1"/>
  <c r="P415" i="1"/>
  <c r="O415" i="1"/>
  <c r="Q414" i="1"/>
  <c r="P414" i="1"/>
  <c r="O414" i="1"/>
  <c r="Q413" i="1"/>
  <c r="P413" i="1"/>
  <c r="O413" i="1"/>
  <c r="Q412" i="1"/>
  <c r="P412" i="1"/>
  <c r="O412" i="1"/>
  <c r="Q411" i="1"/>
  <c r="P411" i="1"/>
  <c r="O411" i="1"/>
  <c r="Q410" i="1"/>
  <c r="P410" i="1"/>
  <c r="O410" i="1"/>
  <c r="Q409" i="1"/>
  <c r="P409" i="1"/>
  <c r="O409" i="1"/>
  <c r="Q408" i="1"/>
  <c r="P408" i="1"/>
  <c r="O408" i="1"/>
  <c r="Q407" i="1"/>
  <c r="P407" i="1"/>
  <c r="O407" i="1"/>
  <c r="Q406" i="1"/>
  <c r="P406" i="1"/>
  <c r="O406" i="1"/>
  <c r="Q405" i="1"/>
  <c r="P405" i="1"/>
  <c r="O405" i="1"/>
  <c r="Q404" i="1"/>
  <c r="P404" i="1"/>
  <c r="O404" i="1"/>
  <c r="Q403" i="1"/>
  <c r="P403" i="1"/>
  <c r="O403" i="1"/>
  <c r="Q402" i="1"/>
  <c r="P402" i="1"/>
  <c r="O402" i="1"/>
  <c r="Q401" i="1"/>
  <c r="P401" i="1"/>
  <c r="O401" i="1"/>
  <c r="Q400" i="1"/>
  <c r="P400" i="1"/>
  <c r="O400" i="1"/>
  <c r="Q399" i="1"/>
  <c r="P399" i="1"/>
  <c r="O399" i="1"/>
  <c r="Q398" i="1"/>
  <c r="P398" i="1"/>
  <c r="O398" i="1"/>
  <c r="Q397" i="1"/>
  <c r="P397" i="1"/>
  <c r="O397" i="1"/>
  <c r="Q396" i="1"/>
  <c r="P396" i="1"/>
  <c r="O396" i="1"/>
  <c r="Q395" i="1"/>
  <c r="P395" i="1"/>
  <c r="O395" i="1"/>
  <c r="Q394" i="1"/>
  <c r="P394" i="1"/>
  <c r="O394" i="1"/>
  <c r="Q393" i="1"/>
  <c r="P393" i="1"/>
  <c r="O393" i="1"/>
  <c r="Q392" i="1"/>
  <c r="P392" i="1"/>
  <c r="O392" i="1"/>
  <c r="Q391" i="1"/>
  <c r="P391" i="1"/>
  <c r="O391" i="1"/>
  <c r="Q390" i="1"/>
  <c r="P390" i="1"/>
  <c r="O390" i="1"/>
  <c r="Q389" i="1"/>
  <c r="P389" i="1"/>
  <c r="O389" i="1"/>
  <c r="Q388" i="1"/>
  <c r="P388" i="1"/>
  <c r="O388" i="1"/>
  <c r="Q387" i="1"/>
  <c r="P387" i="1"/>
  <c r="O387" i="1"/>
  <c r="Q386" i="1"/>
  <c r="P386" i="1"/>
  <c r="O386" i="1"/>
  <c r="Q385" i="1"/>
  <c r="P385" i="1"/>
  <c r="O385" i="1"/>
  <c r="Q384" i="1"/>
  <c r="P384" i="1"/>
  <c r="O384" i="1"/>
  <c r="Q383" i="1"/>
  <c r="P383" i="1"/>
  <c r="O383" i="1"/>
  <c r="Q382" i="1"/>
  <c r="P382" i="1"/>
  <c r="O382" i="1"/>
  <c r="Q381" i="1"/>
  <c r="P381" i="1"/>
  <c r="O381" i="1"/>
  <c r="Q380" i="1"/>
  <c r="P380" i="1"/>
  <c r="O380" i="1"/>
  <c r="Q379" i="1"/>
  <c r="P379" i="1"/>
  <c r="O379" i="1"/>
  <c r="Q378" i="1"/>
  <c r="P378" i="1"/>
  <c r="O378" i="1"/>
  <c r="Q377" i="1"/>
  <c r="P377" i="1"/>
  <c r="O377" i="1"/>
  <c r="Q376" i="1"/>
  <c r="P376" i="1"/>
  <c r="O376" i="1"/>
  <c r="Q375" i="1"/>
  <c r="P375" i="1"/>
  <c r="O375" i="1"/>
  <c r="Q374" i="1"/>
  <c r="P374" i="1"/>
  <c r="O374" i="1"/>
  <c r="Q373" i="1"/>
  <c r="P373" i="1"/>
  <c r="O373" i="1"/>
  <c r="Q372" i="1"/>
  <c r="P372" i="1"/>
  <c r="O372" i="1"/>
  <c r="Q371" i="1"/>
  <c r="P371" i="1"/>
  <c r="O371" i="1"/>
  <c r="Q370" i="1"/>
  <c r="P370" i="1"/>
  <c r="O370" i="1"/>
  <c r="Q369" i="1"/>
  <c r="P369" i="1"/>
  <c r="O369" i="1"/>
  <c r="Q368" i="1"/>
  <c r="P368" i="1"/>
  <c r="O368" i="1"/>
  <c r="Q367" i="1"/>
  <c r="P367" i="1"/>
  <c r="O367" i="1"/>
  <c r="Q366" i="1"/>
  <c r="P366" i="1"/>
  <c r="O366" i="1"/>
  <c r="Q365" i="1"/>
  <c r="P365" i="1"/>
  <c r="O365" i="1"/>
  <c r="Q364" i="1"/>
  <c r="P364" i="1"/>
  <c r="O364" i="1"/>
  <c r="Q363" i="1"/>
  <c r="P363" i="1"/>
  <c r="O363" i="1"/>
  <c r="Q362" i="1"/>
  <c r="P362" i="1"/>
  <c r="O362" i="1"/>
  <c r="Q361" i="1"/>
  <c r="P361" i="1"/>
  <c r="O361" i="1"/>
  <c r="Q360" i="1"/>
  <c r="P360" i="1"/>
  <c r="O360" i="1"/>
  <c r="Q359" i="1"/>
  <c r="P359" i="1"/>
  <c r="O359" i="1"/>
  <c r="Q358" i="1"/>
  <c r="P358" i="1"/>
  <c r="O358" i="1"/>
  <c r="Q357" i="1"/>
  <c r="P357" i="1"/>
  <c r="O357" i="1"/>
  <c r="Q356" i="1"/>
  <c r="P356" i="1"/>
  <c r="O356" i="1"/>
  <c r="Q355" i="1"/>
  <c r="P355" i="1"/>
  <c r="O355" i="1"/>
  <c r="Q354" i="1"/>
  <c r="P354" i="1"/>
  <c r="O354" i="1"/>
  <c r="Q353" i="1"/>
  <c r="P353" i="1"/>
  <c r="O353" i="1"/>
  <c r="Q352" i="1"/>
  <c r="P352" i="1"/>
  <c r="O352" i="1"/>
  <c r="Q351" i="1"/>
  <c r="P351" i="1"/>
  <c r="O351" i="1"/>
  <c r="Q350" i="1"/>
  <c r="P350" i="1"/>
  <c r="O350" i="1"/>
  <c r="Q349" i="1"/>
  <c r="P349" i="1"/>
  <c r="O349" i="1"/>
  <c r="Q348" i="1"/>
  <c r="P348" i="1"/>
  <c r="O348" i="1"/>
  <c r="Q347" i="1"/>
  <c r="P347" i="1"/>
  <c r="O347" i="1"/>
  <c r="Q346" i="1"/>
  <c r="P346" i="1"/>
  <c r="O346" i="1"/>
  <c r="Q345" i="1"/>
  <c r="P345" i="1"/>
  <c r="O345" i="1"/>
  <c r="Q344" i="1"/>
  <c r="P344" i="1"/>
  <c r="O344" i="1"/>
  <c r="Q343" i="1"/>
  <c r="P343" i="1"/>
  <c r="O343" i="1"/>
  <c r="Q342" i="1"/>
  <c r="P342" i="1"/>
  <c r="O342" i="1"/>
  <c r="Q341" i="1"/>
  <c r="P341" i="1"/>
  <c r="O341" i="1"/>
  <c r="Q340" i="1"/>
  <c r="P340" i="1"/>
  <c r="O340" i="1"/>
  <c r="Q339" i="1"/>
  <c r="P339" i="1"/>
  <c r="O339" i="1"/>
  <c r="Q338" i="1"/>
  <c r="P338" i="1"/>
  <c r="O338" i="1"/>
  <c r="Q337" i="1"/>
  <c r="P337" i="1"/>
  <c r="O337" i="1"/>
  <c r="Q336" i="1"/>
  <c r="P336" i="1"/>
  <c r="O336" i="1"/>
  <c r="Q335" i="1"/>
  <c r="P335" i="1"/>
  <c r="O335" i="1"/>
  <c r="Q334" i="1"/>
  <c r="P334" i="1"/>
  <c r="O334" i="1"/>
  <c r="Q333" i="1"/>
  <c r="P333" i="1"/>
  <c r="O333" i="1"/>
  <c r="Q332" i="1"/>
  <c r="P332" i="1"/>
  <c r="O332" i="1"/>
  <c r="Q331" i="1"/>
  <c r="P331" i="1"/>
  <c r="O331" i="1"/>
  <c r="Q330" i="1"/>
  <c r="P330" i="1"/>
  <c r="O330" i="1"/>
  <c r="Q329" i="1"/>
  <c r="P329" i="1"/>
  <c r="O329" i="1"/>
  <c r="Q328" i="1"/>
  <c r="P328" i="1"/>
  <c r="O328" i="1"/>
  <c r="Q327" i="1"/>
  <c r="P327" i="1"/>
  <c r="O327" i="1"/>
  <c r="Q326" i="1"/>
  <c r="P326" i="1"/>
  <c r="O326" i="1"/>
  <c r="Q325" i="1"/>
  <c r="P325" i="1"/>
  <c r="O325" i="1"/>
  <c r="Q324" i="1"/>
  <c r="P324" i="1"/>
  <c r="O324" i="1"/>
  <c r="Q323" i="1"/>
  <c r="P323" i="1"/>
  <c r="O323" i="1"/>
  <c r="Q322" i="1"/>
  <c r="P322" i="1"/>
  <c r="O322" i="1"/>
  <c r="Q321" i="1"/>
  <c r="P321" i="1"/>
  <c r="O321" i="1"/>
  <c r="Q320" i="1"/>
  <c r="P320" i="1"/>
  <c r="O320" i="1"/>
  <c r="Q319" i="1"/>
  <c r="P319" i="1"/>
  <c r="O319" i="1"/>
  <c r="Q318" i="1"/>
  <c r="P318" i="1"/>
  <c r="O318" i="1"/>
  <c r="Q317" i="1"/>
  <c r="P317" i="1"/>
  <c r="O317" i="1"/>
  <c r="Q316" i="1"/>
  <c r="P316" i="1"/>
  <c r="O316" i="1"/>
  <c r="Q315" i="1"/>
  <c r="P315" i="1"/>
  <c r="O315" i="1"/>
  <c r="Q314" i="1"/>
  <c r="P314" i="1"/>
  <c r="O314" i="1"/>
  <c r="Q313" i="1"/>
  <c r="P313" i="1"/>
  <c r="O313" i="1"/>
  <c r="Q312" i="1"/>
  <c r="P312" i="1"/>
  <c r="O312" i="1"/>
  <c r="Q311" i="1"/>
  <c r="P311" i="1"/>
  <c r="O311" i="1"/>
  <c r="Q310" i="1"/>
  <c r="P310" i="1"/>
  <c r="O310" i="1"/>
  <c r="Q309" i="1"/>
  <c r="P309" i="1"/>
  <c r="O309" i="1"/>
  <c r="Q308" i="1"/>
  <c r="P308" i="1"/>
  <c r="O308" i="1"/>
  <c r="Q307" i="1"/>
  <c r="P307" i="1"/>
  <c r="O307" i="1"/>
  <c r="Q306" i="1"/>
  <c r="P306" i="1"/>
  <c r="O306" i="1"/>
  <c r="Q305" i="1"/>
  <c r="P305" i="1"/>
  <c r="O305" i="1"/>
  <c r="Q304" i="1"/>
  <c r="P304" i="1"/>
  <c r="O304" i="1"/>
  <c r="Q303" i="1"/>
  <c r="P303" i="1"/>
  <c r="O303" i="1"/>
  <c r="Q302" i="1"/>
  <c r="P302" i="1"/>
  <c r="O302" i="1"/>
  <c r="Q301" i="1"/>
  <c r="P301" i="1"/>
  <c r="O301" i="1"/>
  <c r="Q300" i="1"/>
  <c r="P300" i="1"/>
  <c r="O300" i="1"/>
  <c r="Q299" i="1"/>
  <c r="P299" i="1"/>
  <c r="O299" i="1"/>
  <c r="Q298" i="1"/>
  <c r="P298" i="1"/>
  <c r="O298" i="1"/>
  <c r="Q297" i="1"/>
  <c r="P297" i="1"/>
  <c r="O297" i="1"/>
  <c r="Q296" i="1"/>
  <c r="P296" i="1"/>
  <c r="O296" i="1"/>
  <c r="Q295" i="1"/>
  <c r="P295" i="1"/>
  <c r="O295" i="1"/>
  <c r="Q294" i="1"/>
  <c r="P294" i="1"/>
  <c r="O294" i="1"/>
  <c r="Q293" i="1"/>
  <c r="P293" i="1"/>
  <c r="O293" i="1"/>
  <c r="Q292" i="1"/>
  <c r="P292" i="1"/>
  <c r="O292" i="1"/>
  <c r="Q291" i="1"/>
  <c r="P291" i="1"/>
  <c r="O291" i="1"/>
  <c r="Q290" i="1"/>
  <c r="P290" i="1"/>
  <c r="O290" i="1"/>
  <c r="Q289" i="1"/>
  <c r="P289" i="1"/>
  <c r="O289" i="1"/>
  <c r="Q288" i="1"/>
  <c r="P288" i="1"/>
  <c r="O288" i="1"/>
  <c r="Q287" i="1"/>
  <c r="P287" i="1"/>
  <c r="O287" i="1"/>
  <c r="Q286" i="1"/>
  <c r="P286" i="1"/>
  <c r="O286" i="1"/>
  <c r="Q285" i="1"/>
  <c r="P285" i="1"/>
  <c r="O285" i="1"/>
  <c r="Q284" i="1"/>
  <c r="P284" i="1"/>
  <c r="O284" i="1"/>
  <c r="Q283" i="1"/>
  <c r="P283" i="1"/>
  <c r="O283" i="1"/>
  <c r="Q282" i="1"/>
  <c r="P282" i="1"/>
  <c r="O282" i="1"/>
  <c r="Q281" i="1"/>
  <c r="P281" i="1"/>
  <c r="O281" i="1"/>
  <c r="Q280" i="1"/>
  <c r="P280" i="1"/>
  <c r="O280" i="1"/>
  <c r="Q279" i="1"/>
  <c r="P279" i="1"/>
  <c r="O279" i="1"/>
  <c r="Q278" i="1"/>
  <c r="P278" i="1"/>
  <c r="O278" i="1"/>
  <c r="Q277" i="1"/>
  <c r="P277" i="1"/>
  <c r="O277" i="1"/>
  <c r="Q276" i="1"/>
  <c r="P276" i="1"/>
  <c r="O276" i="1"/>
  <c r="Q275" i="1"/>
  <c r="P275" i="1"/>
  <c r="O275" i="1"/>
  <c r="Q274" i="1"/>
  <c r="P274" i="1"/>
  <c r="O274" i="1"/>
  <c r="Q273" i="1"/>
  <c r="P273" i="1"/>
  <c r="O273" i="1"/>
  <c r="Q272" i="1"/>
  <c r="P272" i="1"/>
  <c r="O272" i="1"/>
  <c r="Q271" i="1"/>
  <c r="P271" i="1"/>
  <c r="O271" i="1"/>
  <c r="Q270" i="1"/>
  <c r="P270" i="1"/>
  <c r="O270" i="1"/>
  <c r="Q269" i="1"/>
  <c r="P269" i="1"/>
  <c r="O269" i="1"/>
  <c r="Q268" i="1"/>
  <c r="P268" i="1"/>
  <c r="O268" i="1"/>
  <c r="Q267" i="1"/>
  <c r="P267" i="1"/>
  <c r="O267" i="1"/>
  <c r="Q266" i="1"/>
  <c r="P266" i="1"/>
  <c r="O266" i="1"/>
  <c r="Q265" i="1"/>
  <c r="P265" i="1"/>
  <c r="O265" i="1"/>
  <c r="Q264" i="1"/>
  <c r="P264" i="1"/>
  <c r="O264" i="1"/>
  <c r="Q263" i="1"/>
  <c r="P263" i="1"/>
  <c r="O263" i="1"/>
  <c r="Q262" i="1"/>
  <c r="P262" i="1"/>
  <c r="O262" i="1"/>
  <c r="Q261" i="1"/>
  <c r="P261" i="1"/>
  <c r="O261" i="1"/>
  <c r="Q260" i="1"/>
  <c r="P260" i="1"/>
  <c r="O260" i="1"/>
  <c r="Q259" i="1"/>
  <c r="P259" i="1"/>
  <c r="O259" i="1"/>
  <c r="Q258" i="1"/>
  <c r="P258" i="1"/>
  <c r="O258" i="1"/>
  <c r="Q257" i="1"/>
  <c r="P257" i="1"/>
  <c r="O257" i="1"/>
  <c r="Q256" i="1"/>
  <c r="P256" i="1"/>
  <c r="O256" i="1"/>
  <c r="Q255" i="1"/>
  <c r="P255" i="1"/>
  <c r="O255" i="1"/>
  <c r="Q254" i="1"/>
  <c r="P254" i="1"/>
  <c r="O254" i="1"/>
  <c r="Q253" i="1"/>
  <c r="P253" i="1"/>
  <c r="O253" i="1"/>
  <c r="Q252" i="1"/>
  <c r="P252" i="1"/>
  <c r="O252" i="1"/>
  <c r="Q251" i="1"/>
  <c r="P251" i="1"/>
  <c r="O251" i="1"/>
  <c r="Q250" i="1"/>
  <c r="P250" i="1"/>
  <c r="O250" i="1"/>
  <c r="Q249" i="1"/>
  <c r="P249" i="1"/>
  <c r="O249" i="1"/>
  <c r="Q248" i="1"/>
  <c r="P248" i="1"/>
  <c r="O248" i="1"/>
  <c r="Q247" i="1"/>
  <c r="P247" i="1"/>
  <c r="O247" i="1"/>
  <c r="Q246" i="1"/>
  <c r="P246" i="1"/>
  <c r="O246" i="1"/>
  <c r="Q245" i="1"/>
  <c r="P245" i="1"/>
  <c r="O245" i="1"/>
  <c r="Q244" i="1"/>
  <c r="P244" i="1"/>
  <c r="O244" i="1"/>
  <c r="Q243" i="1"/>
  <c r="P243" i="1"/>
  <c r="O243" i="1"/>
  <c r="Q242" i="1"/>
  <c r="P242" i="1"/>
  <c r="O242" i="1"/>
  <c r="Q241" i="1"/>
  <c r="P241" i="1"/>
  <c r="O241" i="1"/>
  <c r="Q240" i="1"/>
  <c r="P240" i="1"/>
  <c r="O240" i="1"/>
  <c r="Q239" i="1"/>
  <c r="P239" i="1"/>
  <c r="O239" i="1"/>
  <c r="Q238" i="1"/>
  <c r="P238" i="1"/>
  <c r="O238" i="1"/>
  <c r="Q237" i="1"/>
  <c r="P237" i="1"/>
  <c r="O237" i="1"/>
  <c r="Q236" i="1"/>
  <c r="P236" i="1"/>
  <c r="O236" i="1"/>
  <c r="Q235" i="1"/>
  <c r="P235" i="1"/>
  <c r="O235" i="1"/>
  <c r="Q234" i="1"/>
  <c r="P234" i="1"/>
  <c r="O234" i="1"/>
  <c r="Q233" i="1"/>
  <c r="P233" i="1"/>
  <c r="O233" i="1"/>
  <c r="Q232" i="1"/>
  <c r="P232" i="1"/>
  <c r="O232" i="1"/>
  <c r="Q231" i="1"/>
  <c r="P231" i="1"/>
  <c r="O231" i="1"/>
  <c r="Q230" i="1"/>
  <c r="P230" i="1"/>
  <c r="O230" i="1"/>
  <c r="Q229" i="1"/>
  <c r="P229" i="1"/>
  <c r="O229" i="1"/>
  <c r="Q228" i="1"/>
  <c r="P228" i="1"/>
  <c r="O228" i="1"/>
  <c r="Q227" i="1"/>
  <c r="P227" i="1"/>
  <c r="O227" i="1"/>
  <c r="Q226" i="1"/>
  <c r="P226" i="1"/>
  <c r="O226" i="1"/>
  <c r="Q225" i="1"/>
  <c r="P225" i="1"/>
  <c r="O225" i="1"/>
  <c r="Q224" i="1"/>
  <c r="P224" i="1"/>
  <c r="O224" i="1"/>
  <c r="Q223" i="1"/>
  <c r="P223" i="1"/>
  <c r="O223" i="1"/>
  <c r="Q222" i="1"/>
  <c r="P222" i="1"/>
  <c r="O222" i="1"/>
  <c r="Q221" i="1"/>
  <c r="P221" i="1"/>
  <c r="O221" i="1"/>
  <c r="Q220" i="1"/>
  <c r="P220" i="1"/>
  <c r="O220" i="1"/>
  <c r="Q219" i="1"/>
  <c r="P219" i="1"/>
  <c r="O219" i="1"/>
  <c r="Q218" i="1"/>
  <c r="P218" i="1"/>
  <c r="O218" i="1"/>
  <c r="Q217" i="1"/>
  <c r="P217" i="1"/>
  <c r="O217" i="1"/>
  <c r="Q216" i="1"/>
  <c r="P216" i="1"/>
  <c r="O216" i="1"/>
  <c r="Q215" i="1"/>
  <c r="P215" i="1"/>
  <c r="O215" i="1"/>
  <c r="Q214" i="1"/>
  <c r="P214" i="1"/>
  <c r="O214" i="1"/>
  <c r="Q213" i="1"/>
  <c r="P213" i="1"/>
  <c r="O213" i="1"/>
  <c r="Q212" i="1"/>
  <c r="P212" i="1"/>
  <c r="O212" i="1"/>
  <c r="Q211" i="1"/>
  <c r="P211" i="1"/>
  <c r="O211" i="1"/>
  <c r="Q210" i="1"/>
  <c r="P210" i="1"/>
  <c r="O210" i="1"/>
  <c r="Q209" i="1"/>
  <c r="P209" i="1"/>
  <c r="O209" i="1"/>
  <c r="Q208" i="1"/>
  <c r="P208" i="1"/>
  <c r="O208" i="1"/>
  <c r="Q207" i="1"/>
  <c r="P207" i="1"/>
  <c r="O207" i="1"/>
  <c r="Q206" i="1"/>
  <c r="P206" i="1"/>
  <c r="O206" i="1"/>
  <c r="Q205" i="1"/>
  <c r="P205" i="1"/>
  <c r="O205" i="1"/>
  <c r="Q204" i="1"/>
  <c r="P204" i="1"/>
  <c r="O204" i="1"/>
  <c r="Q203" i="1"/>
  <c r="P203" i="1"/>
  <c r="O203" i="1"/>
  <c r="Q202" i="1"/>
  <c r="P202" i="1"/>
  <c r="O202" i="1"/>
  <c r="Q201" i="1"/>
  <c r="P201" i="1"/>
  <c r="O201" i="1"/>
  <c r="Q200" i="1"/>
  <c r="P200" i="1"/>
  <c r="O200" i="1"/>
  <c r="Q199" i="1"/>
  <c r="P199" i="1"/>
  <c r="O199" i="1"/>
  <c r="Q198" i="1"/>
  <c r="P198" i="1"/>
  <c r="O198" i="1"/>
  <c r="Q197" i="1"/>
  <c r="P197" i="1"/>
  <c r="O197" i="1"/>
  <c r="Q196" i="1"/>
  <c r="P196" i="1"/>
  <c r="O196" i="1"/>
  <c r="Q195" i="1"/>
  <c r="P195" i="1"/>
  <c r="O195" i="1"/>
  <c r="Q194" i="1"/>
  <c r="P194" i="1"/>
  <c r="O194" i="1"/>
  <c r="Q193" i="1"/>
  <c r="P193" i="1"/>
  <c r="O193" i="1"/>
  <c r="Q192" i="1"/>
  <c r="P192" i="1"/>
  <c r="O192" i="1"/>
  <c r="Q191" i="1"/>
  <c r="P191" i="1"/>
  <c r="O191" i="1"/>
  <c r="Q190" i="1"/>
  <c r="P190" i="1"/>
  <c r="O190" i="1"/>
  <c r="Q189" i="1"/>
  <c r="P189" i="1"/>
  <c r="O189" i="1"/>
  <c r="Q188" i="1"/>
  <c r="P188" i="1"/>
  <c r="O188" i="1"/>
  <c r="Q187" i="1"/>
  <c r="P187" i="1"/>
  <c r="O187" i="1"/>
  <c r="Q186" i="1"/>
  <c r="P186" i="1"/>
  <c r="O186" i="1"/>
  <c r="Q185" i="1"/>
  <c r="P185" i="1"/>
  <c r="O185" i="1"/>
  <c r="Q184" i="1"/>
  <c r="P184" i="1"/>
  <c r="O184" i="1"/>
  <c r="Q183" i="1"/>
  <c r="P183" i="1"/>
  <c r="O183" i="1"/>
  <c r="Q182" i="1"/>
  <c r="P182" i="1"/>
  <c r="O182" i="1"/>
  <c r="Q181" i="1"/>
  <c r="P181" i="1"/>
  <c r="O181" i="1"/>
  <c r="Q180" i="1"/>
  <c r="P180" i="1"/>
  <c r="O180" i="1"/>
  <c r="Q179" i="1"/>
  <c r="P179" i="1"/>
  <c r="O179" i="1"/>
  <c r="Q178" i="1"/>
  <c r="P178" i="1"/>
  <c r="O178" i="1"/>
  <c r="Q177" i="1"/>
  <c r="P177" i="1"/>
  <c r="O177" i="1"/>
  <c r="Q176" i="1"/>
  <c r="P176" i="1"/>
  <c r="O176" i="1"/>
  <c r="Q175" i="1"/>
  <c r="P175" i="1"/>
  <c r="O175" i="1"/>
  <c r="Q174" i="1"/>
  <c r="P174" i="1"/>
  <c r="O174" i="1"/>
  <c r="Q173" i="1"/>
  <c r="P173" i="1"/>
  <c r="O173" i="1"/>
  <c r="Q172" i="1"/>
  <c r="P172" i="1"/>
  <c r="O172" i="1"/>
  <c r="Q171" i="1"/>
  <c r="P171" i="1"/>
  <c r="O171" i="1"/>
  <c r="Q170" i="1"/>
  <c r="P170" i="1"/>
  <c r="O170" i="1"/>
  <c r="Q169" i="1"/>
  <c r="P169" i="1"/>
  <c r="O169" i="1"/>
  <c r="Q168" i="1"/>
  <c r="P168" i="1"/>
  <c r="O168" i="1"/>
  <c r="Q167" i="1"/>
  <c r="P167" i="1"/>
  <c r="O167" i="1"/>
  <c r="Q166" i="1"/>
  <c r="P166" i="1"/>
  <c r="O166" i="1"/>
  <c r="Q165" i="1"/>
  <c r="P165" i="1"/>
  <c r="O165" i="1"/>
  <c r="Q164" i="1"/>
  <c r="P164" i="1"/>
  <c r="O164" i="1"/>
  <c r="Q163" i="1"/>
  <c r="P163" i="1"/>
  <c r="O163" i="1"/>
  <c r="Q162" i="1"/>
  <c r="P162" i="1"/>
  <c r="O162" i="1"/>
  <c r="Q161" i="1"/>
  <c r="P161" i="1"/>
  <c r="O161" i="1"/>
  <c r="Q160" i="1"/>
  <c r="P160" i="1"/>
  <c r="O160" i="1"/>
  <c r="Q159" i="1"/>
  <c r="P159" i="1"/>
  <c r="O159" i="1"/>
  <c r="Q158" i="1"/>
  <c r="P158" i="1"/>
  <c r="O158" i="1"/>
  <c r="Q157" i="1"/>
  <c r="P157" i="1"/>
  <c r="O157" i="1"/>
  <c r="Q156" i="1"/>
  <c r="P156" i="1"/>
  <c r="O156" i="1"/>
  <c r="Q155" i="1"/>
  <c r="P155" i="1"/>
  <c r="O155" i="1"/>
  <c r="Q154" i="1"/>
  <c r="P154" i="1"/>
  <c r="O154" i="1"/>
  <c r="Q153" i="1"/>
  <c r="P153" i="1"/>
  <c r="O153" i="1"/>
  <c r="Q152" i="1"/>
  <c r="P152" i="1"/>
  <c r="O152" i="1"/>
  <c r="Q151" i="1"/>
  <c r="P151" i="1"/>
  <c r="O151" i="1"/>
  <c r="Q150" i="1"/>
  <c r="P150" i="1"/>
  <c r="O150" i="1"/>
  <c r="Q149" i="1"/>
  <c r="P149" i="1"/>
  <c r="O149" i="1"/>
  <c r="Q148" i="1"/>
  <c r="P148" i="1"/>
  <c r="O148" i="1"/>
  <c r="Q147" i="1"/>
  <c r="P147" i="1"/>
  <c r="O147" i="1"/>
  <c r="Q146" i="1"/>
  <c r="P146" i="1"/>
  <c r="O146" i="1"/>
  <c r="Q145" i="1"/>
  <c r="P145" i="1"/>
  <c r="O145" i="1"/>
  <c r="Q144" i="1"/>
  <c r="P144" i="1"/>
  <c r="O144" i="1"/>
  <c r="Q143" i="1"/>
  <c r="P143" i="1"/>
  <c r="O143" i="1"/>
  <c r="Q142" i="1"/>
  <c r="P142" i="1"/>
  <c r="O142" i="1"/>
  <c r="Q141" i="1"/>
  <c r="P141" i="1"/>
  <c r="O141" i="1"/>
  <c r="Q140" i="1"/>
  <c r="P140" i="1"/>
  <c r="O140" i="1"/>
  <c r="Q139" i="1"/>
  <c r="P139" i="1"/>
  <c r="O139" i="1"/>
  <c r="Q138" i="1"/>
  <c r="P138" i="1"/>
  <c r="O138" i="1"/>
  <c r="Q137" i="1"/>
  <c r="P137" i="1"/>
  <c r="O137" i="1"/>
  <c r="Q136" i="1"/>
  <c r="P136" i="1"/>
  <c r="O136" i="1"/>
  <c r="Q135" i="1"/>
  <c r="P135" i="1"/>
  <c r="O135" i="1"/>
  <c r="Q134" i="1"/>
  <c r="P134" i="1"/>
  <c r="O134" i="1"/>
  <c r="Q133" i="1"/>
  <c r="P133" i="1"/>
  <c r="O133" i="1"/>
  <c r="Q132" i="1"/>
  <c r="P132" i="1"/>
  <c r="O132" i="1"/>
  <c r="Q131" i="1"/>
  <c r="P131" i="1"/>
  <c r="O131" i="1"/>
  <c r="Q130" i="1"/>
  <c r="P130" i="1"/>
  <c r="O130" i="1"/>
  <c r="Q129" i="1"/>
  <c r="P129" i="1"/>
  <c r="O129" i="1"/>
  <c r="Q128" i="1"/>
  <c r="P128" i="1"/>
  <c r="O128" i="1"/>
  <c r="Q127" i="1"/>
  <c r="P127" i="1"/>
  <c r="O127" i="1"/>
  <c r="Q126" i="1"/>
  <c r="P126" i="1"/>
  <c r="O126" i="1"/>
  <c r="Q125" i="1"/>
  <c r="P125" i="1"/>
  <c r="O125" i="1"/>
  <c r="Q124" i="1"/>
  <c r="P124" i="1"/>
  <c r="O124" i="1"/>
  <c r="Q123" i="1"/>
  <c r="P123" i="1"/>
  <c r="O123" i="1"/>
  <c r="Q122" i="1"/>
  <c r="P122" i="1"/>
  <c r="O122" i="1"/>
  <c r="Q121" i="1"/>
  <c r="P121" i="1"/>
  <c r="O121" i="1"/>
  <c r="Q120" i="1"/>
  <c r="P120" i="1"/>
  <c r="O120" i="1"/>
  <c r="Q119" i="1"/>
  <c r="P119" i="1"/>
  <c r="O119" i="1"/>
  <c r="Q118" i="1"/>
  <c r="P118" i="1"/>
  <c r="O118" i="1"/>
  <c r="Q117" i="1"/>
  <c r="P117" i="1"/>
  <c r="O117" i="1"/>
  <c r="Q116" i="1"/>
  <c r="P116" i="1"/>
  <c r="O116" i="1"/>
  <c r="Q115" i="1"/>
  <c r="P115" i="1"/>
  <c r="O115" i="1"/>
  <c r="Q114" i="1"/>
  <c r="P114" i="1"/>
  <c r="O114" i="1"/>
  <c r="Q113" i="1"/>
  <c r="P113" i="1"/>
  <c r="O113" i="1"/>
  <c r="Q112" i="1"/>
  <c r="P112" i="1"/>
  <c r="O112" i="1"/>
  <c r="Q111" i="1"/>
  <c r="P111" i="1"/>
  <c r="O111" i="1"/>
  <c r="Q110" i="1"/>
  <c r="P110" i="1"/>
  <c r="O110" i="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7" i="1"/>
  <c r="P67" i="1"/>
  <c r="O67"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P2" i="1"/>
  <c r="O2" i="1"/>
</calcChain>
</file>

<file path=xl/sharedStrings.xml><?xml version="1.0" encoding="utf-8"?>
<sst xmlns="http://schemas.openxmlformats.org/spreadsheetml/2006/main" count="10095" uniqueCount="1464">
  <si>
    <t>Order ID</t>
  </si>
  <si>
    <t>Order Date</t>
  </si>
  <si>
    <t>Customer Name</t>
  </si>
  <si>
    <t>Region</t>
  </si>
  <si>
    <t>City</t>
  </si>
  <si>
    <t>Category</t>
  </si>
  <si>
    <t>Sub-Category</t>
  </si>
  <si>
    <t>Product Name</t>
  </si>
  <si>
    <t>Sales Amount</t>
  </si>
  <si>
    <t>Quantity</t>
  </si>
  <si>
    <t>Discount (%)</t>
  </si>
  <si>
    <t>Profit</t>
  </si>
  <si>
    <t>Delivery Status</t>
  </si>
  <si>
    <t>Payment Method</t>
  </si>
  <si>
    <t>ODR00001</t>
  </si>
  <si>
    <t>2025-02-21</t>
  </si>
  <si>
    <t>Meera Joshi</t>
  </si>
  <si>
    <t>East</t>
  </si>
  <si>
    <t>Bhubaneswar</t>
  </si>
  <si>
    <t>Technology</t>
  </si>
  <si>
    <t>Tablet</t>
  </si>
  <si>
    <t>Tablet - Technology</t>
  </si>
  <si>
    <t>Delivered</t>
  </si>
  <si>
    <t>UPI</t>
  </si>
  <si>
    <t>ODR00002</t>
  </si>
  <si>
    <t>2024-07-11</t>
  </si>
  <si>
    <t>Diya Sharma</t>
  </si>
  <si>
    <t>Kolkata</t>
  </si>
  <si>
    <t>Printer</t>
  </si>
  <si>
    <t>Printer - Technology</t>
  </si>
  <si>
    <t>Returned</t>
  </si>
  <si>
    <t>ODR00003</t>
  </si>
  <si>
    <t>2025-03-17</t>
  </si>
  <si>
    <t>Kabir Nair</t>
  </si>
  <si>
    <t>Patna</t>
  </si>
  <si>
    <t>Furniture</t>
  </si>
  <si>
    <t>Chair</t>
  </si>
  <si>
    <t>Chair - Furniture</t>
  </si>
  <si>
    <t>Credit Card</t>
  </si>
  <si>
    <t>ODR00004</t>
  </si>
  <si>
    <t>2025-02-25</t>
  </si>
  <si>
    <t>Riya Kapoor</t>
  </si>
  <si>
    <t>North</t>
  </si>
  <si>
    <t>Chandigarh</t>
  </si>
  <si>
    <t>Net Banking</t>
  </si>
  <si>
    <t>ODR00005</t>
  </si>
  <si>
    <t>2024-12-20</t>
  </si>
  <si>
    <t>Kriti Desai</t>
  </si>
  <si>
    <t>Lucknow</t>
  </si>
  <si>
    <t>Cash</t>
  </si>
  <si>
    <t>ODR00006</t>
  </si>
  <si>
    <t>2025-04-22</t>
  </si>
  <si>
    <t>ODR00007</t>
  </si>
  <si>
    <t>2024-06-03</t>
  </si>
  <si>
    <t>Cupboard</t>
  </si>
  <si>
    <t>Cupboard - Furniture</t>
  </si>
  <si>
    <t>ODR00008</t>
  </si>
  <si>
    <t>2024-06-17</t>
  </si>
  <si>
    <t>Krishna Das</t>
  </si>
  <si>
    <t>In Transit</t>
  </si>
  <si>
    <t>ODR00009</t>
  </si>
  <si>
    <t>2025-01-29</t>
  </si>
  <si>
    <t>Jaipur</t>
  </si>
  <si>
    <t>ODR00010</t>
  </si>
  <si>
    <t>2025-01-26</t>
  </si>
  <si>
    <t>ODR00011</t>
  </si>
  <si>
    <t>2024-10-30</t>
  </si>
  <si>
    <t>South</t>
  </si>
  <si>
    <t>Chennai</t>
  </si>
  <si>
    <t>Table</t>
  </si>
  <si>
    <t>Table - Furniture</t>
  </si>
  <si>
    <t>ODR00012</t>
  </si>
  <si>
    <t>Bangalore</t>
  </si>
  <si>
    <t>Office Supplies</t>
  </si>
  <si>
    <t>Envelope</t>
  </si>
  <si>
    <t>Envelope - Office Supplies</t>
  </si>
  <si>
    <t>ODR00013</t>
  </si>
  <si>
    <t>2025-05-04</t>
  </si>
  <si>
    <t>Vivaan Shah</t>
  </si>
  <si>
    <t>Notebook</t>
  </si>
  <si>
    <t>Notebook - Office Supplies</t>
  </si>
  <si>
    <t>ODR00014</t>
  </si>
  <si>
    <t>2024-10-20</t>
  </si>
  <si>
    <t>Ishaan Mehta</t>
  </si>
  <si>
    <t>Delhi</t>
  </si>
  <si>
    <t>ODR00015</t>
  </si>
  <si>
    <t>2024-08-01</t>
  </si>
  <si>
    <t>Anaya Singh</t>
  </si>
  <si>
    <t>ODR00016</t>
  </si>
  <si>
    <t>2024-07-12</t>
  </si>
  <si>
    <t>Aarav Patel</t>
  </si>
  <si>
    <t>Laptop</t>
  </si>
  <si>
    <t>Laptop - Technology</t>
  </si>
  <si>
    <t>ODR00017</t>
  </si>
  <si>
    <t>2025-03-04</t>
  </si>
  <si>
    <t>ODR00018</t>
  </si>
  <si>
    <t>2024-07-05</t>
  </si>
  <si>
    <t>Stapler</t>
  </si>
  <si>
    <t>Stapler - Office Supplies</t>
  </si>
  <si>
    <t>ODR00019</t>
  </si>
  <si>
    <t>2024-06-23</t>
  </si>
  <si>
    <t>ODR00020</t>
  </si>
  <si>
    <t>2024-10-31</t>
  </si>
  <si>
    <t>Yuvraj Chauhan</t>
  </si>
  <si>
    <t>ODR00021</t>
  </si>
  <si>
    <t>2025-01-23</t>
  </si>
  <si>
    <t>Arjun Verma</t>
  </si>
  <si>
    <t>ODR00022</t>
  </si>
  <si>
    <t>2025-02-24</t>
  </si>
  <si>
    <t>ODR00023</t>
  </si>
  <si>
    <t>2024-06-26</t>
  </si>
  <si>
    <t>West</t>
  </si>
  <si>
    <t>Nagpur</t>
  </si>
  <si>
    <t>ODR00024</t>
  </si>
  <si>
    <t>2025-02-01</t>
  </si>
  <si>
    <t>ODR00025</t>
  </si>
  <si>
    <t>ODR00026</t>
  </si>
  <si>
    <t>2025-02-09</t>
  </si>
  <si>
    <t>Mobile</t>
  </si>
  <si>
    <t>Mobile - Technology</t>
  </si>
  <si>
    <t>ODR00027</t>
  </si>
  <si>
    <t>2025-05-11</t>
  </si>
  <si>
    <t>Ahmedabad</t>
  </si>
  <si>
    <t>ODR00028</t>
  </si>
  <si>
    <t>2024-08-28</t>
  </si>
  <si>
    <t>Saanvi Iyer</t>
  </si>
  <si>
    <t>ODR00029</t>
  </si>
  <si>
    <t>2025-04-26</t>
  </si>
  <si>
    <t>Tanishq Ghosh</t>
  </si>
  <si>
    <t>Indore</t>
  </si>
  <si>
    <t>Pen</t>
  </si>
  <si>
    <t>Pen - Office Supplies</t>
  </si>
  <si>
    <t>ODR00030</t>
  </si>
  <si>
    <t>2024-10-01</t>
  </si>
  <si>
    <t>ODR00031</t>
  </si>
  <si>
    <t>2024-06-04</t>
  </si>
  <si>
    <t>ODR00032</t>
  </si>
  <si>
    <t>2024-05-12</t>
  </si>
  <si>
    <t>Hyderabad</t>
  </si>
  <si>
    <t>ODR00033</t>
  </si>
  <si>
    <t>2025-05-02</t>
  </si>
  <si>
    <t>ODR00034</t>
  </si>
  <si>
    <t>2025-02-13</t>
  </si>
  <si>
    <t>ODR00035</t>
  </si>
  <si>
    <t>2024-07-06</t>
  </si>
  <si>
    <t>Sofa</t>
  </si>
  <si>
    <t>Sofa - Furniture</t>
  </si>
  <si>
    <t>ODR00036</t>
  </si>
  <si>
    <t>2024-05-25</t>
  </si>
  <si>
    <t>ODR00037</t>
  </si>
  <si>
    <t>2024-09-21</t>
  </si>
  <si>
    <t>Mumbai</t>
  </si>
  <si>
    <t>ODR00038</t>
  </si>
  <si>
    <t>2024-07-14</t>
  </si>
  <si>
    <t>ODR00039</t>
  </si>
  <si>
    <t>2024-07-31</t>
  </si>
  <si>
    <t>ODR00040</t>
  </si>
  <si>
    <t>2025-04-05</t>
  </si>
  <si>
    <t>ODR00041</t>
  </si>
  <si>
    <t>2024-05-27</t>
  </si>
  <si>
    <t>ODR00042</t>
  </si>
  <si>
    <t>2024-08-11</t>
  </si>
  <si>
    <t>ODR00043</t>
  </si>
  <si>
    <t>2024-08-12</t>
  </si>
  <si>
    <t>ODR00044</t>
  </si>
  <si>
    <t>2025-04-18</t>
  </si>
  <si>
    <t>ODR00045</t>
  </si>
  <si>
    <t>2024-12-16</t>
  </si>
  <si>
    <t>ODR00046</t>
  </si>
  <si>
    <t>2024-08-07</t>
  </si>
  <si>
    <t>ODR00047</t>
  </si>
  <si>
    <t>2025-02-26</t>
  </si>
  <si>
    <t>ODR00048</t>
  </si>
  <si>
    <t>2024-11-13</t>
  </si>
  <si>
    <t>ODR00049</t>
  </si>
  <si>
    <t>2025-03-03</t>
  </si>
  <si>
    <t>ODR00050</t>
  </si>
  <si>
    <t>2024-08-16</t>
  </si>
  <si>
    <t>ODR00051</t>
  </si>
  <si>
    <t>2024-09-04</t>
  </si>
  <si>
    <t>ODR00052</t>
  </si>
  <si>
    <t>2025-02-20</t>
  </si>
  <si>
    <t>ODR00053</t>
  </si>
  <si>
    <t>2024-10-05</t>
  </si>
  <si>
    <t>Sneha Reddy</t>
  </si>
  <si>
    <t>ODR00054</t>
  </si>
  <si>
    <t>2024-12-27</t>
  </si>
  <si>
    <t>ODR00055</t>
  </si>
  <si>
    <t>2025-02-22</t>
  </si>
  <si>
    <t>ODR00056</t>
  </si>
  <si>
    <t>2024-09-08</t>
  </si>
  <si>
    <t>ODR00057</t>
  </si>
  <si>
    <t>2024-08-13</t>
  </si>
  <si>
    <t>ODR00058</t>
  </si>
  <si>
    <t>2024-11-25</t>
  </si>
  <si>
    <t>ODR00059</t>
  </si>
  <si>
    <t>2024-09-09</t>
  </si>
  <si>
    <t>Pune</t>
  </si>
  <si>
    <t>ODR00060</t>
  </si>
  <si>
    <t>ODR00061</t>
  </si>
  <si>
    <t>2025-05-07</t>
  </si>
  <si>
    <t>ODR00062</t>
  </si>
  <si>
    <t>2025-02-12</t>
  </si>
  <si>
    <t>ODR00063</t>
  </si>
  <si>
    <t>ODR00064</t>
  </si>
  <si>
    <t>2024-08-27</t>
  </si>
  <si>
    <t>ODR00065</t>
  </si>
  <si>
    <t>2025-05-06</t>
  </si>
  <si>
    <t>ODR00066</t>
  </si>
  <si>
    <t>2024-11-15</t>
  </si>
  <si>
    <t>ODR00067</t>
  </si>
  <si>
    <t>2024-09-06</t>
  </si>
  <si>
    <t>ODR00068</t>
  </si>
  <si>
    <t>2024-10-18</t>
  </si>
  <si>
    <t>ODR00069</t>
  </si>
  <si>
    <t>2025-03-14</t>
  </si>
  <si>
    <t>ODR00070</t>
  </si>
  <si>
    <t>2024-11-07</t>
  </si>
  <si>
    <t>ODR00071</t>
  </si>
  <si>
    <t>2024-08-14</t>
  </si>
  <si>
    <t>ODR00072</t>
  </si>
  <si>
    <t>ODR00073</t>
  </si>
  <si>
    <t>2025-04-21</t>
  </si>
  <si>
    <t>ODR00074</t>
  </si>
  <si>
    <t>2024-06-22</t>
  </si>
  <si>
    <t>ODR00075</t>
  </si>
  <si>
    <t>ODR00076</t>
  </si>
  <si>
    <t>2024-10-12</t>
  </si>
  <si>
    <t>ODR00077</t>
  </si>
  <si>
    <t>2025-03-19</t>
  </si>
  <si>
    <t>ODR00078</t>
  </si>
  <si>
    <t>2025-01-07</t>
  </si>
  <si>
    <t>ODR00079</t>
  </si>
  <si>
    <t>2025-04-27</t>
  </si>
  <si>
    <t>ODR00080</t>
  </si>
  <si>
    <t>2024-11-27</t>
  </si>
  <si>
    <t>ODR00081</t>
  </si>
  <si>
    <t>2024-07-01</t>
  </si>
  <si>
    <t>ODR00082</t>
  </si>
  <si>
    <t>2024-09-05</t>
  </si>
  <si>
    <t>ODR00083</t>
  </si>
  <si>
    <t>2024-12-03</t>
  </si>
  <si>
    <t>ODR00084</t>
  </si>
  <si>
    <t>2025-01-03</t>
  </si>
  <si>
    <t>ODR00085</t>
  </si>
  <si>
    <t>ODR00086</t>
  </si>
  <si>
    <t>2025-01-10</t>
  </si>
  <si>
    <t>ODR00087</t>
  </si>
  <si>
    <t>2024-08-06</t>
  </si>
  <si>
    <t>ODR00088</t>
  </si>
  <si>
    <t>2024-07-18</t>
  </si>
  <si>
    <t>ODR00089</t>
  </si>
  <si>
    <t>2024-09-25</t>
  </si>
  <si>
    <t>ODR00090</t>
  </si>
  <si>
    <t>2024-06-25</t>
  </si>
  <si>
    <t>ODR00091</t>
  </si>
  <si>
    <t>2024-11-19</t>
  </si>
  <si>
    <t>ODR00092</t>
  </si>
  <si>
    <t>2025-02-04</t>
  </si>
  <si>
    <t>ODR00093</t>
  </si>
  <si>
    <t>2024-11-26</t>
  </si>
  <si>
    <t>ODR00094</t>
  </si>
  <si>
    <t>2025-04-01</t>
  </si>
  <si>
    <t>ODR00095</t>
  </si>
  <si>
    <t>ODR00096</t>
  </si>
  <si>
    <t>2024-06-11</t>
  </si>
  <si>
    <t>ODR00097</t>
  </si>
  <si>
    <t>ODR00098</t>
  </si>
  <si>
    <t>ODR00099</t>
  </si>
  <si>
    <t>2024-05-15</t>
  </si>
  <si>
    <t>ODR00100</t>
  </si>
  <si>
    <t>2024-05-31</t>
  </si>
  <si>
    <t>ODR00101</t>
  </si>
  <si>
    <t>2024-12-13</t>
  </si>
  <si>
    <t>ODR00102</t>
  </si>
  <si>
    <t>2024-07-28</t>
  </si>
  <si>
    <t>ODR00103</t>
  </si>
  <si>
    <t>ODR00104</t>
  </si>
  <si>
    <t>2025-04-29</t>
  </si>
  <si>
    <t>ODR00105</t>
  </si>
  <si>
    <t>2025-03-20</t>
  </si>
  <si>
    <t>ODR00106</t>
  </si>
  <si>
    <t>2024-07-08</t>
  </si>
  <si>
    <t>ODR00107</t>
  </si>
  <si>
    <t>2024-12-06</t>
  </si>
  <si>
    <t>ODR00108</t>
  </si>
  <si>
    <t>2025-04-17</t>
  </si>
  <si>
    <t>ODR00109</t>
  </si>
  <si>
    <t>ODR00110</t>
  </si>
  <si>
    <t>2024-09-13</t>
  </si>
  <si>
    <t>ODR00111</t>
  </si>
  <si>
    <t>2025-02-05</t>
  </si>
  <si>
    <t>ODR00112</t>
  </si>
  <si>
    <t>ODR00113</t>
  </si>
  <si>
    <t>ODR00114</t>
  </si>
  <si>
    <t>ODR00115</t>
  </si>
  <si>
    <t>2024-10-24</t>
  </si>
  <si>
    <t>ODR00116</t>
  </si>
  <si>
    <t>ODR00117</t>
  </si>
  <si>
    <t>2025-03-02</t>
  </si>
  <si>
    <t>ODR00118</t>
  </si>
  <si>
    <t>2024-11-23</t>
  </si>
  <si>
    <t>ODR00119</t>
  </si>
  <si>
    <t>2025-03-10</t>
  </si>
  <si>
    <t>ODR00120</t>
  </si>
  <si>
    <t>ODR00121</t>
  </si>
  <si>
    <t>2025-04-30</t>
  </si>
  <si>
    <t>ODR00122</t>
  </si>
  <si>
    <t>ODR00123</t>
  </si>
  <si>
    <t>2024-07-02</t>
  </si>
  <si>
    <t>ODR00124</t>
  </si>
  <si>
    <t>2024-09-11</t>
  </si>
  <si>
    <t>ODR00125</t>
  </si>
  <si>
    <t>2024-12-07</t>
  </si>
  <si>
    <t>ODR00126</t>
  </si>
  <si>
    <t>2024-06-12</t>
  </si>
  <si>
    <t>ODR00127</t>
  </si>
  <si>
    <t>ODR00128</t>
  </si>
  <si>
    <t>2024-07-22</t>
  </si>
  <si>
    <t>ODR00129</t>
  </si>
  <si>
    <t>2025-01-09</t>
  </si>
  <si>
    <t>ODR00130</t>
  </si>
  <si>
    <t>2024-12-22</t>
  </si>
  <si>
    <t>ODR00131</t>
  </si>
  <si>
    <t>2024-12-08</t>
  </si>
  <si>
    <t>ODR00132</t>
  </si>
  <si>
    <t>2024-09-29</t>
  </si>
  <si>
    <t>ODR00133</t>
  </si>
  <si>
    <t>2025-04-04</t>
  </si>
  <si>
    <t>ODR00134</t>
  </si>
  <si>
    <t>2024-09-16</t>
  </si>
  <si>
    <t>ODR00135</t>
  </si>
  <si>
    <t>2024-08-10</t>
  </si>
  <si>
    <t>ODR00136</t>
  </si>
  <si>
    <t>2024-09-01</t>
  </si>
  <si>
    <t>ODR00137</t>
  </si>
  <si>
    <t>ODR00138</t>
  </si>
  <si>
    <t>2024-10-15</t>
  </si>
  <si>
    <t>ODR00139</t>
  </si>
  <si>
    <t>ODR00140</t>
  </si>
  <si>
    <t>2025-01-28</t>
  </si>
  <si>
    <t>ODR00141</t>
  </si>
  <si>
    <t>ODR00142</t>
  </si>
  <si>
    <t>ODR00143</t>
  </si>
  <si>
    <t>2025-01-25</t>
  </si>
  <si>
    <t>ODR00144</t>
  </si>
  <si>
    <t>ODR00145</t>
  </si>
  <si>
    <t>2024-11-01</t>
  </si>
  <si>
    <t>ODR00146</t>
  </si>
  <si>
    <t>2025-02-02</t>
  </si>
  <si>
    <t>ODR00147</t>
  </si>
  <si>
    <t>2024-06-21</t>
  </si>
  <si>
    <t>ODR00148</t>
  </si>
  <si>
    <t>2025-02-16</t>
  </si>
  <si>
    <t>ODR00149</t>
  </si>
  <si>
    <t>2025-04-09</t>
  </si>
  <si>
    <t>ODR00150</t>
  </si>
  <si>
    <t>2024-11-06</t>
  </si>
  <si>
    <t>ODR00151</t>
  </si>
  <si>
    <t>2024-09-26</t>
  </si>
  <si>
    <t>ODR00152</t>
  </si>
  <si>
    <t>2024-06-29</t>
  </si>
  <si>
    <t>ODR00153</t>
  </si>
  <si>
    <t>ODR00154</t>
  </si>
  <si>
    <t>2025-01-13</t>
  </si>
  <si>
    <t>ODR00155</t>
  </si>
  <si>
    <t>2025-05-08</t>
  </si>
  <si>
    <t>ODR00156</t>
  </si>
  <si>
    <t>2024-11-17</t>
  </si>
  <si>
    <t>ODR00157</t>
  </si>
  <si>
    <t>2024-11-09</t>
  </si>
  <si>
    <t>ODR00158</t>
  </si>
  <si>
    <t>ODR00159</t>
  </si>
  <si>
    <t>ODR00160</t>
  </si>
  <si>
    <t>2024-10-26</t>
  </si>
  <si>
    <t>ODR00161</t>
  </si>
  <si>
    <t>ODR00162</t>
  </si>
  <si>
    <t>2024-09-12</t>
  </si>
  <si>
    <t>ODR00163</t>
  </si>
  <si>
    <t>ODR00164</t>
  </si>
  <si>
    <t>2024-07-21</t>
  </si>
  <si>
    <t>ODR00165</t>
  </si>
  <si>
    <t>ODR00166</t>
  </si>
  <si>
    <t>2025-02-19</t>
  </si>
  <si>
    <t>ODR00167</t>
  </si>
  <si>
    <t>2024-12-31</t>
  </si>
  <si>
    <t>ODR00168</t>
  </si>
  <si>
    <t>2024-07-09</t>
  </si>
  <si>
    <t>ODR00169</t>
  </si>
  <si>
    <t>2025-01-17</t>
  </si>
  <si>
    <t>ODR00170</t>
  </si>
  <si>
    <t>2024-12-30</t>
  </si>
  <si>
    <t>ODR00171</t>
  </si>
  <si>
    <t>2024-08-18</t>
  </si>
  <si>
    <t>ODR00172</t>
  </si>
  <si>
    <t>2025-03-01</t>
  </si>
  <si>
    <t>ODR00173</t>
  </si>
  <si>
    <t>2024-07-03</t>
  </si>
  <si>
    <t>ODR00174</t>
  </si>
  <si>
    <t>2025-03-26</t>
  </si>
  <si>
    <t>ODR00175</t>
  </si>
  <si>
    <t>2024-12-19</t>
  </si>
  <si>
    <t>ODR00176</t>
  </si>
  <si>
    <t>ODR00177</t>
  </si>
  <si>
    <t>2025-01-08</t>
  </si>
  <si>
    <t>ODR00178</t>
  </si>
  <si>
    <t>2024-10-08</t>
  </si>
  <si>
    <t>ODR00179</t>
  </si>
  <si>
    <t>2024-06-10</t>
  </si>
  <si>
    <t>ODR00180</t>
  </si>
  <si>
    <t>ODR00181</t>
  </si>
  <si>
    <t>ODR00182</t>
  </si>
  <si>
    <t>ODR00183</t>
  </si>
  <si>
    <t>ODR00184</t>
  </si>
  <si>
    <t>ODR00185</t>
  </si>
  <si>
    <t>ODR00186</t>
  </si>
  <si>
    <t>2024-12-18</t>
  </si>
  <si>
    <t>ODR00187</t>
  </si>
  <si>
    <t>ODR00188</t>
  </si>
  <si>
    <t>ODR00189</t>
  </si>
  <si>
    <t>ODR00190</t>
  </si>
  <si>
    <t>2025-03-22</t>
  </si>
  <si>
    <t>ODR00191</t>
  </si>
  <si>
    <t>ODR00192</t>
  </si>
  <si>
    <t>ODR00193</t>
  </si>
  <si>
    <t>2024-06-07</t>
  </si>
  <si>
    <t>ODR00194</t>
  </si>
  <si>
    <t>2025-01-20</t>
  </si>
  <si>
    <t>ODR00195</t>
  </si>
  <si>
    <t>2024-10-09</t>
  </si>
  <si>
    <t>ODR00196</t>
  </si>
  <si>
    <t>2024-06-30</t>
  </si>
  <si>
    <t>ODR00197</t>
  </si>
  <si>
    <t>ODR00198</t>
  </si>
  <si>
    <t>2025-04-23</t>
  </si>
  <si>
    <t>ODR00199</t>
  </si>
  <si>
    <t>ODR00200</t>
  </si>
  <si>
    <t>2025-02-17</t>
  </si>
  <si>
    <t>ODR00201</t>
  </si>
  <si>
    <t>2024-07-26</t>
  </si>
  <si>
    <t>ODR00202</t>
  </si>
  <si>
    <t>2024-10-19</t>
  </si>
  <si>
    <t>ODR00203</t>
  </si>
  <si>
    <t>2025-02-10</t>
  </si>
  <si>
    <t>ODR00204</t>
  </si>
  <si>
    <t>2025-01-31</t>
  </si>
  <si>
    <t>ODR00205</t>
  </si>
  <si>
    <t>2025-02-18</t>
  </si>
  <si>
    <t>ODR00206</t>
  </si>
  <si>
    <t>2024-06-09</t>
  </si>
  <si>
    <t>ODR00207</t>
  </si>
  <si>
    <t>2025-01-04</t>
  </si>
  <si>
    <t>ODR00208</t>
  </si>
  <si>
    <t>2024-08-19</t>
  </si>
  <si>
    <t>ODR00209</t>
  </si>
  <si>
    <t>2025-04-11</t>
  </si>
  <si>
    <t>ODR00210</t>
  </si>
  <si>
    <t>ODR00211</t>
  </si>
  <si>
    <t>2024-10-14</t>
  </si>
  <si>
    <t>ODR00212</t>
  </si>
  <si>
    <t>2025-01-27</t>
  </si>
  <si>
    <t>ODR00213</t>
  </si>
  <si>
    <t>2024-11-29</t>
  </si>
  <si>
    <t>ODR00214</t>
  </si>
  <si>
    <t>2024-09-23</t>
  </si>
  <si>
    <t>ODR00215</t>
  </si>
  <si>
    <t>ODR00216</t>
  </si>
  <si>
    <t>2024-09-14</t>
  </si>
  <si>
    <t>ODR00217</t>
  </si>
  <si>
    <t>ODR00218</t>
  </si>
  <si>
    <t>ODR00219</t>
  </si>
  <si>
    <t>2024-06-20</t>
  </si>
  <si>
    <t>ODR00220</t>
  </si>
  <si>
    <t>2024-11-12</t>
  </si>
  <si>
    <t>ODR00221</t>
  </si>
  <si>
    <t>2024-05-20</t>
  </si>
  <si>
    <t>ODR00222</t>
  </si>
  <si>
    <t>ODR00223</t>
  </si>
  <si>
    <t>ODR00224</t>
  </si>
  <si>
    <t>ODR00225</t>
  </si>
  <si>
    <t>2025-03-16</t>
  </si>
  <si>
    <t>ODR00226</t>
  </si>
  <si>
    <t>2025-01-24</t>
  </si>
  <si>
    <t>ODR00227</t>
  </si>
  <si>
    <t>2024-07-07</t>
  </si>
  <si>
    <t>ODR00228</t>
  </si>
  <si>
    <t>2024-08-22</t>
  </si>
  <si>
    <t>ODR00229</t>
  </si>
  <si>
    <t>ODR00230</t>
  </si>
  <si>
    <t>2025-03-25</t>
  </si>
  <si>
    <t>ODR00231</t>
  </si>
  <si>
    <t>ODR00232</t>
  </si>
  <si>
    <t>ODR00233</t>
  </si>
  <si>
    <t>2025-02-11</t>
  </si>
  <si>
    <t>ODR00234</t>
  </si>
  <si>
    <t>2024-05-26</t>
  </si>
  <si>
    <t>ODR00235</t>
  </si>
  <si>
    <t>ODR00236</t>
  </si>
  <si>
    <t>ODR00237</t>
  </si>
  <si>
    <t>2024-12-23</t>
  </si>
  <si>
    <t>ODR00238</t>
  </si>
  <si>
    <t>ODR00239</t>
  </si>
  <si>
    <t>2024-12-04</t>
  </si>
  <si>
    <t>ODR00240</t>
  </si>
  <si>
    <t>ODR00241</t>
  </si>
  <si>
    <t>ODR00242</t>
  </si>
  <si>
    <t>2024-10-03</t>
  </si>
  <si>
    <t>ODR00243</t>
  </si>
  <si>
    <t>2025-01-02</t>
  </si>
  <si>
    <t>ODR00244</t>
  </si>
  <si>
    <t>2025-04-14</t>
  </si>
  <si>
    <t>ODR00245</t>
  </si>
  <si>
    <t>2025-05-01</t>
  </si>
  <si>
    <t>ODR00246</t>
  </si>
  <si>
    <t>2024-10-27</t>
  </si>
  <si>
    <t>ODR00247</t>
  </si>
  <si>
    <t>ODR00248</t>
  </si>
  <si>
    <t>ODR00249</t>
  </si>
  <si>
    <t>ODR00250</t>
  </si>
  <si>
    <t>2024-06-06</t>
  </si>
  <si>
    <t>ODR00251</t>
  </si>
  <si>
    <t>2025-01-01</t>
  </si>
  <si>
    <t>ODR00252</t>
  </si>
  <si>
    <t>2024-05-18</t>
  </si>
  <si>
    <t>ODR00253</t>
  </si>
  <si>
    <t>ODR00254</t>
  </si>
  <si>
    <t>ODR00255</t>
  </si>
  <si>
    <t>2025-03-06</t>
  </si>
  <si>
    <t>ODR00256</t>
  </si>
  <si>
    <t>ODR00257</t>
  </si>
  <si>
    <t>ODR00258</t>
  </si>
  <si>
    <t>ODR00259</t>
  </si>
  <si>
    <t>2024-06-27</t>
  </si>
  <si>
    <t>ODR00260</t>
  </si>
  <si>
    <t>2024-08-04</t>
  </si>
  <si>
    <t>ODR00261</t>
  </si>
  <si>
    <t>ODR00262</t>
  </si>
  <si>
    <t>ODR00263</t>
  </si>
  <si>
    <t>2024-10-16</t>
  </si>
  <si>
    <t>ODR00264</t>
  </si>
  <si>
    <t>2024-07-24</t>
  </si>
  <si>
    <t>ODR00265</t>
  </si>
  <si>
    <t>2025-04-16</t>
  </si>
  <si>
    <t>ODR00266</t>
  </si>
  <si>
    <t>ODR00267</t>
  </si>
  <si>
    <t>2025-05-03</t>
  </si>
  <si>
    <t>ODR00268</t>
  </si>
  <si>
    <t>2025-04-28</t>
  </si>
  <si>
    <t>ODR00269</t>
  </si>
  <si>
    <t>2025-04-03</t>
  </si>
  <si>
    <t>ODR00270</t>
  </si>
  <si>
    <t>ODR00271</t>
  </si>
  <si>
    <t>ODR00272</t>
  </si>
  <si>
    <t>ODR00273</t>
  </si>
  <si>
    <t>2024-12-14</t>
  </si>
  <si>
    <t>ODR00274</t>
  </si>
  <si>
    <t>ODR00275</t>
  </si>
  <si>
    <t>ODR00276</t>
  </si>
  <si>
    <t>2024-05-24</t>
  </si>
  <si>
    <t>ODR00277</t>
  </si>
  <si>
    <t>2024-08-02</t>
  </si>
  <si>
    <t>ODR00278</t>
  </si>
  <si>
    <t>ODR00279</t>
  </si>
  <si>
    <t>2025-04-20</t>
  </si>
  <si>
    <t>ODR00280</t>
  </si>
  <si>
    <t>2025-03-13</t>
  </si>
  <si>
    <t>ODR00281</t>
  </si>
  <si>
    <t>ODR00282</t>
  </si>
  <si>
    <t>ODR00283</t>
  </si>
  <si>
    <t>ODR00284</t>
  </si>
  <si>
    <t>ODR00285</t>
  </si>
  <si>
    <t>2024-06-18</t>
  </si>
  <si>
    <t>ODR00286</t>
  </si>
  <si>
    <t>2025-01-15</t>
  </si>
  <si>
    <t>ODR00287</t>
  </si>
  <si>
    <t>ODR00288</t>
  </si>
  <si>
    <t>2025-04-07</t>
  </si>
  <si>
    <t>ODR00289</t>
  </si>
  <si>
    <t>2025-03-08</t>
  </si>
  <si>
    <t>ODR00290</t>
  </si>
  <si>
    <t>ODR00291</t>
  </si>
  <si>
    <t>ODR00292</t>
  </si>
  <si>
    <t>2025-04-02</t>
  </si>
  <si>
    <t>ODR00293</t>
  </si>
  <si>
    <t>ODR00294</t>
  </si>
  <si>
    <t>2024-12-05</t>
  </si>
  <si>
    <t>ODR00295</t>
  </si>
  <si>
    <t>ODR00296</t>
  </si>
  <si>
    <t>ODR00297</t>
  </si>
  <si>
    <t>ODR00298</t>
  </si>
  <si>
    <t>2024-12-12</t>
  </si>
  <si>
    <t>ODR00299</t>
  </si>
  <si>
    <t>ODR00300</t>
  </si>
  <si>
    <t>2024-07-17</t>
  </si>
  <si>
    <t>ODR00301</t>
  </si>
  <si>
    <t>ODR00302</t>
  </si>
  <si>
    <t>2025-04-24</t>
  </si>
  <si>
    <t>ODR00303</t>
  </si>
  <si>
    <t>2025-03-29</t>
  </si>
  <si>
    <t>ODR00304</t>
  </si>
  <si>
    <t>2024-06-13</t>
  </si>
  <si>
    <t>ODR00305</t>
  </si>
  <si>
    <t>2024-09-24</t>
  </si>
  <si>
    <t>ODR00306</t>
  </si>
  <si>
    <t>ODR00307</t>
  </si>
  <si>
    <t>ODR00308</t>
  </si>
  <si>
    <t>2024-09-27</t>
  </si>
  <si>
    <t>ODR00309</t>
  </si>
  <si>
    <t>ODR00310</t>
  </si>
  <si>
    <t>2024-12-24</t>
  </si>
  <si>
    <t>ODR00311</t>
  </si>
  <si>
    <t>ODR00312</t>
  </si>
  <si>
    <t>ODR00313</t>
  </si>
  <si>
    <t>2024-11-02</t>
  </si>
  <si>
    <t>ODR00314</t>
  </si>
  <si>
    <t>ODR00315</t>
  </si>
  <si>
    <t>ODR00316</t>
  </si>
  <si>
    <t>2025-04-10</t>
  </si>
  <si>
    <t>ODR00317</t>
  </si>
  <si>
    <t>ODR00318</t>
  </si>
  <si>
    <t>2024-11-11</t>
  </si>
  <si>
    <t>ODR00319</t>
  </si>
  <si>
    <t>ODR00320</t>
  </si>
  <si>
    <t>2025-03-07</t>
  </si>
  <si>
    <t>ODR00321</t>
  </si>
  <si>
    <t>ODR00322</t>
  </si>
  <si>
    <t>2024-08-29</t>
  </si>
  <si>
    <t>ODR00323</t>
  </si>
  <si>
    <t>ODR00324</t>
  </si>
  <si>
    <t>ODR00325</t>
  </si>
  <si>
    <t>ODR00326</t>
  </si>
  <si>
    <t>2024-10-02</t>
  </si>
  <si>
    <t>ODR00327</t>
  </si>
  <si>
    <t>ODR00328</t>
  </si>
  <si>
    <t>ODR00329</t>
  </si>
  <si>
    <t>2025-03-09</t>
  </si>
  <si>
    <t>ODR00330</t>
  </si>
  <si>
    <t>ODR00331</t>
  </si>
  <si>
    <t>2024-12-02</t>
  </si>
  <si>
    <t>ODR00332</t>
  </si>
  <si>
    <t>2024-10-23</t>
  </si>
  <si>
    <t>ODR00333</t>
  </si>
  <si>
    <t>ODR00334</t>
  </si>
  <si>
    <t>ODR00335</t>
  </si>
  <si>
    <t>ODR00336</t>
  </si>
  <si>
    <t>ODR00337</t>
  </si>
  <si>
    <t>ODR00338</t>
  </si>
  <si>
    <t>ODR00339</t>
  </si>
  <si>
    <t>ODR00340</t>
  </si>
  <si>
    <t>2024-06-28</t>
  </si>
  <si>
    <t>ODR00341</t>
  </si>
  <si>
    <t>ODR00342</t>
  </si>
  <si>
    <t>ODR00343</t>
  </si>
  <si>
    <t>ODR00344</t>
  </si>
  <si>
    <t>ODR00345</t>
  </si>
  <si>
    <t>2024-09-19</t>
  </si>
  <si>
    <t>ODR00346</t>
  </si>
  <si>
    <t>ODR00347</t>
  </si>
  <si>
    <t>2024-08-30</t>
  </si>
  <si>
    <t>ODR00348</t>
  </si>
  <si>
    <t>ODR00349</t>
  </si>
  <si>
    <t>2024-10-04</t>
  </si>
  <si>
    <t>ODR00350</t>
  </si>
  <si>
    <t>ODR00351</t>
  </si>
  <si>
    <t>ODR00352</t>
  </si>
  <si>
    <t>2024-11-20</t>
  </si>
  <si>
    <t>ODR00353</t>
  </si>
  <si>
    <t>ODR00354</t>
  </si>
  <si>
    <t>2024-10-17</t>
  </si>
  <si>
    <t>ODR00355</t>
  </si>
  <si>
    <t>ODR00356</t>
  </si>
  <si>
    <t>ODR00357</t>
  </si>
  <si>
    <t>2024-07-16</t>
  </si>
  <si>
    <t>ODR00358</t>
  </si>
  <si>
    <t>2024-06-08</t>
  </si>
  <si>
    <t>ODR00359</t>
  </si>
  <si>
    <t>2024-07-29</t>
  </si>
  <si>
    <t>ODR00360</t>
  </si>
  <si>
    <t>ODR00361</t>
  </si>
  <si>
    <t>2024-08-09</t>
  </si>
  <si>
    <t>ODR00362</t>
  </si>
  <si>
    <t>ODR00363</t>
  </si>
  <si>
    <t>ODR00364</t>
  </si>
  <si>
    <t>ODR00365</t>
  </si>
  <si>
    <t>ODR00366</t>
  </si>
  <si>
    <t>ODR00367</t>
  </si>
  <si>
    <t>ODR00368</t>
  </si>
  <si>
    <t>ODR00369</t>
  </si>
  <si>
    <t>ODR00370</t>
  </si>
  <si>
    <t>ODR00371</t>
  </si>
  <si>
    <t>ODR00372</t>
  </si>
  <si>
    <t>2024-12-25</t>
  </si>
  <si>
    <t>ODR00373</t>
  </si>
  <si>
    <t>ODR00374</t>
  </si>
  <si>
    <t>ODR00375</t>
  </si>
  <si>
    <t>2025-03-24</t>
  </si>
  <si>
    <t>ODR00376</t>
  </si>
  <si>
    <t>ODR00377</t>
  </si>
  <si>
    <t>ODR00378</t>
  </si>
  <si>
    <t>2025-02-03</t>
  </si>
  <si>
    <t>ODR00379</t>
  </si>
  <si>
    <t>2024-11-22</t>
  </si>
  <si>
    <t>ODR00380</t>
  </si>
  <si>
    <t>ODR00381</t>
  </si>
  <si>
    <t>2025-01-11</t>
  </si>
  <si>
    <t>ODR00382</t>
  </si>
  <si>
    <t>ODR00383</t>
  </si>
  <si>
    <t>ODR00384</t>
  </si>
  <si>
    <t>ODR00385</t>
  </si>
  <si>
    <t>ODR00386</t>
  </si>
  <si>
    <t>ODR00387</t>
  </si>
  <si>
    <t>ODR00388</t>
  </si>
  <si>
    <t>ODR00389</t>
  </si>
  <si>
    <t>ODR00390</t>
  </si>
  <si>
    <t>ODR00391</t>
  </si>
  <si>
    <t>2025-04-15</t>
  </si>
  <si>
    <t>ODR00392</t>
  </si>
  <si>
    <t>ODR00393</t>
  </si>
  <si>
    <t>ODR00394</t>
  </si>
  <si>
    <t>ODR00395</t>
  </si>
  <si>
    <t>ODR00396</t>
  </si>
  <si>
    <t>ODR00397</t>
  </si>
  <si>
    <t>ODR00398</t>
  </si>
  <si>
    <t>2025-03-27</t>
  </si>
  <si>
    <t>ODR00399</t>
  </si>
  <si>
    <t>2024-08-26</t>
  </si>
  <si>
    <t>ODR00400</t>
  </si>
  <si>
    <t>ODR00401</t>
  </si>
  <si>
    <t>ODR00402</t>
  </si>
  <si>
    <t>2024-07-10</t>
  </si>
  <si>
    <t>ODR00403</t>
  </si>
  <si>
    <t>2024-09-07</t>
  </si>
  <si>
    <t>ODR00404</t>
  </si>
  <si>
    <t>ODR00405</t>
  </si>
  <si>
    <t>ODR00406</t>
  </si>
  <si>
    <t>ODR00407</t>
  </si>
  <si>
    <t>2024-09-28</t>
  </si>
  <si>
    <t>ODR00408</t>
  </si>
  <si>
    <t>ODR00409</t>
  </si>
  <si>
    <t>2025-01-14</t>
  </si>
  <si>
    <t>ODR00410</t>
  </si>
  <si>
    <t>2024-12-10</t>
  </si>
  <si>
    <t>ODR00411</t>
  </si>
  <si>
    <t>2024-08-23</t>
  </si>
  <si>
    <t>ODR00412</t>
  </si>
  <si>
    <t>ODR00413</t>
  </si>
  <si>
    <t>ODR00414</t>
  </si>
  <si>
    <t>2025-04-08</t>
  </si>
  <si>
    <t>ODR00415</t>
  </si>
  <si>
    <t>ODR00416</t>
  </si>
  <si>
    <t>ODR00417</t>
  </si>
  <si>
    <t>ODR00418</t>
  </si>
  <si>
    <t>ODR00419</t>
  </si>
  <si>
    <t>ODR00420</t>
  </si>
  <si>
    <t>2024-12-21</t>
  </si>
  <si>
    <t>ODR00421</t>
  </si>
  <si>
    <t>ODR00422</t>
  </si>
  <si>
    <t>2024-09-20</t>
  </si>
  <si>
    <t>ODR00423</t>
  </si>
  <si>
    <t>2024-05-22</t>
  </si>
  <si>
    <t>ODR00424</t>
  </si>
  <si>
    <t>2024-06-16</t>
  </si>
  <si>
    <t>ODR00425</t>
  </si>
  <si>
    <t>ODR00426</t>
  </si>
  <si>
    <t>ODR00427</t>
  </si>
  <si>
    <t>ODR00428</t>
  </si>
  <si>
    <t>ODR00429</t>
  </si>
  <si>
    <t>ODR00430</t>
  </si>
  <si>
    <t>ODR00431</t>
  </si>
  <si>
    <t>2024-12-01</t>
  </si>
  <si>
    <t>ODR00432</t>
  </si>
  <si>
    <t>ODR00433</t>
  </si>
  <si>
    <t>ODR00434</t>
  </si>
  <si>
    <t>ODR00435</t>
  </si>
  <si>
    <t>ODR00436</t>
  </si>
  <si>
    <t>ODR00437</t>
  </si>
  <si>
    <t>ODR00438</t>
  </si>
  <si>
    <t>ODR00439</t>
  </si>
  <si>
    <t>2024-11-10</t>
  </si>
  <si>
    <t>ODR00440</t>
  </si>
  <si>
    <t>ODR00441</t>
  </si>
  <si>
    <t>ODR00442</t>
  </si>
  <si>
    <t>ODR00443</t>
  </si>
  <si>
    <t>ODR00444</t>
  </si>
  <si>
    <t>ODR00445</t>
  </si>
  <si>
    <t>2025-04-19</t>
  </si>
  <si>
    <t>ODR00446</t>
  </si>
  <si>
    <t>2024-08-05</t>
  </si>
  <si>
    <t>ODR00447</t>
  </si>
  <si>
    <t>2024-06-02</t>
  </si>
  <si>
    <t>ODR00448</t>
  </si>
  <si>
    <t>ODR00449</t>
  </si>
  <si>
    <t>ODR00450</t>
  </si>
  <si>
    <t>ODR00451</t>
  </si>
  <si>
    <t>ODR00452</t>
  </si>
  <si>
    <t>2025-04-06</t>
  </si>
  <si>
    <t>ODR00453</t>
  </si>
  <si>
    <t>2024-09-17</t>
  </si>
  <si>
    <t>ODR00454</t>
  </si>
  <si>
    <t>ODR00455</t>
  </si>
  <si>
    <t>ODR00456</t>
  </si>
  <si>
    <t>ODR00457</t>
  </si>
  <si>
    <t>ODR00458</t>
  </si>
  <si>
    <t>2024-05-14</t>
  </si>
  <si>
    <t>ODR00459</t>
  </si>
  <si>
    <t>2024-10-13</t>
  </si>
  <si>
    <t>ODR00460</t>
  </si>
  <si>
    <t>2024-11-30</t>
  </si>
  <si>
    <t>ODR00461</t>
  </si>
  <si>
    <t>ODR00462</t>
  </si>
  <si>
    <t>ODR00463</t>
  </si>
  <si>
    <t>2024-12-28</t>
  </si>
  <si>
    <t>ODR00464</t>
  </si>
  <si>
    <t>ODR00465</t>
  </si>
  <si>
    <t>ODR00466</t>
  </si>
  <si>
    <t>2024-10-22</t>
  </si>
  <si>
    <t>ODR00467</t>
  </si>
  <si>
    <t>ODR00468</t>
  </si>
  <si>
    <t>ODR00469</t>
  </si>
  <si>
    <t>ODR00470</t>
  </si>
  <si>
    <t>2024-07-25</t>
  </si>
  <si>
    <t>ODR00471</t>
  </si>
  <si>
    <t>ODR00472</t>
  </si>
  <si>
    <t>ODR00473</t>
  </si>
  <si>
    <t>ODR00474</t>
  </si>
  <si>
    <t>ODR00475</t>
  </si>
  <si>
    <t>ODR00476</t>
  </si>
  <si>
    <t>ODR00477</t>
  </si>
  <si>
    <t>ODR00478</t>
  </si>
  <si>
    <t>ODR00479</t>
  </si>
  <si>
    <t>ODR00480</t>
  </si>
  <si>
    <t>ODR00481</t>
  </si>
  <si>
    <t>2025-04-12</t>
  </si>
  <si>
    <t>ODR00482</t>
  </si>
  <si>
    <t>ODR00483</t>
  </si>
  <si>
    <t>ODR00484</t>
  </si>
  <si>
    <t>ODR00485</t>
  </si>
  <si>
    <t>ODR00486</t>
  </si>
  <si>
    <t>ODR00487</t>
  </si>
  <si>
    <t>2025-01-16</t>
  </si>
  <si>
    <t>ODR00488</t>
  </si>
  <si>
    <t>2024-07-15</t>
  </si>
  <si>
    <t>ODR00489</t>
  </si>
  <si>
    <t>ODR00490</t>
  </si>
  <si>
    <t>ODR00491</t>
  </si>
  <si>
    <t>ODR00492</t>
  </si>
  <si>
    <t>ODR00493</t>
  </si>
  <si>
    <t>2024-08-21</t>
  </si>
  <si>
    <t>ODR00494</t>
  </si>
  <si>
    <t>ODR00495</t>
  </si>
  <si>
    <t>2024-12-29</t>
  </si>
  <si>
    <t>ODR00496</t>
  </si>
  <si>
    <t>ODR00497</t>
  </si>
  <si>
    <t>2025-01-05</t>
  </si>
  <si>
    <t>ODR00498</t>
  </si>
  <si>
    <t>ODR00499</t>
  </si>
  <si>
    <t>ODR00500</t>
  </si>
  <si>
    <t>ODR00501</t>
  </si>
  <si>
    <t>ODR00502</t>
  </si>
  <si>
    <t>ODR00503</t>
  </si>
  <si>
    <t>ODR00504</t>
  </si>
  <si>
    <t>ODR00505</t>
  </si>
  <si>
    <t>ODR00506</t>
  </si>
  <si>
    <t>ODR00507</t>
  </si>
  <si>
    <t>ODR00508</t>
  </si>
  <si>
    <t>2025-01-18</t>
  </si>
  <si>
    <t>ODR00509</t>
  </si>
  <si>
    <t>2024-12-09</t>
  </si>
  <si>
    <t>ODR00510</t>
  </si>
  <si>
    <t>ODR00511</t>
  </si>
  <si>
    <t>ODR00512</t>
  </si>
  <si>
    <t>ODR00513</t>
  </si>
  <si>
    <t>ODR00514</t>
  </si>
  <si>
    <t>2024-07-27</t>
  </si>
  <si>
    <t>ODR00515</t>
  </si>
  <si>
    <t>ODR00516</t>
  </si>
  <si>
    <t>2024-10-10</t>
  </si>
  <si>
    <t>ODR00517</t>
  </si>
  <si>
    <t>ODR00518</t>
  </si>
  <si>
    <t>ODR00519</t>
  </si>
  <si>
    <t>ODR00520</t>
  </si>
  <si>
    <t>ODR00521</t>
  </si>
  <si>
    <t>ODR00522</t>
  </si>
  <si>
    <t>ODR00523</t>
  </si>
  <si>
    <t>ODR00524</t>
  </si>
  <si>
    <t>ODR00525</t>
  </si>
  <si>
    <t>ODR00526</t>
  </si>
  <si>
    <t>ODR00527</t>
  </si>
  <si>
    <t>ODR00528</t>
  </si>
  <si>
    <t>ODR00529</t>
  </si>
  <si>
    <t>ODR00530</t>
  </si>
  <si>
    <t>ODR00531</t>
  </si>
  <si>
    <t>ODR00532</t>
  </si>
  <si>
    <t>ODR00533</t>
  </si>
  <si>
    <t>ODR00534</t>
  </si>
  <si>
    <t>ODR00535</t>
  </si>
  <si>
    <t>ODR00536</t>
  </si>
  <si>
    <t>ODR00537</t>
  </si>
  <si>
    <t>ODR00538</t>
  </si>
  <si>
    <t>ODR00539</t>
  </si>
  <si>
    <t>ODR00540</t>
  </si>
  <si>
    <t>2025-04-13</t>
  </si>
  <si>
    <t>ODR00541</t>
  </si>
  <si>
    <t>ODR00542</t>
  </si>
  <si>
    <t>ODR00543</t>
  </si>
  <si>
    <t>ODR00544</t>
  </si>
  <si>
    <t>2024-08-03</t>
  </si>
  <si>
    <t>ODR00545</t>
  </si>
  <si>
    <t>ODR00546</t>
  </si>
  <si>
    <t>ODR00547</t>
  </si>
  <si>
    <t>2024-09-15</t>
  </si>
  <si>
    <t>ODR00548</t>
  </si>
  <si>
    <t>ODR00549</t>
  </si>
  <si>
    <t>2025-03-05</t>
  </si>
  <si>
    <t>ODR00550</t>
  </si>
  <si>
    <t>ODR00551</t>
  </si>
  <si>
    <t>ODR00552</t>
  </si>
  <si>
    <t>ODR00553</t>
  </si>
  <si>
    <t>ODR00554</t>
  </si>
  <si>
    <t>ODR00555</t>
  </si>
  <si>
    <t>ODR00556</t>
  </si>
  <si>
    <t>ODR00557</t>
  </si>
  <si>
    <t>ODR00558</t>
  </si>
  <si>
    <t>ODR00559</t>
  </si>
  <si>
    <t>ODR00560</t>
  </si>
  <si>
    <t>ODR00561</t>
  </si>
  <si>
    <t>ODR00562</t>
  </si>
  <si>
    <t>2024-11-08</t>
  </si>
  <si>
    <t>ODR00563</t>
  </si>
  <si>
    <t>ODR00564</t>
  </si>
  <si>
    <t>2025-02-28</t>
  </si>
  <si>
    <t>ODR00565</t>
  </si>
  <si>
    <t>ODR00566</t>
  </si>
  <si>
    <t>2024-06-19</t>
  </si>
  <si>
    <t>ODR00567</t>
  </si>
  <si>
    <t>2024-07-04</t>
  </si>
  <si>
    <t>ODR00568</t>
  </si>
  <si>
    <t>ODR00569</t>
  </si>
  <si>
    <t>ODR00570</t>
  </si>
  <si>
    <t>ODR00571</t>
  </si>
  <si>
    <t>ODR00572</t>
  </si>
  <si>
    <t>ODR00573</t>
  </si>
  <si>
    <t>ODR00574</t>
  </si>
  <si>
    <t>ODR00575</t>
  </si>
  <si>
    <t>ODR00576</t>
  </si>
  <si>
    <t>ODR00577</t>
  </si>
  <si>
    <t>ODR00578</t>
  </si>
  <si>
    <t>ODR00579</t>
  </si>
  <si>
    <t>ODR00580</t>
  </si>
  <si>
    <t>ODR00581</t>
  </si>
  <si>
    <t>ODR00582</t>
  </si>
  <si>
    <t>2024-05-29</t>
  </si>
  <si>
    <t>ODR00583</t>
  </si>
  <si>
    <t>ODR00584</t>
  </si>
  <si>
    <t>ODR00585</t>
  </si>
  <si>
    <t>ODR00586</t>
  </si>
  <si>
    <t>ODR00587</t>
  </si>
  <si>
    <t>ODR00588</t>
  </si>
  <si>
    <t>2025-01-19</t>
  </si>
  <si>
    <t>ODR00589</t>
  </si>
  <si>
    <t>ODR00590</t>
  </si>
  <si>
    <t>ODR00591</t>
  </si>
  <si>
    <t>ODR00592</t>
  </si>
  <si>
    <t>ODR00593</t>
  </si>
  <si>
    <t>ODR00594</t>
  </si>
  <si>
    <t>ODR00595</t>
  </si>
  <si>
    <t>2025-02-27</t>
  </si>
  <si>
    <t>ODR00596</t>
  </si>
  <si>
    <t>ODR00597</t>
  </si>
  <si>
    <t>2024-05-16</t>
  </si>
  <si>
    <t>ODR00598</t>
  </si>
  <si>
    <t>ODR00599</t>
  </si>
  <si>
    <t>ODR00600</t>
  </si>
  <si>
    <t>ODR00601</t>
  </si>
  <si>
    <t>2025-02-07</t>
  </si>
  <si>
    <t>ODR00602</t>
  </si>
  <si>
    <t>2024-05-21</t>
  </si>
  <si>
    <t>ODR00603</t>
  </si>
  <si>
    <t>ODR00604</t>
  </si>
  <si>
    <t>2024-09-30</t>
  </si>
  <si>
    <t>ODR00605</t>
  </si>
  <si>
    <t>ODR00606</t>
  </si>
  <si>
    <t>ODR00607</t>
  </si>
  <si>
    <t>ODR00608</t>
  </si>
  <si>
    <t>ODR00609</t>
  </si>
  <si>
    <t>ODR00610</t>
  </si>
  <si>
    <t>ODR00611</t>
  </si>
  <si>
    <t>ODR00612</t>
  </si>
  <si>
    <t>ODR00613</t>
  </si>
  <si>
    <t>ODR00614</t>
  </si>
  <si>
    <t>ODR00615</t>
  </si>
  <si>
    <t>2024-05-13</t>
  </si>
  <si>
    <t>ODR00616</t>
  </si>
  <si>
    <t>ODR00617</t>
  </si>
  <si>
    <t>ODR00618</t>
  </si>
  <si>
    <t>ODR00619</t>
  </si>
  <si>
    <t>ODR00620</t>
  </si>
  <si>
    <t>ODR00621</t>
  </si>
  <si>
    <t>ODR00622</t>
  </si>
  <si>
    <t>ODR00623</t>
  </si>
  <si>
    <t>ODR00624</t>
  </si>
  <si>
    <t>ODR00625</t>
  </si>
  <si>
    <t>ODR00626</t>
  </si>
  <si>
    <t>2025-01-30</t>
  </si>
  <si>
    <t>ODR00627</t>
  </si>
  <si>
    <t>ODR00628</t>
  </si>
  <si>
    <t>ODR00629</t>
  </si>
  <si>
    <t>ODR00630</t>
  </si>
  <si>
    <t>ODR00631</t>
  </si>
  <si>
    <t>ODR00632</t>
  </si>
  <si>
    <t>ODR00633</t>
  </si>
  <si>
    <t>ODR00634</t>
  </si>
  <si>
    <t>ODR00635</t>
  </si>
  <si>
    <t>ODR00636</t>
  </si>
  <si>
    <t>ODR00637</t>
  </si>
  <si>
    <t>ODR00638</t>
  </si>
  <si>
    <t>2025-03-30</t>
  </si>
  <si>
    <t>ODR00639</t>
  </si>
  <si>
    <t>ODR00640</t>
  </si>
  <si>
    <t>ODR00641</t>
  </si>
  <si>
    <t>2024-08-20</t>
  </si>
  <si>
    <t>ODR00642</t>
  </si>
  <si>
    <t>2024-11-21</t>
  </si>
  <si>
    <t>ODR00643</t>
  </si>
  <si>
    <t>2025-03-28</t>
  </si>
  <si>
    <t>ODR00644</t>
  </si>
  <si>
    <t>ODR00645</t>
  </si>
  <si>
    <t>2025-05-09</t>
  </si>
  <si>
    <t>ODR00646</t>
  </si>
  <si>
    <t>ODR00647</t>
  </si>
  <si>
    <t>2025-03-21</t>
  </si>
  <si>
    <t>ODR00648</t>
  </si>
  <si>
    <t>ODR00649</t>
  </si>
  <si>
    <t>ODR00650</t>
  </si>
  <si>
    <t>2025-02-23</t>
  </si>
  <si>
    <t>ODR00651</t>
  </si>
  <si>
    <t>ODR00652</t>
  </si>
  <si>
    <t>ODR00653</t>
  </si>
  <si>
    <t>ODR00654</t>
  </si>
  <si>
    <t>ODR00655</t>
  </si>
  <si>
    <t>ODR00656</t>
  </si>
  <si>
    <t>ODR00657</t>
  </si>
  <si>
    <t>ODR00658</t>
  </si>
  <si>
    <t>ODR00659</t>
  </si>
  <si>
    <t>ODR00660</t>
  </si>
  <si>
    <t>ODR00661</t>
  </si>
  <si>
    <t>ODR00662</t>
  </si>
  <si>
    <t>ODR00663</t>
  </si>
  <si>
    <t>ODR00664</t>
  </si>
  <si>
    <t>2024-11-14</t>
  </si>
  <si>
    <t>ODR00665</t>
  </si>
  <si>
    <t>ODR00666</t>
  </si>
  <si>
    <t>ODR00667</t>
  </si>
  <si>
    <t>ODR00668</t>
  </si>
  <si>
    <t>ODR00669</t>
  </si>
  <si>
    <t>2024-08-17</t>
  </si>
  <si>
    <t>ODR00670</t>
  </si>
  <si>
    <t>ODR00671</t>
  </si>
  <si>
    <t>2024-07-19</t>
  </si>
  <si>
    <t>ODR00672</t>
  </si>
  <si>
    <t>ODR00673</t>
  </si>
  <si>
    <t>ODR00674</t>
  </si>
  <si>
    <t>2024-07-30</t>
  </si>
  <si>
    <t>ODR00675</t>
  </si>
  <si>
    <t>ODR00676</t>
  </si>
  <si>
    <t>ODR00677</t>
  </si>
  <si>
    <t>ODR00678</t>
  </si>
  <si>
    <t>ODR00679</t>
  </si>
  <si>
    <t>ODR00680</t>
  </si>
  <si>
    <t>ODR00681</t>
  </si>
  <si>
    <t>2024-09-03</t>
  </si>
  <si>
    <t>ODR00682</t>
  </si>
  <si>
    <t>2025-05-05</t>
  </si>
  <si>
    <t>ODR00683</t>
  </si>
  <si>
    <t>ODR00684</t>
  </si>
  <si>
    <t>ODR00685</t>
  </si>
  <si>
    <t>ODR00686</t>
  </si>
  <si>
    <t>ODR00687</t>
  </si>
  <si>
    <t>2025-02-14</t>
  </si>
  <si>
    <t>ODR00688</t>
  </si>
  <si>
    <t>ODR00689</t>
  </si>
  <si>
    <t>ODR00690</t>
  </si>
  <si>
    <t>2024-10-06</t>
  </si>
  <si>
    <t>ODR00691</t>
  </si>
  <si>
    <t>ODR00692</t>
  </si>
  <si>
    <t>ODR00693</t>
  </si>
  <si>
    <t>ODR00694</t>
  </si>
  <si>
    <t>ODR00695</t>
  </si>
  <si>
    <t>ODR00696</t>
  </si>
  <si>
    <t>ODR00697</t>
  </si>
  <si>
    <t>ODR00698</t>
  </si>
  <si>
    <t>ODR00699</t>
  </si>
  <si>
    <t>ODR00700</t>
  </si>
  <si>
    <t>ODR00701</t>
  </si>
  <si>
    <t>ODR00702</t>
  </si>
  <si>
    <t>2024-05-28</t>
  </si>
  <si>
    <t>ODR00703</t>
  </si>
  <si>
    <t>2025-04-25</t>
  </si>
  <si>
    <t>ODR00704</t>
  </si>
  <si>
    <t>ODR00705</t>
  </si>
  <si>
    <t>ODR00706</t>
  </si>
  <si>
    <t>ODR00707</t>
  </si>
  <si>
    <t>ODR00708</t>
  </si>
  <si>
    <t>ODR00709</t>
  </si>
  <si>
    <t>ODR00710</t>
  </si>
  <si>
    <t>ODR00711</t>
  </si>
  <si>
    <t>ODR00712</t>
  </si>
  <si>
    <t>ODR00713</t>
  </si>
  <si>
    <t>ODR00714</t>
  </si>
  <si>
    <t>2024-08-08</t>
  </si>
  <si>
    <t>ODR00715</t>
  </si>
  <si>
    <t>ODR00716</t>
  </si>
  <si>
    <t>ODR00717</t>
  </si>
  <si>
    <t>ODR00718</t>
  </si>
  <si>
    <t>ODR00719</t>
  </si>
  <si>
    <t>ODR00720</t>
  </si>
  <si>
    <t>ODR00721</t>
  </si>
  <si>
    <t>ODR00722</t>
  </si>
  <si>
    <t>2025-05-10</t>
  </si>
  <si>
    <t>ODR00723</t>
  </si>
  <si>
    <t>2025-03-15</t>
  </si>
  <si>
    <t>ODR00724</t>
  </si>
  <si>
    <t>ODR00725</t>
  </si>
  <si>
    <t>ODR00726</t>
  </si>
  <si>
    <t>ODR00727</t>
  </si>
  <si>
    <t>ODR00728</t>
  </si>
  <si>
    <t>ODR00729</t>
  </si>
  <si>
    <t>ODR00730</t>
  </si>
  <si>
    <t>ODR00731</t>
  </si>
  <si>
    <t>ODR00732</t>
  </si>
  <si>
    <t>ODR00733</t>
  </si>
  <si>
    <t>ODR00734</t>
  </si>
  <si>
    <t>ODR00735</t>
  </si>
  <si>
    <t>ODR00736</t>
  </si>
  <si>
    <t>ODR00737</t>
  </si>
  <si>
    <t>ODR00738</t>
  </si>
  <si>
    <t>ODR00739</t>
  </si>
  <si>
    <t>ODR00740</t>
  </si>
  <si>
    <t>ODR00741</t>
  </si>
  <si>
    <t>2024-07-13</t>
  </si>
  <si>
    <t>ODR00742</t>
  </si>
  <si>
    <t>ODR00743</t>
  </si>
  <si>
    <t>ODR00744</t>
  </si>
  <si>
    <t>ODR00745</t>
  </si>
  <si>
    <t>ODR00746</t>
  </si>
  <si>
    <t>ODR00747</t>
  </si>
  <si>
    <t>2024-12-26</t>
  </si>
  <si>
    <t>ODR00748</t>
  </si>
  <si>
    <t>ODR00749</t>
  </si>
  <si>
    <t>ODR00750</t>
  </si>
  <si>
    <t>2024-12-15</t>
  </si>
  <si>
    <t>ODR00751</t>
  </si>
  <si>
    <t>ODR00752</t>
  </si>
  <si>
    <t>ODR00753</t>
  </si>
  <si>
    <t>ODR00754</t>
  </si>
  <si>
    <t>ODR00755</t>
  </si>
  <si>
    <t>ODR00756</t>
  </si>
  <si>
    <t>ODR00757</t>
  </si>
  <si>
    <t>ODR00758</t>
  </si>
  <si>
    <t>ODR00759</t>
  </si>
  <si>
    <t>ODR00760</t>
  </si>
  <si>
    <t>ODR00761</t>
  </si>
  <si>
    <t>2024-11-28</t>
  </si>
  <si>
    <t>ODR00762</t>
  </si>
  <si>
    <t>ODR00763</t>
  </si>
  <si>
    <t>ODR00764</t>
  </si>
  <si>
    <t>ODR00765</t>
  </si>
  <si>
    <t>ODR00766</t>
  </si>
  <si>
    <t>ODR00767</t>
  </si>
  <si>
    <t>ODR00768</t>
  </si>
  <si>
    <t>ODR00769</t>
  </si>
  <si>
    <t>ODR00770</t>
  </si>
  <si>
    <t>ODR00771</t>
  </si>
  <si>
    <t>ODR00772</t>
  </si>
  <si>
    <t>ODR00773</t>
  </si>
  <si>
    <t>ODR00774</t>
  </si>
  <si>
    <t>ODR00775</t>
  </si>
  <si>
    <t>2024-06-05</t>
  </si>
  <si>
    <t>ODR00776</t>
  </si>
  <si>
    <t>ODR00777</t>
  </si>
  <si>
    <t>ODR00778</t>
  </si>
  <si>
    <t>ODR00779</t>
  </si>
  <si>
    <t>ODR00780</t>
  </si>
  <si>
    <t>ODR00781</t>
  </si>
  <si>
    <t>ODR00782</t>
  </si>
  <si>
    <t>ODR00783</t>
  </si>
  <si>
    <t>ODR00784</t>
  </si>
  <si>
    <t>ODR00785</t>
  </si>
  <si>
    <t>ODR00786</t>
  </si>
  <si>
    <t>ODR00787</t>
  </si>
  <si>
    <t>ODR00788</t>
  </si>
  <si>
    <t>ODR00789</t>
  </si>
  <si>
    <t>ODR00790</t>
  </si>
  <si>
    <t>2024-11-03</t>
  </si>
  <si>
    <t>ODR00791</t>
  </si>
  <si>
    <t>ODR00792</t>
  </si>
  <si>
    <t>2025-03-31</t>
  </si>
  <si>
    <t>ODR00793</t>
  </si>
  <si>
    <t>ODR00794</t>
  </si>
  <si>
    <t>ODR00795</t>
  </si>
  <si>
    <t>ODR00796</t>
  </si>
  <si>
    <t>ODR00797</t>
  </si>
  <si>
    <t>ODR00798</t>
  </si>
  <si>
    <t>ODR00799</t>
  </si>
  <si>
    <t>ODR00800</t>
  </si>
  <si>
    <t>2024-10-25</t>
  </si>
  <si>
    <t>ODR00801</t>
  </si>
  <si>
    <t>ODR00802</t>
  </si>
  <si>
    <t>ODR00803</t>
  </si>
  <si>
    <t>ODR00804</t>
  </si>
  <si>
    <t>ODR00805</t>
  </si>
  <si>
    <t>ODR00806</t>
  </si>
  <si>
    <t>ODR00807</t>
  </si>
  <si>
    <t>ODR00808</t>
  </si>
  <si>
    <t>ODR00809</t>
  </si>
  <si>
    <t>2024-11-04</t>
  </si>
  <si>
    <t>ODR00810</t>
  </si>
  <si>
    <t>ODR00811</t>
  </si>
  <si>
    <t>ODR00812</t>
  </si>
  <si>
    <t>2024-06-14</t>
  </si>
  <si>
    <t>ODR00813</t>
  </si>
  <si>
    <t>ODR00814</t>
  </si>
  <si>
    <t>ODR00815</t>
  </si>
  <si>
    <t>ODR00816</t>
  </si>
  <si>
    <t>2024-09-02</t>
  </si>
  <si>
    <t>ODR00817</t>
  </si>
  <si>
    <t>2024-10-21</t>
  </si>
  <si>
    <t>ODR00818</t>
  </si>
  <si>
    <t>ODR00819</t>
  </si>
  <si>
    <t>ODR00820</t>
  </si>
  <si>
    <t>2025-03-18</t>
  </si>
  <si>
    <t>ODR00821</t>
  </si>
  <si>
    <t>ODR00822</t>
  </si>
  <si>
    <t>ODR00823</t>
  </si>
  <si>
    <t>2024-11-24</t>
  </si>
  <si>
    <t>ODR00824</t>
  </si>
  <si>
    <t>ODR00825</t>
  </si>
  <si>
    <t>ODR00826</t>
  </si>
  <si>
    <t>ODR00827</t>
  </si>
  <si>
    <t>ODR00828</t>
  </si>
  <si>
    <t>2024-12-11</t>
  </si>
  <si>
    <t>ODR00829</t>
  </si>
  <si>
    <t>ODR00830</t>
  </si>
  <si>
    <t>ODR00831</t>
  </si>
  <si>
    <t>ODR00832</t>
  </si>
  <si>
    <t>ODR00833</t>
  </si>
  <si>
    <t>ODR00834</t>
  </si>
  <si>
    <t>2024-06-24</t>
  </si>
  <si>
    <t>ODR00835</t>
  </si>
  <si>
    <t>ODR00836</t>
  </si>
  <si>
    <t>ODR00837</t>
  </si>
  <si>
    <t>ODR00838</t>
  </si>
  <si>
    <t>ODR00839</t>
  </si>
  <si>
    <t>ODR00840</t>
  </si>
  <si>
    <t>ODR00841</t>
  </si>
  <si>
    <t>ODR00842</t>
  </si>
  <si>
    <t>ODR00843</t>
  </si>
  <si>
    <t>ODR00844</t>
  </si>
  <si>
    <t>ODR00845</t>
  </si>
  <si>
    <t>ODR00846</t>
  </si>
  <si>
    <t>ODR00847</t>
  </si>
  <si>
    <t>ODR00848</t>
  </si>
  <si>
    <t>2024-09-10</t>
  </si>
  <si>
    <t>ODR00849</t>
  </si>
  <si>
    <t>ODR00850</t>
  </si>
  <si>
    <t>2024-06-01</t>
  </si>
  <si>
    <t>ODR00851</t>
  </si>
  <si>
    <t>ODR00852</t>
  </si>
  <si>
    <t>ODR00853</t>
  </si>
  <si>
    <t>2025-01-22</t>
  </si>
  <si>
    <t>ODR00854</t>
  </si>
  <si>
    <t>ODR00855</t>
  </si>
  <si>
    <t>ODR00856</t>
  </si>
  <si>
    <t>ODR00857</t>
  </si>
  <si>
    <t>ODR00858</t>
  </si>
  <si>
    <t>ODR00859</t>
  </si>
  <si>
    <t>ODR00860</t>
  </si>
  <si>
    <t>ODR00861</t>
  </si>
  <si>
    <t>ODR00862</t>
  </si>
  <si>
    <t>ODR00863</t>
  </si>
  <si>
    <t>ODR00864</t>
  </si>
  <si>
    <t>ODR00865</t>
  </si>
  <si>
    <t>ODR00866</t>
  </si>
  <si>
    <t>ODR00867</t>
  </si>
  <si>
    <t>ODR00868</t>
  </si>
  <si>
    <t>ODR00869</t>
  </si>
  <si>
    <t>ODR00870</t>
  </si>
  <si>
    <t>ODR00871</t>
  </si>
  <si>
    <t>ODR00872</t>
  </si>
  <si>
    <t>ODR00873</t>
  </si>
  <si>
    <t>ODR00874</t>
  </si>
  <si>
    <t>2024-05-19</t>
  </si>
  <si>
    <t>ODR00875</t>
  </si>
  <si>
    <t>ODR00876</t>
  </si>
  <si>
    <t>ODR00877</t>
  </si>
  <si>
    <t>ODR00878</t>
  </si>
  <si>
    <t>ODR00879</t>
  </si>
  <si>
    <t>ODR00880</t>
  </si>
  <si>
    <t>ODR00881</t>
  </si>
  <si>
    <t>ODR00882</t>
  </si>
  <si>
    <t>ODR00883</t>
  </si>
  <si>
    <t>ODR00884</t>
  </si>
  <si>
    <t>ODR00885</t>
  </si>
  <si>
    <t>ODR00886</t>
  </si>
  <si>
    <t>ODR00887</t>
  </si>
  <si>
    <t>ODR00888</t>
  </si>
  <si>
    <t>ODR00889</t>
  </si>
  <si>
    <t>ODR00890</t>
  </si>
  <si>
    <t>ODR00891</t>
  </si>
  <si>
    <t>ODR00892</t>
  </si>
  <si>
    <t>ODR00893</t>
  </si>
  <si>
    <t>ODR00894</t>
  </si>
  <si>
    <t>ODR00895</t>
  </si>
  <si>
    <t>ODR00896</t>
  </si>
  <si>
    <t>ODR00897</t>
  </si>
  <si>
    <t>ODR00898</t>
  </si>
  <si>
    <t>2025-03-12</t>
  </si>
  <si>
    <t>ODR00899</t>
  </si>
  <si>
    <t>ODR00900</t>
  </si>
  <si>
    <t>ODR00901</t>
  </si>
  <si>
    <t>ODR00902</t>
  </si>
  <si>
    <t>ODR00903</t>
  </si>
  <si>
    <t>ODR00904</t>
  </si>
  <si>
    <t>ODR00905</t>
  </si>
  <si>
    <t>ODR00906</t>
  </si>
  <si>
    <t>ODR00907</t>
  </si>
  <si>
    <t>ODR00908</t>
  </si>
  <si>
    <t>ODR00909</t>
  </si>
  <si>
    <t>ODR00910</t>
  </si>
  <si>
    <t>ODR00911</t>
  </si>
  <si>
    <t>ODR00912</t>
  </si>
  <si>
    <t>ODR00913</t>
  </si>
  <si>
    <t>ODR00914</t>
  </si>
  <si>
    <t>ODR00915</t>
  </si>
  <si>
    <t>ODR00916</t>
  </si>
  <si>
    <t>ODR00917</t>
  </si>
  <si>
    <t>ODR00918</t>
  </si>
  <si>
    <t>ODR00919</t>
  </si>
  <si>
    <t>ODR00920</t>
  </si>
  <si>
    <t>2025-02-06</t>
  </si>
  <si>
    <t>ODR00921</t>
  </si>
  <si>
    <t>ODR00922</t>
  </si>
  <si>
    <t>ODR00923</t>
  </si>
  <si>
    <t>ODR00924</t>
  </si>
  <si>
    <t>ODR00925</t>
  </si>
  <si>
    <t>2024-07-23</t>
  </si>
  <si>
    <t>ODR00926</t>
  </si>
  <si>
    <t>ODR00927</t>
  </si>
  <si>
    <t>ODR00928</t>
  </si>
  <si>
    <t>2024-09-18</t>
  </si>
  <si>
    <t>ODR00929</t>
  </si>
  <si>
    <t>ODR00930</t>
  </si>
  <si>
    <t>ODR00931</t>
  </si>
  <si>
    <t>ODR00932</t>
  </si>
  <si>
    <t>ODR00933</t>
  </si>
  <si>
    <t>ODR00934</t>
  </si>
  <si>
    <t>2025-01-06</t>
  </si>
  <si>
    <t>ODR00935</t>
  </si>
  <si>
    <t>ODR00936</t>
  </si>
  <si>
    <t>ODR00937</t>
  </si>
  <si>
    <t>ODR00938</t>
  </si>
  <si>
    <t>ODR00939</t>
  </si>
  <si>
    <t>ODR00940</t>
  </si>
  <si>
    <t>ODR00941</t>
  </si>
  <si>
    <t>ODR00942</t>
  </si>
  <si>
    <t>ODR00943</t>
  </si>
  <si>
    <t>ODR00944</t>
  </si>
  <si>
    <t>ODR00945</t>
  </si>
  <si>
    <t>ODR00946</t>
  </si>
  <si>
    <t>ODR00947</t>
  </si>
  <si>
    <t>2024-08-24</t>
  </si>
  <si>
    <t>ODR00948</t>
  </si>
  <si>
    <t>ODR00949</t>
  </si>
  <si>
    <t>ODR00950</t>
  </si>
  <si>
    <t>2024-06-15</t>
  </si>
  <si>
    <t>ODR00951</t>
  </si>
  <si>
    <t>ODR00952</t>
  </si>
  <si>
    <t>ODR00953</t>
  </si>
  <si>
    <t>ODR00954</t>
  </si>
  <si>
    <t>2024-11-18</t>
  </si>
  <si>
    <t>ODR00955</t>
  </si>
  <si>
    <t>ODR00956</t>
  </si>
  <si>
    <t>ODR00957</t>
  </si>
  <si>
    <t>ODR00958</t>
  </si>
  <si>
    <t>ODR00959</t>
  </si>
  <si>
    <t>ODR00960</t>
  </si>
  <si>
    <t>ODR00961</t>
  </si>
  <si>
    <t>ODR00962</t>
  </si>
  <si>
    <t>ODR00963</t>
  </si>
  <si>
    <t>ODR00964</t>
  </si>
  <si>
    <t>ODR00965</t>
  </si>
  <si>
    <t>ODR00966</t>
  </si>
  <si>
    <t>ODR00967</t>
  </si>
  <si>
    <t>2025-03-11</t>
  </si>
  <si>
    <t>ODR00968</t>
  </si>
  <si>
    <t>ODR00969</t>
  </si>
  <si>
    <t>ODR00970</t>
  </si>
  <si>
    <t>ODR00971</t>
  </si>
  <si>
    <t>2024-11-16</t>
  </si>
  <si>
    <t>ODR00972</t>
  </si>
  <si>
    <t>2025-01-21</t>
  </si>
  <si>
    <t>ODR00973</t>
  </si>
  <si>
    <t>ODR00974</t>
  </si>
  <si>
    <t>ODR00975</t>
  </si>
  <si>
    <t>2024-10-07</t>
  </si>
  <si>
    <t>ODR00976</t>
  </si>
  <si>
    <t>ODR00977</t>
  </si>
  <si>
    <t>ODR00978</t>
  </si>
  <si>
    <t>ODR00979</t>
  </si>
  <si>
    <t>ODR00980</t>
  </si>
  <si>
    <t>ODR00981</t>
  </si>
  <si>
    <t>ODR00982</t>
  </si>
  <si>
    <t>ODR00983</t>
  </si>
  <si>
    <t>ODR00984</t>
  </si>
  <si>
    <t>ODR00985</t>
  </si>
  <si>
    <t>ODR00986</t>
  </si>
  <si>
    <t>ODR00987</t>
  </si>
  <si>
    <t>ODR00988</t>
  </si>
  <si>
    <t>ODR00989</t>
  </si>
  <si>
    <t>ODR00990</t>
  </si>
  <si>
    <t>ODR00991</t>
  </si>
  <si>
    <t>ODR00992</t>
  </si>
  <si>
    <t>ODR00993</t>
  </si>
  <si>
    <t>ODR00994</t>
  </si>
  <si>
    <t>ODR00995</t>
  </si>
  <si>
    <t>ODR00996</t>
  </si>
  <si>
    <t>2024-10-11</t>
  </si>
  <si>
    <t>ODR00997</t>
  </si>
  <si>
    <t>ODR00998</t>
  </si>
  <si>
    <t>ODR00999</t>
  </si>
  <si>
    <t>ODR01000</t>
  </si>
  <si>
    <t>Year-Month</t>
  </si>
  <si>
    <t>Profit Margin</t>
  </si>
  <si>
    <t>Sum of Sales Amount</t>
  </si>
  <si>
    <t>Row Labels</t>
  </si>
  <si>
    <t>Grand Total</t>
  </si>
  <si>
    <t>2024-05</t>
  </si>
  <si>
    <t>2024-06</t>
  </si>
  <si>
    <t>2024-07</t>
  </si>
  <si>
    <t>2024-08</t>
  </si>
  <si>
    <t>2024-09</t>
  </si>
  <si>
    <t>2024-10</t>
  </si>
  <si>
    <t>2024-11</t>
  </si>
  <si>
    <t>2024-12</t>
  </si>
  <si>
    <t>2025-01</t>
  </si>
  <si>
    <t>2025-02</t>
  </si>
  <si>
    <t>2025-03</t>
  </si>
  <si>
    <t>2025-04</t>
  </si>
  <si>
    <t>2025-05</t>
  </si>
  <si>
    <t>Sum of Profit</t>
  </si>
  <si>
    <t>Count of Delivery Status</t>
  </si>
  <si>
    <t>Sales Category</t>
  </si>
  <si>
    <t>Region generates highest and lowest revenue</t>
  </si>
  <si>
    <t>City vs Sales amount</t>
  </si>
  <si>
    <t>Category &amp; sub-category vs sum of profit</t>
  </si>
  <si>
    <t>Payment method vs delivery statement</t>
  </si>
  <si>
    <t>Delivery statement</t>
  </si>
  <si>
    <t>Average of Profit Margin</t>
  </si>
  <si>
    <t>Product vs sales amount</t>
  </si>
  <si>
    <t>Category &amp; Sub-category vs  Profit margin</t>
  </si>
  <si>
    <t>Count of Payment Method</t>
  </si>
  <si>
    <t>Order year-month vs sales amount</t>
  </si>
  <si>
    <t>Profit &amp; Margin Analysis</t>
  </si>
  <si>
    <t>Delivery Status &amp; 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</si>
</sst>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b/>
      <sz val="11"/>
      <color theme="1"/>
      <name val="Calibri"/>
      <family val="2"/>
      <scheme val="minor"/>
    </font>
    <font>
      <b/>
      <sz val="40"/>
      <color rgb="FF000000"/>
      <name val="Calibri"/>
      <family val="2"/>
      <scheme val="minor"/>
    </font>
    <font>
      <b/>
      <sz val="36"/>
      <color rgb="FF000000"/>
      <name val="Calibri"/>
      <family val="2"/>
      <scheme val="minor"/>
    </font>
    <font>
      <b/>
      <sz val="36"/>
      <color theme="1"/>
      <name val="Calibri"/>
      <family val="2"/>
      <scheme val="minor"/>
    </font>
  </fonts>
  <fills count="4">
    <fill>
      <patternFill patternType="none"/>
    </fill>
    <fill>
      <patternFill patternType="gray125"/>
    </fill>
    <fill>
      <patternFill patternType="solid">
        <fgColor rgb="FF95B3D7"/>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2" fontId="1" fillId="0" borderId="2" xfId="0" applyNumberFormat="1" applyFont="1" applyBorder="1" applyAlignment="1">
      <alignment horizontal="center" vertical="top"/>
    </xf>
    <xf numFmtId="2" fontId="0" fillId="0" borderId="0" xfId="0" applyNumberFormat="1"/>
    <xf numFmtId="0" fontId="0" fillId="2" borderId="0" xfId="0" applyFill="1"/>
    <xf numFmtId="0" fontId="0" fillId="0" borderId="0" xfId="0" applyNumberFormat="1"/>
    <xf numFmtId="0" fontId="3" fillId="3" borderId="0" xfId="0" applyFont="1" applyFill="1"/>
    <xf numFmtId="0" fontId="4" fillId="3" borderId="0" xfId="0" applyFont="1" applyFill="1"/>
    <xf numFmtId="0" fontId="0" fillId="3" borderId="0" xfId="0" applyFill="1"/>
    <xf numFmtId="0" fontId="5" fillId="3" borderId="0" xfId="0" applyFont="1" applyFill="1"/>
  </cellXfs>
  <cellStyles count="1">
    <cellStyle name="Normal" xfId="0" builtinId="0"/>
  </cellStyles>
  <dxfs count="0"/>
  <tableStyles count="0" defaultTableStyle="TableStyleMedium9" defaultPivotStyle="PivotStyleLight16"/>
  <colors>
    <mruColors>
      <color rgb="FF95B3D7"/>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Indian_Retail_Sales_Dataset_excel_presentation_(Recovered)(1) main.xlsx]Pivot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Regional</a:t>
            </a:r>
            <a:r>
              <a:rPr lang="en-GB" baseline="0"/>
              <a:t>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dLbl>
          <c:idx val="0"/>
          <c:layout>
            <c:manualLayout>
              <c:x val="0"/>
              <c:y val="-7.0791633025116504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dLbl>
          <c:idx val="0"/>
          <c:layout>
            <c:manualLayout>
              <c:x val="1.1152415051088599E-2"/>
              <c:y val="-4.80265341944084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dLbl>
          <c:idx val="0"/>
          <c:layout>
            <c:manualLayout>
              <c:x val="8.9219320408707968E-3"/>
              <c:y val="9.3929319398061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dLbl>
          <c:idx val="0"/>
          <c:layout>
            <c:manualLayout>
              <c:x val="8.9219320408708783E-3"/>
              <c:y val="-4.80265341944079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0-C00B-BD46-AB4D-513648FCF43E}"/>
              </c:ext>
            </c:extLst>
          </c:dPt>
          <c:dPt>
            <c:idx val="1"/>
            <c:invertIfNegative val="0"/>
            <c:bubble3D val="0"/>
            <c:spPr>
              <a:solidFill>
                <a:srgbClr val="00B050"/>
              </a:solidFill>
              <a:ln>
                <a:noFill/>
              </a:ln>
              <a:effectLst/>
            </c:spPr>
            <c:extLst>
              <c:ext xmlns:c16="http://schemas.microsoft.com/office/drawing/2014/chart" uri="{C3380CC4-5D6E-409C-BE32-E72D297353CC}">
                <c16:uniqueId val="{00000003-C00B-BD46-AB4D-513648FCF43E}"/>
              </c:ext>
            </c:extLst>
          </c:dPt>
          <c:dPt>
            <c:idx val="2"/>
            <c:invertIfNegative val="0"/>
            <c:bubble3D val="0"/>
            <c:spPr>
              <a:solidFill>
                <a:srgbClr val="FF0000"/>
              </a:solidFill>
              <a:ln>
                <a:noFill/>
              </a:ln>
              <a:effectLst/>
            </c:spPr>
            <c:extLst>
              <c:ext xmlns:c16="http://schemas.microsoft.com/office/drawing/2014/chart" uri="{C3380CC4-5D6E-409C-BE32-E72D297353CC}">
                <c16:uniqueId val="{00000002-C00B-BD46-AB4D-513648FCF43E}"/>
              </c:ext>
            </c:extLst>
          </c:dPt>
          <c:dPt>
            <c:idx val="3"/>
            <c:invertIfNegative val="0"/>
            <c:bubble3D val="0"/>
            <c:spPr>
              <a:solidFill>
                <a:srgbClr val="0070C0"/>
              </a:solidFill>
              <a:ln>
                <a:noFill/>
              </a:ln>
              <a:effectLst/>
            </c:spPr>
            <c:extLst>
              <c:ext xmlns:c16="http://schemas.microsoft.com/office/drawing/2014/chart" uri="{C3380CC4-5D6E-409C-BE32-E72D297353CC}">
                <c16:uniqueId val="{00000001-C00B-BD46-AB4D-513648FCF43E}"/>
              </c:ext>
            </c:extLst>
          </c:dPt>
          <c:dLbls>
            <c:dLbl>
              <c:idx val="0"/>
              <c:layout>
                <c:manualLayout>
                  <c:x val="0"/>
                  <c:y val="-7.0791633025116504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00B-BD46-AB4D-513648FCF43E}"/>
                </c:ext>
              </c:extLst>
            </c:dLbl>
            <c:dLbl>
              <c:idx val="1"/>
              <c:layout>
                <c:manualLayout>
                  <c:x val="8.9219320408708783E-3"/>
                  <c:y val="-4.802653419440798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0B-BD46-AB4D-513648FCF43E}"/>
                </c:ext>
              </c:extLst>
            </c:dLbl>
            <c:dLbl>
              <c:idx val="2"/>
              <c:layout>
                <c:manualLayout>
                  <c:x val="8.9219320408707968E-3"/>
                  <c:y val="9.392931939806160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0B-BD46-AB4D-513648FCF43E}"/>
                </c:ext>
              </c:extLst>
            </c:dLbl>
            <c:dLbl>
              <c:idx val="3"/>
              <c:layout>
                <c:manualLayout>
                  <c:x val="1.1152415051088599E-2"/>
                  <c:y val="-4.802653419440841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0B-BD46-AB4D-513648FCF4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'!$A$4:$A$8</c:f>
              <c:strCache>
                <c:ptCount val="4"/>
                <c:pt idx="0">
                  <c:v>East</c:v>
                </c:pt>
                <c:pt idx="1">
                  <c:v>North</c:v>
                </c:pt>
                <c:pt idx="2">
                  <c:v>South</c:v>
                </c:pt>
                <c:pt idx="3">
                  <c:v>West</c:v>
                </c:pt>
              </c:strCache>
            </c:strRef>
          </c:cat>
          <c:val>
            <c:numRef>
              <c:f>'Pivot table '!$B$4:$B$8</c:f>
              <c:numCache>
                <c:formatCode>General</c:formatCode>
                <c:ptCount val="4"/>
                <c:pt idx="0">
                  <c:v>1500427.6599999995</c:v>
                </c:pt>
                <c:pt idx="1">
                  <c:v>1452430.6300000001</c:v>
                </c:pt>
                <c:pt idx="2">
                  <c:v>1418844.1100000003</c:v>
                </c:pt>
                <c:pt idx="3">
                  <c:v>1479636.2700000012</c:v>
                </c:pt>
              </c:numCache>
            </c:numRef>
          </c:val>
          <c:extLst>
            <c:ext xmlns:c16="http://schemas.microsoft.com/office/drawing/2014/chart" uri="{C3380CC4-5D6E-409C-BE32-E72D297353CC}">
              <c16:uniqueId val="{00000000-CDA6-D849-929A-B0A02E4FC3D2}"/>
            </c:ext>
          </c:extLst>
        </c:ser>
        <c:dLbls>
          <c:dLblPos val="inEnd"/>
          <c:showLegendKey val="0"/>
          <c:showVal val="1"/>
          <c:showCatName val="0"/>
          <c:showSerName val="0"/>
          <c:showPercent val="0"/>
          <c:showBubbleSize val="0"/>
        </c:dLbls>
        <c:gapWidth val="219"/>
        <c:overlap val="-27"/>
        <c:axId val="1847754239"/>
        <c:axId val="1526710207"/>
      </c:barChart>
      <c:catAx>
        <c:axId val="184775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710207"/>
        <c:crosses val="autoZero"/>
        <c:auto val="1"/>
        <c:lblAlgn val="ctr"/>
        <c:lblOffset val="100"/>
        <c:noMultiLvlLbl val="0"/>
      </c:catAx>
      <c:valAx>
        <c:axId val="152671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75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Indian_Retail_Sales_Dataset_excel_presentation_(Recovered)(1) main.xlsx]Pivot table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Cities</a:t>
            </a:r>
            <a:r>
              <a:rPr lang="en-GB" baseline="0"/>
              <a:t>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rgbClr val="00B0F0"/>
          </a:solidFill>
          <a:ln>
            <a:noFill/>
          </a:ln>
          <a:effectLst/>
        </c:spPr>
      </c:pivotFmt>
      <c:pivotFmt>
        <c:idx val="5"/>
        <c:spPr>
          <a:solidFill>
            <a:srgbClr val="00B0F0"/>
          </a:solidFill>
          <a:ln>
            <a:noFill/>
          </a:ln>
          <a:effectLst/>
        </c:spPr>
      </c:pivotFmt>
      <c:pivotFmt>
        <c:idx val="6"/>
        <c:spPr>
          <a:solidFill>
            <a:srgbClr val="00B0F0"/>
          </a:solidFill>
          <a:ln>
            <a:noFill/>
          </a:ln>
          <a:effectLst/>
        </c:spPr>
      </c:pivotFmt>
      <c:pivotFmt>
        <c:idx val="7"/>
      </c:pivotFmt>
      <c:pivotFmt>
        <c:idx val="8"/>
      </c:pivotFmt>
      <c:pivotFmt>
        <c:idx val="9"/>
        <c:spPr>
          <a:solidFill>
            <a:srgbClr val="7030A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5405140598459684E-2"/>
                  <c:h val="0.11822575302736693"/>
                </c:manualLayout>
              </c15:layout>
            </c:ext>
          </c:extLst>
        </c:dLbl>
      </c:pivotFmt>
      <c:pivotFmt>
        <c:idx val="10"/>
        <c:spPr>
          <a:solidFill>
            <a:srgbClr val="FF0000"/>
          </a:solidFill>
          <a:ln>
            <a:noFill/>
          </a:ln>
          <a:effectLst/>
        </c:spPr>
      </c:pivotFmt>
      <c:pivotFmt>
        <c:idx val="11"/>
        <c:spPr>
          <a:solidFill>
            <a:srgbClr val="00B0F0"/>
          </a:solidFill>
          <a:ln>
            <a:noFill/>
          </a:ln>
          <a:effectLst/>
        </c:spPr>
        <c:dLbl>
          <c:idx val="0"/>
          <c:layout>
            <c:manualLayout>
              <c:x val="0"/>
              <c:y val="-6.5271907928063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F0"/>
          </a:solidFill>
          <a:ln>
            <a:noFill/>
          </a:ln>
          <a:effectLst/>
        </c:spPr>
        <c:dLbl>
          <c:idx val="0"/>
          <c:layout>
            <c:manualLayout>
              <c:x val="6.1627908481423632E-3"/>
              <c:y val="-5.71129194370554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dLbl>
          <c:idx val="0"/>
          <c:layout>
            <c:manualLayout>
              <c:x val="0"/>
              <c:y val="1.63179769820158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spPr>
          <a:solidFill>
            <a:srgbClr val="00B0F0"/>
          </a:solidFill>
          <a:ln>
            <a:noFill/>
          </a:ln>
          <a:effectLst/>
        </c:spPr>
        <c:dLbl>
          <c:idx val="0"/>
          <c:layout>
            <c:manualLayout>
              <c:x val="2.4640657084188913E-2"/>
              <c:y val="-1.2319081675511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dLbl>
          <c:idx val="0"/>
          <c:layout>
            <c:manualLayout>
              <c:x val="-3.7645013444658707E-17"/>
              <c:y val="-1.64254422340153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s>
    <c:plotArea>
      <c:layout/>
      <c:barChart>
        <c:barDir val="col"/>
        <c:grouping val="clustered"/>
        <c:varyColors val="0"/>
        <c:ser>
          <c:idx val="0"/>
          <c:order val="0"/>
          <c:tx>
            <c:strRef>
              <c:f>'Pivot table '!$D$19</c:f>
              <c:strCache>
                <c:ptCount val="1"/>
                <c:pt idx="0">
                  <c:v>Total</c:v>
                </c:pt>
              </c:strCache>
            </c:strRef>
          </c:tx>
          <c:spPr>
            <a:solidFill>
              <a:srgbClr val="00B0F0"/>
            </a:solidFill>
            <a:ln>
              <a:noFill/>
            </a:ln>
            <a:effectLst/>
          </c:spPr>
          <c:invertIfNegative val="0"/>
          <c:dPt>
            <c:idx val="2"/>
            <c:invertIfNegative val="0"/>
            <c:bubble3D val="0"/>
            <c:extLst>
              <c:ext xmlns:c16="http://schemas.microsoft.com/office/drawing/2014/chart" uri="{C3380CC4-5D6E-409C-BE32-E72D297353CC}">
                <c16:uniqueId val="{00000006-D828-3F4E-B289-3A8F555F0B86}"/>
              </c:ext>
            </c:extLst>
          </c:dPt>
          <c:dPt>
            <c:idx val="4"/>
            <c:invertIfNegative val="0"/>
            <c:bubble3D val="0"/>
            <c:extLst>
              <c:ext xmlns:c16="http://schemas.microsoft.com/office/drawing/2014/chart" uri="{C3380CC4-5D6E-409C-BE32-E72D297353CC}">
                <c16:uniqueId val="{00000008-6D7D-9F4E-A08C-1945A4C82D31}"/>
              </c:ext>
            </c:extLst>
          </c:dPt>
          <c:dPt>
            <c:idx val="5"/>
            <c:invertIfNegative val="0"/>
            <c:bubble3D val="0"/>
            <c:extLst>
              <c:ext xmlns:c16="http://schemas.microsoft.com/office/drawing/2014/chart" uri="{C3380CC4-5D6E-409C-BE32-E72D297353CC}">
                <c16:uniqueId val="{00000004-6D7D-9F4E-A08C-1945A4C82D31}"/>
              </c:ext>
            </c:extLst>
          </c:dPt>
          <c:dPt>
            <c:idx val="9"/>
            <c:invertIfNegative val="0"/>
            <c:bubble3D val="0"/>
            <c:extLst>
              <c:ext xmlns:c16="http://schemas.microsoft.com/office/drawing/2014/chart" uri="{C3380CC4-5D6E-409C-BE32-E72D297353CC}">
                <c16:uniqueId val="{00000005-6D7D-9F4E-A08C-1945A4C82D31}"/>
              </c:ext>
            </c:extLst>
          </c:dPt>
          <c:dPt>
            <c:idx val="12"/>
            <c:invertIfNegative val="0"/>
            <c:bubble3D val="0"/>
            <c:extLst>
              <c:ext xmlns:c16="http://schemas.microsoft.com/office/drawing/2014/chart" uri="{C3380CC4-5D6E-409C-BE32-E72D297353CC}">
                <c16:uniqueId val="{00000006-6D7D-9F4E-A08C-1945A4C82D31}"/>
              </c:ext>
            </c:extLst>
          </c:dPt>
          <c:dPt>
            <c:idx val="14"/>
            <c:invertIfNegative val="0"/>
            <c:bubble3D val="0"/>
            <c:extLst>
              <c:ext xmlns:c16="http://schemas.microsoft.com/office/drawing/2014/chart" uri="{C3380CC4-5D6E-409C-BE32-E72D297353CC}">
                <c16:uniqueId val="{00000007-D828-3F4E-B289-3A8F555F0B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'!$C$20:$C$24</c:f>
              <c:strCache>
                <c:ptCount val="4"/>
                <c:pt idx="0">
                  <c:v>East</c:v>
                </c:pt>
                <c:pt idx="1">
                  <c:v>North</c:v>
                </c:pt>
                <c:pt idx="2">
                  <c:v>South</c:v>
                </c:pt>
                <c:pt idx="3">
                  <c:v>West</c:v>
                </c:pt>
              </c:strCache>
            </c:strRef>
          </c:cat>
          <c:val>
            <c:numRef>
              <c:f>'Pivot table '!$D$20:$D$24</c:f>
              <c:numCache>
                <c:formatCode>General</c:formatCode>
                <c:ptCount val="4"/>
                <c:pt idx="0">
                  <c:v>1500427.6599999995</c:v>
                </c:pt>
                <c:pt idx="1">
                  <c:v>1452430.6300000001</c:v>
                </c:pt>
                <c:pt idx="2">
                  <c:v>1418844.1100000003</c:v>
                </c:pt>
                <c:pt idx="3">
                  <c:v>1479636.2700000012</c:v>
                </c:pt>
              </c:numCache>
            </c:numRef>
          </c:val>
          <c:extLst>
            <c:ext xmlns:c16="http://schemas.microsoft.com/office/drawing/2014/chart" uri="{C3380CC4-5D6E-409C-BE32-E72D297353CC}">
              <c16:uniqueId val="{00000000-75EF-A245-AEB2-0EEFC24CD933}"/>
            </c:ext>
          </c:extLst>
        </c:ser>
        <c:dLbls>
          <c:dLblPos val="outEnd"/>
          <c:showLegendKey val="0"/>
          <c:showVal val="1"/>
          <c:showCatName val="0"/>
          <c:showSerName val="0"/>
          <c:showPercent val="0"/>
          <c:showBubbleSize val="0"/>
        </c:dLbls>
        <c:gapWidth val="219"/>
        <c:overlap val="-27"/>
        <c:axId val="1938863263"/>
        <c:axId val="1938864975"/>
      </c:barChart>
      <c:catAx>
        <c:axId val="193886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864975"/>
        <c:crosses val="autoZero"/>
        <c:auto val="1"/>
        <c:lblAlgn val="ctr"/>
        <c:lblOffset val="100"/>
        <c:noMultiLvlLbl val="0"/>
      </c:catAx>
      <c:valAx>
        <c:axId val="193886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86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Indian_Retail_Sales_Dataset_excel_presentation_(Recovered)(1) main.xlsx]Pivot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Category &amp; Sub Category vs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dLbl>
          <c:idx val="0"/>
          <c:layout>
            <c:manualLayout>
              <c:x val="-4.1475895594874864E-4"/>
              <c:y val="-4.1522002633280858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7732433892527412E-2"/>
                  <c:h val="5.8818661897733784E-2"/>
                </c:manualLayout>
              </c15:layout>
            </c:ext>
          </c:extLst>
        </c:dLbl>
      </c:pivotFmt>
      <c:pivotFmt>
        <c:idx val="4"/>
        <c:spPr>
          <a:solidFill>
            <a:srgbClr val="0070C0"/>
          </a:solidFill>
          <a:ln>
            <a:noFill/>
          </a:ln>
          <a:effectLst/>
        </c:spPr>
        <c:dLbl>
          <c:idx val="0"/>
          <c:layout>
            <c:manualLayout>
              <c:x val="-4.1475895594866863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dLbl>
          <c:idx val="0"/>
          <c:layout>
            <c:manualLayout>
              <c:x val="-4.1475895594882871E-4"/>
              <c:y val="-4.152200263328085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dLbl>
          <c:idx val="0"/>
          <c:layout>
            <c:manualLayout>
              <c:x val="6.1340666642946511E-3"/>
              <c:y val="-4.5297253417089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dLbl>
          <c:idx val="0"/>
          <c:layout>
            <c:manualLayout>
              <c:x val="-2.597700829363215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dLbl>
          <c:idx val="0"/>
          <c:layout>
            <c:manualLayout>
              <c:x val="6.1340666642946511E-3"/>
              <c:y val="4.5297253417089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dLbl>
          <c:idx val="0"/>
          <c:layout>
            <c:manualLayout>
              <c:x val="3.9511247908801048E-3"/>
              <c:y val="-4.529725341709009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dLbl>
          <c:idx val="0"/>
          <c:layout>
            <c:manualLayout>
              <c:x val="-2.4426861735727636E-2"/>
              <c:y val="1.7833564337436717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484244574057332"/>
                  <c:h val="7.2407837922860555E-2"/>
                </c:manualLayout>
              </c15:layout>
            </c:ext>
          </c:extLst>
        </c:dLbl>
      </c:pivotFmt>
      <c:pivotFmt>
        <c:idx val="11"/>
        <c:spPr>
          <a:solidFill>
            <a:srgbClr val="0070C0"/>
          </a:solidFill>
          <a:ln>
            <a:noFill/>
          </a:ln>
          <a:effectLst/>
        </c:spPr>
        <c:dLbl>
          <c:idx val="0"/>
          <c:layout>
            <c:manualLayout>
              <c:x val="-3.5581952536655804E-3"/>
              <c:y val="-4.529547006065551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143705641804678"/>
                  <c:h val="6.7878112581151617E-2"/>
                </c:manualLayout>
              </c15:layout>
            </c:ext>
          </c:extLst>
        </c:dLbl>
      </c:pivotFmt>
      <c:pivotFmt>
        <c:idx val="12"/>
        <c:spPr>
          <a:solidFill>
            <a:srgbClr val="0070C0"/>
          </a:solidFill>
          <a:ln>
            <a:noFill/>
          </a:ln>
          <a:effectLst/>
        </c:spPr>
        <c:dLbl>
          <c:idx val="0"/>
          <c:layout>
            <c:manualLayout>
              <c:x val="-4.1475895594874864E-4"/>
              <c:y val="-4.5297253417089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c:spPr>
        <c:dLbl>
          <c:idx val="0"/>
          <c:layout>
            <c:manualLayout>
              <c:x val="-2.5977008293631351E-3"/>
              <c:y val="1.7833564337436717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920832948740227"/>
                  <c:h val="6.3348387239442694E-2"/>
                </c:manualLayout>
              </c15:layout>
            </c:ext>
          </c:extLst>
        </c:dLbl>
      </c:pivotFmt>
      <c:pivotFmt>
        <c:idx val="14"/>
        <c:spPr>
          <a:solidFill>
            <a:srgbClr val="0070C0"/>
          </a:solidFill>
          <a:ln>
            <a:noFill/>
          </a:ln>
          <a:effectLst/>
        </c:spPr>
        <c:dLbl>
          <c:idx val="0"/>
          <c:layout>
            <c:manualLayout>
              <c:x val="6.1340666642946511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97198512093068"/>
          <c:y val="0.14988861155714839"/>
          <c:w val="0.77313011691458522"/>
          <c:h val="0.72691070591667728"/>
        </c:manualLayout>
      </c:layout>
      <c:barChart>
        <c:barDir val="bar"/>
        <c:grouping val="clustered"/>
        <c:varyColors val="0"/>
        <c:ser>
          <c:idx val="0"/>
          <c:order val="0"/>
          <c:tx>
            <c:strRef>
              <c:f>'Pivot table '!$B$16</c:f>
              <c:strCache>
                <c:ptCount val="1"/>
                <c:pt idx="0">
                  <c:v>Total</c:v>
                </c:pt>
              </c:strCache>
            </c:strRef>
          </c:tx>
          <c:spPr>
            <a:solidFill>
              <a:srgbClr val="0070C0"/>
            </a:solidFill>
            <a:ln>
              <a:noFill/>
            </a:ln>
            <a:effectLst/>
          </c:spPr>
          <c:invertIfNegative val="0"/>
          <c:dPt>
            <c:idx val="0"/>
            <c:invertIfNegative val="0"/>
            <c:bubble3D val="0"/>
            <c:extLst>
              <c:ext xmlns:c16="http://schemas.microsoft.com/office/drawing/2014/chart" uri="{C3380CC4-5D6E-409C-BE32-E72D297353CC}">
                <c16:uniqueId val="{0000000A-AF98-934A-81AC-A51861F7FA67}"/>
              </c:ext>
            </c:extLst>
          </c:dPt>
          <c:dPt>
            <c:idx val="1"/>
            <c:invertIfNegative val="0"/>
            <c:bubble3D val="0"/>
            <c:extLst>
              <c:ext xmlns:c16="http://schemas.microsoft.com/office/drawing/2014/chart" uri="{C3380CC4-5D6E-409C-BE32-E72D297353CC}">
                <c16:uniqueId val="{0000000B-AF98-934A-81AC-A51861F7FA67}"/>
              </c:ext>
            </c:extLst>
          </c:dPt>
          <c:dPt>
            <c:idx val="2"/>
            <c:invertIfNegative val="0"/>
            <c:bubble3D val="0"/>
            <c:extLst>
              <c:ext xmlns:c16="http://schemas.microsoft.com/office/drawing/2014/chart" uri="{C3380CC4-5D6E-409C-BE32-E72D297353CC}">
                <c16:uniqueId val="{0000000C-AF98-934A-81AC-A51861F7FA67}"/>
              </c:ext>
            </c:extLst>
          </c:dPt>
          <c:dPt>
            <c:idx val="3"/>
            <c:invertIfNegative val="0"/>
            <c:bubble3D val="0"/>
            <c:extLst>
              <c:ext xmlns:c16="http://schemas.microsoft.com/office/drawing/2014/chart" uri="{C3380CC4-5D6E-409C-BE32-E72D297353CC}">
                <c16:uniqueId val="{00000009-AF98-934A-81AC-A51861F7FA67}"/>
              </c:ext>
            </c:extLst>
          </c:dPt>
          <c:dPt>
            <c:idx val="4"/>
            <c:invertIfNegative val="0"/>
            <c:bubble3D val="0"/>
            <c:extLst>
              <c:ext xmlns:c16="http://schemas.microsoft.com/office/drawing/2014/chart" uri="{C3380CC4-5D6E-409C-BE32-E72D297353CC}">
                <c16:uniqueId val="{00000008-AF98-934A-81AC-A51861F7FA67}"/>
              </c:ext>
            </c:extLst>
          </c:dPt>
          <c:dPt>
            <c:idx val="5"/>
            <c:invertIfNegative val="0"/>
            <c:bubble3D val="0"/>
            <c:extLst>
              <c:ext xmlns:c16="http://schemas.microsoft.com/office/drawing/2014/chart" uri="{C3380CC4-5D6E-409C-BE32-E72D297353CC}">
                <c16:uniqueId val="{00000007-AF98-934A-81AC-A51861F7FA67}"/>
              </c:ext>
            </c:extLst>
          </c:dPt>
          <c:dPt>
            <c:idx val="6"/>
            <c:invertIfNegative val="0"/>
            <c:bubble3D val="0"/>
            <c:extLst>
              <c:ext xmlns:c16="http://schemas.microsoft.com/office/drawing/2014/chart" uri="{C3380CC4-5D6E-409C-BE32-E72D297353CC}">
                <c16:uniqueId val="{00000006-AF98-934A-81AC-A51861F7FA67}"/>
              </c:ext>
            </c:extLst>
          </c:dPt>
          <c:dPt>
            <c:idx val="7"/>
            <c:invertIfNegative val="0"/>
            <c:bubble3D val="0"/>
            <c:extLst>
              <c:ext xmlns:c16="http://schemas.microsoft.com/office/drawing/2014/chart" uri="{C3380CC4-5D6E-409C-BE32-E72D297353CC}">
                <c16:uniqueId val="{00000005-AF98-934A-81AC-A51861F7FA67}"/>
              </c:ext>
            </c:extLst>
          </c:dPt>
          <c:dPt>
            <c:idx val="8"/>
            <c:invertIfNegative val="0"/>
            <c:bubble3D val="0"/>
            <c:extLst>
              <c:ext xmlns:c16="http://schemas.microsoft.com/office/drawing/2014/chart" uri="{C3380CC4-5D6E-409C-BE32-E72D297353CC}">
                <c16:uniqueId val="{00000003-AF98-934A-81AC-A51861F7FA67}"/>
              </c:ext>
            </c:extLst>
          </c:dPt>
          <c:dPt>
            <c:idx val="9"/>
            <c:invertIfNegative val="0"/>
            <c:bubble3D val="0"/>
            <c:extLst>
              <c:ext xmlns:c16="http://schemas.microsoft.com/office/drawing/2014/chart" uri="{C3380CC4-5D6E-409C-BE32-E72D297353CC}">
                <c16:uniqueId val="{00000001-AF98-934A-81AC-A51861F7FA67}"/>
              </c:ext>
            </c:extLst>
          </c:dPt>
          <c:dPt>
            <c:idx val="10"/>
            <c:invertIfNegative val="0"/>
            <c:bubble3D val="0"/>
            <c:extLst>
              <c:ext xmlns:c16="http://schemas.microsoft.com/office/drawing/2014/chart" uri="{C3380CC4-5D6E-409C-BE32-E72D297353CC}">
                <c16:uniqueId val="{00000002-AF98-934A-81AC-A51861F7FA67}"/>
              </c:ext>
            </c:extLst>
          </c:dPt>
          <c:dPt>
            <c:idx val="11"/>
            <c:invertIfNegative val="0"/>
            <c:bubble3D val="0"/>
            <c:extLst>
              <c:ext xmlns:c16="http://schemas.microsoft.com/office/drawing/2014/chart" uri="{C3380CC4-5D6E-409C-BE32-E72D297353CC}">
                <c16:uniqueId val="{00000004-AF98-934A-81AC-A51861F7FA67}"/>
              </c:ext>
            </c:extLst>
          </c:dPt>
          <c:dPt>
            <c:idx val="12"/>
            <c:invertIfNegative val="0"/>
            <c:bubble3D val="0"/>
            <c:extLst>
              <c:ext xmlns:c16="http://schemas.microsoft.com/office/drawing/2014/chart" uri="{C3380CC4-5D6E-409C-BE32-E72D297353CC}">
                <c16:uniqueId val="{00000018-32B1-7645-91E2-1298B33508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'!$A$17:$A$20</c:f>
              <c:strCache>
                <c:ptCount val="3"/>
                <c:pt idx="0">
                  <c:v>Technology</c:v>
                </c:pt>
                <c:pt idx="1">
                  <c:v>Office Supplies</c:v>
                </c:pt>
                <c:pt idx="2">
                  <c:v>Furniture</c:v>
                </c:pt>
              </c:strCache>
            </c:strRef>
          </c:cat>
          <c:val>
            <c:numRef>
              <c:f>'Pivot table '!$B$17:$B$20</c:f>
              <c:numCache>
                <c:formatCode>General</c:formatCode>
                <c:ptCount val="3"/>
                <c:pt idx="0">
                  <c:v>223740.54999999978</c:v>
                </c:pt>
                <c:pt idx="1">
                  <c:v>249781.74000000008</c:v>
                </c:pt>
                <c:pt idx="2">
                  <c:v>254501.73999999973</c:v>
                </c:pt>
              </c:numCache>
            </c:numRef>
          </c:val>
          <c:extLst>
            <c:ext xmlns:c16="http://schemas.microsoft.com/office/drawing/2014/chart" uri="{C3380CC4-5D6E-409C-BE32-E72D297353CC}">
              <c16:uniqueId val="{00000000-AF98-934A-81AC-A51861F7FA67}"/>
            </c:ext>
          </c:extLst>
        </c:ser>
        <c:dLbls>
          <c:dLblPos val="inEnd"/>
          <c:showLegendKey val="0"/>
          <c:showVal val="1"/>
          <c:showCatName val="0"/>
          <c:showSerName val="0"/>
          <c:showPercent val="0"/>
          <c:showBubbleSize val="0"/>
        </c:dLbls>
        <c:gapWidth val="182"/>
        <c:axId val="671238960"/>
        <c:axId val="671258992"/>
      </c:barChart>
      <c:catAx>
        <c:axId val="67123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58992"/>
        <c:crosses val="autoZero"/>
        <c:auto val="1"/>
        <c:lblAlgn val="ctr"/>
        <c:lblOffset val="100"/>
        <c:noMultiLvlLbl val="0"/>
      </c:catAx>
      <c:valAx>
        <c:axId val="671258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3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Indian_Retail_Sales_Dataset_excel_presentation_(Recovered)(1) main.xlsx]Pivot table !PivotTable6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Delivery Status</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8C03B5A-0065-1849-BECE-73545AB9C5B4}" type="CATEGORYNAME">
                  <a:rPr lang="en-US" sz="1400"/>
                  <a:pPr>
                    <a:defRPr sz="900" b="0" i="0" u="none" strike="noStrike" kern="1200" baseline="0">
                      <a:solidFill>
                        <a:schemeClr val="tx1">
                          <a:lumMod val="75000"/>
                          <a:lumOff val="25000"/>
                        </a:schemeClr>
                      </a:solidFill>
                      <a:latin typeface="+mn-lt"/>
                      <a:ea typeface="+mn-ea"/>
                      <a:cs typeface="+mn-cs"/>
                    </a:defRPr>
                  </a:pPr>
                  <a:t>[CATEGORY NAME]</a:t>
                </a:fld>
                <a:r>
                  <a:rPr lang="en-US" sz="1400" baseline="0"/>
                  <a:t>
</a:t>
                </a:r>
                <a:fld id="{ABB300F1-DCFB-B244-8A4E-A29FD4D8B5DF}" type="PERCENTAGE">
                  <a:rPr lang="en-US" sz="1400" baseline="0"/>
                  <a:pPr>
                    <a:defRPr sz="900" b="0" i="0" u="none" strike="noStrike" kern="1200" baseline="0">
                      <a:solidFill>
                        <a:schemeClr val="tx1">
                          <a:lumMod val="75000"/>
                          <a:lumOff val="25000"/>
                        </a:schemeClr>
                      </a:solidFill>
                      <a:latin typeface="+mn-lt"/>
                      <a:ea typeface="+mn-ea"/>
                      <a:cs typeface="+mn-cs"/>
                    </a:defRPr>
                  </a:pPr>
                  <a:t>[PERCENTAGE]</a:t>
                </a:fld>
                <a:endParaRPr lang="en-US" sz="1400" baseline="0"/>
              </a:p>
            </c:rich>
          </c:tx>
          <c:spPr>
            <a:noFill/>
            <a:ln>
              <a:noFill/>
            </a:ln>
            <a:effectLst/>
          </c:sp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7"/>
        <c:spPr>
          <a:solidFill>
            <a:srgbClr val="FFC000"/>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882B33E-2F34-E943-BC13-6EE54563AB5C}" type="CATEGORYNAME">
                  <a:rPr lang="en-US" sz="1400"/>
                  <a:pPr>
                    <a:defRPr sz="900" b="0" i="0" u="none" strike="noStrike" kern="1200" baseline="0">
                      <a:solidFill>
                        <a:schemeClr val="tx1">
                          <a:lumMod val="75000"/>
                          <a:lumOff val="25000"/>
                        </a:schemeClr>
                      </a:solidFill>
                      <a:latin typeface="+mn-lt"/>
                      <a:ea typeface="+mn-ea"/>
                      <a:cs typeface="+mn-cs"/>
                    </a:defRPr>
                  </a:pPr>
                  <a:t>[CATEGORY NAME]</a:t>
                </a:fld>
                <a:r>
                  <a:rPr lang="en-US" sz="1400" baseline="0"/>
                  <a:t>
</a:t>
                </a:r>
                <a:fld id="{ED285F86-C00A-874C-BE27-45F4D20219FF}" type="PERCENTAGE">
                  <a:rPr lang="en-US" sz="1400" baseline="0"/>
                  <a:pPr>
                    <a:defRPr sz="900" b="0" i="0" u="none" strike="noStrike" kern="1200" baseline="0">
                      <a:solidFill>
                        <a:schemeClr val="tx1">
                          <a:lumMod val="75000"/>
                          <a:lumOff val="25000"/>
                        </a:schemeClr>
                      </a:solidFill>
                      <a:latin typeface="+mn-lt"/>
                      <a:ea typeface="+mn-ea"/>
                      <a:cs typeface="+mn-cs"/>
                    </a:defRPr>
                  </a:pPr>
                  <a:t>[PERCENTAGE]</a:t>
                </a:fld>
                <a:endParaRPr lang="en-US" sz="1400" baseline="0"/>
              </a:p>
            </c:rich>
          </c:tx>
          <c:spPr>
            <a:noFill/>
            <a:ln>
              <a:noFill/>
            </a:ln>
            <a:effectLst/>
          </c:sp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1133245270354278"/>
                  <c:h val="0.18035536066346686"/>
                </c:manualLayout>
              </c15:layout>
              <c15:dlblFieldTable/>
              <c15:showDataLabelsRange val="0"/>
            </c:ext>
          </c:extLst>
        </c:dLbl>
      </c:pivotFmt>
      <c:pivotFmt>
        <c:idx val="8"/>
        <c:spPr>
          <a:solidFill>
            <a:srgbClr val="FF0000"/>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8EB4CCE-73C3-9E4D-86A7-C273ED6DEFCA}" type="CATEGORYNAME">
                  <a:rPr lang="en-US" sz="1400"/>
                  <a:pPr>
                    <a:defRPr sz="900" b="0" i="0" u="none" strike="noStrike" kern="1200" baseline="0">
                      <a:solidFill>
                        <a:schemeClr val="tx1">
                          <a:lumMod val="75000"/>
                          <a:lumOff val="25000"/>
                        </a:schemeClr>
                      </a:solidFill>
                      <a:latin typeface="+mn-lt"/>
                      <a:ea typeface="+mn-ea"/>
                      <a:cs typeface="+mn-cs"/>
                    </a:defRPr>
                  </a:pPr>
                  <a:t>[CATEGORY NAME]</a:t>
                </a:fld>
                <a:r>
                  <a:rPr lang="en-US" sz="1400" baseline="0"/>
                  <a:t>
</a:t>
                </a:r>
                <a:fld id="{3EF9B645-6342-8948-BC87-48F4FA4B0AB7}" type="PERCENTAGE">
                  <a:rPr lang="en-US" sz="1400" baseline="0"/>
                  <a:pPr>
                    <a:defRPr sz="900" b="0" i="0" u="none" strike="noStrike" kern="1200" baseline="0">
                      <a:solidFill>
                        <a:schemeClr val="tx1">
                          <a:lumMod val="75000"/>
                          <a:lumOff val="25000"/>
                        </a:schemeClr>
                      </a:solidFill>
                      <a:latin typeface="+mn-lt"/>
                      <a:ea typeface="+mn-ea"/>
                      <a:cs typeface="+mn-cs"/>
                    </a:defRPr>
                  </a:pPr>
                  <a:t>[PERCENTAGE]</a:t>
                </a:fld>
                <a:endParaRPr lang="en-US" sz="1400" baseline="0"/>
              </a:p>
            </c:rich>
          </c:tx>
          <c:spPr>
            <a:noFill/>
            <a:ln>
              <a:noFill/>
            </a:ln>
            <a:effectLst/>
          </c:sp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586245042853588E-2"/>
          <c:y val="0.15418004332839125"/>
          <c:w val="0.79515250065129217"/>
          <c:h val="0.84394446480067331"/>
        </c:manualLayout>
      </c:layout>
      <c:pie3DChart>
        <c:varyColors val="1"/>
        <c:ser>
          <c:idx val="0"/>
          <c:order val="0"/>
          <c:tx>
            <c:strRef>
              <c:f>'Pivot table '!$E$53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60-524C-AC1D-285B019BB6DC}"/>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60-524C-AC1D-285B019BB6DC}"/>
              </c:ext>
            </c:extLst>
          </c:dPt>
          <c:dPt>
            <c:idx val="2"/>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60-524C-AC1D-285B019BB6DC}"/>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8C03B5A-0065-1849-BECE-73545AB9C5B4}" type="CATEGORYNAME">
                      <a:rPr lang="en-US" sz="1400"/>
                      <a:pPr>
                        <a:defRPr sz="900" b="0" i="0" u="none" strike="noStrike" kern="1200" baseline="0">
                          <a:solidFill>
                            <a:schemeClr val="tx1">
                              <a:lumMod val="75000"/>
                              <a:lumOff val="25000"/>
                            </a:schemeClr>
                          </a:solidFill>
                          <a:latin typeface="+mn-lt"/>
                          <a:ea typeface="+mn-ea"/>
                          <a:cs typeface="+mn-cs"/>
                        </a:defRPr>
                      </a:pPr>
                      <a:t>[CATEGORY NAME]</a:t>
                    </a:fld>
                    <a:r>
                      <a:rPr lang="en-US" sz="1400" baseline="0"/>
                      <a:t>
</a:t>
                    </a:r>
                    <a:fld id="{ABB300F1-DCFB-B244-8A4E-A29FD4D8B5DF}" type="PERCENTAGE">
                      <a:rPr lang="en-US" sz="1400" baseline="0"/>
                      <a:pPr>
                        <a:defRPr sz="900" b="0" i="0" u="none" strike="noStrike" kern="1200" baseline="0">
                          <a:solidFill>
                            <a:schemeClr val="tx1">
                              <a:lumMod val="75000"/>
                              <a:lumOff val="25000"/>
                            </a:schemeClr>
                          </a:solidFill>
                          <a:latin typeface="+mn-lt"/>
                          <a:ea typeface="+mn-ea"/>
                          <a:cs typeface="+mn-cs"/>
                        </a:defRPr>
                      </a:pPr>
                      <a:t>[PERCENTAGE]</a:t>
                    </a:fld>
                    <a:endParaRPr lang="en-US" sz="1400" baseline="0"/>
                  </a:p>
                </c:rich>
              </c:tx>
              <c:spPr>
                <a:noFill/>
                <a:ln>
                  <a:noFill/>
                </a:ln>
                <a:effectLst/>
              </c:sp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1-FC60-524C-AC1D-285B019BB6DC}"/>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882B33E-2F34-E943-BC13-6EE54563AB5C}" type="CATEGORYNAME">
                      <a:rPr lang="en-US" sz="1400"/>
                      <a:pPr>
                        <a:defRPr sz="900" b="0" i="0" u="none" strike="noStrike" kern="1200" baseline="0">
                          <a:solidFill>
                            <a:schemeClr val="tx1">
                              <a:lumMod val="75000"/>
                              <a:lumOff val="25000"/>
                            </a:schemeClr>
                          </a:solidFill>
                          <a:latin typeface="+mn-lt"/>
                          <a:ea typeface="+mn-ea"/>
                          <a:cs typeface="+mn-cs"/>
                        </a:defRPr>
                      </a:pPr>
                      <a:t>[CATEGORY NAME]</a:t>
                    </a:fld>
                    <a:r>
                      <a:rPr lang="en-US" sz="1400" baseline="0"/>
                      <a:t>
</a:t>
                    </a:r>
                    <a:fld id="{ED285F86-C00A-874C-BE27-45F4D20219FF}" type="PERCENTAGE">
                      <a:rPr lang="en-US" sz="1400" baseline="0"/>
                      <a:pPr>
                        <a:defRPr sz="900" b="0" i="0" u="none" strike="noStrike" kern="1200" baseline="0">
                          <a:solidFill>
                            <a:schemeClr val="tx1">
                              <a:lumMod val="75000"/>
                              <a:lumOff val="25000"/>
                            </a:schemeClr>
                          </a:solidFill>
                          <a:latin typeface="+mn-lt"/>
                          <a:ea typeface="+mn-ea"/>
                          <a:cs typeface="+mn-cs"/>
                        </a:defRPr>
                      </a:pPr>
                      <a:t>[PERCENTAGE]</a:t>
                    </a:fld>
                    <a:endParaRPr lang="en-US" sz="1400" baseline="0"/>
                  </a:p>
                </c:rich>
              </c:tx>
              <c:spPr>
                <a:noFill/>
                <a:ln>
                  <a:noFill/>
                </a:ln>
                <a:effectLst/>
              </c:sp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1133245270354278"/>
                      <c:h val="0.18035536066346686"/>
                    </c:manualLayout>
                  </c15:layout>
                  <c15:dlblFieldTable/>
                  <c15:showDataLabelsRange val="0"/>
                </c:ext>
                <c:ext xmlns:c16="http://schemas.microsoft.com/office/drawing/2014/chart" uri="{C3380CC4-5D6E-409C-BE32-E72D297353CC}">
                  <c16:uniqueId val="{00000003-FC60-524C-AC1D-285B019BB6DC}"/>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8EB4CCE-73C3-9E4D-86A7-C273ED6DEFCA}" type="CATEGORYNAME">
                      <a:rPr lang="en-US" sz="1400"/>
                      <a:pPr>
                        <a:defRPr sz="900" b="0" i="0" u="none" strike="noStrike" kern="1200" baseline="0">
                          <a:solidFill>
                            <a:schemeClr val="tx1">
                              <a:lumMod val="75000"/>
                              <a:lumOff val="25000"/>
                            </a:schemeClr>
                          </a:solidFill>
                          <a:latin typeface="+mn-lt"/>
                          <a:ea typeface="+mn-ea"/>
                          <a:cs typeface="+mn-cs"/>
                        </a:defRPr>
                      </a:pPr>
                      <a:t>[CATEGORY NAME]</a:t>
                    </a:fld>
                    <a:r>
                      <a:rPr lang="en-US" sz="1400" baseline="0"/>
                      <a:t>
</a:t>
                    </a:r>
                    <a:fld id="{3EF9B645-6342-8948-BC87-48F4FA4B0AB7}" type="PERCENTAGE">
                      <a:rPr lang="en-US" sz="1400" baseline="0"/>
                      <a:pPr>
                        <a:defRPr sz="900" b="0" i="0" u="none" strike="noStrike" kern="1200" baseline="0">
                          <a:solidFill>
                            <a:schemeClr val="tx1">
                              <a:lumMod val="75000"/>
                              <a:lumOff val="25000"/>
                            </a:schemeClr>
                          </a:solidFill>
                          <a:latin typeface="+mn-lt"/>
                          <a:ea typeface="+mn-ea"/>
                          <a:cs typeface="+mn-cs"/>
                        </a:defRPr>
                      </a:pPr>
                      <a:t>[PERCENTAGE]</a:t>
                    </a:fld>
                    <a:endParaRPr lang="en-US" sz="1400" baseline="0"/>
                  </a:p>
                </c:rich>
              </c:tx>
              <c:spPr>
                <a:noFill/>
                <a:ln>
                  <a:noFill/>
                </a:ln>
                <a:effectLst/>
              </c:sp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FC60-524C-AC1D-285B019BB6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'!$D$54:$D$57</c:f>
              <c:strCache>
                <c:ptCount val="3"/>
                <c:pt idx="0">
                  <c:v>Delivered</c:v>
                </c:pt>
                <c:pt idx="1">
                  <c:v>In Transit</c:v>
                </c:pt>
                <c:pt idx="2">
                  <c:v>Returned</c:v>
                </c:pt>
              </c:strCache>
            </c:strRef>
          </c:cat>
          <c:val>
            <c:numRef>
              <c:f>'Pivot table '!$E$54:$E$57</c:f>
              <c:numCache>
                <c:formatCode>General</c:formatCode>
                <c:ptCount val="3"/>
                <c:pt idx="0">
                  <c:v>335</c:v>
                </c:pt>
                <c:pt idx="1">
                  <c:v>332</c:v>
                </c:pt>
                <c:pt idx="2">
                  <c:v>333</c:v>
                </c:pt>
              </c:numCache>
            </c:numRef>
          </c:val>
          <c:extLst>
            <c:ext xmlns:c16="http://schemas.microsoft.com/office/drawing/2014/chart" uri="{C3380CC4-5D6E-409C-BE32-E72D297353CC}">
              <c16:uniqueId val="{00000006-FC60-524C-AC1D-285B019BB6DC}"/>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Indian_Retail_Sales_Dataset_excel_presentation_(Recovered)(1) main.xlsx]Pivot table !PivotTable9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Methods</a:t>
            </a:r>
          </a:p>
        </c:rich>
      </c:tx>
      <c:layout>
        <c:manualLayout>
          <c:xMode val="edge"/>
          <c:yMode val="edge"/>
          <c:x val="0.34435496651213388"/>
          <c:y val="1.89272661426976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c:spPr>
      </c:pivotFmt>
      <c:pivotFmt>
        <c:idx val="18"/>
        <c:spPr>
          <a:solidFill>
            <a:srgbClr val="7030A0"/>
          </a:solidFill>
          <a:ln>
            <a:noFill/>
          </a:ln>
          <a:effectLst/>
        </c:spPr>
      </c:pivotFmt>
      <c:pivotFmt>
        <c:idx val="19"/>
        <c:spPr>
          <a:solidFill>
            <a:srgbClr val="FFC000"/>
          </a:solidFill>
          <a:ln>
            <a:noFill/>
          </a:ln>
          <a:effectLst/>
        </c:spPr>
      </c:pivotFmt>
      <c:pivotFmt>
        <c:idx val="20"/>
        <c:spPr>
          <a:solidFill>
            <a:srgbClr val="00B050"/>
          </a:solidFill>
          <a:ln>
            <a:noFill/>
          </a:ln>
          <a:effectLst/>
        </c:spPr>
      </c:pivotFmt>
    </c:pivotFmts>
    <c:plotArea>
      <c:layout>
        <c:manualLayout>
          <c:layoutTarget val="inner"/>
          <c:xMode val="edge"/>
          <c:yMode val="edge"/>
          <c:x val="0.10954284072946131"/>
          <c:y val="0.13476347194881891"/>
          <c:w val="0.72790048118985129"/>
          <c:h val="0.79074876057159504"/>
        </c:manualLayout>
      </c:layout>
      <c:barChart>
        <c:barDir val="col"/>
        <c:grouping val="clustered"/>
        <c:varyColors val="0"/>
        <c:ser>
          <c:idx val="0"/>
          <c:order val="0"/>
          <c:tx>
            <c:strRef>
              <c:f>'Pivot table '!$B$53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D-567B-2541-817E-0DDCCAF678DA}"/>
              </c:ext>
            </c:extLst>
          </c:dPt>
          <c:dPt>
            <c:idx val="1"/>
            <c:invertIfNegative val="0"/>
            <c:bubble3D val="0"/>
            <c:spPr>
              <a:solidFill>
                <a:srgbClr val="7030A0"/>
              </a:solidFill>
              <a:ln>
                <a:noFill/>
              </a:ln>
              <a:effectLst/>
            </c:spPr>
            <c:extLst>
              <c:ext xmlns:c16="http://schemas.microsoft.com/office/drawing/2014/chart" uri="{C3380CC4-5D6E-409C-BE32-E72D297353CC}">
                <c16:uniqueId val="{0000000E-567B-2541-817E-0DDCCAF678DA}"/>
              </c:ext>
            </c:extLst>
          </c:dPt>
          <c:dPt>
            <c:idx val="2"/>
            <c:invertIfNegative val="0"/>
            <c:bubble3D val="0"/>
            <c:spPr>
              <a:solidFill>
                <a:srgbClr val="00B050"/>
              </a:solidFill>
              <a:ln>
                <a:noFill/>
              </a:ln>
              <a:effectLst/>
            </c:spPr>
            <c:extLst>
              <c:ext xmlns:c16="http://schemas.microsoft.com/office/drawing/2014/chart" uri="{C3380CC4-5D6E-409C-BE32-E72D297353CC}">
                <c16:uniqueId val="{00000010-567B-2541-817E-0DDCCAF678DA}"/>
              </c:ext>
            </c:extLst>
          </c:dPt>
          <c:dPt>
            <c:idx val="3"/>
            <c:invertIfNegative val="0"/>
            <c:bubble3D val="0"/>
            <c:spPr>
              <a:solidFill>
                <a:srgbClr val="FFC000"/>
              </a:solidFill>
              <a:ln>
                <a:noFill/>
              </a:ln>
              <a:effectLst/>
            </c:spPr>
            <c:extLst>
              <c:ext xmlns:c16="http://schemas.microsoft.com/office/drawing/2014/chart" uri="{C3380CC4-5D6E-409C-BE32-E72D297353CC}">
                <c16:uniqueId val="{0000000F-567B-2541-817E-0DDCCAF678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'!$A$54:$A$58</c:f>
              <c:strCache>
                <c:ptCount val="4"/>
                <c:pt idx="0">
                  <c:v>Cash</c:v>
                </c:pt>
                <c:pt idx="1">
                  <c:v>Credit Card</c:v>
                </c:pt>
                <c:pt idx="2">
                  <c:v>Net Banking</c:v>
                </c:pt>
                <c:pt idx="3">
                  <c:v>UPI</c:v>
                </c:pt>
              </c:strCache>
            </c:strRef>
          </c:cat>
          <c:val>
            <c:numRef>
              <c:f>'Pivot table '!$B$54:$B$58</c:f>
              <c:numCache>
                <c:formatCode>General</c:formatCode>
                <c:ptCount val="4"/>
                <c:pt idx="0">
                  <c:v>224</c:v>
                </c:pt>
                <c:pt idx="1">
                  <c:v>292</c:v>
                </c:pt>
                <c:pt idx="2">
                  <c:v>249</c:v>
                </c:pt>
                <c:pt idx="3">
                  <c:v>235</c:v>
                </c:pt>
              </c:numCache>
            </c:numRef>
          </c:val>
          <c:extLst>
            <c:ext xmlns:c16="http://schemas.microsoft.com/office/drawing/2014/chart" uri="{C3380CC4-5D6E-409C-BE32-E72D297353CC}">
              <c16:uniqueId val="{0000000A-567B-2541-817E-0DDCCAF678DA}"/>
            </c:ext>
          </c:extLst>
        </c:ser>
        <c:dLbls>
          <c:dLblPos val="outEnd"/>
          <c:showLegendKey val="0"/>
          <c:showVal val="1"/>
          <c:showCatName val="0"/>
          <c:showSerName val="0"/>
          <c:showPercent val="0"/>
          <c:showBubbleSize val="0"/>
        </c:dLbls>
        <c:gapWidth val="219"/>
        <c:overlap val="-27"/>
        <c:axId val="688707536"/>
        <c:axId val="688673424"/>
      </c:barChart>
      <c:catAx>
        <c:axId val="68870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673424"/>
        <c:crosses val="autoZero"/>
        <c:auto val="1"/>
        <c:lblAlgn val="ctr"/>
        <c:lblOffset val="100"/>
        <c:noMultiLvlLbl val="0"/>
      </c:catAx>
      <c:valAx>
        <c:axId val="68867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0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Indian_Retail_Sales_Dataset_excel_presentation_(Recovered)(1) main.xlsx]Pivot table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a:t>
            </a:r>
            <a:r>
              <a:rPr lang="en-GB" baseline="0"/>
              <a:t>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layout>
            <c:manualLayout>
              <c:x val="5.4999381965286357E-17"/>
              <c:y val="-4.746836625843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dLbl>
          <c:idx val="0"/>
          <c:layout>
            <c:manualLayout>
              <c:x val="1.2000003779528749E-2"/>
              <c:y val="-4.74683662584387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pivotFmt>
      <c:pivotFmt>
        <c:idx val="6"/>
        <c:spPr>
          <a:solidFill>
            <a:srgbClr val="FFC000"/>
          </a:solidFill>
          <a:ln>
            <a:noFill/>
          </a:ln>
          <a:effectLst/>
        </c:spPr>
      </c:pivotFmt>
    </c:pivotFmts>
    <c:plotArea>
      <c:layout/>
      <c:barChart>
        <c:barDir val="col"/>
        <c:grouping val="clustered"/>
        <c:varyColors val="0"/>
        <c:ser>
          <c:idx val="0"/>
          <c:order val="0"/>
          <c:tx>
            <c:strRef>
              <c:f>'Pivot table '!$D$3</c:f>
              <c:strCache>
                <c:ptCount val="1"/>
                <c:pt idx="0">
                  <c:v>Total</c:v>
                </c:pt>
              </c:strCache>
            </c:strRef>
          </c:tx>
          <c:spPr>
            <a:solidFill>
              <a:srgbClr val="FFC000"/>
            </a:solidFill>
            <a:ln>
              <a:noFill/>
            </a:ln>
            <a:effectLst/>
          </c:spPr>
          <c:invertIfNegative val="0"/>
          <c:dPt>
            <c:idx val="6"/>
            <c:invertIfNegative val="0"/>
            <c:bubble3D val="0"/>
            <c:spPr>
              <a:solidFill>
                <a:srgbClr val="FFC000"/>
              </a:solidFill>
              <a:ln>
                <a:noFill/>
              </a:ln>
              <a:effectLst/>
            </c:spPr>
            <c:extLst>
              <c:ext xmlns:c16="http://schemas.microsoft.com/office/drawing/2014/chart" uri="{C3380CC4-5D6E-409C-BE32-E72D297353CC}">
                <c16:uniqueId val="{00000001-4137-D140-935B-0BD06EE73297}"/>
              </c:ext>
            </c:extLst>
          </c:dPt>
          <c:dPt>
            <c:idx val="10"/>
            <c:invertIfNegative val="0"/>
            <c:bubble3D val="0"/>
            <c:spPr>
              <a:solidFill>
                <a:srgbClr val="FFC000"/>
              </a:solidFill>
              <a:ln>
                <a:noFill/>
              </a:ln>
              <a:effectLst/>
            </c:spPr>
            <c:extLst>
              <c:ext xmlns:c16="http://schemas.microsoft.com/office/drawing/2014/chart" uri="{C3380CC4-5D6E-409C-BE32-E72D297353CC}">
                <c16:uniqueId val="{00000002-4137-D140-935B-0BD06EE73297}"/>
              </c:ext>
            </c:extLst>
          </c:dPt>
          <c:dPt>
            <c:idx val="11"/>
            <c:invertIfNegative val="0"/>
            <c:bubble3D val="0"/>
            <c:spPr>
              <a:solidFill>
                <a:srgbClr val="FFC000"/>
              </a:solidFill>
              <a:ln>
                <a:noFill/>
              </a:ln>
              <a:effectLst/>
            </c:spPr>
            <c:extLst>
              <c:ext xmlns:c16="http://schemas.microsoft.com/office/drawing/2014/chart" uri="{C3380CC4-5D6E-409C-BE32-E72D297353CC}">
                <c16:uniqueId val="{00000003-4137-D140-935B-0BD06EE73297}"/>
              </c:ext>
            </c:extLst>
          </c:dPt>
          <c:dPt>
            <c:idx val="12"/>
            <c:invertIfNegative val="0"/>
            <c:bubble3D val="0"/>
            <c:spPr>
              <a:solidFill>
                <a:srgbClr val="FFC000"/>
              </a:solidFill>
              <a:ln>
                <a:noFill/>
              </a:ln>
              <a:effectLst/>
            </c:spPr>
            <c:extLst>
              <c:ext xmlns:c16="http://schemas.microsoft.com/office/drawing/2014/chart" uri="{C3380CC4-5D6E-409C-BE32-E72D297353CC}">
                <c16:uniqueId val="{00000004-4137-D140-935B-0BD06EE73297}"/>
              </c:ext>
            </c:extLst>
          </c:dPt>
          <c:dLbls>
            <c:dLbl>
              <c:idx val="6"/>
              <c:layout>
                <c:manualLayout>
                  <c:x val="5.4999381965286357E-17"/>
                  <c:y val="-4.74683662584387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37-D140-935B-0BD06EE73297}"/>
                </c:ext>
              </c:extLst>
            </c:dLbl>
            <c:dLbl>
              <c:idx val="10"/>
              <c:layout>
                <c:manualLayout>
                  <c:x val="1.2000003779528749E-2"/>
                  <c:y val="-4.74683662584387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37-D140-935B-0BD06EE732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'!$C$4:$C$17</c:f>
              <c:strCache>
                <c:ptCount val="13"/>
                <c:pt idx="0">
                  <c:v>2024-05</c:v>
                </c:pt>
                <c:pt idx="1">
                  <c:v>2024-06</c:v>
                </c:pt>
                <c:pt idx="2">
                  <c:v>2024-07</c:v>
                </c:pt>
                <c:pt idx="3">
                  <c:v>2024-08</c:v>
                </c:pt>
                <c:pt idx="4">
                  <c:v>2024-09</c:v>
                </c:pt>
                <c:pt idx="5">
                  <c:v>2024-10</c:v>
                </c:pt>
                <c:pt idx="6">
                  <c:v>2024-11</c:v>
                </c:pt>
                <c:pt idx="7">
                  <c:v>2024-12</c:v>
                </c:pt>
                <c:pt idx="8">
                  <c:v>2025-01</c:v>
                </c:pt>
                <c:pt idx="9">
                  <c:v>2025-02</c:v>
                </c:pt>
                <c:pt idx="10">
                  <c:v>2025-03</c:v>
                </c:pt>
                <c:pt idx="11">
                  <c:v>2025-04</c:v>
                </c:pt>
                <c:pt idx="12">
                  <c:v>2025-05</c:v>
                </c:pt>
              </c:strCache>
            </c:strRef>
          </c:cat>
          <c:val>
            <c:numRef>
              <c:f>'Pivot table '!$D$4:$D$17</c:f>
              <c:numCache>
                <c:formatCode>General</c:formatCode>
                <c:ptCount val="13"/>
                <c:pt idx="0">
                  <c:v>278689.63</c:v>
                </c:pt>
                <c:pt idx="1">
                  <c:v>497060.51000000024</c:v>
                </c:pt>
                <c:pt idx="2">
                  <c:v>420265.59999999992</c:v>
                </c:pt>
                <c:pt idx="3">
                  <c:v>588756.21999999974</c:v>
                </c:pt>
                <c:pt idx="4">
                  <c:v>361268.30999999994</c:v>
                </c:pt>
                <c:pt idx="5">
                  <c:v>453666.92000000004</c:v>
                </c:pt>
                <c:pt idx="6">
                  <c:v>484378.73000000004</c:v>
                </c:pt>
                <c:pt idx="7">
                  <c:v>597528.84999999986</c:v>
                </c:pt>
                <c:pt idx="8">
                  <c:v>481573.68999999989</c:v>
                </c:pt>
                <c:pt idx="9">
                  <c:v>422582.12999999995</c:v>
                </c:pt>
                <c:pt idx="10">
                  <c:v>455114.29</c:v>
                </c:pt>
                <c:pt idx="11">
                  <c:v>646570.3600000001</c:v>
                </c:pt>
                <c:pt idx="12">
                  <c:v>163883.43000000002</c:v>
                </c:pt>
              </c:numCache>
            </c:numRef>
          </c:val>
          <c:extLst>
            <c:ext xmlns:c16="http://schemas.microsoft.com/office/drawing/2014/chart" uri="{C3380CC4-5D6E-409C-BE32-E72D297353CC}">
              <c16:uniqueId val="{00000000-4137-D140-935B-0BD06EE73297}"/>
            </c:ext>
          </c:extLst>
        </c:ser>
        <c:dLbls>
          <c:dLblPos val="outEnd"/>
          <c:showLegendKey val="0"/>
          <c:showVal val="1"/>
          <c:showCatName val="0"/>
          <c:showSerName val="0"/>
          <c:showPercent val="0"/>
          <c:showBubbleSize val="0"/>
        </c:dLbls>
        <c:gapWidth val="219"/>
        <c:overlap val="-27"/>
        <c:axId val="672008528"/>
        <c:axId val="672010240"/>
      </c:barChart>
      <c:catAx>
        <c:axId val="6720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10240"/>
        <c:crosses val="autoZero"/>
        <c:auto val="1"/>
        <c:lblAlgn val="ctr"/>
        <c:lblOffset val="100"/>
        <c:noMultiLvlLbl val="0"/>
      </c:catAx>
      <c:valAx>
        <c:axId val="67201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0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Indian_Retail_Sales_Dataset_excel_presentation_(Recovered)(1) main.xlsx]Pivot table !PivotTable12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10 revenue generating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dLbl>
          <c:idx val="0"/>
          <c:layout>
            <c:manualLayout>
              <c:x val="3.6127167630057803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dLbl>
          <c:idx val="0"/>
          <c:layout>
            <c:manualLayout>
              <c:x val="3.6127167630056745E-3"/>
              <c:y val="-4.366812227074235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dLbl>
          <c:idx val="0"/>
          <c:layout>
            <c:manualLayout>
              <c:x val="3.6127167630057803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dLbl>
          <c:idx val="0"/>
          <c:layout>
            <c:manualLayout>
              <c:x val="-2.16763005780346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dLbl>
          <c:idx val="0"/>
          <c:layout>
            <c:manualLayout>
              <c:x val="2.341040462427745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dLbl>
          <c:idx val="0"/>
          <c:layout>
            <c:manualLayout>
              <c:x val="6.5028901734104048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dLbl>
          <c:idx val="0"/>
          <c:layout>
            <c:manualLayout>
              <c:x val="2.3410404624277458E-3"/>
              <c:y val="4.366812227074235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dLbl>
          <c:idx val="0"/>
          <c:layout>
            <c:manualLayout>
              <c:x val="-6.3294797687862333E-3"/>
              <c:y val="-4.366812227074235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dLbl>
          <c:idx val="0"/>
          <c:layout>
            <c:manualLayout>
              <c:x val="3.612716763005674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c:spPr>
        <c:dLbl>
          <c:idx val="0"/>
          <c:layout>
            <c:manualLayout>
              <c:x val="-2.167630057803468E-3"/>
              <c:y val="-4.366812227074235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dLbl>
          <c:idx val="0"/>
          <c:layout>
            <c:manualLayout>
              <c:x val="3.6380049735912734E-3"/>
              <c:y val="-3.87298322784790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01709621777549"/>
          <c:y val="0.16196506550218343"/>
          <c:w val="0.62773427655287006"/>
          <c:h val="0.73673245538630816"/>
        </c:manualLayout>
      </c:layout>
      <c:barChart>
        <c:barDir val="bar"/>
        <c:grouping val="clustered"/>
        <c:varyColors val="0"/>
        <c:ser>
          <c:idx val="0"/>
          <c:order val="0"/>
          <c:tx>
            <c:strRef>
              <c:f>'Pivot table '!$F$3</c:f>
              <c:strCache>
                <c:ptCount val="1"/>
                <c:pt idx="0">
                  <c:v>Total</c:v>
                </c:pt>
              </c:strCache>
            </c:strRef>
          </c:tx>
          <c:spPr>
            <a:solidFill>
              <a:srgbClr val="00B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A-1706-5544-8BD2-5FB08C2BA8EC}"/>
              </c:ext>
            </c:extLst>
          </c:dPt>
          <c:dPt>
            <c:idx val="1"/>
            <c:invertIfNegative val="0"/>
            <c:bubble3D val="0"/>
            <c:spPr>
              <a:solidFill>
                <a:srgbClr val="00B050"/>
              </a:solidFill>
              <a:ln>
                <a:noFill/>
              </a:ln>
              <a:effectLst/>
            </c:spPr>
            <c:extLst>
              <c:ext xmlns:c16="http://schemas.microsoft.com/office/drawing/2014/chart" uri="{C3380CC4-5D6E-409C-BE32-E72D297353CC}">
                <c16:uniqueId val="{00000009-1706-5544-8BD2-5FB08C2BA8EC}"/>
              </c:ext>
            </c:extLst>
          </c:dPt>
          <c:dPt>
            <c:idx val="2"/>
            <c:invertIfNegative val="0"/>
            <c:bubble3D val="0"/>
            <c:spPr>
              <a:solidFill>
                <a:srgbClr val="00B050"/>
              </a:solidFill>
              <a:ln>
                <a:noFill/>
              </a:ln>
              <a:effectLst/>
            </c:spPr>
            <c:extLst>
              <c:ext xmlns:c16="http://schemas.microsoft.com/office/drawing/2014/chart" uri="{C3380CC4-5D6E-409C-BE32-E72D297353CC}">
                <c16:uniqueId val="{00000008-1706-5544-8BD2-5FB08C2BA8EC}"/>
              </c:ext>
            </c:extLst>
          </c:dPt>
          <c:dPt>
            <c:idx val="3"/>
            <c:invertIfNegative val="0"/>
            <c:bubble3D val="0"/>
            <c:spPr>
              <a:solidFill>
                <a:srgbClr val="00B050"/>
              </a:solidFill>
              <a:ln>
                <a:noFill/>
              </a:ln>
              <a:effectLst/>
            </c:spPr>
            <c:extLst>
              <c:ext xmlns:c16="http://schemas.microsoft.com/office/drawing/2014/chart" uri="{C3380CC4-5D6E-409C-BE32-E72D297353CC}">
                <c16:uniqueId val="{00000007-1706-5544-8BD2-5FB08C2BA8EC}"/>
              </c:ext>
            </c:extLst>
          </c:dPt>
          <c:dPt>
            <c:idx val="4"/>
            <c:invertIfNegative val="0"/>
            <c:bubble3D val="0"/>
            <c:spPr>
              <a:solidFill>
                <a:srgbClr val="00B050"/>
              </a:solidFill>
              <a:ln>
                <a:noFill/>
              </a:ln>
              <a:effectLst/>
            </c:spPr>
            <c:extLst>
              <c:ext xmlns:c16="http://schemas.microsoft.com/office/drawing/2014/chart" uri="{C3380CC4-5D6E-409C-BE32-E72D297353CC}">
                <c16:uniqueId val="{00000006-1706-5544-8BD2-5FB08C2BA8EC}"/>
              </c:ext>
            </c:extLst>
          </c:dPt>
          <c:dPt>
            <c:idx val="5"/>
            <c:invertIfNegative val="0"/>
            <c:bubble3D val="0"/>
            <c:spPr>
              <a:solidFill>
                <a:srgbClr val="00B050"/>
              </a:solidFill>
              <a:ln>
                <a:noFill/>
              </a:ln>
              <a:effectLst/>
            </c:spPr>
            <c:extLst>
              <c:ext xmlns:c16="http://schemas.microsoft.com/office/drawing/2014/chart" uri="{C3380CC4-5D6E-409C-BE32-E72D297353CC}">
                <c16:uniqueId val="{00000005-1706-5544-8BD2-5FB08C2BA8EC}"/>
              </c:ext>
            </c:extLst>
          </c:dPt>
          <c:dPt>
            <c:idx val="6"/>
            <c:invertIfNegative val="0"/>
            <c:bubble3D val="0"/>
            <c:spPr>
              <a:solidFill>
                <a:srgbClr val="00B050"/>
              </a:solidFill>
              <a:ln>
                <a:noFill/>
              </a:ln>
              <a:effectLst/>
            </c:spPr>
            <c:extLst>
              <c:ext xmlns:c16="http://schemas.microsoft.com/office/drawing/2014/chart" uri="{C3380CC4-5D6E-409C-BE32-E72D297353CC}">
                <c16:uniqueId val="{00000004-1706-5544-8BD2-5FB08C2BA8EC}"/>
              </c:ext>
            </c:extLst>
          </c:dPt>
          <c:dPt>
            <c:idx val="7"/>
            <c:invertIfNegative val="0"/>
            <c:bubble3D val="0"/>
            <c:spPr>
              <a:solidFill>
                <a:srgbClr val="00B050"/>
              </a:solidFill>
              <a:ln>
                <a:noFill/>
              </a:ln>
              <a:effectLst/>
            </c:spPr>
            <c:extLst>
              <c:ext xmlns:c16="http://schemas.microsoft.com/office/drawing/2014/chart" uri="{C3380CC4-5D6E-409C-BE32-E72D297353CC}">
                <c16:uniqueId val="{00000003-1706-5544-8BD2-5FB08C2BA8EC}"/>
              </c:ext>
            </c:extLst>
          </c:dPt>
          <c:dPt>
            <c:idx val="8"/>
            <c:invertIfNegative val="0"/>
            <c:bubble3D val="0"/>
            <c:spPr>
              <a:solidFill>
                <a:srgbClr val="00B050"/>
              </a:solidFill>
              <a:ln>
                <a:noFill/>
              </a:ln>
              <a:effectLst/>
            </c:spPr>
            <c:extLst>
              <c:ext xmlns:c16="http://schemas.microsoft.com/office/drawing/2014/chart" uri="{C3380CC4-5D6E-409C-BE32-E72D297353CC}">
                <c16:uniqueId val="{00000002-1706-5544-8BD2-5FB08C2BA8EC}"/>
              </c:ext>
            </c:extLst>
          </c:dPt>
          <c:dPt>
            <c:idx val="9"/>
            <c:invertIfNegative val="0"/>
            <c:bubble3D val="0"/>
            <c:spPr>
              <a:solidFill>
                <a:srgbClr val="00B050"/>
              </a:solidFill>
              <a:ln>
                <a:noFill/>
              </a:ln>
              <a:effectLst/>
            </c:spPr>
            <c:extLst>
              <c:ext xmlns:c16="http://schemas.microsoft.com/office/drawing/2014/chart" uri="{C3380CC4-5D6E-409C-BE32-E72D297353CC}">
                <c16:uniqueId val="{00000001-1706-5544-8BD2-5FB08C2BA8EC}"/>
              </c:ext>
            </c:extLst>
          </c:dPt>
          <c:dLbls>
            <c:dLbl>
              <c:idx val="0"/>
              <c:layout>
                <c:manualLayout>
                  <c:x val="-2.167630057803468E-3"/>
                  <c:y val="-4.366812227074235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706-5544-8BD2-5FB08C2BA8EC}"/>
                </c:ext>
              </c:extLst>
            </c:dLbl>
            <c:dLbl>
              <c:idx val="1"/>
              <c:layout>
                <c:manualLayout>
                  <c:x val="3.61271676300567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706-5544-8BD2-5FB08C2BA8EC}"/>
                </c:ext>
              </c:extLst>
            </c:dLbl>
            <c:dLbl>
              <c:idx val="2"/>
              <c:layout>
                <c:manualLayout>
                  <c:x val="-6.3294797687862333E-3"/>
                  <c:y val="-4.366812227074235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706-5544-8BD2-5FB08C2BA8EC}"/>
                </c:ext>
              </c:extLst>
            </c:dLbl>
            <c:dLbl>
              <c:idx val="3"/>
              <c:layout>
                <c:manualLayout>
                  <c:x val="2.3410404624277458E-3"/>
                  <c:y val="4.366812227074235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706-5544-8BD2-5FB08C2BA8EC}"/>
                </c:ext>
              </c:extLst>
            </c:dLbl>
            <c:dLbl>
              <c:idx val="4"/>
              <c:layout>
                <c:manualLayout>
                  <c:x val="6.502890173410404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706-5544-8BD2-5FB08C2BA8EC}"/>
                </c:ext>
              </c:extLst>
            </c:dLbl>
            <c:dLbl>
              <c:idx val="5"/>
              <c:layout>
                <c:manualLayout>
                  <c:x val="2.341040462427745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06-5544-8BD2-5FB08C2BA8EC}"/>
                </c:ext>
              </c:extLst>
            </c:dLbl>
            <c:dLbl>
              <c:idx val="6"/>
              <c:layout>
                <c:manualLayout>
                  <c:x val="-2.16763005780346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06-5544-8BD2-5FB08C2BA8EC}"/>
                </c:ext>
              </c:extLst>
            </c:dLbl>
            <c:dLbl>
              <c:idx val="7"/>
              <c:layout>
                <c:manualLayout>
                  <c:x val="3.61271676300578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06-5544-8BD2-5FB08C2BA8EC}"/>
                </c:ext>
              </c:extLst>
            </c:dLbl>
            <c:dLbl>
              <c:idx val="8"/>
              <c:layout>
                <c:manualLayout>
                  <c:x val="3.6127167630056745E-3"/>
                  <c:y val="-4.366812227074235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06-5544-8BD2-5FB08C2BA8EC}"/>
                </c:ext>
              </c:extLst>
            </c:dLbl>
            <c:dLbl>
              <c:idx val="9"/>
              <c:layout>
                <c:manualLayout>
                  <c:x val="3.61271676300578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06-5544-8BD2-5FB08C2BA8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'!$E$4:$E$14</c:f>
              <c:strCache>
                <c:ptCount val="10"/>
                <c:pt idx="0">
                  <c:v>Chair - Furniture</c:v>
                </c:pt>
                <c:pt idx="1">
                  <c:v>Cupboard - Furniture</c:v>
                </c:pt>
                <c:pt idx="2">
                  <c:v>Envelope - Office Supplies</c:v>
                </c:pt>
                <c:pt idx="3">
                  <c:v>Mobile - Technology</c:v>
                </c:pt>
                <c:pt idx="4">
                  <c:v>Pen - Office Supplies</c:v>
                </c:pt>
                <c:pt idx="5">
                  <c:v>Printer - Technology</c:v>
                </c:pt>
                <c:pt idx="6">
                  <c:v>Sofa - Furniture</c:v>
                </c:pt>
                <c:pt idx="7">
                  <c:v>Stapler - Office Supplies</c:v>
                </c:pt>
                <c:pt idx="8">
                  <c:v>Table - Furniture</c:v>
                </c:pt>
                <c:pt idx="9">
                  <c:v>Tablet - Technology</c:v>
                </c:pt>
              </c:strCache>
            </c:strRef>
          </c:cat>
          <c:val>
            <c:numRef>
              <c:f>'Pivot table '!$F$4:$F$14</c:f>
              <c:numCache>
                <c:formatCode>General</c:formatCode>
                <c:ptCount val="10"/>
                <c:pt idx="0">
                  <c:v>565825.35999999975</c:v>
                </c:pt>
                <c:pt idx="1">
                  <c:v>526899.18000000017</c:v>
                </c:pt>
                <c:pt idx="2">
                  <c:v>531129.49999999977</c:v>
                </c:pt>
                <c:pt idx="3">
                  <c:v>500683.40000000008</c:v>
                </c:pt>
                <c:pt idx="4">
                  <c:v>463730.23999999982</c:v>
                </c:pt>
                <c:pt idx="5">
                  <c:v>471062.39999999985</c:v>
                </c:pt>
                <c:pt idx="6">
                  <c:v>483962.44000000018</c:v>
                </c:pt>
                <c:pt idx="7">
                  <c:v>553171.44999999995</c:v>
                </c:pt>
                <c:pt idx="8">
                  <c:v>564843.76000000013</c:v>
                </c:pt>
                <c:pt idx="9">
                  <c:v>427597.21</c:v>
                </c:pt>
              </c:numCache>
            </c:numRef>
          </c:val>
          <c:extLst>
            <c:ext xmlns:c16="http://schemas.microsoft.com/office/drawing/2014/chart" uri="{C3380CC4-5D6E-409C-BE32-E72D297353CC}">
              <c16:uniqueId val="{00000000-1706-5544-8BD2-5FB08C2BA8EC}"/>
            </c:ext>
          </c:extLst>
        </c:ser>
        <c:dLbls>
          <c:dLblPos val="inEnd"/>
          <c:showLegendKey val="0"/>
          <c:showVal val="1"/>
          <c:showCatName val="0"/>
          <c:showSerName val="0"/>
          <c:showPercent val="0"/>
          <c:showBubbleSize val="0"/>
        </c:dLbls>
        <c:gapWidth val="182"/>
        <c:axId val="1461375184"/>
        <c:axId val="1461614192"/>
      </c:barChart>
      <c:catAx>
        <c:axId val="146137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614192"/>
        <c:crosses val="autoZero"/>
        <c:auto val="1"/>
        <c:lblAlgn val="ctr"/>
        <c:lblOffset val="100"/>
        <c:noMultiLvlLbl val="0"/>
      </c:catAx>
      <c:valAx>
        <c:axId val="146161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37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Indian_Retail_Sales_Dataset_excel_presentation_(Recovered)(1) main.xlsx]Pivot table !PivotTable8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&amp; Sub Category vs Average</a:t>
            </a:r>
            <a:r>
              <a:rPr lang="en-US" baseline="0"/>
              <a:t> </a:t>
            </a:r>
            <a:r>
              <a:rPr lang="en-US"/>
              <a:t>Profit margin(%)</a:t>
            </a:r>
          </a:p>
        </c:rich>
      </c:tx>
      <c:layout>
        <c:manualLayout>
          <c:xMode val="edge"/>
          <c:yMode val="edge"/>
          <c:x val="0.19909210124513591"/>
          <c:y val="2.52475069630494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4497594048778468E-4"/>
              <c:y val="-1.718046139508455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6522981018383182E-3"/>
              <c:y val="-3.436092279016911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9.7920093876917354E-3"/>
              <c:y val="3.74850760696156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4497594048778468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dLbl>
          <c:idx val="0"/>
          <c:layout>
            <c:manualLayout>
              <c:x val="-5.1706272732420393E-2"/>
              <c:y val="4.4982091283539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8.1467395176730694E-3"/>
              <c:y val="-3.74850760696166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4497594048768737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c:spPr>
        <c:dLbl>
          <c:idx val="0"/>
          <c:layout>
            <c:manualLayout>
              <c:x val="-2.3086851401874823E-3"/>
              <c:y val="-3.74850760696166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5.6522981018383182E-3"/>
              <c:y val="-1.374436911606764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3.4497594048778468E-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998637021163051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2.3086851401875794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95307624952719"/>
          <c:y val="0.13175076691701659"/>
          <c:w val="0.76241711440041293"/>
          <c:h val="0.77991062599745209"/>
        </c:manualLayout>
      </c:layout>
      <c:barChart>
        <c:barDir val="bar"/>
        <c:grouping val="clustered"/>
        <c:varyColors val="0"/>
        <c:ser>
          <c:idx val="0"/>
          <c:order val="0"/>
          <c:tx>
            <c:strRef>
              <c:f>'Pivot table '!$B$10</c:f>
              <c:strCache>
                <c:ptCount val="1"/>
                <c:pt idx="0">
                  <c:v>Total</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B-0DFA-4045-BB53-B27EF443F616}"/>
              </c:ext>
            </c:extLst>
          </c:dPt>
          <c:dPt>
            <c:idx val="1"/>
            <c:invertIfNegative val="0"/>
            <c:bubble3D val="0"/>
            <c:extLst>
              <c:ext xmlns:c16="http://schemas.microsoft.com/office/drawing/2014/chart" uri="{C3380CC4-5D6E-409C-BE32-E72D297353CC}">
                <c16:uniqueId val="{0000000A-0DFA-4045-BB53-B27EF443F616}"/>
              </c:ext>
            </c:extLst>
          </c:dPt>
          <c:dPt>
            <c:idx val="2"/>
            <c:invertIfNegative val="0"/>
            <c:bubble3D val="0"/>
            <c:extLst>
              <c:ext xmlns:c16="http://schemas.microsoft.com/office/drawing/2014/chart" uri="{C3380CC4-5D6E-409C-BE32-E72D297353CC}">
                <c16:uniqueId val="{00000009-0DFA-4045-BB53-B27EF443F616}"/>
              </c:ext>
            </c:extLst>
          </c:dPt>
          <c:dPt>
            <c:idx val="3"/>
            <c:invertIfNegative val="0"/>
            <c:bubble3D val="0"/>
            <c:extLst>
              <c:ext xmlns:c16="http://schemas.microsoft.com/office/drawing/2014/chart" uri="{C3380CC4-5D6E-409C-BE32-E72D297353CC}">
                <c16:uniqueId val="{00000008-0DFA-4045-BB53-B27EF443F616}"/>
              </c:ext>
            </c:extLst>
          </c:dPt>
          <c:dPt>
            <c:idx val="4"/>
            <c:invertIfNegative val="0"/>
            <c:bubble3D val="0"/>
            <c:extLst>
              <c:ext xmlns:c16="http://schemas.microsoft.com/office/drawing/2014/chart" uri="{C3380CC4-5D6E-409C-BE32-E72D297353CC}">
                <c16:uniqueId val="{00000007-0DFA-4045-BB53-B27EF443F616}"/>
              </c:ext>
            </c:extLst>
          </c:dPt>
          <c:dPt>
            <c:idx val="5"/>
            <c:invertIfNegative val="0"/>
            <c:bubble3D val="0"/>
            <c:extLst>
              <c:ext xmlns:c16="http://schemas.microsoft.com/office/drawing/2014/chart" uri="{C3380CC4-5D6E-409C-BE32-E72D297353CC}">
                <c16:uniqueId val="{00000006-0DFA-4045-BB53-B27EF443F616}"/>
              </c:ext>
            </c:extLst>
          </c:dPt>
          <c:dPt>
            <c:idx val="6"/>
            <c:invertIfNegative val="0"/>
            <c:bubble3D val="0"/>
            <c:extLst>
              <c:ext xmlns:c16="http://schemas.microsoft.com/office/drawing/2014/chart" uri="{C3380CC4-5D6E-409C-BE32-E72D297353CC}">
                <c16:uniqueId val="{00000005-0DFA-4045-BB53-B27EF443F616}"/>
              </c:ext>
            </c:extLst>
          </c:dPt>
          <c:dPt>
            <c:idx val="7"/>
            <c:invertIfNegative val="0"/>
            <c:bubble3D val="0"/>
            <c:extLst>
              <c:ext xmlns:c16="http://schemas.microsoft.com/office/drawing/2014/chart" uri="{C3380CC4-5D6E-409C-BE32-E72D297353CC}">
                <c16:uniqueId val="{00000004-0DFA-4045-BB53-B27EF443F616}"/>
              </c:ext>
            </c:extLst>
          </c:dPt>
          <c:dPt>
            <c:idx val="8"/>
            <c:invertIfNegative val="0"/>
            <c:bubble3D val="0"/>
            <c:extLst>
              <c:ext xmlns:c16="http://schemas.microsoft.com/office/drawing/2014/chart" uri="{C3380CC4-5D6E-409C-BE32-E72D297353CC}">
                <c16:uniqueId val="{00000003-0DFA-4045-BB53-B27EF443F616}"/>
              </c:ext>
            </c:extLst>
          </c:dPt>
          <c:dPt>
            <c:idx val="9"/>
            <c:invertIfNegative val="0"/>
            <c:bubble3D val="0"/>
            <c:extLst>
              <c:ext xmlns:c16="http://schemas.microsoft.com/office/drawing/2014/chart" uri="{C3380CC4-5D6E-409C-BE32-E72D297353CC}">
                <c16:uniqueId val="{00000002-0DFA-4045-BB53-B27EF443F616}"/>
              </c:ext>
            </c:extLst>
          </c:dPt>
          <c:dPt>
            <c:idx val="10"/>
            <c:invertIfNegative val="0"/>
            <c:bubble3D val="0"/>
            <c:extLst>
              <c:ext xmlns:c16="http://schemas.microsoft.com/office/drawing/2014/chart" uri="{C3380CC4-5D6E-409C-BE32-E72D297353CC}">
                <c16:uniqueId val="{00000001-0DFA-4045-BB53-B27EF443F616}"/>
              </c:ext>
            </c:extLst>
          </c:dPt>
          <c:dPt>
            <c:idx val="11"/>
            <c:invertIfNegative val="0"/>
            <c:bubble3D val="0"/>
            <c:extLst>
              <c:ext xmlns:c16="http://schemas.microsoft.com/office/drawing/2014/chart" uri="{C3380CC4-5D6E-409C-BE32-E72D297353CC}">
                <c16:uniqueId val="{00000000-0DFA-4045-BB53-B27EF443F6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'!$A$11:$A$14</c:f>
              <c:strCache>
                <c:ptCount val="3"/>
                <c:pt idx="0">
                  <c:v>Furniture</c:v>
                </c:pt>
                <c:pt idx="1">
                  <c:v>Office Supplies</c:v>
                </c:pt>
                <c:pt idx="2">
                  <c:v>Technology</c:v>
                </c:pt>
              </c:strCache>
            </c:strRef>
          </c:cat>
          <c:val>
            <c:numRef>
              <c:f>'Pivot table '!$B$11:$B$14</c:f>
              <c:numCache>
                <c:formatCode>0.00</c:formatCode>
                <c:ptCount val="3"/>
                <c:pt idx="0">
                  <c:v>12.619886363636361</c:v>
                </c:pt>
                <c:pt idx="1">
                  <c:v>12.663553459119505</c:v>
                </c:pt>
                <c:pt idx="2">
                  <c:v>12.54442424242424</c:v>
                </c:pt>
              </c:numCache>
            </c:numRef>
          </c:val>
          <c:extLst>
            <c:ext xmlns:c16="http://schemas.microsoft.com/office/drawing/2014/chart" uri="{C3380CC4-5D6E-409C-BE32-E72D297353CC}">
              <c16:uniqueId val="{00000000-8EDC-3E44-832E-8ED46C3F5758}"/>
            </c:ext>
          </c:extLst>
        </c:ser>
        <c:dLbls>
          <c:dLblPos val="inEnd"/>
          <c:showLegendKey val="0"/>
          <c:showVal val="1"/>
          <c:showCatName val="0"/>
          <c:showSerName val="0"/>
          <c:showPercent val="0"/>
          <c:showBubbleSize val="0"/>
        </c:dLbls>
        <c:gapWidth val="182"/>
        <c:axId val="121132848"/>
        <c:axId val="121432992"/>
      </c:barChart>
      <c:catAx>
        <c:axId val="12113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32992"/>
        <c:crosses val="autoZero"/>
        <c:auto val="1"/>
        <c:lblAlgn val="ctr"/>
        <c:lblOffset val="100"/>
        <c:noMultiLvlLbl val="0"/>
      </c:catAx>
      <c:valAx>
        <c:axId val="12143299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3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176688</xdr:rowOff>
    </xdr:from>
    <xdr:to>
      <xdr:col>9</xdr:col>
      <xdr:colOff>132522</xdr:colOff>
      <xdr:row>28</xdr:row>
      <xdr:rowOff>0</xdr:rowOff>
    </xdr:to>
    <xdr:graphicFrame macro="">
      <xdr:nvGraphicFramePr>
        <xdr:cNvPr id="2" name="Chart 1">
          <a:extLst>
            <a:ext uri="{FF2B5EF4-FFF2-40B4-BE49-F238E27FC236}">
              <a16:creationId xmlns:a16="http://schemas.microsoft.com/office/drawing/2014/main" id="{53837CA9-ADCF-3544-9E2D-99271084B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212194</xdr:colOff>
      <xdr:row>9</xdr:row>
      <xdr:rowOff>163881</xdr:rowOff>
    </xdr:from>
    <xdr:to>
      <xdr:col>19</xdr:col>
      <xdr:colOff>231913</xdr:colOff>
      <xdr:row>28</xdr:row>
      <xdr:rowOff>66261</xdr:rowOff>
    </xdr:to>
    <xdr:graphicFrame macro="">
      <xdr:nvGraphicFramePr>
        <xdr:cNvPr id="4" name="Chart 3">
          <a:extLst>
            <a:ext uri="{FF2B5EF4-FFF2-40B4-BE49-F238E27FC236}">
              <a16:creationId xmlns:a16="http://schemas.microsoft.com/office/drawing/2014/main" id="{730A7D6A-1045-A841-BD63-A6E3275B5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728870</xdr:colOff>
      <xdr:row>9</xdr:row>
      <xdr:rowOff>52825</xdr:rowOff>
    </xdr:from>
    <xdr:to>
      <xdr:col>28</xdr:col>
      <xdr:colOff>646044</xdr:colOff>
      <xdr:row>27</xdr:row>
      <xdr:rowOff>149087</xdr:rowOff>
    </xdr:to>
    <xdr:graphicFrame macro="">
      <xdr:nvGraphicFramePr>
        <xdr:cNvPr id="5" name="Chart 4">
          <a:extLst>
            <a:ext uri="{FF2B5EF4-FFF2-40B4-BE49-F238E27FC236}">
              <a16:creationId xmlns:a16="http://schemas.microsoft.com/office/drawing/2014/main" id="{55CA0994-D2E4-084E-82F6-E8C8E0886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66261</xdr:colOff>
      <xdr:row>28</xdr:row>
      <xdr:rowOff>173771</xdr:rowOff>
    </xdr:from>
    <xdr:to>
      <xdr:col>38</xdr:col>
      <xdr:colOff>646044</xdr:colOff>
      <xdr:row>55</xdr:row>
      <xdr:rowOff>33130</xdr:rowOff>
    </xdr:to>
    <xdr:graphicFrame macro="">
      <xdr:nvGraphicFramePr>
        <xdr:cNvPr id="10" name="Chart 9">
          <a:extLst>
            <a:ext uri="{FF2B5EF4-FFF2-40B4-BE49-F238E27FC236}">
              <a16:creationId xmlns:a16="http://schemas.microsoft.com/office/drawing/2014/main" id="{313EA244-92DC-F842-8118-7CF0D51C2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99391</xdr:colOff>
      <xdr:row>9</xdr:row>
      <xdr:rowOff>16566</xdr:rowOff>
    </xdr:from>
    <xdr:to>
      <xdr:col>38</xdr:col>
      <xdr:colOff>662609</xdr:colOff>
      <xdr:row>28</xdr:row>
      <xdr:rowOff>16566</xdr:rowOff>
    </xdr:to>
    <xdr:graphicFrame macro="">
      <xdr:nvGraphicFramePr>
        <xdr:cNvPr id="13" name="Chart 12">
          <a:extLst>
            <a:ext uri="{FF2B5EF4-FFF2-40B4-BE49-F238E27FC236}">
              <a16:creationId xmlns:a16="http://schemas.microsoft.com/office/drawing/2014/main" id="{1CD2DD14-CEC2-284F-9F5D-D55B2994F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39</xdr:col>
      <xdr:colOff>26713</xdr:colOff>
      <xdr:row>35</xdr:row>
      <xdr:rowOff>4397</xdr:rowOff>
    </xdr:from>
    <xdr:to>
      <xdr:col>42</xdr:col>
      <xdr:colOff>231912</xdr:colOff>
      <xdr:row>43</xdr:row>
      <xdr:rowOff>66261</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E317384E-547D-9D0A-4414-496F5BD5C1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004908" y="6973909"/>
              <a:ext cx="2435443" cy="1548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296756</xdr:colOff>
      <xdr:row>8</xdr:row>
      <xdr:rowOff>135280</xdr:rowOff>
    </xdr:from>
    <xdr:to>
      <xdr:col>45</xdr:col>
      <xdr:colOff>431400</xdr:colOff>
      <xdr:row>27</xdr:row>
      <xdr:rowOff>115956</xdr:rowOff>
    </xdr:to>
    <mc:AlternateContent xmlns:mc="http://schemas.openxmlformats.org/markup-compatibility/2006">
      <mc:Choice xmlns:a14="http://schemas.microsoft.com/office/drawing/2010/main" Requires="a14">
        <xdr:graphicFrame macro="">
          <xdr:nvGraphicFramePr>
            <xdr:cNvPr id="16" name="City">
              <a:extLst>
                <a:ext uri="{FF2B5EF4-FFF2-40B4-BE49-F238E27FC236}">
                  <a16:creationId xmlns:a16="http://schemas.microsoft.com/office/drawing/2014/main" id="{51E17B1B-DBDE-E5F1-E317-0A058BB1FD6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2505195" y="2086743"/>
              <a:ext cx="2364888" cy="3511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49462</xdr:colOff>
      <xdr:row>28</xdr:row>
      <xdr:rowOff>96080</xdr:rowOff>
    </xdr:from>
    <xdr:to>
      <xdr:col>42</xdr:col>
      <xdr:colOff>258935</xdr:colOff>
      <xdr:row>34</xdr:row>
      <xdr:rowOff>149086</xdr:rowOff>
    </xdr:to>
    <mc:AlternateContent xmlns:mc="http://schemas.openxmlformats.org/markup-compatibility/2006">
      <mc:Choice xmlns:a14="http://schemas.microsoft.com/office/drawing/2010/main" Requires="a14">
        <xdr:graphicFrame macro="">
          <xdr:nvGraphicFramePr>
            <xdr:cNvPr id="17" name="Category">
              <a:extLst>
                <a:ext uri="{FF2B5EF4-FFF2-40B4-BE49-F238E27FC236}">
                  <a16:creationId xmlns:a16="http://schemas.microsoft.com/office/drawing/2014/main" id="{A8BB0977-6C67-5F4D-A97D-EB2E02AAB8E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0027657" y="5764617"/>
              <a:ext cx="2439717" cy="11681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305461</xdr:colOff>
      <xdr:row>28</xdr:row>
      <xdr:rowOff>33131</xdr:rowOff>
    </xdr:from>
    <xdr:to>
      <xdr:col>45</xdr:col>
      <xdr:colOff>496958</xdr:colOff>
      <xdr:row>47</xdr:row>
      <xdr:rowOff>165651</xdr:rowOff>
    </xdr:to>
    <mc:AlternateContent xmlns:mc="http://schemas.openxmlformats.org/markup-compatibility/2006">
      <mc:Choice xmlns:a14="http://schemas.microsoft.com/office/drawing/2010/main" Requires="a14">
        <xdr:graphicFrame macro="">
          <xdr:nvGraphicFramePr>
            <xdr:cNvPr id="18" name="Sub-Category">
              <a:extLst>
                <a:ext uri="{FF2B5EF4-FFF2-40B4-BE49-F238E27FC236}">
                  <a16:creationId xmlns:a16="http://schemas.microsoft.com/office/drawing/2014/main" id="{AECF2022-DCE6-035C-9FE8-3EC612884B92}"/>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32513900" y="5701668"/>
              <a:ext cx="2421741" cy="3663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248360</xdr:colOff>
      <xdr:row>48</xdr:row>
      <xdr:rowOff>16822</xdr:rowOff>
    </xdr:from>
    <xdr:to>
      <xdr:col>45</xdr:col>
      <xdr:colOff>507411</xdr:colOff>
      <xdr:row>54</xdr:row>
      <xdr:rowOff>133350</xdr:rowOff>
    </xdr:to>
    <mc:AlternateContent xmlns:mc="http://schemas.openxmlformats.org/markup-compatibility/2006">
      <mc:Choice xmlns:a14="http://schemas.microsoft.com/office/drawing/2010/main" Requires="a14">
        <xdr:graphicFrame macro="">
          <xdr:nvGraphicFramePr>
            <xdr:cNvPr id="19" name="Delivery Status">
              <a:extLst>
                <a:ext uri="{FF2B5EF4-FFF2-40B4-BE49-F238E27FC236}">
                  <a16:creationId xmlns:a16="http://schemas.microsoft.com/office/drawing/2014/main" id="{DC87B6E3-6079-5CDD-7831-3A9131C122C3}"/>
                </a:ext>
              </a:extLst>
            </xdr:cNvPr>
            <xdr:cNvGraphicFramePr/>
          </xdr:nvGraphicFramePr>
          <xdr:xfrm>
            <a:off x="0" y="0"/>
            <a:ext cx="0" cy="0"/>
          </xdr:xfrm>
          <a:graphic>
            <a:graphicData uri="http://schemas.microsoft.com/office/drawing/2010/slicer">
              <sle:slicer xmlns:sle="http://schemas.microsoft.com/office/drawing/2010/slicer" name="Delivery Status"/>
            </a:graphicData>
          </a:graphic>
        </xdr:graphicFrame>
      </mc:Choice>
      <mc:Fallback>
        <xdr:sp macro="" textlink="">
          <xdr:nvSpPr>
            <xdr:cNvPr id="0" name=""/>
            <xdr:cNvSpPr>
              <a:spLocks noTextEdit="1"/>
            </xdr:cNvSpPr>
          </xdr:nvSpPr>
          <xdr:spPr>
            <a:xfrm>
              <a:off x="32456799" y="9402432"/>
              <a:ext cx="2489295" cy="123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16257</xdr:colOff>
      <xdr:row>43</xdr:row>
      <xdr:rowOff>108224</xdr:rowOff>
    </xdr:from>
    <xdr:to>
      <xdr:col>42</xdr:col>
      <xdr:colOff>173056</xdr:colOff>
      <xdr:row>55</xdr:row>
      <xdr:rowOff>38099</xdr:rowOff>
    </xdr:to>
    <mc:AlternateContent xmlns:mc="http://schemas.openxmlformats.org/markup-compatibility/2006">
      <mc:Choice xmlns:a14="http://schemas.microsoft.com/office/drawing/2010/main" Requires="a14">
        <xdr:graphicFrame macro="">
          <xdr:nvGraphicFramePr>
            <xdr:cNvPr id="20" name="Payment Method">
              <a:extLst>
                <a:ext uri="{FF2B5EF4-FFF2-40B4-BE49-F238E27FC236}">
                  <a16:creationId xmlns:a16="http://schemas.microsoft.com/office/drawing/2014/main" id="{66286207-B07C-D752-79C0-094E6C7340EC}"/>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29994452" y="8564565"/>
              <a:ext cx="2387043" cy="21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79662</xdr:colOff>
      <xdr:row>8</xdr:row>
      <xdr:rowOff>165654</xdr:rowOff>
    </xdr:from>
    <xdr:to>
      <xdr:col>42</xdr:col>
      <xdr:colOff>258934</xdr:colOff>
      <xdr:row>28</xdr:row>
      <xdr:rowOff>16565</xdr:rowOff>
    </xdr:to>
    <mc:AlternateContent xmlns:mc="http://schemas.openxmlformats.org/markup-compatibility/2006">
      <mc:Choice xmlns:a14="http://schemas.microsoft.com/office/drawing/2010/main" Requires="a14">
        <xdr:graphicFrame macro="">
          <xdr:nvGraphicFramePr>
            <xdr:cNvPr id="21" name="Year-Month">
              <a:extLst>
                <a:ext uri="{FF2B5EF4-FFF2-40B4-BE49-F238E27FC236}">
                  <a16:creationId xmlns:a16="http://schemas.microsoft.com/office/drawing/2014/main" id="{54520201-6B53-F351-AFB1-F2425DE9E443}"/>
                </a:ext>
              </a:extLst>
            </xdr:cNvPr>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dr:sp macro="" textlink="">
          <xdr:nvSpPr>
            <xdr:cNvPr id="0" name=""/>
            <xdr:cNvSpPr>
              <a:spLocks noTextEdit="1"/>
            </xdr:cNvSpPr>
          </xdr:nvSpPr>
          <xdr:spPr>
            <a:xfrm>
              <a:off x="30057857" y="2117117"/>
              <a:ext cx="2409516" cy="3567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239541</xdr:colOff>
      <xdr:row>28</xdr:row>
      <xdr:rowOff>132524</xdr:rowOff>
    </xdr:from>
    <xdr:to>
      <xdr:col>19</xdr:col>
      <xdr:colOff>248480</xdr:colOff>
      <xdr:row>55</xdr:row>
      <xdr:rowOff>49696</xdr:rowOff>
    </xdr:to>
    <xdr:graphicFrame macro="">
      <xdr:nvGraphicFramePr>
        <xdr:cNvPr id="22" name="Chart 21">
          <a:extLst>
            <a:ext uri="{FF2B5EF4-FFF2-40B4-BE49-F238E27FC236}">
              <a16:creationId xmlns:a16="http://schemas.microsoft.com/office/drawing/2014/main" id="{CE74ED95-E9EC-894D-A5AF-DDDEFC58C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28</xdr:row>
      <xdr:rowOff>115957</xdr:rowOff>
    </xdr:from>
    <xdr:to>
      <xdr:col>9</xdr:col>
      <xdr:colOff>149087</xdr:colOff>
      <xdr:row>55</xdr:row>
      <xdr:rowOff>1</xdr:rowOff>
    </xdr:to>
    <xdr:graphicFrame macro="">
      <xdr:nvGraphicFramePr>
        <xdr:cNvPr id="3" name="Chart 2">
          <a:extLst>
            <a:ext uri="{FF2B5EF4-FFF2-40B4-BE49-F238E27FC236}">
              <a16:creationId xmlns:a16="http://schemas.microsoft.com/office/drawing/2014/main" id="{A01A71BD-FDE2-FC48-BB21-7970B6552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xdr:row>
      <xdr:rowOff>198782</xdr:rowOff>
    </xdr:from>
    <xdr:to>
      <xdr:col>5</xdr:col>
      <xdr:colOff>663369</xdr:colOff>
      <xdr:row>9</xdr:row>
      <xdr:rowOff>148056</xdr:rowOff>
    </xdr:to>
    <xdr:sp macro="" textlink="">
      <xdr:nvSpPr>
        <xdr:cNvPr id="6" name="TextBox 5">
          <a:extLst>
            <a:ext uri="{FF2B5EF4-FFF2-40B4-BE49-F238E27FC236}">
              <a16:creationId xmlns:a16="http://schemas.microsoft.com/office/drawing/2014/main" id="{2033103E-4A0E-3875-1C5A-94341986B441}"/>
            </a:ext>
          </a:extLst>
        </xdr:cNvPr>
        <xdr:cNvSpPr txBox="1"/>
      </xdr:nvSpPr>
      <xdr:spPr>
        <a:xfrm>
          <a:off x="0" y="1474304"/>
          <a:ext cx="5384456" cy="7941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t>Revenue</a:t>
          </a:r>
          <a:r>
            <a:rPr lang="en-GB" sz="4000" b="1" baseline="0"/>
            <a:t>  Analysis</a:t>
          </a:r>
          <a:endParaRPr lang="en-GB" sz="4000" b="1"/>
        </a:p>
      </xdr:txBody>
    </xdr:sp>
    <xdr:clientData/>
  </xdr:twoCellAnchor>
  <xdr:twoCellAnchor>
    <xdr:from>
      <xdr:col>0</xdr:col>
      <xdr:colOff>0</xdr:colOff>
      <xdr:row>87</xdr:row>
      <xdr:rowOff>11835</xdr:rowOff>
    </xdr:from>
    <xdr:to>
      <xdr:col>9</xdr:col>
      <xdr:colOff>803527</xdr:colOff>
      <xdr:row>87</xdr:row>
      <xdr:rowOff>57554</xdr:rowOff>
    </xdr:to>
    <xdr:sp macro="" textlink="">
      <xdr:nvSpPr>
        <xdr:cNvPr id="7" name="TextBox 6">
          <a:extLst>
            <a:ext uri="{FF2B5EF4-FFF2-40B4-BE49-F238E27FC236}">
              <a16:creationId xmlns:a16="http://schemas.microsoft.com/office/drawing/2014/main" id="{CAA12A6D-DAF7-7A4F-ADDD-16A93A7F6AF6}"/>
            </a:ext>
          </a:extLst>
        </xdr:cNvPr>
        <xdr:cNvSpPr txBox="1"/>
      </xdr:nvSpPr>
      <xdr:spPr>
        <a:xfrm>
          <a:off x="0" y="16345139"/>
          <a:ext cx="8141918"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0" b="1">
            <a:solidFill>
              <a:schemeClr val="accent1"/>
            </a:solidFill>
          </a:endParaRPr>
        </a:p>
      </xdr:txBody>
    </xdr:sp>
    <xdr:clientData/>
  </xdr:twoCellAnchor>
  <xdr:twoCellAnchor>
    <xdr:from>
      <xdr:col>9</xdr:col>
      <xdr:colOff>911087</xdr:colOff>
      <xdr:row>84</xdr:row>
      <xdr:rowOff>29157</xdr:rowOff>
    </xdr:from>
    <xdr:to>
      <xdr:col>19</xdr:col>
      <xdr:colOff>19899</xdr:colOff>
      <xdr:row>84</xdr:row>
      <xdr:rowOff>74876</xdr:rowOff>
    </xdr:to>
    <xdr:sp macro="" textlink="">
      <xdr:nvSpPr>
        <xdr:cNvPr id="8" name="TextBox 7">
          <a:extLst>
            <a:ext uri="{FF2B5EF4-FFF2-40B4-BE49-F238E27FC236}">
              <a16:creationId xmlns:a16="http://schemas.microsoft.com/office/drawing/2014/main" id="{A7BA3B1F-E1B0-2D43-9BE7-F1743EC85006}"/>
            </a:ext>
          </a:extLst>
        </xdr:cNvPr>
        <xdr:cNvSpPr txBox="1"/>
      </xdr:nvSpPr>
      <xdr:spPr>
        <a:xfrm>
          <a:off x="8249478" y="15815809"/>
          <a:ext cx="6877899" cy="4571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0" b="1"/>
        </a:p>
      </xdr:txBody>
    </xdr:sp>
    <xdr:clientData/>
  </xdr:twoCellAnchor>
  <xdr:twoCellAnchor>
    <xdr:from>
      <xdr:col>19</xdr:col>
      <xdr:colOff>714409</xdr:colOff>
      <xdr:row>28</xdr:row>
      <xdr:rowOff>149087</xdr:rowOff>
    </xdr:from>
    <xdr:to>
      <xdr:col>28</xdr:col>
      <xdr:colOff>629480</xdr:colOff>
      <xdr:row>55</xdr:row>
      <xdr:rowOff>49694</xdr:rowOff>
    </xdr:to>
    <xdr:graphicFrame macro="">
      <xdr:nvGraphicFramePr>
        <xdr:cNvPr id="12" name="Chart 11">
          <a:extLst>
            <a:ext uri="{FF2B5EF4-FFF2-40B4-BE49-F238E27FC236}">
              <a16:creationId xmlns:a16="http://schemas.microsoft.com/office/drawing/2014/main" id="{F8CD02CE-9133-C643-BB94-DDBD3FACC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552450</xdr:colOff>
      <xdr:row>0</xdr:row>
      <xdr:rowOff>124812</xdr:rowOff>
    </xdr:from>
    <xdr:to>
      <xdr:col>27</xdr:col>
      <xdr:colOff>190500</xdr:colOff>
      <xdr:row>5</xdr:row>
      <xdr:rowOff>19050</xdr:rowOff>
    </xdr:to>
    <xdr:sp macro="" textlink="">
      <xdr:nvSpPr>
        <xdr:cNvPr id="9" name="TextBox 8">
          <a:extLst>
            <a:ext uri="{FF2B5EF4-FFF2-40B4-BE49-F238E27FC236}">
              <a16:creationId xmlns:a16="http://schemas.microsoft.com/office/drawing/2014/main" id="{E5988746-E8F8-4CB6-B63B-130F565DCC23}"/>
            </a:ext>
          </a:extLst>
        </xdr:cNvPr>
        <xdr:cNvSpPr txBox="1"/>
      </xdr:nvSpPr>
      <xdr:spPr>
        <a:xfrm>
          <a:off x="13601700" y="124812"/>
          <a:ext cx="7600950" cy="846738"/>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5400" b="1"/>
            <a:t>INDIAN</a:t>
          </a:r>
          <a:r>
            <a:rPr lang="en-GB" sz="5400" b="1" baseline="0"/>
            <a:t> RETAIL SALES ANALYSIS</a:t>
          </a:r>
          <a:endParaRPr lang="en-GB" sz="5400" b="1"/>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adhu\AppData\Local\Microsoft\Windows\INetCache\IE\19D83QSI\Indian_Retail_Sales_Dataset_excel_presentation_(Recovered)%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6.731254513892" createdVersion="8" refreshedVersion="8" minRefreshableVersion="3" recordCount="1001" xr:uid="{27360EF3-63F1-C646-A816-EC36B27F23FA}">
  <cacheSource type="worksheet">
    <worksheetSource ref="A1:Q1048576" sheet=".xlsx]Dataset" r:id="rId2"/>
  </cacheSource>
  <cacheFields count="17">
    <cacheField name="Order ID" numFmtId="0">
      <sharedItems containsBlank="1" count="1001">
        <s v="ODR00001"/>
        <s v="ODR00002"/>
        <s v="ODR00003"/>
        <s v="ODR00004"/>
        <s v="ODR00005"/>
        <s v="ODR00006"/>
        <s v="ODR00007"/>
        <s v="ODR00008"/>
        <s v="ODR00009"/>
        <s v="ODR00010"/>
        <s v="ODR00011"/>
        <s v="ODR00012"/>
        <s v="ODR00013"/>
        <s v="ODR00014"/>
        <s v="ODR00015"/>
        <s v="ODR00016"/>
        <s v="ODR00017"/>
        <s v="ODR00018"/>
        <s v="ODR00019"/>
        <s v="ODR00020"/>
        <s v="ODR00021"/>
        <s v="ODR00022"/>
        <s v="ODR00023"/>
        <s v="ODR00024"/>
        <s v="ODR00025"/>
        <s v="ODR00026"/>
        <s v="ODR00027"/>
        <s v="ODR00028"/>
        <s v="ODR00029"/>
        <s v="ODR00030"/>
        <s v="ODR00031"/>
        <s v="ODR00032"/>
        <s v="ODR00033"/>
        <s v="ODR00034"/>
        <s v="ODR00035"/>
        <s v="ODR00036"/>
        <s v="ODR00037"/>
        <s v="ODR00038"/>
        <s v="ODR00039"/>
        <s v="ODR00040"/>
        <s v="ODR00041"/>
        <s v="ODR00042"/>
        <s v="ODR00043"/>
        <s v="ODR00044"/>
        <s v="ODR00045"/>
        <s v="ODR00046"/>
        <s v="ODR00047"/>
        <s v="ODR00048"/>
        <s v="ODR00049"/>
        <s v="ODR00050"/>
        <s v="ODR00051"/>
        <s v="ODR00052"/>
        <s v="ODR00053"/>
        <s v="ODR00054"/>
        <s v="ODR00055"/>
        <s v="ODR00056"/>
        <s v="ODR00057"/>
        <s v="ODR00058"/>
        <s v="ODR00059"/>
        <s v="ODR00060"/>
        <s v="ODR00061"/>
        <s v="ODR00062"/>
        <s v="ODR00063"/>
        <s v="ODR00064"/>
        <s v="ODR00065"/>
        <s v="ODR00066"/>
        <s v="ODR00067"/>
        <s v="ODR00068"/>
        <s v="ODR00069"/>
        <s v="ODR00070"/>
        <s v="ODR00071"/>
        <s v="ODR00072"/>
        <s v="ODR00073"/>
        <s v="ODR00074"/>
        <s v="ODR00075"/>
        <s v="ODR00076"/>
        <s v="ODR00077"/>
        <s v="ODR00078"/>
        <s v="ODR00079"/>
        <s v="ODR00080"/>
        <s v="ODR00081"/>
        <s v="ODR00082"/>
        <s v="ODR00083"/>
        <s v="ODR00084"/>
        <s v="ODR00085"/>
        <s v="ODR00086"/>
        <s v="ODR00087"/>
        <s v="ODR00088"/>
        <s v="ODR00089"/>
        <s v="ODR00090"/>
        <s v="ODR00091"/>
        <s v="ODR00092"/>
        <s v="ODR00093"/>
        <s v="ODR00094"/>
        <s v="ODR00095"/>
        <s v="ODR00096"/>
        <s v="ODR00097"/>
        <s v="ODR00098"/>
        <s v="ODR00099"/>
        <s v="ODR00100"/>
        <s v="ODR00101"/>
        <s v="ODR00102"/>
        <s v="ODR00103"/>
        <s v="ODR00104"/>
        <s v="ODR00105"/>
        <s v="ODR00106"/>
        <s v="ODR00107"/>
        <s v="ODR00108"/>
        <s v="ODR00109"/>
        <s v="ODR00110"/>
        <s v="ODR00111"/>
        <s v="ODR00112"/>
        <s v="ODR00113"/>
        <s v="ODR00114"/>
        <s v="ODR00115"/>
        <s v="ODR00116"/>
        <s v="ODR00117"/>
        <s v="ODR00118"/>
        <s v="ODR00119"/>
        <s v="ODR00120"/>
        <s v="ODR00121"/>
        <s v="ODR00122"/>
        <s v="ODR00123"/>
        <s v="ODR00124"/>
        <s v="ODR00125"/>
        <s v="ODR00126"/>
        <s v="ODR00127"/>
        <s v="ODR00128"/>
        <s v="ODR00129"/>
        <s v="ODR00130"/>
        <s v="ODR00131"/>
        <s v="ODR00132"/>
        <s v="ODR00133"/>
        <s v="ODR00134"/>
        <s v="ODR00135"/>
        <s v="ODR00136"/>
        <s v="ODR00137"/>
        <s v="ODR00138"/>
        <s v="ODR00139"/>
        <s v="ODR00140"/>
        <s v="ODR00141"/>
        <s v="ODR00142"/>
        <s v="ODR00143"/>
        <s v="ODR00144"/>
        <s v="ODR00145"/>
        <s v="ODR00146"/>
        <s v="ODR00147"/>
        <s v="ODR00148"/>
        <s v="ODR00149"/>
        <s v="ODR00150"/>
        <s v="ODR00151"/>
        <s v="ODR00152"/>
        <s v="ODR00153"/>
        <s v="ODR00154"/>
        <s v="ODR00155"/>
        <s v="ODR00156"/>
        <s v="ODR00157"/>
        <s v="ODR00158"/>
        <s v="ODR00159"/>
        <s v="ODR00160"/>
        <s v="ODR00161"/>
        <s v="ODR00162"/>
        <s v="ODR00163"/>
        <s v="ODR00164"/>
        <s v="ODR00165"/>
        <s v="ODR00166"/>
        <s v="ODR00167"/>
        <s v="ODR00168"/>
        <s v="ODR00169"/>
        <s v="ODR00170"/>
        <s v="ODR00171"/>
        <s v="ODR00172"/>
        <s v="ODR00173"/>
        <s v="ODR00174"/>
        <s v="ODR00175"/>
        <s v="ODR00176"/>
        <s v="ODR00177"/>
        <s v="ODR00178"/>
        <s v="ODR00179"/>
        <s v="ODR00180"/>
        <s v="ODR00181"/>
        <s v="ODR00182"/>
        <s v="ODR00183"/>
        <s v="ODR00184"/>
        <s v="ODR00185"/>
        <s v="ODR00186"/>
        <s v="ODR00187"/>
        <s v="ODR00188"/>
        <s v="ODR00189"/>
        <s v="ODR00190"/>
        <s v="ODR00191"/>
        <s v="ODR00192"/>
        <s v="ODR00193"/>
        <s v="ODR00194"/>
        <s v="ODR00195"/>
        <s v="ODR00196"/>
        <s v="ODR00197"/>
        <s v="ODR00198"/>
        <s v="ODR00199"/>
        <s v="ODR00200"/>
        <s v="ODR00201"/>
        <s v="ODR00202"/>
        <s v="ODR00203"/>
        <s v="ODR00204"/>
        <s v="ODR00205"/>
        <s v="ODR00206"/>
        <s v="ODR00207"/>
        <s v="ODR00208"/>
        <s v="ODR00209"/>
        <s v="ODR00210"/>
        <s v="ODR00211"/>
        <s v="ODR00212"/>
        <s v="ODR00213"/>
        <s v="ODR00214"/>
        <s v="ODR00215"/>
        <s v="ODR00216"/>
        <s v="ODR00217"/>
        <s v="ODR00218"/>
        <s v="ODR00219"/>
        <s v="ODR00220"/>
        <s v="ODR00221"/>
        <s v="ODR00222"/>
        <s v="ODR00223"/>
        <s v="ODR00224"/>
        <s v="ODR00225"/>
        <s v="ODR00226"/>
        <s v="ODR00227"/>
        <s v="ODR00228"/>
        <s v="ODR00229"/>
        <s v="ODR00230"/>
        <s v="ODR00231"/>
        <s v="ODR00232"/>
        <s v="ODR00233"/>
        <s v="ODR00234"/>
        <s v="ODR00235"/>
        <s v="ODR00236"/>
        <s v="ODR00237"/>
        <s v="ODR00238"/>
        <s v="ODR00239"/>
        <s v="ODR00240"/>
        <s v="ODR00241"/>
        <s v="ODR00242"/>
        <s v="ODR00243"/>
        <s v="ODR00244"/>
        <s v="ODR00245"/>
        <s v="ODR00246"/>
        <s v="ODR00247"/>
        <s v="ODR00248"/>
        <s v="ODR00249"/>
        <s v="ODR00250"/>
        <s v="ODR00251"/>
        <s v="ODR00252"/>
        <s v="ODR00253"/>
        <s v="ODR00254"/>
        <s v="ODR00255"/>
        <s v="ODR00256"/>
        <s v="ODR00257"/>
        <s v="ODR00258"/>
        <s v="ODR00259"/>
        <s v="ODR00260"/>
        <s v="ODR00261"/>
        <s v="ODR00262"/>
        <s v="ODR00263"/>
        <s v="ODR00264"/>
        <s v="ODR00265"/>
        <s v="ODR00266"/>
        <s v="ODR00267"/>
        <s v="ODR00268"/>
        <s v="ODR00269"/>
        <s v="ODR00270"/>
        <s v="ODR00271"/>
        <s v="ODR00272"/>
        <s v="ODR00273"/>
        <s v="ODR00274"/>
        <s v="ODR00275"/>
        <s v="ODR00276"/>
        <s v="ODR00277"/>
        <s v="ODR00278"/>
        <s v="ODR00279"/>
        <s v="ODR00280"/>
        <s v="ODR00281"/>
        <s v="ODR00282"/>
        <s v="ODR00283"/>
        <s v="ODR00284"/>
        <s v="ODR00285"/>
        <s v="ODR00286"/>
        <s v="ODR00287"/>
        <s v="ODR00288"/>
        <s v="ODR00289"/>
        <s v="ODR00290"/>
        <s v="ODR00291"/>
        <s v="ODR00292"/>
        <s v="ODR00293"/>
        <s v="ODR00294"/>
        <s v="ODR00295"/>
        <s v="ODR00296"/>
        <s v="ODR00297"/>
        <s v="ODR00298"/>
        <s v="ODR00299"/>
        <s v="ODR00300"/>
        <s v="ODR00301"/>
        <s v="ODR00302"/>
        <s v="ODR00303"/>
        <s v="ODR00304"/>
        <s v="ODR00305"/>
        <s v="ODR00306"/>
        <s v="ODR00307"/>
        <s v="ODR00308"/>
        <s v="ODR00309"/>
        <s v="ODR00310"/>
        <s v="ODR00311"/>
        <s v="ODR00312"/>
        <s v="ODR00313"/>
        <s v="ODR00314"/>
        <s v="ODR00315"/>
        <s v="ODR00316"/>
        <s v="ODR00317"/>
        <s v="ODR00318"/>
        <s v="ODR00319"/>
        <s v="ODR00320"/>
        <s v="ODR00321"/>
        <s v="ODR00322"/>
        <s v="ODR00323"/>
        <s v="ODR00324"/>
        <s v="ODR00325"/>
        <s v="ODR00326"/>
        <s v="ODR00327"/>
        <s v="ODR00328"/>
        <s v="ODR00329"/>
        <s v="ODR00330"/>
        <s v="ODR00331"/>
        <s v="ODR00332"/>
        <s v="ODR00333"/>
        <s v="ODR00334"/>
        <s v="ODR00335"/>
        <s v="ODR00336"/>
        <s v="ODR00337"/>
        <s v="ODR00338"/>
        <s v="ODR00339"/>
        <s v="ODR00340"/>
        <s v="ODR00341"/>
        <s v="ODR00342"/>
        <s v="ODR00343"/>
        <s v="ODR00344"/>
        <s v="ODR00345"/>
        <s v="ODR00346"/>
        <s v="ODR00347"/>
        <s v="ODR00348"/>
        <s v="ODR00349"/>
        <s v="ODR00350"/>
        <s v="ODR00351"/>
        <s v="ODR00352"/>
        <s v="ODR00353"/>
        <s v="ODR00354"/>
        <s v="ODR00355"/>
        <s v="ODR00356"/>
        <s v="ODR00357"/>
        <s v="ODR00358"/>
        <s v="ODR00359"/>
        <s v="ODR00360"/>
        <s v="ODR00361"/>
        <s v="ODR00362"/>
        <s v="ODR00363"/>
        <s v="ODR00364"/>
        <s v="ODR00365"/>
        <s v="ODR00366"/>
        <s v="ODR00367"/>
        <s v="ODR00368"/>
        <s v="ODR00369"/>
        <s v="ODR00370"/>
        <s v="ODR00371"/>
        <s v="ODR00372"/>
        <s v="ODR00373"/>
        <s v="ODR00374"/>
        <s v="ODR00375"/>
        <s v="ODR00376"/>
        <s v="ODR00377"/>
        <s v="ODR00378"/>
        <s v="ODR00379"/>
        <s v="ODR00380"/>
        <s v="ODR00381"/>
        <s v="ODR00382"/>
        <s v="ODR00383"/>
        <s v="ODR00384"/>
        <s v="ODR00385"/>
        <s v="ODR00386"/>
        <s v="ODR00387"/>
        <s v="ODR00388"/>
        <s v="ODR00389"/>
        <s v="ODR00390"/>
        <s v="ODR00391"/>
        <s v="ODR00392"/>
        <s v="ODR00393"/>
        <s v="ODR00394"/>
        <s v="ODR00395"/>
        <s v="ODR00396"/>
        <s v="ODR00397"/>
        <s v="ODR00398"/>
        <s v="ODR00399"/>
        <s v="ODR00400"/>
        <s v="ODR00401"/>
        <s v="ODR00402"/>
        <s v="ODR00403"/>
        <s v="ODR00404"/>
        <s v="ODR00405"/>
        <s v="ODR00406"/>
        <s v="ODR00407"/>
        <s v="ODR00408"/>
        <s v="ODR00409"/>
        <s v="ODR00410"/>
        <s v="ODR00411"/>
        <s v="ODR00412"/>
        <s v="ODR00413"/>
        <s v="ODR00414"/>
        <s v="ODR00415"/>
        <s v="ODR00416"/>
        <s v="ODR00417"/>
        <s v="ODR00418"/>
        <s v="ODR00419"/>
        <s v="ODR00420"/>
        <s v="ODR00421"/>
        <s v="ODR00422"/>
        <s v="ODR00423"/>
        <s v="ODR00424"/>
        <s v="ODR00425"/>
        <s v="ODR00426"/>
        <s v="ODR00427"/>
        <s v="ODR00428"/>
        <s v="ODR00429"/>
        <s v="ODR00430"/>
        <s v="ODR00431"/>
        <s v="ODR00432"/>
        <s v="ODR00433"/>
        <s v="ODR00434"/>
        <s v="ODR00435"/>
        <s v="ODR00436"/>
        <s v="ODR00437"/>
        <s v="ODR00438"/>
        <s v="ODR00439"/>
        <s v="ODR00440"/>
        <s v="ODR00441"/>
        <s v="ODR00442"/>
        <s v="ODR00443"/>
        <s v="ODR00444"/>
        <s v="ODR00445"/>
        <s v="ODR00446"/>
        <s v="ODR00447"/>
        <s v="ODR00448"/>
        <s v="ODR00449"/>
        <s v="ODR00450"/>
        <s v="ODR00451"/>
        <s v="ODR00452"/>
        <s v="ODR00453"/>
        <s v="ODR00454"/>
        <s v="ODR00455"/>
        <s v="ODR00456"/>
        <s v="ODR00457"/>
        <s v="ODR00458"/>
        <s v="ODR00459"/>
        <s v="ODR00460"/>
        <s v="ODR00461"/>
        <s v="ODR00462"/>
        <s v="ODR00463"/>
        <s v="ODR00464"/>
        <s v="ODR00465"/>
        <s v="ODR00466"/>
        <s v="ODR00467"/>
        <s v="ODR00468"/>
        <s v="ODR00469"/>
        <s v="ODR00470"/>
        <s v="ODR00471"/>
        <s v="ODR00472"/>
        <s v="ODR00473"/>
        <s v="ODR00474"/>
        <s v="ODR00475"/>
        <s v="ODR00476"/>
        <s v="ODR00477"/>
        <s v="ODR00478"/>
        <s v="ODR00479"/>
        <s v="ODR00480"/>
        <s v="ODR00481"/>
        <s v="ODR00482"/>
        <s v="ODR00483"/>
        <s v="ODR00484"/>
        <s v="ODR00485"/>
        <s v="ODR00486"/>
        <s v="ODR00487"/>
        <s v="ODR00488"/>
        <s v="ODR00489"/>
        <s v="ODR00490"/>
        <s v="ODR00491"/>
        <s v="ODR00492"/>
        <s v="ODR00493"/>
        <s v="ODR00494"/>
        <s v="ODR00495"/>
        <s v="ODR00496"/>
        <s v="ODR00497"/>
        <s v="ODR00498"/>
        <s v="ODR00499"/>
        <s v="ODR00500"/>
        <s v="ODR00501"/>
        <s v="ODR00502"/>
        <s v="ODR00503"/>
        <s v="ODR00504"/>
        <s v="ODR00505"/>
        <s v="ODR00506"/>
        <s v="ODR00507"/>
        <s v="ODR00508"/>
        <s v="ODR00509"/>
        <s v="ODR00510"/>
        <s v="ODR00511"/>
        <s v="ODR00512"/>
        <s v="ODR00513"/>
        <s v="ODR00514"/>
        <s v="ODR00515"/>
        <s v="ODR00516"/>
        <s v="ODR00517"/>
        <s v="ODR00518"/>
        <s v="ODR00519"/>
        <s v="ODR00520"/>
        <s v="ODR00521"/>
        <s v="ODR00522"/>
        <s v="ODR00523"/>
        <s v="ODR00524"/>
        <s v="ODR00525"/>
        <s v="ODR00526"/>
        <s v="ODR00527"/>
        <s v="ODR00528"/>
        <s v="ODR00529"/>
        <s v="ODR00530"/>
        <s v="ODR00531"/>
        <s v="ODR00532"/>
        <s v="ODR00533"/>
        <s v="ODR00534"/>
        <s v="ODR00535"/>
        <s v="ODR00536"/>
        <s v="ODR00537"/>
        <s v="ODR00538"/>
        <s v="ODR00539"/>
        <s v="ODR00540"/>
        <s v="ODR00541"/>
        <s v="ODR00542"/>
        <s v="ODR00543"/>
        <s v="ODR00544"/>
        <s v="ODR00545"/>
        <s v="ODR00546"/>
        <s v="ODR00547"/>
        <s v="ODR00548"/>
        <s v="ODR00549"/>
        <s v="ODR00550"/>
        <s v="ODR00551"/>
        <s v="ODR00552"/>
        <s v="ODR00553"/>
        <s v="ODR00554"/>
        <s v="ODR00555"/>
        <s v="ODR00556"/>
        <s v="ODR00557"/>
        <s v="ODR00558"/>
        <s v="ODR00559"/>
        <s v="ODR00560"/>
        <s v="ODR00561"/>
        <s v="ODR00562"/>
        <s v="ODR00563"/>
        <s v="ODR00564"/>
        <s v="ODR00565"/>
        <s v="ODR00566"/>
        <s v="ODR00567"/>
        <s v="ODR00568"/>
        <s v="ODR00569"/>
        <s v="ODR00570"/>
        <s v="ODR00571"/>
        <s v="ODR00572"/>
        <s v="ODR00573"/>
        <s v="ODR00574"/>
        <s v="ODR00575"/>
        <s v="ODR00576"/>
        <s v="ODR00577"/>
        <s v="ODR00578"/>
        <s v="ODR00579"/>
        <s v="ODR00580"/>
        <s v="ODR00581"/>
        <s v="ODR00582"/>
        <s v="ODR00583"/>
        <s v="ODR00584"/>
        <s v="ODR00585"/>
        <s v="ODR00586"/>
        <s v="ODR00587"/>
        <s v="ODR00588"/>
        <s v="ODR00589"/>
        <s v="ODR00590"/>
        <s v="ODR00591"/>
        <s v="ODR00592"/>
        <s v="ODR00593"/>
        <s v="ODR00594"/>
        <s v="ODR00595"/>
        <s v="ODR00596"/>
        <s v="ODR00597"/>
        <s v="ODR00598"/>
        <s v="ODR00599"/>
        <s v="ODR00600"/>
        <s v="ODR00601"/>
        <s v="ODR00602"/>
        <s v="ODR00603"/>
        <s v="ODR00604"/>
        <s v="ODR00605"/>
        <s v="ODR00606"/>
        <s v="ODR00607"/>
        <s v="ODR00608"/>
        <s v="ODR00609"/>
        <s v="ODR00610"/>
        <s v="ODR00611"/>
        <s v="ODR00612"/>
        <s v="ODR00613"/>
        <s v="ODR00614"/>
        <s v="ODR00615"/>
        <s v="ODR00616"/>
        <s v="ODR00617"/>
        <s v="ODR00618"/>
        <s v="ODR00619"/>
        <s v="ODR00620"/>
        <s v="ODR00621"/>
        <s v="ODR00622"/>
        <s v="ODR00623"/>
        <s v="ODR00624"/>
        <s v="ODR00625"/>
        <s v="ODR00626"/>
        <s v="ODR00627"/>
        <s v="ODR00628"/>
        <s v="ODR00629"/>
        <s v="ODR00630"/>
        <s v="ODR00631"/>
        <s v="ODR00632"/>
        <s v="ODR00633"/>
        <s v="ODR00634"/>
        <s v="ODR00635"/>
        <s v="ODR00636"/>
        <s v="ODR00637"/>
        <s v="ODR00638"/>
        <s v="ODR00639"/>
        <s v="ODR00640"/>
        <s v="ODR00641"/>
        <s v="ODR00642"/>
        <s v="ODR00643"/>
        <s v="ODR00644"/>
        <s v="ODR00645"/>
        <s v="ODR00646"/>
        <s v="ODR00647"/>
        <s v="ODR00648"/>
        <s v="ODR00649"/>
        <s v="ODR00650"/>
        <s v="ODR00651"/>
        <s v="ODR00652"/>
        <s v="ODR00653"/>
        <s v="ODR00654"/>
        <s v="ODR00655"/>
        <s v="ODR00656"/>
        <s v="ODR00657"/>
        <s v="ODR00658"/>
        <s v="ODR00659"/>
        <s v="ODR00660"/>
        <s v="ODR00661"/>
        <s v="ODR00662"/>
        <s v="ODR00663"/>
        <s v="ODR00664"/>
        <s v="ODR00665"/>
        <s v="ODR00666"/>
        <s v="ODR00667"/>
        <s v="ODR00668"/>
        <s v="ODR00669"/>
        <s v="ODR00670"/>
        <s v="ODR00671"/>
        <s v="ODR00672"/>
        <s v="ODR00673"/>
        <s v="ODR00674"/>
        <s v="ODR00675"/>
        <s v="ODR00676"/>
        <s v="ODR00677"/>
        <s v="ODR00678"/>
        <s v="ODR00679"/>
        <s v="ODR00680"/>
        <s v="ODR00681"/>
        <s v="ODR00682"/>
        <s v="ODR00683"/>
        <s v="ODR00684"/>
        <s v="ODR00685"/>
        <s v="ODR00686"/>
        <s v="ODR00687"/>
        <s v="ODR00688"/>
        <s v="ODR00689"/>
        <s v="ODR00690"/>
        <s v="ODR00691"/>
        <s v="ODR00692"/>
        <s v="ODR00693"/>
        <s v="ODR00694"/>
        <s v="ODR00695"/>
        <s v="ODR00696"/>
        <s v="ODR00697"/>
        <s v="ODR00698"/>
        <s v="ODR00699"/>
        <s v="ODR00700"/>
        <s v="ODR00701"/>
        <s v="ODR00702"/>
        <s v="ODR00703"/>
        <s v="ODR00704"/>
        <s v="ODR00705"/>
        <s v="ODR00706"/>
        <s v="ODR00707"/>
        <s v="ODR00708"/>
        <s v="ODR00709"/>
        <s v="ODR00710"/>
        <s v="ODR00711"/>
        <s v="ODR00712"/>
        <s v="ODR00713"/>
        <s v="ODR00714"/>
        <s v="ODR00715"/>
        <s v="ODR00716"/>
        <s v="ODR00717"/>
        <s v="ODR00718"/>
        <s v="ODR00719"/>
        <s v="ODR00720"/>
        <s v="ODR00721"/>
        <s v="ODR00722"/>
        <s v="ODR00723"/>
        <s v="ODR00724"/>
        <s v="ODR00725"/>
        <s v="ODR00726"/>
        <s v="ODR00727"/>
        <s v="ODR00728"/>
        <s v="ODR00729"/>
        <s v="ODR00730"/>
        <s v="ODR00731"/>
        <s v="ODR00732"/>
        <s v="ODR00733"/>
        <s v="ODR00734"/>
        <s v="ODR00735"/>
        <s v="ODR00736"/>
        <s v="ODR00737"/>
        <s v="ODR00738"/>
        <s v="ODR00739"/>
        <s v="ODR00740"/>
        <s v="ODR00741"/>
        <s v="ODR00742"/>
        <s v="ODR00743"/>
        <s v="ODR00744"/>
        <s v="ODR00745"/>
        <s v="ODR00746"/>
        <s v="ODR00747"/>
        <s v="ODR00748"/>
        <s v="ODR00749"/>
        <s v="ODR00750"/>
        <s v="ODR00751"/>
        <s v="ODR00752"/>
        <s v="ODR00753"/>
        <s v="ODR00754"/>
        <s v="ODR00755"/>
        <s v="ODR00756"/>
        <s v="ODR00757"/>
        <s v="ODR00758"/>
        <s v="ODR00759"/>
        <s v="ODR00760"/>
        <s v="ODR00761"/>
        <s v="ODR00762"/>
        <s v="ODR00763"/>
        <s v="ODR00764"/>
        <s v="ODR00765"/>
        <s v="ODR00766"/>
        <s v="ODR00767"/>
        <s v="ODR00768"/>
        <s v="ODR00769"/>
        <s v="ODR00770"/>
        <s v="ODR00771"/>
        <s v="ODR00772"/>
        <s v="ODR00773"/>
        <s v="ODR00774"/>
        <s v="ODR00775"/>
        <s v="ODR00776"/>
        <s v="ODR00777"/>
        <s v="ODR00778"/>
        <s v="ODR00779"/>
        <s v="ODR00780"/>
        <s v="ODR00781"/>
        <s v="ODR00782"/>
        <s v="ODR00783"/>
        <s v="ODR00784"/>
        <s v="ODR00785"/>
        <s v="ODR00786"/>
        <s v="ODR00787"/>
        <s v="ODR00788"/>
        <s v="ODR00789"/>
        <s v="ODR00790"/>
        <s v="ODR00791"/>
        <s v="ODR00792"/>
        <s v="ODR00793"/>
        <s v="ODR00794"/>
        <s v="ODR00795"/>
        <s v="ODR00796"/>
        <s v="ODR00797"/>
        <s v="ODR00798"/>
        <s v="ODR00799"/>
        <s v="ODR00800"/>
        <s v="ODR00801"/>
        <s v="ODR00802"/>
        <s v="ODR00803"/>
        <s v="ODR00804"/>
        <s v="ODR00805"/>
        <s v="ODR00806"/>
        <s v="ODR00807"/>
        <s v="ODR00808"/>
        <s v="ODR00809"/>
        <s v="ODR00810"/>
        <s v="ODR00811"/>
        <s v="ODR00812"/>
        <s v="ODR00813"/>
        <s v="ODR00814"/>
        <s v="ODR00815"/>
        <s v="ODR00816"/>
        <s v="ODR00817"/>
        <s v="ODR00818"/>
        <s v="ODR00819"/>
        <s v="ODR00820"/>
        <s v="ODR00821"/>
        <s v="ODR00822"/>
        <s v="ODR00823"/>
        <s v="ODR00824"/>
        <s v="ODR00825"/>
        <s v="ODR00826"/>
        <s v="ODR00827"/>
        <s v="ODR00828"/>
        <s v="ODR00829"/>
        <s v="ODR00830"/>
        <s v="ODR00831"/>
        <s v="ODR00832"/>
        <s v="ODR00833"/>
        <s v="ODR00834"/>
        <s v="ODR00835"/>
        <s v="ODR00836"/>
        <s v="ODR00837"/>
        <s v="ODR00838"/>
        <s v="ODR00839"/>
        <s v="ODR00840"/>
        <s v="ODR00841"/>
        <s v="ODR00842"/>
        <s v="ODR00843"/>
        <s v="ODR00844"/>
        <s v="ODR00845"/>
        <s v="ODR00846"/>
        <s v="ODR00847"/>
        <s v="ODR00848"/>
        <s v="ODR00849"/>
        <s v="ODR00850"/>
        <s v="ODR00851"/>
        <s v="ODR00852"/>
        <s v="ODR00853"/>
        <s v="ODR00854"/>
        <s v="ODR00855"/>
        <s v="ODR00856"/>
        <s v="ODR00857"/>
        <s v="ODR00858"/>
        <s v="ODR00859"/>
        <s v="ODR00860"/>
        <s v="ODR00861"/>
        <s v="ODR00862"/>
        <s v="ODR00863"/>
        <s v="ODR00864"/>
        <s v="ODR00865"/>
        <s v="ODR00866"/>
        <s v="ODR00867"/>
        <s v="ODR00868"/>
        <s v="ODR00869"/>
        <s v="ODR00870"/>
        <s v="ODR00871"/>
        <s v="ODR00872"/>
        <s v="ODR00873"/>
        <s v="ODR00874"/>
        <s v="ODR00875"/>
        <s v="ODR00876"/>
        <s v="ODR00877"/>
        <s v="ODR00878"/>
        <s v="ODR00879"/>
        <s v="ODR00880"/>
        <s v="ODR00881"/>
        <s v="ODR00882"/>
        <s v="ODR00883"/>
        <s v="ODR00884"/>
        <s v="ODR00885"/>
        <s v="ODR00886"/>
        <s v="ODR00887"/>
        <s v="ODR00888"/>
        <s v="ODR00889"/>
        <s v="ODR00890"/>
        <s v="ODR00891"/>
        <s v="ODR00892"/>
        <s v="ODR00893"/>
        <s v="ODR00894"/>
        <s v="ODR00895"/>
        <s v="ODR00896"/>
        <s v="ODR00897"/>
        <s v="ODR00898"/>
        <s v="ODR00899"/>
        <s v="ODR00900"/>
        <s v="ODR00901"/>
        <s v="ODR00902"/>
        <s v="ODR00903"/>
        <s v="ODR00904"/>
        <s v="ODR00905"/>
        <s v="ODR00906"/>
        <s v="ODR00907"/>
        <s v="ODR00908"/>
        <s v="ODR00909"/>
        <s v="ODR00910"/>
        <s v="ODR00911"/>
        <s v="ODR00912"/>
        <s v="ODR00913"/>
        <s v="ODR00914"/>
        <s v="ODR00915"/>
        <s v="ODR00916"/>
        <s v="ODR00917"/>
        <s v="ODR00918"/>
        <s v="ODR00919"/>
        <s v="ODR00920"/>
        <s v="ODR00921"/>
        <s v="ODR00922"/>
        <s v="ODR00923"/>
        <s v="ODR00924"/>
        <s v="ODR00925"/>
        <s v="ODR00926"/>
        <s v="ODR00927"/>
        <s v="ODR00928"/>
        <s v="ODR00929"/>
        <s v="ODR00930"/>
        <s v="ODR00931"/>
        <s v="ODR00932"/>
        <s v="ODR00933"/>
        <s v="ODR00934"/>
        <s v="ODR00935"/>
        <s v="ODR00936"/>
        <s v="ODR00937"/>
        <s v="ODR00938"/>
        <s v="ODR00939"/>
        <s v="ODR00940"/>
        <s v="ODR00941"/>
        <s v="ODR00942"/>
        <s v="ODR00943"/>
        <s v="ODR00944"/>
        <s v="ODR00945"/>
        <s v="ODR00946"/>
        <s v="ODR00947"/>
        <s v="ODR00948"/>
        <s v="ODR00949"/>
        <s v="ODR00950"/>
        <s v="ODR00951"/>
        <s v="ODR00952"/>
        <s v="ODR00953"/>
        <s v="ODR00954"/>
        <s v="ODR00955"/>
        <s v="ODR00956"/>
        <s v="ODR00957"/>
        <s v="ODR00958"/>
        <s v="ODR00959"/>
        <s v="ODR00960"/>
        <s v="ODR00961"/>
        <s v="ODR00962"/>
        <s v="ODR00963"/>
        <s v="ODR00964"/>
        <s v="ODR00965"/>
        <s v="ODR00966"/>
        <s v="ODR00967"/>
        <s v="ODR00968"/>
        <s v="ODR00969"/>
        <s v="ODR00970"/>
        <s v="ODR00971"/>
        <s v="ODR00972"/>
        <s v="ODR00973"/>
        <s v="ODR00974"/>
        <s v="ODR00975"/>
        <s v="ODR00976"/>
        <s v="ODR00977"/>
        <s v="ODR00978"/>
        <s v="ODR00979"/>
        <s v="ODR00980"/>
        <s v="ODR00981"/>
        <s v="ODR00982"/>
        <s v="ODR00983"/>
        <s v="ODR00984"/>
        <s v="ODR00985"/>
        <s v="ODR00986"/>
        <s v="ODR00987"/>
        <s v="ODR00988"/>
        <s v="ODR00989"/>
        <s v="ODR00990"/>
        <s v="ODR00991"/>
        <s v="ODR00992"/>
        <s v="ODR00993"/>
        <s v="ODR00994"/>
        <s v="ODR00995"/>
        <s v="ODR00996"/>
        <s v="ODR00997"/>
        <s v="ODR00998"/>
        <s v="ODR00999"/>
        <s v="ODR01000"/>
        <m/>
      </sharedItems>
    </cacheField>
    <cacheField name="Order Date" numFmtId="0">
      <sharedItems containsBlank="1" count="350">
        <s v="2025-02-21"/>
        <s v="2024-07-11"/>
        <s v="2025-03-17"/>
        <s v="2025-02-25"/>
        <s v="2024-12-20"/>
        <s v="2025-04-22"/>
        <s v="2024-06-03"/>
        <s v="2024-06-17"/>
        <s v="2025-01-29"/>
        <s v="2025-01-26"/>
        <s v="2024-10-30"/>
        <s v="2025-05-04"/>
        <s v="2024-10-20"/>
        <s v="2024-08-01"/>
        <s v="2024-07-12"/>
        <s v="2025-03-04"/>
        <s v="2024-07-05"/>
        <s v="2024-06-23"/>
        <s v="2024-10-31"/>
        <s v="2025-01-23"/>
        <s v="2025-02-24"/>
        <s v="2024-06-26"/>
        <s v="2025-02-01"/>
        <s v="2025-02-09"/>
        <s v="2025-05-11"/>
        <s v="2024-08-28"/>
        <s v="2025-04-26"/>
        <s v="2024-10-01"/>
        <s v="2024-06-04"/>
        <s v="2024-05-12"/>
        <s v="2025-05-02"/>
        <s v="2025-02-13"/>
        <s v="2024-07-06"/>
        <s v="2024-05-25"/>
        <s v="2024-09-21"/>
        <s v="2024-07-14"/>
        <s v="2024-07-31"/>
        <s v="2025-04-05"/>
        <s v="2024-05-27"/>
        <s v="2024-08-11"/>
        <s v="2024-08-12"/>
        <s v="2025-04-18"/>
        <s v="2024-12-16"/>
        <s v="2024-08-07"/>
        <s v="2025-02-26"/>
        <s v="2024-11-13"/>
        <s v="2025-03-03"/>
        <s v="2024-08-16"/>
        <s v="2024-09-04"/>
        <s v="2025-02-20"/>
        <s v="2024-10-05"/>
        <s v="2024-12-27"/>
        <s v="2025-02-22"/>
        <s v="2024-09-08"/>
        <s v="2024-08-13"/>
        <s v="2024-11-25"/>
        <s v="2024-09-09"/>
        <s v="2025-05-07"/>
        <s v="2025-02-12"/>
        <s v="2024-08-27"/>
        <s v="2025-05-06"/>
        <s v="2024-11-15"/>
        <s v="2024-09-06"/>
        <s v="2024-10-18"/>
        <s v="2025-03-14"/>
        <s v="2024-11-07"/>
        <s v="2024-08-14"/>
        <s v="2025-04-21"/>
        <s v="2024-06-22"/>
        <s v="2024-10-12"/>
        <s v="2025-03-19"/>
        <s v="2025-01-07"/>
        <s v="2025-04-27"/>
        <s v="2024-11-27"/>
        <s v="2024-07-01"/>
        <s v="2024-09-05"/>
        <s v="2024-12-03"/>
        <s v="2025-01-03"/>
        <s v="2025-01-10"/>
        <s v="2024-08-06"/>
        <s v="2024-07-18"/>
        <s v="2024-09-25"/>
        <s v="2024-06-25"/>
        <s v="2024-11-19"/>
        <s v="2025-02-04"/>
        <s v="2024-11-26"/>
        <s v="2025-04-01"/>
        <s v="2024-06-11"/>
        <s v="2024-05-15"/>
        <s v="2024-05-31"/>
        <s v="2024-12-13"/>
        <s v="2024-07-28"/>
        <s v="2025-04-29"/>
        <s v="2025-03-20"/>
        <s v="2024-07-08"/>
        <s v="2024-12-06"/>
        <s v="2025-04-17"/>
        <s v="2024-09-13"/>
        <s v="2025-02-05"/>
        <s v="2024-10-24"/>
        <s v="2025-03-02"/>
        <s v="2024-11-23"/>
        <s v="2025-03-10"/>
        <s v="2025-04-30"/>
        <s v="2024-07-02"/>
        <s v="2024-09-11"/>
        <s v="2024-12-07"/>
        <s v="2024-06-12"/>
        <s v="2024-07-22"/>
        <s v="2025-01-09"/>
        <s v="2024-12-22"/>
        <s v="2024-12-08"/>
        <s v="2024-09-29"/>
        <s v="2025-04-04"/>
        <s v="2024-09-16"/>
        <s v="2024-08-10"/>
        <s v="2024-09-01"/>
        <s v="2024-10-15"/>
        <s v="2025-01-28"/>
        <s v="2025-01-25"/>
        <s v="2024-11-01"/>
        <s v="2025-02-02"/>
        <s v="2024-06-21"/>
        <s v="2025-02-16"/>
        <s v="2025-04-09"/>
        <s v="2024-11-06"/>
        <s v="2024-09-26"/>
        <s v="2024-06-29"/>
        <s v="2025-01-13"/>
        <s v="2025-05-08"/>
        <s v="2024-11-17"/>
        <s v="2024-11-09"/>
        <s v="2024-10-26"/>
        <s v="2024-09-12"/>
        <s v="2024-07-21"/>
        <s v="2025-02-19"/>
        <s v="2024-12-31"/>
        <s v="2024-07-09"/>
        <s v="2025-01-17"/>
        <s v="2024-12-30"/>
        <s v="2024-08-18"/>
        <s v="2025-03-01"/>
        <s v="2024-07-03"/>
        <s v="2025-03-26"/>
        <s v="2024-12-19"/>
        <s v="2025-01-08"/>
        <s v="2024-10-08"/>
        <s v="2024-06-10"/>
        <s v="2024-12-18"/>
        <s v="2025-03-22"/>
        <s v="2024-06-07"/>
        <s v="2025-01-20"/>
        <s v="2024-10-09"/>
        <s v="2024-06-30"/>
        <s v="2025-04-23"/>
        <s v="2025-02-17"/>
        <s v="2024-07-26"/>
        <s v="2024-10-19"/>
        <s v="2025-02-10"/>
        <s v="2025-01-31"/>
        <s v="2025-02-18"/>
        <s v="2024-06-09"/>
        <s v="2025-01-04"/>
        <s v="2024-08-19"/>
        <s v="2025-04-11"/>
        <s v="2024-10-14"/>
        <s v="2025-01-27"/>
        <s v="2024-11-29"/>
        <s v="2024-09-23"/>
        <s v="2024-09-14"/>
        <s v="2024-06-20"/>
        <s v="2024-11-12"/>
        <s v="2024-05-20"/>
        <s v="2025-03-16"/>
        <s v="2025-01-24"/>
        <s v="2024-07-07"/>
        <s v="2024-08-22"/>
        <s v="2025-03-25"/>
        <s v="2025-02-11"/>
        <s v="2024-05-26"/>
        <s v="2024-12-23"/>
        <s v="2024-12-04"/>
        <s v="2024-10-03"/>
        <s v="2025-01-02"/>
        <s v="2025-04-14"/>
        <s v="2025-05-01"/>
        <s v="2024-10-27"/>
        <s v="2024-06-06"/>
        <s v="2025-01-01"/>
        <s v="2024-05-18"/>
        <s v="2025-03-06"/>
        <s v="2024-06-27"/>
        <s v="2024-08-04"/>
        <s v="2024-10-16"/>
        <s v="2024-07-24"/>
        <s v="2025-04-16"/>
        <s v="2025-05-03"/>
        <s v="2025-04-28"/>
        <s v="2025-04-03"/>
        <s v="2024-12-14"/>
        <s v="2024-05-24"/>
        <s v="2024-08-02"/>
        <s v="2025-04-20"/>
        <s v="2025-03-13"/>
        <s v="2024-06-18"/>
        <s v="2025-01-15"/>
        <s v="2025-04-07"/>
        <s v="2025-03-08"/>
        <s v="2025-04-02"/>
        <s v="2024-12-05"/>
        <s v="2024-12-12"/>
        <s v="2024-07-17"/>
        <s v="2025-04-24"/>
        <s v="2025-03-29"/>
        <s v="2024-06-13"/>
        <s v="2024-09-24"/>
        <s v="2024-09-27"/>
        <s v="2024-12-24"/>
        <s v="2024-11-02"/>
        <s v="2025-04-10"/>
        <s v="2024-11-11"/>
        <s v="2025-03-07"/>
        <s v="2024-08-29"/>
        <s v="2024-10-02"/>
        <s v="2025-03-09"/>
        <s v="2024-12-02"/>
        <s v="2024-10-23"/>
        <s v="2024-06-28"/>
        <s v="2024-09-19"/>
        <s v="2024-08-30"/>
        <s v="2024-10-04"/>
        <s v="2024-11-20"/>
        <s v="2024-10-17"/>
        <s v="2024-07-16"/>
        <s v="2024-06-08"/>
        <s v="2024-07-29"/>
        <s v="2024-08-09"/>
        <s v="2024-12-25"/>
        <s v="2025-03-24"/>
        <s v="2025-02-03"/>
        <s v="2024-11-22"/>
        <s v="2025-01-11"/>
        <s v="2025-04-15"/>
        <s v="2025-03-27"/>
        <s v="2024-08-26"/>
        <s v="2024-07-10"/>
        <s v="2024-09-07"/>
        <s v="2024-09-28"/>
        <s v="2025-01-14"/>
        <s v="2024-12-10"/>
        <s v="2024-08-23"/>
        <s v="2025-04-08"/>
        <s v="2024-12-21"/>
        <s v="2024-09-20"/>
        <s v="2024-05-22"/>
        <s v="2024-06-16"/>
        <s v="2024-12-01"/>
        <s v="2024-11-10"/>
        <s v="2025-04-19"/>
        <s v="2024-08-05"/>
        <s v="2024-06-02"/>
        <s v="2025-04-06"/>
        <s v="2024-09-17"/>
        <s v="2024-05-14"/>
        <s v="2024-10-13"/>
        <s v="2024-11-30"/>
        <s v="2024-12-28"/>
        <s v="2024-10-22"/>
        <s v="2024-07-25"/>
        <s v="2025-04-12"/>
        <s v="2025-01-16"/>
        <s v="2024-07-15"/>
        <s v="2024-08-21"/>
        <s v="2024-12-29"/>
        <s v="2025-01-05"/>
        <s v="2025-01-18"/>
        <s v="2024-12-09"/>
        <s v="2024-07-27"/>
        <s v="2024-10-10"/>
        <s v="2025-04-13"/>
        <s v="2024-08-03"/>
        <s v="2024-09-15"/>
        <s v="2025-03-05"/>
        <s v="2024-11-08"/>
        <s v="2025-02-28"/>
        <s v="2024-06-19"/>
        <s v="2024-07-04"/>
        <s v="2024-05-29"/>
        <s v="2025-01-19"/>
        <s v="2025-02-27"/>
        <s v="2024-05-16"/>
        <s v="2025-02-07"/>
        <s v="2024-05-21"/>
        <s v="2024-09-30"/>
        <s v="2024-05-13"/>
        <s v="2025-01-30"/>
        <s v="2025-03-30"/>
        <s v="2024-08-20"/>
        <s v="2024-11-21"/>
        <s v="2025-03-28"/>
        <s v="2025-05-09"/>
        <s v="2025-03-21"/>
        <s v="2025-02-23"/>
        <s v="2024-11-14"/>
        <s v="2024-08-17"/>
        <s v="2024-07-19"/>
        <s v="2024-07-30"/>
        <s v="2024-09-03"/>
        <s v="2025-05-05"/>
        <s v="2025-02-14"/>
        <s v="2024-10-06"/>
        <s v="2024-05-28"/>
        <s v="2025-04-25"/>
        <s v="2024-08-08"/>
        <s v="2025-05-10"/>
        <s v="2025-03-15"/>
        <s v="2024-07-13"/>
        <s v="2024-12-26"/>
        <s v="2024-12-15"/>
        <s v="2024-11-28"/>
        <s v="2024-06-05"/>
        <s v="2024-11-03"/>
        <s v="2025-03-31"/>
        <s v="2024-10-25"/>
        <s v="2024-11-04"/>
        <s v="2024-06-14"/>
        <s v="2024-09-02"/>
        <s v="2024-10-21"/>
        <s v="2025-03-18"/>
        <s v="2024-11-24"/>
        <s v="2024-12-11"/>
        <s v="2024-06-24"/>
        <s v="2024-09-10"/>
        <s v="2024-06-01"/>
        <s v="2025-01-22"/>
        <s v="2024-05-19"/>
        <s v="2025-03-12"/>
        <s v="2025-02-06"/>
        <s v="2024-07-23"/>
        <s v="2024-09-18"/>
        <s v="2025-01-06"/>
        <s v="2024-08-24"/>
        <s v="2024-06-15"/>
        <s v="2024-11-18"/>
        <s v="2025-03-11"/>
        <s v="2024-11-16"/>
        <s v="2025-01-21"/>
        <s v="2024-10-07"/>
        <s v="2024-10-11"/>
        <m/>
      </sharedItems>
    </cacheField>
    <cacheField name="Customer Name" numFmtId="0">
      <sharedItems containsBlank="1" count="16">
        <s v="Meera Joshi"/>
        <s v="Diya Sharma"/>
        <s v="Kabir Nair"/>
        <s v="Riya Kapoor"/>
        <s v="Kriti Desai"/>
        <s v="Krishna Das"/>
        <s v="Vivaan Shah"/>
        <s v="Ishaan Mehta"/>
        <s v="Anaya Singh"/>
        <s v="Aarav Patel"/>
        <s v="Yuvraj Chauhan"/>
        <s v="Arjun Verma"/>
        <s v="Saanvi Iyer"/>
        <s v="Tanishq Ghosh"/>
        <s v="Sneha Reddy"/>
        <m/>
      </sharedItems>
    </cacheField>
    <cacheField name="Region" numFmtId="0">
      <sharedItems containsBlank="1" count="5">
        <s v="East"/>
        <s v="North"/>
        <s v="South"/>
        <s v="West"/>
        <m/>
      </sharedItems>
    </cacheField>
    <cacheField name="City" numFmtId="0">
      <sharedItems containsBlank="1" count="16">
        <s v="Bhubaneswar"/>
        <s v="Kolkata"/>
        <s v="Patna"/>
        <s v="Chandigarh"/>
        <s v="Lucknow"/>
        <s v="Jaipur"/>
        <s v="Chennai"/>
        <s v="Bangalore"/>
        <s v="Delhi"/>
        <s v="Nagpur"/>
        <s v="Ahmedabad"/>
        <s v="Indore"/>
        <s v="Hyderabad"/>
        <s v="Mumbai"/>
        <s v="Pune"/>
        <m/>
      </sharedItems>
    </cacheField>
    <cacheField name="Category" numFmtId="0">
      <sharedItems containsBlank="1" count="4">
        <s v="Technology"/>
        <s v="Furniture"/>
        <s v="Office Supplies"/>
        <m/>
      </sharedItems>
    </cacheField>
    <cacheField name="Sub-Category" numFmtId="0">
      <sharedItems containsBlank="1" count="13">
        <s v="Tablet"/>
        <s v="Printer"/>
        <s v="Chair"/>
        <s v="Cupboard"/>
        <s v="Table"/>
        <s v="Envelope"/>
        <s v="Notebook"/>
        <s v="Laptop"/>
        <s v="Stapler"/>
        <s v="Mobile"/>
        <s v="Pen"/>
        <s v="Sofa"/>
        <m/>
      </sharedItems>
    </cacheField>
    <cacheField name="Product Name" numFmtId="0">
      <sharedItems containsBlank="1" count="13">
        <s v="Tablet - Technology"/>
        <s v="Printer - Technology"/>
        <s v="Chair - Furniture"/>
        <s v="Cupboard - Furniture"/>
        <s v="Table - Furniture"/>
        <s v="Envelope - Office Supplies"/>
        <s v="Notebook - Office Supplies"/>
        <s v="Laptop - Technology"/>
        <s v="Stapler - Office Supplies"/>
        <s v="Mobile - Technology"/>
        <s v="Pen - Office Supplies"/>
        <s v="Sofa - Furniture"/>
        <m/>
      </sharedItems>
    </cacheField>
    <cacheField name="Sales Amount" numFmtId="0">
      <sharedItems containsString="0" containsBlank="1" containsNumber="1" minValue="101.77" maxValue="19512.599999999999"/>
    </cacheField>
    <cacheField name="Quantity" numFmtId="0">
      <sharedItems containsString="0" containsBlank="1" containsNumber="1" containsInteger="1" minValue="1" maxValue="10"/>
    </cacheField>
    <cacheField name="Discount (%)" numFmtId="0">
      <sharedItems containsString="0" containsBlank="1" containsNumber="1" minValue="0" maxValue="30" count="32">
        <n v="9"/>
        <n v="4"/>
        <n v="25"/>
        <n v="19"/>
        <n v="20"/>
        <n v="18"/>
        <n v="22"/>
        <n v="1"/>
        <n v="14"/>
        <n v="30"/>
        <n v="26"/>
        <n v="0"/>
        <n v="27"/>
        <n v="21"/>
        <n v="28"/>
        <n v="10"/>
        <n v="3"/>
        <n v="24"/>
        <n v="5"/>
        <n v="12"/>
        <n v="7.0000000000000009"/>
        <n v="2"/>
        <n v="23"/>
        <n v="11"/>
        <n v="15"/>
        <n v="16"/>
        <n v="17"/>
        <n v="6"/>
        <n v="13"/>
        <n v="29"/>
        <n v="8"/>
        <m/>
      </sharedItems>
    </cacheField>
    <cacheField name="Profit" numFmtId="0">
      <sharedItems containsString="0" containsBlank="1" containsNumber="1" minValue="8.2899999999999991" maxValue="4044.33"/>
    </cacheField>
    <cacheField name="Delivery Status" numFmtId="0">
      <sharedItems containsBlank="1" count="4">
        <s v="Delivered"/>
        <s v="Returned"/>
        <s v="In Transit"/>
        <m/>
      </sharedItems>
    </cacheField>
    <cacheField name="Payment Method" numFmtId="0">
      <sharedItems containsBlank="1" count="5">
        <s v="UPI"/>
        <s v="Credit Card"/>
        <s v="Net Banking"/>
        <s v="Cash"/>
        <m/>
      </sharedItems>
    </cacheField>
    <cacheField name="Year-Month" numFmtId="0">
      <sharedItems containsBlank="1" count="14">
        <s v="2025-02"/>
        <s v="2024-07"/>
        <s v="2025-03"/>
        <s v="2024-12"/>
        <s v="2025-04"/>
        <s v="2024-06"/>
        <s v="2025-01"/>
        <s v="2024-10"/>
        <s v="2025-05"/>
        <s v="2024-08"/>
        <s v="2024-05"/>
        <s v="2024-09"/>
        <s v="2024-11"/>
        <m/>
      </sharedItems>
    </cacheField>
    <cacheField name="Profit Margin" numFmtId="0">
      <sharedItems containsString="0" containsBlank="1" containsNumber="1" minValue="3.67" maxValue="24.13" count="775">
        <n v="21.43"/>
        <n v="23.84"/>
        <n v="8.06"/>
        <n v="16.670000000000002"/>
        <n v="12.45"/>
        <n v="14.46"/>
        <n v="10.31"/>
        <n v="8.99"/>
        <n v="15.48"/>
        <n v="19.73"/>
        <n v="6.97"/>
        <n v="10.89"/>
        <n v="6.42"/>
        <n v="7.66"/>
        <n v="12.62"/>
        <n v="8.5500000000000007"/>
        <n v="14.64"/>
        <n v="20.37"/>
        <n v="11.87"/>
        <n v="4.62"/>
        <n v="4.24"/>
        <n v="12.91"/>
        <n v="5"/>
        <n v="4.97"/>
        <n v="13.05"/>
        <n v="8.9"/>
        <n v="12.08"/>
        <n v="5.13"/>
        <n v="7.13"/>
        <n v="21.4"/>
        <n v="9.83"/>
        <n v="7.85"/>
        <n v="18.309999999999999"/>
        <n v="20.95"/>
        <n v="16.59"/>
        <n v="22.15"/>
        <n v="5.58"/>
        <n v="7.67"/>
        <n v="19.170000000000002"/>
        <n v="12.97"/>
        <n v="13.73"/>
        <n v="17.850000000000001"/>
        <n v="14.75"/>
        <n v="17.54"/>
        <n v="7.76"/>
        <n v="9.56"/>
        <n v="20"/>
        <n v="19.21"/>
        <n v="15.87"/>
        <n v="23.86"/>
        <n v="19.579999999999998"/>
        <n v="8.4600000000000009"/>
        <n v="3.67"/>
        <n v="17.239999999999998"/>
        <n v="23.43"/>
        <n v="12.74"/>
        <n v="14.58"/>
        <n v="7.25"/>
        <n v="13.26"/>
        <n v="8.2799999999999994"/>
        <n v="10.8"/>
        <n v="14.16"/>
        <n v="22.42"/>
        <n v="15.91"/>
        <n v="14.2"/>
        <n v="7.43"/>
        <n v="4.32"/>
        <n v="21.66"/>
        <n v="17.52"/>
        <n v="10.3"/>
        <n v="11.2"/>
        <n v="15.17"/>
        <n v="5.6"/>
        <n v="20.94"/>
        <n v="14.53"/>
        <n v="5.18"/>
        <n v="11.72"/>
        <n v="17.84"/>
        <n v="12.81"/>
        <n v="10.54"/>
        <n v="4.12"/>
        <n v="18.03"/>
        <n v="8.44"/>
        <n v="6.07"/>
        <n v="12.78"/>
        <n v="5.82"/>
        <n v="15.33"/>
        <n v="10"/>
        <n v="19.25"/>
        <n v="15.74"/>
        <n v="13.47"/>
        <n v="10.06"/>
        <n v="22.93"/>
        <n v="22.08"/>
        <n v="6.53"/>
        <n v="6.32"/>
        <n v="6.5"/>
        <n v="7.49"/>
        <n v="13.31"/>
        <n v="18.940000000000001"/>
        <n v="16.649999999999999"/>
        <n v="3.68"/>
        <n v="6.31"/>
        <n v="10.57"/>
        <n v="16.7"/>
        <n v="12.17"/>
        <n v="21.82"/>
        <n v="20.45"/>
        <n v="18.38"/>
        <n v="12.27"/>
        <n v="13.56"/>
        <n v="10.35"/>
        <n v="5.0999999999999996"/>
        <n v="17.34"/>
        <n v="22.24"/>
        <n v="17.48"/>
        <n v="10.14"/>
        <n v="5.99"/>
        <n v="17.07"/>
        <n v="6.91"/>
        <n v="8.7799999999999994"/>
        <n v="7.47"/>
        <n v="16.62"/>
        <n v="16.18"/>
        <n v="6.72"/>
        <n v="12.23"/>
        <n v="13.75"/>
        <n v="7.33"/>
        <n v="19.36"/>
        <n v="16.399999999999999"/>
        <n v="7.78"/>
        <n v="14.15"/>
        <n v="9.5299999999999994"/>
        <n v="13.19"/>
        <n v="17.78"/>
        <n v="9.0500000000000007"/>
        <n v="5.38"/>
        <n v="13.53"/>
        <n v="14.54"/>
        <n v="5.63"/>
        <n v="9.43"/>
        <n v="16.87"/>
        <n v="9.6"/>
        <n v="13.22"/>
        <n v="5.05"/>
        <n v="13.54"/>
        <n v="6.16"/>
        <n v="11.21"/>
        <n v="12.42"/>
        <n v="20.96"/>
        <n v="12.54"/>
        <n v="6.19"/>
        <n v="23.65"/>
        <n v="10.99"/>
        <n v="10.9"/>
        <n v="6.63"/>
        <n v="10.029999999999999"/>
        <n v="4.5599999999999996"/>
        <n v="18.670000000000002"/>
        <n v="16.149999999999999"/>
        <n v="7.39"/>
        <n v="18.96"/>
        <n v="10.44"/>
        <n v="5.08"/>
        <n v="14.17"/>
        <n v="12.83"/>
        <n v="13.97"/>
        <n v="14.1"/>
        <n v="12.6"/>
        <n v="6.57"/>
        <n v="21.5"/>
        <n v="5.79"/>
        <n v="8.15"/>
        <n v="8.01"/>
        <n v="9.25"/>
        <n v="12.41"/>
        <n v="13.94"/>
        <n v="8.23"/>
        <n v="15.43"/>
        <n v="20.85"/>
        <n v="12.44"/>
        <n v="12.71"/>
        <n v="14.27"/>
        <n v="18.690000000000001"/>
        <n v="10.93"/>
        <n v="13.82"/>
        <n v="9.65"/>
        <n v="15.09"/>
        <n v="19.3"/>
        <n v="16.75"/>
        <n v="18.29"/>
        <n v="24.13"/>
        <n v="7.42"/>
        <n v="11.98"/>
        <n v="16.21"/>
        <n v="15.68"/>
        <n v="21.02"/>
        <n v="4.3499999999999996"/>
        <n v="11.17"/>
        <n v="8.4499999999999993"/>
        <n v="23.02"/>
        <n v="8.2100000000000009"/>
        <n v="17.29"/>
        <n v="19.739999999999998"/>
        <n v="16.059999999999999"/>
        <n v="9.61"/>
        <n v="11.57"/>
        <n v="7.81"/>
        <n v="15"/>
        <n v="13.58"/>
        <n v="10.69"/>
        <n v="10.67"/>
        <n v="7.03"/>
        <n v="14.43"/>
        <n v="6.93"/>
        <n v="12.24"/>
        <n v="12.55"/>
        <n v="14.65"/>
        <n v="14.37"/>
        <n v="16.47"/>
        <n v="3.93"/>
        <n v="11.37"/>
        <n v="11.85"/>
        <n v="18.86"/>
        <n v="19.309999999999999"/>
        <n v="19.03"/>
        <n v="9.44"/>
        <n v="11.67"/>
        <n v="9.66"/>
        <n v="4.2699999999999996"/>
        <n v="23.1"/>
        <n v="17.64"/>
        <n v="10.58"/>
        <n v="19.43"/>
        <n v="7.36"/>
        <n v="13.84"/>
        <n v="13.72"/>
        <n v="5.23"/>
        <n v="20.49"/>
        <n v="16.600000000000001"/>
        <n v="10.34"/>
        <n v="10.63"/>
        <n v="8.7899999999999991"/>
        <n v="5.43"/>
        <n v="12.21"/>
        <n v="11.95"/>
        <n v="6.6"/>
        <n v="15.6"/>
        <n v="11.35"/>
        <n v="8.67"/>
        <n v="4.38"/>
        <n v="7.88"/>
        <n v="22.67"/>
        <n v="15.36"/>
        <n v="11.01"/>
        <n v="14.89"/>
        <n v="10.02"/>
        <n v="22.27"/>
        <n v="16.09"/>
        <n v="16.86"/>
        <n v="20.04"/>
        <n v="18.600000000000001"/>
        <n v="12.68"/>
        <n v="9.68"/>
        <n v="18.64"/>
        <n v="12.09"/>
        <n v="14.4"/>
        <n v="22.55"/>
        <n v="22.25"/>
        <n v="13.45"/>
        <n v="12.95"/>
        <n v="7.34"/>
        <n v="21.91"/>
        <n v="11.39"/>
        <n v="13.17"/>
        <n v="13.13"/>
        <n v="10.039999999999999"/>
        <n v="4.74"/>
        <n v="10.11"/>
        <n v="16.420000000000002"/>
        <n v="13.5"/>
        <n v="19.53"/>
        <n v="11.08"/>
        <n v="10.09"/>
        <n v="5.27"/>
        <n v="10.75"/>
        <n v="7.19"/>
        <n v="13.7"/>
        <n v="22.33"/>
        <n v="21.44"/>
        <n v="5.86"/>
        <n v="11.96"/>
        <n v="18.52"/>
        <n v="7.65"/>
        <n v="12.47"/>
        <n v="20.13"/>
        <n v="19.62"/>
        <n v="18.72"/>
        <n v="16.04"/>
        <n v="21.75"/>
        <n v="7.62"/>
        <n v="20.54"/>
        <n v="16.78"/>
        <n v="21.54"/>
        <n v="14.04"/>
        <n v="22.36"/>
        <n v="13.91"/>
        <n v="4.92"/>
        <n v="16.52"/>
        <n v="21.99"/>
        <n v="8.11"/>
        <n v="16.84"/>
        <n v="11.75"/>
        <n v="15.96"/>
        <n v="19.059999999999999"/>
        <n v="13.21"/>
        <n v="17.559999999999999"/>
        <n v="14.96"/>
        <n v="16.329999999999998"/>
        <n v="22.18"/>
        <n v="7.9"/>
        <n v="18.239999999999998"/>
        <n v="9.1199999999999992"/>
        <n v="6.87"/>
        <n v="14.77"/>
        <n v="13.55"/>
        <n v="14.92"/>
        <n v="4.03"/>
        <n v="14.01"/>
        <n v="11.69"/>
        <n v="19.04"/>
        <n v="9.4600000000000009"/>
        <n v="10.130000000000001"/>
        <n v="9.18"/>
        <n v="6.76"/>
        <n v="7.27"/>
        <n v="18.809999999999999"/>
        <n v="13.77"/>
        <n v="11.51"/>
        <n v="17.79"/>
        <n v="5.14"/>
        <n v="12.18"/>
        <n v="5.96"/>
        <n v="19.16"/>
        <n v="10.26"/>
        <n v="15.56"/>
        <n v="10.17"/>
        <n v="15.26"/>
        <n v="19.77"/>
        <n v="12.32"/>
        <n v="8.64"/>
        <n v="17.72"/>
        <n v="11.42"/>
        <n v="18.3"/>
        <n v="5.1100000000000003"/>
        <n v="9.94"/>
        <n v="4.66"/>
        <n v="23.93"/>
        <n v="16.510000000000002"/>
        <n v="20.91"/>
        <n v="12.39"/>
        <n v="6.49"/>
        <n v="10.29"/>
        <n v="15.1"/>
        <n v="13.02"/>
        <n v="17.600000000000001"/>
        <n v="8.65"/>
        <n v="19.079999999999998"/>
        <n v="22.8"/>
        <n v="9.9"/>
        <n v="14.56"/>
        <n v="9.02"/>
        <n v="12.63"/>
        <n v="11.16"/>
        <n v="6.46"/>
        <n v="9.08"/>
        <n v="6.99"/>
        <n v="5.35"/>
        <n v="8.82"/>
        <n v="4.47"/>
        <n v="6.62"/>
        <n v="11.31"/>
        <n v="7.04"/>
        <n v="13.34"/>
        <n v="20.27"/>
        <n v="10.43"/>
        <n v="8.61"/>
        <n v="11.36"/>
        <n v="21.07"/>
        <n v="13.74"/>
        <n v="6.13"/>
        <n v="18.95"/>
        <n v="5.89"/>
        <n v="15.99"/>
        <n v="17.690000000000001"/>
        <n v="14.22"/>
        <n v="17.489999999999998"/>
        <n v="6.03"/>
        <n v="14.59"/>
        <n v="9.33"/>
        <n v="13.16"/>
        <n v="5.78"/>
        <n v="23.25"/>
        <n v="19.61"/>
        <n v="12.22"/>
        <n v="11.8"/>
        <n v="7.77"/>
        <n v="18.420000000000002"/>
        <n v="13.07"/>
        <n v="21.23"/>
        <n v="14.47"/>
        <n v="13.71"/>
        <n v="18.079999999999998"/>
        <n v="6.27"/>
        <n v="22.13"/>
        <n v="16.12"/>
        <n v="9.14"/>
        <n v="21.36"/>
        <n v="7.98"/>
        <n v="11.02"/>
        <n v="16.36"/>
        <n v="17"/>
        <n v="19.72"/>
        <n v="4.71"/>
        <n v="12.28"/>
        <n v="14.34"/>
        <n v="7.96"/>
        <n v="13.38"/>
        <n v="14.85"/>
        <n v="21.79"/>
        <n v="17.350000000000001"/>
        <n v="5.33"/>
        <n v="19.2"/>
        <n v="16.54"/>
        <n v="9"/>
        <n v="4.72"/>
        <n v="9.51"/>
        <n v="13.8"/>
        <n v="14.55"/>
        <n v="21.3"/>
        <n v="6.21"/>
        <n v="9.8800000000000008"/>
        <n v="15.62"/>
        <n v="18.68"/>
        <n v="12.48"/>
        <n v="3.99"/>
        <n v="5.49"/>
        <n v="12.94"/>
        <n v="18.149999999999999"/>
        <n v="15.46"/>
        <n v="17.260000000000002"/>
        <n v="7.5"/>
        <n v="10.24"/>
        <n v="18.989999999999998"/>
        <n v="7.59"/>
        <n v="10.81"/>
        <n v="18.45"/>
        <n v="9.57"/>
        <n v="8.1199999999999992"/>
        <n v="7.09"/>
        <n v="4.37"/>
        <n v="16.32"/>
        <n v="17.71"/>
        <n v="17.010000000000002"/>
        <n v="14.21"/>
        <n v="11.4"/>
        <n v="9.39"/>
        <n v="10.73"/>
        <n v="15.49"/>
        <n v="17.93"/>
        <n v="13.15"/>
        <n v="15.84"/>
        <n v="6.82"/>
        <n v="9.2100000000000009"/>
        <n v="12.64"/>
        <n v="11.91"/>
        <n v="12.76"/>
        <n v="11.82"/>
        <n v="5.51"/>
        <n v="13.98"/>
        <n v="16.13"/>
        <n v="12.37"/>
        <n v="17.28"/>
        <n v="16.16"/>
        <n v="23.05"/>
        <n v="5.41"/>
        <n v="17.91"/>
        <n v="9.6300000000000008"/>
        <n v="14.94"/>
        <n v="18.850000000000001"/>
        <n v="7.2"/>
        <n v="5.28"/>
        <n v="9.69"/>
        <n v="10.01"/>
        <n v="4.54"/>
        <n v="18.13"/>
        <n v="14.44"/>
        <n v="8.33"/>
        <n v="11.77"/>
        <n v="11.48"/>
        <n v="14.09"/>
        <n v="4.83"/>
        <n v="19.100000000000001"/>
        <n v="16.96"/>
        <n v="6.36"/>
        <n v="13.2"/>
        <n v="15.51"/>
        <n v="4.87"/>
        <n v="15.97"/>
        <n v="5.09"/>
        <n v="21.1"/>
        <n v="13.78"/>
        <n v="8.85"/>
        <n v="18.54"/>
        <n v="8.8800000000000008"/>
        <n v="20.9"/>
        <n v="5.71"/>
        <n v="18.63"/>
        <n v="4.09"/>
        <n v="5.17"/>
        <n v="5.61"/>
        <n v="21.53"/>
        <n v="18.059999999999999"/>
        <n v="8.41"/>
        <n v="13.88"/>
        <n v="8.25"/>
        <n v="14.18"/>
        <n v="21.29"/>
        <n v="6.51"/>
        <n v="14.23"/>
        <n v="18.07"/>
        <n v="5.59"/>
        <n v="13.62"/>
        <n v="10.27"/>
        <n v="10.25"/>
        <n v="3.87"/>
        <n v="10.79"/>
        <n v="11.04"/>
        <n v="12.07"/>
        <n v="17.440000000000001"/>
        <n v="11.18"/>
        <n v="20.6"/>
        <n v="9.75"/>
        <n v="10.16"/>
        <n v="5.62"/>
        <n v="18.77"/>
        <n v="6.41"/>
        <n v="21.85"/>
        <n v="8.49"/>
        <n v="7.93"/>
        <n v="5.19"/>
        <n v="8.19"/>
        <n v="12.82"/>
        <n v="11.15"/>
        <n v="19.68"/>
        <n v="21.87"/>
        <n v="6.37"/>
        <n v="15.12"/>
        <n v="5.31"/>
        <n v="14.73"/>
        <n v="21.68"/>
        <n v="23.27"/>
        <n v="10.66"/>
        <n v="14.26"/>
        <n v="8.5299999999999994"/>
        <n v="13.93"/>
        <n v="15.54"/>
        <n v="9.27"/>
        <n v="4.53"/>
        <n v="11.03"/>
        <n v="6.3"/>
        <n v="20.14"/>
        <n v="11.27"/>
        <n v="9.86"/>
        <n v="6.06"/>
        <n v="14.05"/>
        <n v="7.63"/>
        <n v="5.47"/>
        <n v="21.09"/>
        <n v="6.95"/>
        <n v="12.34"/>
        <n v="9.1999999999999993"/>
        <n v="16.46"/>
        <n v="19.93"/>
        <n v="14.28"/>
        <n v="4.79"/>
        <n v="23.3"/>
        <n v="11.23"/>
        <n v="18.75"/>
        <n v="17.920000000000002"/>
        <n v="18.82"/>
        <n v="8.3000000000000007"/>
        <n v="3.88"/>
        <n v="13.35"/>
        <n v="10.49"/>
        <n v="5.07"/>
        <n v="7.82"/>
        <n v="20.89"/>
        <n v="15.78"/>
        <n v="7.28"/>
        <n v="12.38"/>
        <n v="11.53"/>
        <n v="7.68"/>
        <n v="8.75"/>
        <n v="10.61"/>
        <n v="12.2"/>
        <n v="18.829999999999998"/>
        <n v="13.08"/>
        <n v="6.61"/>
        <n v="14.86"/>
        <n v="9.58"/>
        <n v="9.24"/>
        <n v="17.329999999999998"/>
        <n v="8.89"/>
        <n v="4.3899999999999997"/>
        <n v="22.51"/>
        <n v="17.61"/>
        <n v="13.76"/>
        <n v="7.01"/>
        <n v="9.07"/>
        <n v="4.9400000000000004"/>
        <n v="18.05"/>
        <n v="11.7"/>
        <n v="6.52"/>
        <n v="8.9499999999999993"/>
        <n v="13.61"/>
        <n v="15.57"/>
        <n v="10.86"/>
        <n v="5.97"/>
        <n v="4.58"/>
        <n v="15.29"/>
        <n v="13.27"/>
        <n v="7.45"/>
        <n v="10.38"/>
        <n v="9.15"/>
        <n v="9.3699999999999992"/>
        <n v="12.85"/>
        <n v="8.59"/>
        <n v="14.76"/>
        <n v="17.82"/>
        <n v="7.05"/>
        <n v="13.49"/>
        <n v="21.96"/>
        <n v="7.92"/>
        <n v="11.84"/>
        <n v="15.06"/>
        <n v="10.41"/>
        <n v="11.26"/>
        <n v="14.71"/>
        <n v="18.22"/>
        <n v="7.26"/>
        <n v="16.22"/>
        <n v="5.93"/>
        <n v="18.71"/>
        <n v="5.15"/>
        <n v="14.02"/>
        <n v="14.52"/>
        <n v="18.89"/>
        <n v="5.88"/>
        <n v="3.84"/>
        <n v="19.39"/>
        <n v="20.11"/>
        <n v="15.47"/>
        <n v="16.71"/>
        <n v="8.17"/>
        <n v="20.64"/>
        <n v="13.43"/>
        <n v="17.22"/>
        <n v="10.119999999999999"/>
        <n v="5.0199999999999996"/>
        <n v="13.96"/>
        <n v="6.23"/>
        <n v="11.94"/>
        <n v="13.36"/>
        <n v="14.24"/>
        <n v="7.99"/>
        <n v="10.98"/>
        <n v="18.010000000000002"/>
        <n v="4.5999999999999996"/>
        <n v="16.93"/>
        <n v="13.9"/>
        <n v="8.34"/>
        <n v="15.07"/>
        <n v="4.6900000000000004"/>
        <n v="16.100000000000001"/>
        <n v="17.03"/>
        <n v="15.71"/>
        <n v="19.29"/>
        <n v="4.0999999999999996"/>
        <n v="17.97"/>
        <n v="18.579999999999998"/>
        <n v="9.17"/>
        <n v="20.47"/>
        <n v="17.09"/>
        <n v="20.02"/>
        <n v="8.81"/>
        <n v="15.32"/>
        <n v="9.59"/>
        <n v="20.93"/>
        <n v="10.19"/>
        <n v="11.09"/>
        <n v="14.36"/>
        <n v="11.97"/>
        <n v="7.73"/>
        <n v="8.3800000000000008"/>
        <n v="6.58"/>
        <n v="16.25"/>
        <n v="5.2"/>
        <n v="12.56"/>
        <n v="12.98"/>
        <n v="13.6"/>
        <n v="19.14"/>
        <n v="22.74"/>
        <n v="12.03"/>
        <n v="14.74"/>
        <n v="18.350000000000001"/>
        <n v="12.01"/>
        <n v="11.1"/>
        <n v="8.76"/>
        <n v="17.63"/>
        <n v="4.28"/>
        <n v="6.56"/>
        <n v="8.31"/>
        <n v="6.4"/>
        <n v="9.4499999999999993"/>
        <n v="11.71"/>
        <n v="16.45"/>
        <n v="15.5"/>
        <n v="10.18"/>
        <n v="11.6"/>
        <n v="17.510000000000002"/>
        <n v="8.0500000000000007"/>
        <n v="17.11"/>
        <n v="5.0599999999999996"/>
        <n v="16.53"/>
        <n v="9.67"/>
        <n v="7.21"/>
        <n v="17.059999999999999"/>
        <n v="18.8"/>
        <n v="11.5"/>
        <n v="7.07"/>
        <n v="21.24"/>
        <n v="18.53"/>
        <n v="6.54"/>
        <n v="11.61"/>
        <n v="16.63"/>
        <n v="12.02"/>
        <n v="7.64"/>
        <n v="5.21"/>
        <n v="12.96"/>
        <n v="20.22"/>
        <n v="4.96"/>
        <n v="6.18"/>
        <n v="5.87"/>
        <n v="14.99"/>
        <n v="8.32"/>
        <n v="16.97"/>
        <n v="8.9700000000000006"/>
        <n v="7.53"/>
        <n v="8.83"/>
        <n v="8.8000000000000007"/>
        <n v="15.8"/>
        <n v="8.09"/>
        <n v="7.29"/>
        <n v="19.75"/>
        <n v="8.94"/>
        <n v="11.68"/>
        <n v="19.38"/>
        <n v="17.96"/>
        <n v="15.92"/>
        <n v="6.48"/>
        <n v="5.83"/>
        <n v="19.02"/>
        <n v="12.77"/>
        <m/>
      </sharedItems>
    </cacheField>
    <cacheField name="Sales Category" numFmtId="0">
      <sharedItems containsBlank="1" count="4">
        <s v="High"/>
        <s v="Low"/>
        <s v="Medium"/>
        <m/>
      </sharedItems>
    </cacheField>
  </cacheFields>
  <extLst>
    <ext xmlns:x14="http://schemas.microsoft.com/office/spreadsheetml/2009/9/main" uri="{725AE2AE-9491-48be-B2B4-4EB974FC3084}">
      <x14:pivotCacheDefinition pivotCacheId="1484312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x v="0"/>
    <x v="0"/>
    <n v="5921.04"/>
    <n v="4"/>
    <x v="0"/>
    <n v="1269.0999999999999"/>
    <x v="0"/>
    <x v="0"/>
    <x v="0"/>
    <x v="0"/>
    <x v="0"/>
  </r>
  <r>
    <x v="1"/>
    <x v="1"/>
    <x v="1"/>
    <x v="0"/>
    <x v="1"/>
    <x v="0"/>
    <x v="1"/>
    <x v="1"/>
    <n v="1017.94"/>
    <n v="1"/>
    <x v="1"/>
    <n v="242.63"/>
    <x v="1"/>
    <x v="0"/>
    <x v="1"/>
    <x v="1"/>
    <x v="1"/>
  </r>
  <r>
    <x v="2"/>
    <x v="2"/>
    <x v="2"/>
    <x v="0"/>
    <x v="2"/>
    <x v="1"/>
    <x v="2"/>
    <x v="2"/>
    <n v="10652.76"/>
    <n v="6"/>
    <x v="2"/>
    <n v="859.08"/>
    <x v="1"/>
    <x v="1"/>
    <x v="2"/>
    <x v="2"/>
    <x v="0"/>
  </r>
  <r>
    <x v="3"/>
    <x v="3"/>
    <x v="3"/>
    <x v="1"/>
    <x v="3"/>
    <x v="0"/>
    <x v="1"/>
    <x v="1"/>
    <n v="8665.7999999999993"/>
    <n v="5"/>
    <x v="3"/>
    <n v="1444.74"/>
    <x v="0"/>
    <x v="2"/>
    <x v="0"/>
    <x v="3"/>
    <x v="0"/>
  </r>
  <r>
    <x v="4"/>
    <x v="4"/>
    <x v="4"/>
    <x v="1"/>
    <x v="4"/>
    <x v="0"/>
    <x v="0"/>
    <x v="0"/>
    <n v="2150.4"/>
    <n v="2"/>
    <x v="4"/>
    <n v="267.77"/>
    <x v="0"/>
    <x v="3"/>
    <x v="3"/>
    <x v="4"/>
    <x v="2"/>
  </r>
  <r>
    <x v="5"/>
    <x v="5"/>
    <x v="2"/>
    <x v="1"/>
    <x v="4"/>
    <x v="1"/>
    <x v="2"/>
    <x v="2"/>
    <n v="16306.4"/>
    <n v="10"/>
    <x v="5"/>
    <n v="2357.5300000000002"/>
    <x v="1"/>
    <x v="1"/>
    <x v="4"/>
    <x v="5"/>
    <x v="0"/>
  </r>
  <r>
    <x v="6"/>
    <x v="6"/>
    <x v="2"/>
    <x v="1"/>
    <x v="4"/>
    <x v="1"/>
    <x v="3"/>
    <x v="3"/>
    <n v="2537.52"/>
    <n v="4"/>
    <x v="3"/>
    <n v="261.63"/>
    <x v="0"/>
    <x v="2"/>
    <x v="5"/>
    <x v="6"/>
    <x v="2"/>
  </r>
  <r>
    <x v="7"/>
    <x v="7"/>
    <x v="5"/>
    <x v="1"/>
    <x v="4"/>
    <x v="0"/>
    <x v="1"/>
    <x v="1"/>
    <n v="3252.76"/>
    <n v="7"/>
    <x v="1"/>
    <n v="292.45999999999998"/>
    <x v="2"/>
    <x v="1"/>
    <x v="5"/>
    <x v="7"/>
    <x v="2"/>
  </r>
  <r>
    <x v="8"/>
    <x v="8"/>
    <x v="5"/>
    <x v="1"/>
    <x v="5"/>
    <x v="1"/>
    <x v="3"/>
    <x v="3"/>
    <n v="1145.98"/>
    <n v="1"/>
    <x v="6"/>
    <n v="177.37"/>
    <x v="0"/>
    <x v="0"/>
    <x v="6"/>
    <x v="8"/>
    <x v="1"/>
  </r>
  <r>
    <x v="9"/>
    <x v="9"/>
    <x v="1"/>
    <x v="0"/>
    <x v="1"/>
    <x v="0"/>
    <x v="0"/>
    <x v="0"/>
    <n v="13863.85"/>
    <n v="7"/>
    <x v="1"/>
    <n v="2735.89"/>
    <x v="2"/>
    <x v="2"/>
    <x v="6"/>
    <x v="9"/>
    <x v="0"/>
  </r>
  <r>
    <x v="10"/>
    <x v="10"/>
    <x v="1"/>
    <x v="2"/>
    <x v="6"/>
    <x v="1"/>
    <x v="4"/>
    <x v="4"/>
    <n v="4557.8500000000004"/>
    <n v="5"/>
    <x v="5"/>
    <n v="317.76"/>
    <x v="1"/>
    <x v="1"/>
    <x v="7"/>
    <x v="10"/>
    <x v="2"/>
  </r>
  <r>
    <x v="11"/>
    <x v="2"/>
    <x v="2"/>
    <x v="2"/>
    <x v="7"/>
    <x v="2"/>
    <x v="5"/>
    <x v="5"/>
    <n v="2654.82"/>
    <n v="7"/>
    <x v="2"/>
    <n v="289.19"/>
    <x v="2"/>
    <x v="1"/>
    <x v="2"/>
    <x v="11"/>
    <x v="2"/>
  </r>
  <r>
    <x v="12"/>
    <x v="11"/>
    <x v="6"/>
    <x v="1"/>
    <x v="3"/>
    <x v="2"/>
    <x v="6"/>
    <x v="6"/>
    <n v="1626.72"/>
    <n v="6"/>
    <x v="7"/>
    <n v="104.38"/>
    <x v="1"/>
    <x v="1"/>
    <x v="8"/>
    <x v="12"/>
    <x v="1"/>
  </r>
  <r>
    <x v="13"/>
    <x v="12"/>
    <x v="7"/>
    <x v="1"/>
    <x v="8"/>
    <x v="1"/>
    <x v="3"/>
    <x v="3"/>
    <n v="1879.32"/>
    <n v="4"/>
    <x v="8"/>
    <n v="144"/>
    <x v="2"/>
    <x v="2"/>
    <x v="7"/>
    <x v="13"/>
    <x v="1"/>
  </r>
  <r>
    <x v="14"/>
    <x v="13"/>
    <x v="8"/>
    <x v="1"/>
    <x v="8"/>
    <x v="0"/>
    <x v="1"/>
    <x v="1"/>
    <n v="9731.9599999999991"/>
    <n v="7"/>
    <x v="9"/>
    <n v="1228"/>
    <x v="2"/>
    <x v="2"/>
    <x v="9"/>
    <x v="14"/>
    <x v="0"/>
  </r>
  <r>
    <x v="15"/>
    <x v="14"/>
    <x v="9"/>
    <x v="0"/>
    <x v="2"/>
    <x v="0"/>
    <x v="7"/>
    <x v="7"/>
    <n v="411.1"/>
    <n v="2"/>
    <x v="10"/>
    <n v="35.159999999999997"/>
    <x v="2"/>
    <x v="0"/>
    <x v="1"/>
    <x v="15"/>
    <x v="1"/>
  </r>
  <r>
    <x v="16"/>
    <x v="15"/>
    <x v="4"/>
    <x v="0"/>
    <x v="1"/>
    <x v="0"/>
    <x v="7"/>
    <x v="7"/>
    <n v="9701.1"/>
    <n v="6"/>
    <x v="10"/>
    <n v="1420.5"/>
    <x v="2"/>
    <x v="2"/>
    <x v="2"/>
    <x v="16"/>
    <x v="0"/>
  </r>
  <r>
    <x v="17"/>
    <x v="16"/>
    <x v="8"/>
    <x v="0"/>
    <x v="2"/>
    <x v="2"/>
    <x v="8"/>
    <x v="8"/>
    <n v="2894.72"/>
    <n v="2"/>
    <x v="7"/>
    <n v="589.64"/>
    <x v="2"/>
    <x v="1"/>
    <x v="1"/>
    <x v="17"/>
    <x v="2"/>
  </r>
  <r>
    <x v="18"/>
    <x v="17"/>
    <x v="0"/>
    <x v="2"/>
    <x v="6"/>
    <x v="2"/>
    <x v="8"/>
    <x v="8"/>
    <n v="15095.8"/>
    <n v="10"/>
    <x v="11"/>
    <n v="1791.89"/>
    <x v="2"/>
    <x v="1"/>
    <x v="5"/>
    <x v="18"/>
    <x v="0"/>
  </r>
  <r>
    <x v="19"/>
    <x v="18"/>
    <x v="10"/>
    <x v="2"/>
    <x v="6"/>
    <x v="1"/>
    <x v="3"/>
    <x v="3"/>
    <n v="7913.6"/>
    <n v="5"/>
    <x v="12"/>
    <n v="365.9"/>
    <x v="1"/>
    <x v="0"/>
    <x v="7"/>
    <x v="19"/>
    <x v="0"/>
  </r>
  <r>
    <x v="20"/>
    <x v="19"/>
    <x v="11"/>
    <x v="1"/>
    <x v="5"/>
    <x v="1"/>
    <x v="2"/>
    <x v="2"/>
    <n v="1344.77"/>
    <n v="1"/>
    <x v="2"/>
    <n v="56.96"/>
    <x v="1"/>
    <x v="1"/>
    <x v="6"/>
    <x v="20"/>
    <x v="1"/>
  </r>
  <r>
    <x v="21"/>
    <x v="20"/>
    <x v="4"/>
    <x v="2"/>
    <x v="7"/>
    <x v="1"/>
    <x v="2"/>
    <x v="2"/>
    <n v="7816.32"/>
    <n v="6"/>
    <x v="7"/>
    <n v="1009.31"/>
    <x v="1"/>
    <x v="1"/>
    <x v="0"/>
    <x v="21"/>
    <x v="0"/>
  </r>
  <r>
    <x v="22"/>
    <x v="21"/>
    <x v="8"/>
    <x v="3"/>
    <x v="9"/>
    <x v="1"/>
    <x v="2"/>
    <x v="2"/>
    <n v="17681.099999999999"/>
    <n v="10"/>
    <x v="10"/>
    <n v="884.53"/>
    <x v="0"/>
    <x v="0"/>
    <x v="5"/>
    <x v="22"/>
    <x v="0"/>
  </r>
  <r>
    <x v="23"/>
    <x v="22"/>
    <x v="4"/>
    <x v="1"/>
    <x v="3"/>
    <x v="2"/>
    <x v="6"/>
    <x v="6"/>
    <n v="5216.7"/>
    <n v="10"/>
    <x v="13"/>
    <n v="259.14999999999998"/>
    <x v="0"/>
    <x v="3"/>
    <x v="0"/>
    <x v="23"/>
    <x v="0"/>
  </r>
  <r>
    <x v="24"/>
    <x v="4"/>
    <x v="3"/>
    <x v="2"/>
    <x v="7"/>
    <x v="0"/>
    <x v="7"/>
    <x v="7"/>
    <n v="9898.4699999999993"/>
    <n v="9"/>
    <x v="14"/>
    <n v="1292.04"/>
    <x v="2"/>
    <x v="0"/>
    <x v="3"/>
    <x v="24"/>
    <x v="0"/>
  </r>
  <r>
    <x v="25"/>
    <x v="23"/>
    <x v="9"/>
    <x v="0"/>
    <x v="1"/>
    <x v="0"/>
    <x v="9"/>
    <x v="9"/>
    <n v="15473"/>
    <n v="10"/>
    <x v="15"/>
    <n v="1377.35"/>
    <x v="1"/>
    <x v="1"/>
    <x v="0"/>
    <x v="25"/>
    <x v="0"/>
  </r>
  <r>
    <x v="26"/>
    <x v="24"/>
    <x v="7"/>
    <x v="3"/>
    <x v="10"/>
    <x v="2"/>
    <x v="5"/>
    <x v="5"/>
    <n v="8638.56"/>
    <n v="8"/>
    <x v="10"/>
    <n v="1043.43"/>
    <x v="1"/>
    <x v="0"/>
    <x v="8"/>
    <x v="26"/>
    <x v="0"/>
  </r>
  <r>
    <x v="27"/>
    <x v="25"/>
    <x v="12"/>
    <x v="0"/>
    <x v="0"/>
    <x v="2"/>
    <x v="5"/>
    <x v="5"/>
    <n v="1242.6600000000001"/>
    <n v="3"/>
    <x v="16"/>
    <n v="63.8"/>
    <x v="1"/>
    <x v="3"/>
    <x v="9"/>
    <x v="27"/>
    <x v="1"/>
  </r>
  <r>
    <x v="28"/>
    <x v="26"/>
    <x v="13"/>
    <x v="3"/>
    <x v="11"/>
    <x v="2"/>
    <x v="10"/>
    <x v="10"/>
    <n v="802.35"/>
    <n v="5"/>
    <x v="17"/>
    <n v="57.18"/>
    <x v="1"/>
    <x v="3"/>
    <x v="4"/>
    <x v="28"/>
    <x v="1"/>
  </r>
  <r>
    <x v="29"/>
    <x v="27"/>
    <x v="12"/>
    <x v="2"/>
    <x v="6"/>
    <x v="1"/>
    <x v="2"/>
    <x v="2"/>
    <n v="3375.2"/>
    <n v="2"/>
    <x v="18"/>
    <n v="722.26"/>
    <x v="2"/>
    <x v="0"/>
    <x v="7"/>
    <x v="29"/>
    <x v="2"/>
  </r>
  <r>
    <x v="30"/>
    <x v="28"/>
    <x v="0"/>
    <x v="3"/>
    <x v="11"/>
    <x v="0"/>
    <x v="9"/>
    <x v="9"/>
    <n v="2209.2800000000002"/>
    <n v="8"/>
    <x v="1"/>
    <n v="217.17"/>
    <x v="1"/>
    <x v="0"/>
    <x v="5"/>
    <x v="30"/>
    <x v="2"/>
  </r>
  <r>
    <x v="31"/>
    <x v="29"/>
    <x v="1"/>
    <x v="2"/>
    <x v="12"/>
    <x v="2"/>
    <x v="5"/>
    <x v="5"/>
    <n v="6503.75"/>
    <n v="5"/>
    <x v="19"/>
    <n v="510.77"/>
    <x v="0"/>
    <x v="2"/>
    <x v="10"/>
    <x v="31"/>
    <x v="0"/>
  </r>
  <r>
    <x v="32"/>
    <x v="30"/>
    <x v="4"/>
    <x v="1"/>
    <x v="8"/>
    <x v="1"/>
    <x v="3"/>
    <x v="3"/>
    <n v="7153.4"/>
    <n v="4"/>
    <x v="5"/>
    <n v="1309.46"/>
    <x v="2"/>
    <x v="3"/>
    <x v="8"/>
    <x v="32"/>
    <x v="0"/>
  </r>
  <r>
    <x v="33"/>
    <x v="31"/>
    <x v="9"/>
    <x v="3"/>
    <x v="9"/>
    <x v="2"/>
    <x v="8"/>
    <x v="8"/>
    <n v="8470.5499999999993"/>
    <n v="5"/>
    <x v="18"/>
    <n v="1774.25"/>
    <x v="1"/>
    <x v="3"/>
    <x v="0"/>
    <x v="33"/>
    <x v="0"/>
  </r>
  <r>
    <x v="34"/>
    <x v="32"/>
    <x v="5"/>
    <x v="1"/>
    <x v="8"/>
    <x v="1"/>
    <x v="11"/>
    <x v="11"/>
    <n v="6147.72"/>
    <n v="4"/>
    <x v="20"/>
    <n v="1020"/>
    <x v="2"/>
    <x v="1"/>
    <x v="1"/>
    <x v="34"/>
    <x v="0"/>
  </r>
  <r>
    <x v="35"/>
    <x v="33"/>
    <x v="9"/>
    <x v="0"/>
    <x v="0"/>
    <x v="2"/>
    <x v="5"/>
    <x v="5"/>
    <n v="2836.5"/>
    <n v="5"/>
    <x v="21"/>
    <n v="628.39"/>
    <x v="0"/>
    <x v="1"/>
    <x v="10"/>
    <x v="35"/>
    <x v="2"/>
  </r>
  <r>
    <x v="36"/>
    <x v="34"/>
    <x v="8"/>
    <x v="3"/>
    <x v="13"/>
    <x v="0"/>
    <x v="0"/>
    <x v="0"/>
    <n v="1870.92"/>
    <n v="1"/>
    <x v="11"/>
    <n v="104.31"/>
    <x v="0"/>
    <x v="0"/>
    <x v="11"/>
    <x v="36"/>
    <x v="1"/>
  </r>
  <r>
    <x v="37"/>
    <x v="35"/>
    <x v="0"/>
    <x v="0"/>
    <x v="2"/>
    <x v="1"/>
    <x v="2"/>
    <x v="2"/>
    <n v="9352.85"/>
    <n v="5"/>
    <x v="22"/>
    <n v="717.65"/>
    <x v="1"/>
    <x v="0"/>
    <x v="1"/>
    <x v="37"/>
    <x v="0"/>
  </r>
  <r>
    <x v="38"/>
    <x v="36"/>
    <x v="1"/>
    <x v="3"/>
    <x v="9"/>
    <x v="0"/>
    <x v="0"/>
    <x v="0"/>
    <n v="4498.8599999999997"/>
    <n v="3"/>
    <x v="6"/>
    <n v="862.46"/>
    <x v="2"/>
    <x v="3"/>
    <x v="1"/>
    <x v="38"/>
    <x v="2"/>
  </r>
  <r>
    <x v="39"/>
    <x v="37"/>
    <x v="4"/>
    <x v="1"/>
    <x v="5"/>
    <x v="1"/>
    <x v="4"/>
    <x v="4"/>
    <n v="4073.37"/>
    <n v="7"/>
    <x v="17"/>
    <n v="528.49"/>
    <x v="0"/>
    <x v="0"/>
    <x v="4"/>
    <x v="39"/>
    <x v="2"/>
  </r>
  <r>
    <x v="40"/>
    <x v="38"/>
    <x v="10"/>
    <x v="1"/>
    <x v="8"/>
    <x v="1"/>
    <x v="11"/>
    <x v="11"/>
    <n v="4120.0600000000004"/>
    <n v="7"/>
    <x v="2"/>
    <n v="565.57000000000005"/>
    <x v="2"/>
    <x v="1"/>
    <x v="10"/>
    <x v="40"/>
    <x v="2"/>
  </r>
  <r>
    <x v="41"/>
    <x v="39"/>
    <x v="6"/>
    <x v="1"/>
    <x v="3"/>
    <x v="1"/>
    <x v="11"/>
    <x v="11"/>
    <n v="4954.95"/>
    <n v="9"/>
    <x v="23"/>
    <n v="884.66"/>
    <x v="1"/>
    <x v="0"/>
    <x v="9"/>
    <x v="41"/>
    <x v="2"/>
  </r>
  <r>
    <x v="42"/>
    <x v="40"/>
    <x v="5"/>
    <x v="0"/>
    <x v="2"/>
    <x v="0"/>
    <x v="1"/>
    <x v="1"/>
    <n v="13218.4"/>
    <n v="8"/>
    <x v="8"/>
    <n v="1949.19"/>
    <x v="2"/>
    <x v="1"/>
    <x v="9"/>
    <x v="42"/>
    <x v="0"/>
  </r>
  <r>
    <x v="43"/>
    <x v="41"/>
    <x v="1"/>
    <x v="0"/>
    <x v="2"/>
    <x v="1"/>
    <x v="4"/>
    <x v="4"/>
    <n v="8531.8799999999992"/>
    <n v="7"/>
    <x v="16"/>
    <n v="1496.19"/>
    <x v="2"/>
    <x v="0"/>
    <x v="4"/>
    <x v="43"/>
    <x v="0"/>
  </r>
  <r>
    <x v="44"/>
    <x v="42"/>
    <x v="4"/>
    <x v="3"/>
    <x v="9"/>
    <x v="0"/>
    <x v="0"/>
    <x v="0"/>
    <n v="2359.92"/>
    <n v="3"/>
    <x v="16"/>
    <n v="183.13"/>
    <x v="1"/>
    <x v="2"/>
    <x v="3"/>
    <x v="44"/>
    <x v="2"/>
  </r>
  <r>
    <x v="45"/>
    <x v="43"/>
    <x v="13"/>
    <x v="3"/>
    <x v="10"/>
    <x v="0"/>
    <x v="0"/>
    <x v="0"/>
    <n v="655.93"/>
    <n v="1"/>
    <x v="19"/>
    <n v="62.71"/>
    <x v="0"/>
    <x v="3"/>
    <x v="9"/>
    <x v="45"/>
    <x v="1"/>
  </r>
  <r>
    <x v="46"/>
    <x v="44"/>
    <x v="3"/>
    <x v="2"/>
    <x v="6"/>
    <x v="2"/>
    <x v="6"/>
    <x v="6"/>
    <n v="358.98"/>
    <n v="1"/>
    <x v="0"/>
    <n v="71.81"/>
    <x v="0"/>
    <x v="0"/>
    <x v="0"/>
    <x v="46"/>
    <x v="1"/>
  </r>
  <r>
    <x v="47"/>
    <x v="45"/>
    <x v="6"/>
    <x v="0"/>
    <x v="0"/>
    <x v="1"/>
    <x v="3"/>
    <x v="3"/>
    <n v="1902.93"/>
    <n v="1"/>
    <x v="24"/>
    <n v="365.62"/>
    <x v="0"/>
    <x v="3"/>
    <x v="12"/>
    <x v="47"/>
    <x v="1"/>
  </r>
  <r>
    <x v="48"/>
    <x v="46"/>
    <x v="11"/>
    <x v="2"/>
    <x v="7"/>
    <x v="1"/>
    <x v="2"/>
    <x v="2"/>
    <n v="5095.6499999999996"/>
    <n v="7"/>
    <x v="18"/>
    <n v="808.51"/>
    <x v="0"/>
    <x v="1"/>
    <x v="2"/>
    <x v="48"/>
    <x v="0"/>
  </r>
  <r>
    <x v="49"/>
    <x v="47"/>
    <x v="13"/>
    <x v="2"/>
    <x v="6"/>
    <x v="2"/>
    <x v="8"/>
    <x v="8"/>
    <n v="11397.75"/>
    <n v="7"/>
    <x v="7"/>
    <n v="2719.65"/>
    <x v="2"/>
    <x v="1"/>
    <x v="9"/>
    <x v="49"/>
    <x v="0"/>
  </r>
  <r>
    <x v="50"/>
    <x v="48"/>
    <x v="5"/>
    <x v="1"/>
    <x v="8"/>
    <x v="0"/>
    <x v="9"/>
    <x v="9"/>
    <n v="947.64"/>
    <n v="6"/>
    <x v="15"/>
    <n v="185.53"/>
    <x v="1"/>
    <x v="0"/>
    <x v="11"/>
    <x v="50"/>
    <x v="1"/>
  </r>
  <r>
    <x v="51"/>
    <x v="49"/>
    <x v="11"/>
    <x v="2"/>
    <x v="12"/>
    <x v="0"/>
    <x v="1"/>
    <x v="1"/>
    <n v="3094.56"/>
    <n v="4"/>
    <x v="13"/>
    <n v="261.86"/>
    <x v="1"/>
    <x v="2"/>
    <x v="0"/>
    <x v="51"/>
    <x v="2"/>
  </r>
  <r>
    <x v="52"/>
    <x v="50"/>
    <x v="14"/>
    <x v="1"/>
    <x v="5"/>
    <x v="2"/>
    <x v="8"/>
    <x v="8"/>
    <n v="9718.73"/>
    <n v="7"/>
    <x v="12"/>
    <n v="356.81"/>
    <x v="2"/>
    <x v="3"/>
    <x v="7"/>
    <x v="52"/>
    <x v="0"/>
  </r>
  <r>
    <x v="53"/>
    <x v="51"/>
    <x v="7"/>
    <x v="3"/>
    <x v="9"/>
    <x v="1"/>
    <x v="4"/>
    <x v="4"/>
    <n v="13397.79"/>
    <n v="7"/>
    <x v="3"/>
    <n v="2309.5500000000002"/>
    <x v="1"/>
    <x v="3"/>
    <x v="3"/>
    <x v="53"/>
    <x v="0"/>
  </r>
  <r>
    <x v="54"/>
    <x v="52"/>
    <x v="11"/>
    <x v="0"/>
    <x v="1"/>
    <x v="2"/>
    <x v="6"/>
    <x v="6"/>
    <n v="3592.82"/>
    <n v="2"/>
    <x v="7"/>
    <n v="841.7"/>
    <x v="2"/>
    <x v="1"/>
    <x v="0"/>
    <x v="54"/>
    <x v="2"/>
  </r>
  <r>
    <x v="55"/>
    <x v="53"/>
    <x v="2"/>
    <x v="3"/>
    <x v="9"/>
    <x v="2"/>
    <x v="8"/>
    <x v="8"/>
    <n v="1613.09"/>
    <n v="1"/>
    <x v="12"/>
    <n v="205.51"/>
    <x v="0"/>
    <x v="2"/>
    <x v="11"/>
    <x v="55"/>
    <x v="1"/>
  </r>
  <r>
    <x v="56"/>
    <x v="54"/>
    <x v="14"/>
    <x v="1"/>
    <x v="5"/>
    <x v="0"/>
    <x v="1"/>
    <x v="1"/>
    <n v="10848.16"/>
    <n v="8"/>
    <x v="10"/>
    <n v="1581.16"/>
    <x v="0"/>
    <x v="1"/>
    <x v="9"/>
    <x v="56"/>
    <x v="0"/>
  </r>
  <r>
    <x v="57"/>
    <x v="55"/>
    <x v="0"/>
    <x v="2"/>
    <x v="7"/>
    <x v="1"/>
    <x v="3"/>
    <x v="3"/>
    <n v="11803.92"/>
    <n v="6"/>
    <x v="15"/>
    <n v="856.03"/>
    <x v="2"/>
    <x v="1"/>
    <x v="12"/>
    <x v="57"/>
    <x v="0"/>
  </r>
  <r>
    <x v="58"/>
    <x v="56"/>
    <x v="7"/>
    <x v="3"/>
    <x v="14"/>
    <x v="2"/>
    <x v="10"/>
    <x v="10"/>
    <n v="4463.4799999999996"/>
    <n v="7"/>
    <x v="21"/>
    <n v="591.73"/>
    <x v="1"/>
    <x v="0"/>
    <x v="11"/>
    <x v="58"/>
    <x v="2"/>
  </r>
  <r>
    <x v="59"/>
    <x v="54"/>
    <x v="13"/>
    <x v="0"/>
    <x v="0"/>
    <x v="1"/>
    <x v="4"/>
    <x v="4"/>
    <n v="649.30999999999995"/>
    <n v="1"/>
    <x v="3"/>
    <n v="53.76"/>
    <x v="1"/>
    <x v="0"/>
    <x v="9"/>
    <x v="59"/>
    <x v="1"/>
  </r>
  <r>
    <x v="60"/>
    <x v="57"/>
    <x v="7"/>
    <x v="0"/>
    <x v="0"/>
    <x v="2"/>
    <x v="10"/>
    <x v="10"/>
    <n v="1693.85"/>
    <n v="1"/>
    <x v="25"/>
    <n v="182.97"/>
    <x v="2"/>
    <x v="0"/>
    <x v="8"/>
    <x v="60"/>
    <x v="1"/>
  </r>
  <r>
    <x v="61"/>
    <x v="58"/>
    <x v="6"/>
    <x v="2"/>
    <x v="12"/>
    <x v="2"/>
    <x v="8"/>
    <x v="8"/>
    <n v="1530.08"/>
    <n v="2"/>
    <x v="6"/>
    <n v="216.71"/>
    <x v="2"/>
    <x v="2"/>
    <x v="0"/>
    <x v="61"/>
    <x v="1"/>
  </r>
  <r>
    <x v="62"/>
    <x v="24"/>
    <x v="3"/>
    <x v="0"/>
    <x v="1"/>
    <x v="2"/>
    <x v="5"/>
    <x v="5"/>
    <n v="12486.95"/>
    <n v="7"/>
    <x v="18"/>
    <n v="2799.04"/>
    <x v="2"/>
    <x v="1"/>
    <x v="8"/>
    <x v="62"/>
    <x v="0"/>
  </r>
  <r>
    <x v="63"/>
    <x v="59"/>
    <x v="0"/>
    <x v="0"/>
    <x v="2"/>
    <x v="2"/>
    <x v="6"/>
    <x v="6"/>
    <n v="4574.22"/>
    <n v="7"/>
    <x v="22"/>
    <n v="727.68"/>
    <x v="2"/>
    <x v="1"/>
    <x v="9"/>
    <x v="63"/>
    <x v="2"/>
  </r>
  <r>
    <x v="64"/>
    <x v="60"/>
    <x v="13"/>
    <x v="2"/>
    <x v="6"/>
    <x v="0"/>
    <x v="9"/>
    <x v="9"/>
    <n v="7773.93"/>
    <n v="9"/>
    <x v="14"/>
    <n v="1104.03"/>
    <x v="0"/>
    <x v="2"/>
    <x v="8"/>
    <x v="64"/>
    <x v="0"/>
  </r>
  <r>
    <x v="65"/>
    <x v="61"/>
    <x v="0"/>
    <x v="2"/>
    <x v="6"/>
    <x v="1"/>
    <x v="2"/>
    <x v="2"/>
    <n v="9476.4"/>
    <n v="8"/>
    <x v="1"/>
    <n v="703.64"/>
    <x v="1"/>
    <x v="0"/>
    <x v="12"/>
    <x v="65"/>
    <x v="0"/>
  </r>
  <r>
    <x v="66"/>
    <x v="62"/>
    <x v="12"/>
    <x v="1"/>
    <x v="3"/>
    <x v="2"/>
    <x v="10"/>
    <x v="10"/>
    <n v="3774.96"/>
    <n v="9"/>
    <x v="26"/>
    <n v="163.01"/>
    <x v="1"/>
    <x v="2"/>
    <x v="11"/>
    <x v="66"/>
    <x v="2"/>
  </r>
  <r>
    <x v="67"/>
    <x v="63"/>
    <x v="12"/>
    <x v="0"/>
    <x v="0"/>
    <x v="2"/>
    <x v="8"/>
    <x v="8"/>
    <n v="11246.04"/>
    <n v="6"/>
    <x v="27"/>
    <n v="2435.79"/>
    <x v="0"/>
    <x v="2"/>
    <x v="7"/>
    <x v="67"/>
    <x v="0"/>
  </r>
  <r>
    <x v="68"/>
    <x v="64"/>
    <x v="0"/>
    <x v="0"/>
    <x v="2"/>
    <x v="1"/>
    <x v="4"/>
    <x v="4"/>
    <n v="3300.72"/>
    <n v="2"/>
    <x v="2"/>
    <n v="578.44000000000005"/>
    <x v="0"/>
    <x v="1"/>
    <x v="2"/>
    <x v="68"/>
    <x v="2"/>
  </r>
  <r>
    <x v="69"/>
    <x v="65"/>
    <x v="7"/>
    <x v="0"/>
    <x v="1"/>
    <x v="2"/>
    <x v="6"/>
    <x v="6"/>
    <n v="8488.2000000000007"/>
    <n v="6"/>
    <x v="17"/>
    <n v="873.92"/>
    <x v="2"/>
    <x v="2"/>
    <x v="12"/>
    <x v="69"/>
    <x v="0"/>
  </r>
  <r>
    <x v="70"/>
    <x v="66"/>
    <x v="8"/>
    <x v="2"/>
    <x v="7"/>
    <x v="0"/>
    <x v="7"/>
    <x v="7"/>
    <n v="2992.53"/>
    <n v="3"/>
    <x v="25"/>
    <n v="335.06"/>
    <x v="0"/>
    <x v="1"/>
    <x v="9"/>
    <x v="70"/>
    <x v="2"/>
  </r>
  <r>
    <x v="71"/>
    <x v="15"/>
    <x v="6"/>
    <x v="1"/>
    <x v="8"/>
    <x v="0"/>
    <x v="1"/>
    <x v="1"/>
    <n v="1637.42"/>
    <n v="2"/>
    <x v="7"/>
    <n v="248.33"/>
    <x v="0"/>
    <x v="1"/>
    <x v="2"/>
    <x v="71"/>
    <x v="1"/>
  </r>
  <r>
    <x v="72"/>
    <x v="67"/>
    <x v="11"/>
    <x v="2"/>
    <x v="7"/>
    <x v="1"/>
    <x v="11"/>
    <x v="11"/>
    <n v="11379.96"/>
    <n v="6"/>
    <x v="28"/>
    <n v="636.80999999999995"/>
    <x v="1"/>
    <x v="1"/>
    <x v="4"/>
    <x v="72"/>
    <x v="0"/>
  </r>
  <r>
    <x v="73"/>
    <x v="68"/>
    <x v="2"/>
    <x v="2"/>
    <x v="6"/>
    <x v="0"/>
    <x v="0"/>
    <x v="0"/>
    <n v="7066.55"/>
    <n v="5"/>
    <x v="28"/>
    <n v="1479.7"/>
    <x v="1"/>
    <x v="3"/>
    <x v="5"/>
    <x v="73"/>
    <x v="0"/>
  </r>
  <r>
    <x v="74"/>
    <x v="11"/>
    <x v="3"/>
    <x v="3"/>
    <x v="11"/>
    <x v="0"/>
    <x v="1"/>
    <x v="1"/>
    <n v="1577.94"/>
    <n v="2"/>
    <x v="10"/>
    <n v="229.33"/>
    <x v="0"/>
    <x v="1"/>
    <x v="8"/>
    <x v="74"/>
    <x v="1"/>
  </r>
  <r>
    <x v="75"/>
    <x v="69"/>
    <x v="1"/>
    <x v="2"/>
    <x v="6"/>
    <x v="2"/>
    <x v="5"/>
    <x v="5"/>
    <n v="763.96"/>
    <n v="1"/>
    <x v="15"/>
    <n v="39.58"/>
    <x v="1"/>
    <x v="1"/>
    <x v="7"/>
    <x v="75"/>
    <x v="1"/>
  </r>
  <r>
    <x v="76"/>
    <x v="70"/>
    <x v="4"/>
    <x v="3"/>
    <x v="10"/>
    <x v="0"/>
    <x v="0"/>
    <x v="0"/>
    <n v="13950.09"/>
    <n v="9"/>
    <x v="17"/>
    <n v="1635.16"/>
    <x v="0"/>
    <x v="1"/>
    <x v="2"/>
    <x v="76"/>
    <x v="0"/>
  </r>
  <r>
    <x v="77"/>
    <x v="71"/>
    <x v="12"/>
    <x v="1"/>
    <x v="8"/>
    <x v="1"/>
    <x v="4"/>
    <x v="4"/>
    <n v="8912.76"/>
    <n v="6"/>
    <x v="10"/>
    <n v="1590.24"/>
    <x v="0"/>
    <x v="1"/>
    <x v="6"/>
    <x v="77"/>
    <x v="0"/>
  </r>
  <r>
    <x v="78"/>
    <x v="72"/>
    <x v="14"/>
    <x v="3"/>
    <x v="11"/>
    <x v="1"/>
    <x v="3"/>
    <x v="3"/>
    <n v="9077.0400000000009"/>
    <n v="8"/>
    <x v="22"/>
    <n v="1162.69"/>
    <x v="1"/>
    <x v="1"/>
    <x v="4"/>
    <x v="78"/>
    <x v="0"/>
  </r>
  <r>
    <x v="79"/>
    <x v="73"/>
    <x v="13"/>
    <x v="2"/>
    <x v="12"/>
    <x v="0"/>
    <x v="7"/>
    <x v="7"/>
    <n v="8681.76"/>
    <n v="6"/>
    <x v="11"/>
    <n v="914.67"/>
    <x v="2"/>
    <x v="0"/>
    <x v="12"/>
    <x v="79"/>
    <x v="0"/>
  </r>
  <r>
    <x v="80"/>
    <x v="74"/>
    <x v="3"/>
    <x v="1"/>
    <x v="5"/>
    <x v="1"/>
    <x v="2"/>
    <x v="2"/>
    <n v="15324.96"/>
    <n v="8"/>
    <x v="12"/>
    <n v="630.78"/>
    <x v="1"/>
    <x v="3"/>
    <x v="1"/>
    <x v="80"/>
    <x v="0"/>
  </r>
  <r>
    <x v="81"/>
    <x v="75"/>
    <x v="10"/>
    <x v="2"/>
    <x v="7"/>
    <x v="0"/>
    <x v="9"/>
    <x v="9"/>
    <n v="4456.62"/>
    <n v="9"/>
    <x v="23"/>
    <n v="803.43"/>
    <x v="2"/>
    <x v="2"/>
    <x v="11"/>
    <x v="81"/>
    <x v="2"/>
  </r>
  <r>
    <x v="82"/>
    <x v="76"/>
    <x v="2"/>
    <x v="3"/>
    <x v="13"/>
    <x v="0"/>
    <x v="1"/>
    <x v="1"/>
    <n v="13463.12"/>
    <n v="8"/>
    <x v="29"/>
    <n v="1135.76"/>
    <x v="0"/>
    <x v="1"/>
    <x v="3"/>
    <x v="82"/>
    <x v="0"/>
  </r>
  <r>
    <x v="83"/>
    <x v="77"/>
    <x v="3"/>
    <x v="1"/>
    <x v="5"/>
    <x v="2"/>
    <x v="8"/>
    <x v="8"/>
    <n v="12675.39"/>
    <n v="7"/>
    <x v="15"/>
    <n v="768.8"/>
    <x v="2"/>
    <x v="2"/>
    <x v="6"/>
    <x v="83"/>
    <x v="0"/>
  </r>
  <r>
    <x v="84"/>
    <x v="32"/>
    <x v="7"/>
    <x v="0"/>
    <x v="0"/>
    <x v="0"/>
    <x v="0"/>
    <x v="0"/>
    <n v="12314.64"/>
    <n v="8"/>
    <x v="13"/>
    <n v="1574.18"/>
    <x v="0"/>
    <x v="0"/>
    <x v="1"/>
    <x v="84"/>
    <x v="0"/>
  </r>
  <r>
    <x v="85"/>
    <x v="78"/>
    <x v="12"/>
    <x v="3"/>
    <x v="11"/>
    <x v="1"/>
    <x v="3"/>
    <x v="3"/>
    <n v="13555.1"/>
    <n v="10"/>
    <x v="10"/>
    <n v="788.7"/>
    <x v="0"/>
    <x v="3"/>
    <x v="6"/>
    <x v="85"/>
    <x v="0"/>
  </r>
  <r>
    <x v="86"/>
    <x v="79"/>
    <x v="2"/>
    <x v="3"/>
    <x v="13"/>
    <x v="0"/>
    <x v="7"/>
    <x v="7"/>
    <n v="3461.64"/>
    <n v="6"/>
    <x v="15"/>
    <n v="530.79999999999995"/>
    <x v="2"/>
    <x v="0"/>
    <x v="9"/>
    <x v="86"/>
    <x v="2"/>
  </r>
  <r>
    <x v="87"/>
    <x v="80"/>
    <x v="10"/>
    <x v="3"/>
    <x v="14"/>
    <x v="2"/>
    <x v="5"/>
    <x v="5"/>
    <n v="8002.98"/>
    <n v="9"/>
    <x v="13"/>
    <n v="800.58"/>
    <x v="1"/>
    <x v="1"/>
    <x v="1"/>
    <x v="87"/>
    <x v="0"/>
  </r>
  <r>
    <x v="88"/>
    <x v="81"/>
    <x v="11"/>
    <x v="3"/>
    <x v="10"/>
    <x v="0"/>
    <x v="9"/>
    <x v="9"/>
    <n v="14939.73"/>
    <n v="9"/>
    <x v="4"/>
    <n v="2876.37"/>
    <x v="2"/>
    <x v="3"/>
    <x v="11"/>
    <x v="88"/>
    <x v="0"/>
  </r>
  <r>
    <x v="89"/>
    <x v="82"/>
    <x v="6"/>
    <x v="0"/>
    <x v="1"/>
    <x v="1"/>
    <x v="11"/>
    <x v="11"/>
    <n v="11401.1"/>
    <n v="10"/>
    <x v="7"/>
    <n v="1794.61"/>
    <x v="1"/>
    <x v="3"/>
    <x v="5"/>
    <x v="89"/>
    <x v="0"/>
  </r>
  <r>
    <x v="90"/>
    <x v="83"/>
    <x v="11"/>
    <x v="0"/>
    <x v="1"/>
    <x v="2"/>
    <x v="8"/>
    <x v="8"/>
    <n v="7994.22"/>
    <n v="6"/>
    <x v="23"/>
    <n v="895.16"/>
    <x v="0"/>
    <x v="0"/>
    <x v="12"/>
    <x v="70"/>
    <x v="0"/>
  </r>
  <r>
    <x v="91"/>
    <x v="84"/>
    <x v="1"/>
    <x v="0"/>
    <x v="2"/>
    <x v="0"/>
    <x v="1"/>
    <x v="1"/>
    <n v="6333.35"/>
    <n v="5"/>
    <x v="26"/>
    <n v="853.27"/>
    <x v="2"/>
    <x v="2"/>
    <x v="0"/>
    <x v="90"/>
    <x v="0"/>
  </r>
  <r>
    <x v="92"/>
    <x v="85"/>
    <x v="5"/>
    <x v="0"/>
    <x v="1"/>
    <x v="1"/>
    <x v="2"/>
    <x v="2"/>
    <n v="10863.04"/>
    <n v="8"/>
    <x v="1"/>
    <n v="1093.22"/>
    <x v="0"/>
    <x v="2"/>
    <x v="12"/>
    <x v="91"/>
    <x v="0"/>
  </r>
  <r>
    <x v="93"/>
    <x v="86"/>
    <x v="12"/>
    <x v="0"/>
    <x v="0"/>
    <x v="2"/>
    <x v="8"/>
    <x v="8"/>
    <n v="15379.2"/>
    <n v="9"/>
    <x v="30"/>
    <n v="3526.58"/>
    <x v="2"/>
    <x v="2"/>
    <x v="4"/>
    <x v="92"/>
    <x v="0"/>
  </r>
  <r>
    <x v="94"/>
    <x v="37"/>
    <x v="11"/>
    <x v="3"/>
    <x v="11"/>
    <x v="0"/>
    <x v="0"/>
    <x v="0"/>
    <n v="10251.01"/>
    <n v="7"/>
    <x v="21"/>
    <n v="2263.8200000000002"/>
    <x v="1"/>
    <x v="2"/>
    <x v="4"/>
    <x v="93"/>
    <x v="0"/>
  </r>
  <r>
    <x v="95"/>
    <x v="87"/>
    <x v="4"/>
    <x v="3"/>
    <x v="13"/>
    <x v="0"/>
    <x v="9"/>
    <x v="9"/>
    <n v="437.48"/>
    <n v="2"/>
    <x v="16"/>
    <n v="28.55"/>
    <x v="0"/>
    <x v="0"/>
    <x v="5"/>
    <x v="94"/>
    <x v="1"/>
  </r>
  <r>
    <x v="96"/>
    <x v="81"/>
    <x v="4"/>
    <x v="0"/>
    <x v="1"/>
    <x v="0"/>
    <x v="0"/>
    <x v="0"/>
    <n v="640.4"/>
    <n v="2"/>
    <x v="0"/>
    <n v="40.450000000000003"/>
    <x v="2"/>
    <x v="2"/>
    <x v="11"/>
    <x v="95"/>
    <x v="1"/>
  </r>
  <r>
    <x v="97"/>
    <x v="32"/>
    <x v="1"/>
    <x v="2"/>
    <x v="12"/>
    <x v="1"/>
    <x v="2"/>
    <x v="2"/>
    <n v="5637.84"/>
    <n v="3"/>
    <x v="18"/>
    <n v="366.61"/>
    <x v="2"/>
    <x v="0"/>
    <x v="1"/>
    <x v="96"/>
    <x v="0"/>
  </r>
  <r>
    <x v="98"/>
    <x v="88"/>
    <x v="13"/>
    <x v="1"/>
    <x v="4"/>
    <x v="1"/>
    <x v="2"/>
    <x v="2"/>
    <n v="16167.51"/>
    <n v="9"/>
    <x v="3"/>
    <n v="1210.18"/>
    <x v="1"/>
    <x v="0"/>
    <x v="10"/>
    <x v="97"/>
    <x v="0"/>
  </r>
  <r>
    <x v="99"/>
    <x v="89"/>
    <x v="12"/>
    <x v="0"/>
    <x v="2"/>
    <x v="0"/>
    <x v="7"/>
    <x v="7"/>
    <n v="8236.48"/>
    <n v="8"/>
    <x v="6"/>
    <n v="1095.97"/>
    <x v="2"/>
    <x v="2"/>
    <x v="10"/>
    <x v="98"/>
    <x v="0"/>
  </r>
  <r>
    <x v="100"/>
    <x v="90"/>
    <x v="4"/>
    <x v="0"/>
    <x v="0"/>
    <x v="2"/>
    <x v="8"/>
    <x v="8"/>
    <n v="12156.5"/>
    <n v="10"/>
    <x v="24"/>
    <n v="2302.3000000000002"/>
    <x v="0"/>
    <x v="3"/>
    <x v="3"/>
    <x v="99"/>
    <x v="0"/>
  </r>
  <r>
    <x v="101"/>
    <x v="91"/>
    <x v="10"/>
    <x v="1"/>
    <x v="4"/>
    <x v="0"/>
    <x v="0"/>
    <x v="0"/>
    <n v="1007.37"/>
    <n v="1"/>
    <x v="4"/>
    <n v="167.76"/>
    <x v="2"/>
    <x v="2"/>
    <x v="1"/>
    <x v="100"/>
    <x v="1"/>
  </r>
  <r>
    <x v="102"/>
    <x v="64"/>
    <x v="9"/>
    <x v="3"/>
    <x v="9"/>
    <x v="0"/>
    <x v="1"/>
    <x v="1"/>
    <n v="948.24"/>
    <n v="1"/>
    <x v="12"/>
    <n v="34.909999999999997"/>
    <x v="1"/>
    <x v="1"/>
    <x v="2"/>
    <x v="101"/>
    <x v="1"/>
  </r>
  <r>
    <x v="103"/>
    <x v="92"/>
    <x v="9"/>
    <x v="0"/>
    <x v="2"/>
    <x v="0"/>
    <x v="0"/>
    <x v="0"/>
    <n v="7304.5"/>
    <n v="10"/>
    <x v="18"/>
    <n v="461.1"/>
    <x v="0"/>
    <x v="3"/>
    <x v="4"/>
    <x v="102"/>
    <x v="0"/>
  </r>
  <r>
    <x v="104"/>
    <x v="93"/>
    <x v="13"/>
    <x v="2"/>
    <x v="6"/>
    <x v="1"/>
    <x v="2"/>
    <x v="2"/>
    <n v="4409.01"/>
    <n v="3"/>
    <x v="10"/>
    <n v="466.16"/>
    <x v="2"/>
    <x v="1"/>
    <x v="2"/>
    <x v="103"/>
    <x v="2"/>
  </r>
  <r>
    <x v="105"/>
    <x v="94"/>
    <x v="13"/>
    <x v="0"/>
    <x v="0"/>
    <x v="2"/>
    <x v="5"/>
    <x v="5"/>
    <n v="736.65"/>
    <n v="3"/>
    <x v="30"/>
    <n v="123.05"/>
    <x v="1"/>
    <x v="0"/>
    <x v="1"/>
    <x v="104"/>
    <x v="1"/>
  </r>
  <r>
    <x v="106"/>
    <x v="95"/>
    <x v="10"/>
    <x v="0"/>
    <x v="1"/>
    <x v="1"/>
    <x v="11"/>
    <x v="11"/>
    <n v="12407.84"/>
    <n v="8"/>
    <x v="17"/>
    <n v="1510"/>
    <x v="2"/>
    <x v="1"/>
    <x v="3"/>
    <x v="105"/>
    <x v="0"/>
  </r>
  <r>
    <x v="107"/>
    <x v="96"/>
    <x v="1"/>
    <x v="2"/>
    <x v="7"/>
    <x v="0"/>
    <x v="0"/>
    <x v="0"/>
    <n v="6470.3"/>
    <n v="10"/>
    <x v="16"/>
    <n v="1412.01"/>
    <x v="2"/>
    <x v="1"/>
    <x v="4"/>
    <x v="106"/>
    <x v="0"/>
  </r>
  <r>
    <x v="108"/>
    <x v="54"/>
    <x v="0"/>
    <x v="1"/>
    <x v="5"/>
    <x v="0"/>
    <x v="7"/>
    <x v="7"/>
    <n v="1823.95"/>
    <n v="5"/>
    <x v="30"/>
    <n v="372.97"/>
    <x v="0"/>
    <x v="1"/>
    <x v="9"/>
    <x v="107"/>
    <x v="1"/>
  </r>
  <r>
    <x v="109"/>
    <x v="97"/>
    <x v="11"/>
    <x v="2"/>
    <x v="12"/>
    <x v="0"/>
    <x v="1"/>
    <x v="1"/>
    <n v="6669.96"/>
    <n v="6"/>
    <x v="20"/>
    <n v="1226.27"/>
    <x v="2"/>
    <x v="1"/>
    <x v="11"/>
    <x v="108"/>
    <x v="0"/>
  </r>
  <r>
    <x v="110"/>
    <x v="98"/>
    <x v="12"/>
    <x v="3"/>
    <x v="14"/>
    <x v="2"/>
    <x v="5"/>
    <x v="5"/>
    <n v="9728.82"/>
    <n v="6"/>
    <x v="21"/>
    <n v="1193.55"/>
    <x v="2"/>
    <x v="3"/>
    <x v="0"/>
    <x v="109"/>
    <x v="0"/>
  </r>
  <r>
    <x v="111"/>
    <x v="82"/>
    <x v="13"/>
    <x v="3"/>
    <x v="11"/>
    <x v="1"/>
    <x v="11"/>
    <x v="11"/>
    <n v="1967.21"/>
    <n v="7"/>
    <x v="16"/>
    <n v="266.68"/>
    <x v="1"/>
    <x v="2"/>
    <x v="5"/>
    <x v="110"/>
    <x v="1"/>
  </r>
  <r>
    <x v="112"/>
    <x v="73"/>
    <x v="12"/>
    <x v="0"/>
    <x v="0"/>
    <x v="2"/>
    <x v="5"/>
    <x v="5"/>
    <n v="5833.08"/>
    <n v="6"/>
    <x v="26"/>
    <n v="603.82000000000005"/>
    <x v="0"/>
    <x v="2"/>
    <x v="12"/>
    <x v="111"/>
    <x v="0"/>
  </r>
  <r>
    <x v="113"/>
    <x v="73"/>
    <x v="12"/>
    <x v="0"/>
    <x v="2"/>
    <x v="1"/>
    <x v="4"/>
    <x v="4"/>
    <n v="9606.7999999999993"/>
    <n v="10"/>
    <x v="12"/>
    <n v="490.28"/>
    <x v="0"/>
    <x v="2"/>
    <x v="12"/>
    <x v="112"/>
    <x v="0"/>
  </r>
  <r>
    <x v="114"/>
    <x v="99"/>
    <x v="3"/>
    <x v="0"/>
    <x v="1"/>
    <x v="0"/>
    <x v="1"/>
    <x v="1"/>
    <n v="7294.2"/>
    <n v="5"/>
    <x v="29"/>
    <n v="1264.71"/>
    <x v="0"/>
    <x v="0"/>
    <x v="7"/>
    <x v="113"/>
    <x v="0"/>
  </r>
  <r>
    <x v="115"/>
    <x v="94"/>
    <x v="7"/>
    <x v="3"/>
    <x v="9"/>
    <x v="0"/>
    <x v="9"/>
    <x v="9"/>
    <n v="1341.38"/>
    <n v="1"/>
    <x v="21"/>
    <n v="298.27"/>
    <x v="2"/>
    <x v="1"/>
    <x v="1"/>
    <x v="114"/>
    <x v="1"/>
  </r>
  <r>
    <x v="116"/>
    <x v="100"/>
    <x v="8"/>
    <x v="0"/>
    <x v="1"/>
    <x v="1"/>
    <x v="2"/>
    <x v="2"/>
    <n v="1912.92"/>
    <n v="6"/>
    <x v="23"/>
    <n v="334.38"/>
    <x v="1"/>
    <x v="2"/>
    <x v="2"/>
    <x v="115"/>
    <x v="1"/>
  </r>
  <r>
    <x v="117"/>
    <x v="101"/>
    <x v="4"/>
    <x v="0"/>
    <x v="1"/>
    <x v="2"/>
    <x v="8"/>
    <x v="8"/>
    <n v="890.28"/>
    <n v="4"/>
    <x v="11"/>
    <n v="90.24"/>
    <x v="0"/>
    <x v="3"/>
    <x v="12"/>
    <x v="116"/>
    <x v="1"/>
  </r>
  <r>
    <x v="118"/>
    <x v="102"/>
    <x v="9"/>
    <x v="0"/>
    <x v="0"/>
    <x v="2"/>
    <x v="6"/>
    <x v="6"/>
    <n v="1513.36"/>
    <n v="4"/>
    <x v="15"/>
    <n v="90.69"/>
    <x v="2"/>
    <x v="1"/>
    <x v="2"/>
    <x v="117"/>
    <x v="1"/>
  </r>
  <r>
    <x v="119"/>
    <x v="60"/>
    <x v="10"/>
    <x v="3"/>
    <x v="13"/>
    <x v="0"/>
    <x v="0"/>
    <x v="0"/>
    <n v="1000.8"/>
    <n v="8"/>
    <x v="27"/>
    <n v="170.82"/>
    <x v="0"/>
    <x v="1"/>
    <x v="8"/>
    <x v="118"/>
    <x v="1"/>
  </r>
  <r>
    <x v="120"/>
    <x v="103"/>
    <x v="13"/>
    <x v="3"/>
    <x v="10"/>
    <x v="1"/>
    <x v="11"/>
    <x v="11"/>
    <n v="619.34"/>
    <n v="2"/>
    <x v="14"/>
    <n v="42.8"/>
    <x v="0"/>
    <x v="0"/>
    <x v="4"/>
    <x v="119"/>
    <x v="1"/>
  </r>
  <r>
    <x v="121"/>
    <x v="72"/>
    <x v="8"/>
    <x v="2"/>
    <x v="6"/>
    <x v="0"/>
    <x v="1"/>
    <x v="1"/>
    <n v="8766.27"/>
    <n v="9"/>
    <x v="9"/>
    <n v="769.54"/>
    <x v="2"/>
    <x v="2"/>
    <x v="4"/>
    <x v="120"/>
    <x v="0"/>
  </r>
  <r>
    <x v="122"/>
    <x v="104"/>
    <x v="13"/>
    <x v="3"/>
    <x v="14"/>
    <x v="0"/>
    <x v="9"/>
    <x v="9"/>
    <n v="1486.48"/>
    <n v="8"/>
    <x v="0"/>
    <n v="111.09"/>
    <x v="1"/>
    <x v="2"/>
    <x v="1"/>
    <x v="121"/>
    <x v="1"/>
  </r>
  <r>
    <x v="123"/>
    <x v="105"/>
    <x v="12"/>
    <x v="3"/>
    <x v="10"/>
    <x v="1"/>
    <x v="4"/>
    <x v="4"/>
    <n v="6517.32"/>
    <n v="4"/>
    <x v="1"/>
    <n v="1083.0999999999999"/>
    <x v="0"/>
    <x v="1"/>
    <x v="11"/>
    <x v="122"/>
    <x v="0"/>
  </r>
  <r>
    <x v="124"/>
    <x v="106"/>
    <x v="6"/>
    <x v="0"/>
    <x v="0"/>
    <x v="1"/>
    <x v="2"/>
    <x v="2"/>
    <n v="2619.36"/>
    <n v="8"/>
    <x v="10"/>
    <n v="423.72"/>
    <x v="1"/>
    <x v="0"/>
    <x v="3"/>
    <x v="123"/>
    <x v="2"/>
  </r>
  <r>
    <x v="125"/>
    <x v="107"/>
    <x v="11"/>
    <x v="1"/>
    <x v="8"/>
    <x v="1"/>
    <x v="2"/>
    <x v="2"/>
    <n v="1695.55"/>
    <n v="1"/>
    <x v="10"/>
    <n v="114.02"/>
    <x v="2"/>
    <x v="1"/>
    <x v="5"/>
    <x v="124"/>
    <x v="1"/>
  </r>
  <r>
    <x v="126"/>
    <x v="44"/>
    <x v="4"/>
    <x v="3"/>
    <x v="9"/>
    <x v="1"/>
    <x v="3"/>
    <x v="3"/>
    <n v="6987.68"/>
    <n v="4"/>
    <x v="2"/>
    <n v="854.53"/>
    <x v="1"/>
    <x v="0"/>
    <x v="0"/>
    <x v="125"/>
    <x v="0"/>
  </r>
  <r>
    <x v="127"/>
    <x v="108"/>
    <x v="1"/>
    <x v="2"/>
    <x v="7"/>
    <x v="1"/>
    <x v="11"/>
    <x v="11"/>
    <n v="17292.7"/>
    <n v="10"/>
    <x v="8"/>
    <n v="2378.5100000000002"/>
    <x v="1"/>
    <x v="0"/>
    <x v="1"/>
    <x v="126"/>
    <x v="0"/>
  </r>
  <r>
    <x v="128"/>
    <x v="109"/>
    <x v="13"/>
    <x v="1"/>
    <x v="3"/>
    <x v="1"/>
    <x v="2"/>
    <x v="2"/>
    <n v="10338.780000000001"/>
    <n v="6"/>
    <x v="13"/>
    <n v="758.29"/>
    <x v="0"/>
    <x v="3"/>
    <x v="6"/>
    <x v="127"/>
    <x v="0"/>
  </r>
  <r>
    <x v="129"/>
    <x v="110"/>
    <x v="10"/>
    <x v="0"/>
    <x v="2"/>
    <x v="0"/>
    <x v="0"/>
    <x v="0"/>
    <n v="14036.8"/>
    <n v="8"/>
    <x v="19"/>
    <n v="2716.89"/>
    <x v="0"/>
    <x v="1"/>
    <x v="3"/>
    <x v="128"/>
    <x v="0"/>
  </r>
  <r>
    <x v="130"/>
    <x v="111"/>
    <x v="11"/>
    <x v="1"/>
    <x v="5"/>
    <x v="1"/>
    <x v="11"/>
    <x v="11"/>
    <n v="2229.44"/>
    <n v="2"/>
    <x v="2"/>
    <n v="365.63"/>
    <x v="2"/>
    <x v="2"/>
    <x v="3"/>
    <x v="129"/>
    <x v="2"/>
  </r>
  <r>
    <x v="131"/>
    <x v="112"/>
    <x v="3"/>
    <x v="3"/>
    <x v="14"/>
    <x v="2"/>
    <x v="6"/>
    <x v="6"/>
    <n v="19121.8"/>
    <n v="10"/>
    <x v="17"/>
    <n v="1486.94"/>
    <x v="1"/>
    <x v="1"/>
    <x v="11"/>
    <x v="130"/>
    <x v="0"/>
  </r>
  <r>
    <x v="132"/>
    <x v="113"/>
    <x v="14"/>
    <x v="3"/>
    <x v="11"/>
    <x v="2"/>
    <x v="6"/>
    <x v="6"/>
    <n v="10600.5"/>
    <n v="6"/>
    <x v="27"/>
    <n v="1499.91"/>
    <x v="1"/>
    <x v="1"/>
    <x v="4"/>
    <x v="131"/>
    <x v="0"/>
  </r>
  <r>
    <x v="133"/>
    <x v="114"/>
    <x v="3"/>
    <x v="3"/>
    <x v="13"/>
    <x v="0"/>
    <x v="1"/>
    <x v="1"/>
    <n v="10089.73"/>
    <n v="7"/>
    <x v="18"/>
    <n v="961.58"/>
    <x v="2"/>
    <x v="2"/>
    <x v="11"/>
    <x v="132"/>
    <x v="0"/>
  </r>
  <r>
    <x v="134"/>
    <x v="115"/>
    <x v="6"/>
    <x v="3"/>
    <x v="11"/>
    <x v="0"/>
    <x v="0"/>
    <x v="0"/>
    <n v="1979.31"/>
    <n v="3"/>
    <x v="21"/>
    <n v="261.05"/>
    <x v="1"/>
    <x v="3"/>
    <x v="9"/>
    <x v="133"/>
    <x v="1"/>
  </r>
  <r>
    <x v="135"/>
    <x v="116"/>
    <x v="0"/>
    <x v="0"/>
    <x v="0"/>
    <x v="0"/>
    <x v="9"/>
    <x v="9"/>
    <n v="1115.3399999999999"/>
    <n v="3"/>
    <x v="4"/>
    <n v="198.33"/>
    <x v="0"/>
    <x v="2"/>
    <x v="11"/>
    <x v="134"/>
    <x v="1"/>
  </r>
  <r>
    <x v="136"/>
    <x v="4"/>
    <x v="7"/>
    <x v="1"/>
    <x v="8"/>
    <x v="2"/>
    <x v="10"/>
    <x v="10"/>
    <n v="4203.96"/>
    <n v="6"/>
    <x v="30"/>
    <n v="435.13"/>
    <x v="2"/>
    <x v="0"/>
    <x v="3"/>
    <x v="111"/>
    <x v="2"/>
  </r>
  <r>
    <x v="137"/>
    <x v="117"/>
    <x v="11"/>
    <x v="1"/>
    <x v="5"/>
    <x v="1"/>
    <x v="4"/>
    <x v="4"/>
    <n v="6056.12"/>
    <n v="4"/>
    <x v="9"/>
    <n v="548.38"/>
    <x v="0"/>
    <x v="1"/>
    <x v="7"/>
    <x v="135"/>
    <x v="0"/>
  </r>
  <r>
    <x v="138"/>
    <x v="85"/>
    <x v="11"/>
    <x v="0"/>
    <x v="1"/>
    <x v="0"/>
    <x v="0"/>
    <x v="0"/>
    <n v="492.6"/>
    <n v="3"/>
    <x v="29"/>
    <n v="26.51"/>
    <x v="1"/>
    <x v="1"/>
    <x v="12"/>
    <x v="136"/>
    <x v="1"/>
  </r>
  <r>
    <x v="139"/>
    <x v="118"/>
    <x v="4"/>
    <x v="3"/>
    <x v="10"/>
    <x v="0"/>
    <x v="7"/>
    <x v="7"/>
    <n v="919.57"/>
    <n v="1"/>
    <x v="14"/>
    <n v="124.44"/>
    <x v="1"/>
    <x v="1"/>
    <x v="6"/>
    <x v="137"/>
    <x v="1"/>
  </r>
  <r>
    <x v="140"/>
    <x v="18"/>
    <x v="8"/>
    <x v="2"/>
    <x v="7"/>
    <x v="0"/>
    <x v="1"/>
    <x v="1"/>
    <n v="442.16"/>
    <n v="2"/>
    <x v="9"/>
    <n v="64.290000000000006"/>
    <x v="2"/>
    <x v="0"/>
    <x v="7"/>
    <x v="138"/>
    <x v="1"/>
  </r>
  <r>
    <x v="141"/>
    <x v="71"/>
    <x v="14"/>
    <x v="2"/>
    <x v="7"/>
    <x v="1"/>
    <x v="4"/>
    <x v="4"/>
    <n v="9037.7999999999993"/>
    <n v="9"/>
    <x v="6"/>
    <n v="508.45"/>
    <x v="0"/>
    <x v="0"/>
    <x v="6"/>
    <x v="139"/>
    <x v="0"/>
  </r>
  <r>
    <x v="142"/>
    <x v="119"/>
    <x v="9"/>
    <x v="2"/>
    <x v="7"/>
    <x v="0"/>
    <x v="9"/>
    <x v="9"/>
    <n v="7139.36"/>
    <n v="8"/>
    <x v="13"/>
    <n v="415.54"/>
    <x v="2"/>
    <x v="0"/>
    <x v="6"/>
    <x v="85"/>
    <x v="0"/>
  </r>
  <r>
    <x v="143"/>
    <x v="47"/>
    <x v="9"/>
    <x v="2"/>
    <x v="12"/>
    <x v="0"/>
    <x v="0"/>
    <x v="0"/>
    <n v="4531.2299999999996"/>
    <n v="3"/>
    <x v="0"/>
    <n v="427.21"/>
    <x v="1"/>
    <x v="3"/>
    <x v="9"/>
    <x v="140"/>
    <x v="2"/>
  </r>
  <r>
    <x v="144"/>
    <x v="120"/>
    <x v="13"/>
    <x v="2"/>
    <x v="7"/>
    <x v="1"/>
    <x v="4"/>
    <x v="4"/>
    <n v="3483.96"/>
    <n v="4"/>
    <x v="30"/>
    <n v="712.61"/>
    <x v="1"/>
    <x v="3"/>
    <x v="12"/>
    <x v="107"/>
    <x v="2"/>
  </r>
  <r>
    <x v="145"/>
    <x v="121"/>
    <x v="6"/>
    <x v="0"/>
    <x v="0"/>
    <x v="1"/>
    <x v="2"/>
    <x v="2"/>
    <n v="6450.84"/>
    <n v="6"/>
    <x v="5"/>
    <n v="1088.03"/>
    <x v="2"/>
    <x v="3"/>
    <x v="0"/>
    <x v="141"/>
    <x v="0"/>
  </r>
  <r>
    <x v="146"/>
    <x v="122"/>
    <x v="7"/>
    <x v="0"/>
    <x v="1"/>
    <x v="1"/>
    <x v="4"/>
    <x v="4"/>
    <n v="4442"/>
    <n v="8"/>
    <x v="1"/>
    <n v="426.32"/>
    <x v="2"/>
    <x v="1"/>
    <x v="5"/>
    <x v="142"/>
    <x v="2"/>
  </r>
  <r>
    <x v="147"/>
    <x v="123"/>
    <x v="2"/>
    <x v="0"/>
    <x v="1"/>
    <x v="0"/>
    <x v="9"/>
    <x v="9"/>
    <n v="12996.06"/>
    <n v="7"/>
    <x v="5"/>
    <n v="1717.82"/>
    <x v="1"/>
    <x v="0"/>
    <x v="0"/>
    <x v="143"/>
    <x v="0"/>
  </r>
  <r>
    <x v="148"/>
    <x v="124"/>
    <x v="4"/>
    <x v="1"/>
    <x v="8"/>
    <x v="2"/>
    <x v="8"/>
    <x v="8"/>
    <n v="4391.1000000000004"/>
    <n v="6"/>
    <x v="25"/>
    <n v="221.69"/>
    <x v="2"/>
    <x v="2"/>
    <x v="4"/>
    <x v="144"/>
    <x v="2"/>
  </r>
  <r>
    <x v="149"/>
    <x v="125"/>
    <x v="9"/>
    <x v="0"/>
    <x v="0"/>
    <x v="2"/>
    <x v="6"/>
    <x v="6"/>
    <n v="3591.69"/>
    <n v="3"/>
    <x v="2"/>
    <n v="486.14"/>
    <x v="2"/>
    <x v="0"/>
    <x v="12"/>
    <x v="145"/>
    <x v="2"/>
  </r>
  <r>
    <x v="150"/>
    <x v="126"/>
    <x v="4"/>
    <x v="3"/>
    <x v="9"/>
    <x v="1"/>
    <x v="11"/>
    <x v="11"/>
    <n v="6595.83"/>
    <n v="9"/>
    <x v="18"/>
    <n v="406.17"/>
    <x v="2"/>
    <x v="1"/>
    <x v="11"/>
    <x v="146"/>
    <x v="0"/>
  </r>
  <r>
    <x v="151"/>
    <x v="127"/>
    <x v="12"/>
    <x v="1"/>
    <x v="5"/>
    <x v="0"/>
    <x v="9"/>
    <x v="9"/>
    <n v="4142.7299999999996"/>
    <n v="3"/>
    <x v="29"/>
    <n v="464.48"/>
    <x v="2"/>
    <x v="3"/>
    <x v="5"/>
    <x v="147"/>
    <x v="2"/>
  </r>
  <r>
    <x v="152"/>
    <x v="2"/>
    <x v="1"/>
    <x v="3"/>
    <x v="13"/>
    <x v="0"/>
    <x v="9"/>
    <x v="9"/>
    <n v="3859.52"/>
    <n v="7"/>
    <x v="0"/>
    <n v="479.18"/>
    <x v="1"/>
    <x v="0"/>
    <x v="2"/>
    <x v="148"/>
    <x v="2"/>
  </r>
  <r>
    <x v="153"/>
    <x v="128"/>
    <x v="6"/>
    <x v="0"/>
    <x v="2"/>
    <x v="0"/>
    <x v="0"/>
    <x v="0"/>
    <n v="10372.24"/>
    <n v="8"/>
    <x v="21"/>
    <n v="2174.37"/>
    <x v="0"/>
    <x v="2"/>
    <x v="6"/>
    <x v="149"/>
    <x v="0"/>
  </r>
  <r>
    <x v="154"/>
    <x v="129"/>
    <x v="11"/>
    <x v="2"/>
    <x v="6"/>
    <x v="2"/>
    <x v="6"/>
    <x v="6"/>
    <n v="11876.5"/>
    <n v="10"/>
    <x v="5"/>
    <n v="1489.68"/>
    <x v="1"/>
    <x v="1"/>
    <x v="8"/>
    <x v="150"/>
    <x v="0"/>
  </r>
  <r>
    <x v="155"/>
    <x v="130"/>
    <x v="7"/>
    <x v="0"/>
    <x v="2"/>
    <x v="1"/>
    <x v="11"/>
    <x v="11"/>
    <n v="14732.55"/>
    <n v="9"/>
    <x v="17"/>
    <n v="911.76"/>
    <x v="1"/>
    <x v="1"/>
    <x v="12"/>
    <x v="151"/>
    <x v="0"/>
  </r>
  <r>
    <x v="156"/>
    <x v="131"/>
    <x v="3"/>
    <x v="2"/>
    <x v="12"/>
    <x v="1"/>
    <x v="2"/>
    <x v="2"/>
    <n v="3590.58"/>
    <n v="2"/>
    <x v="7"/>
    <n v="849"/>
    <x v="1"/>
    <x v="2"/>
    <x v="12"/>
    <x v="152"/>
    <x v="2"/>
  </r>
  <r>
    <x v="157"/>
    <x v="123"/>
    <x v="0"/>
    <x v="2"/>
    <x v="6"/>
    <x v="0"/>
    <x v="1"/>
    <x v="1"/>
    <n v="4343.99"/>
    <n v="7"/>
    <x v="0"/>
    <n v="477.35"/>
    <x v="0"/>
    <x v="0"/>
    <x v="0"/>
    <x v="153"/>
    <x v="2"/>
  </r>
  <r>
    <x v="158"/>
    <x v="77"/>
    <x v="10"/>
    <x v="1"/>
    <x v="5"/>
    <x v="1"/>
    <x v="2"/>
    <x v="2"/>
    <n v="15587.19"/>
    <n v="9"/>
    <x v="11"/>
    <n v="1698.78"/>
    <x v="2"/>
    <x v="2"/>
    <x v="6"/>
    <x v="154"/>
    <x v="0"/>
  </r>
  <r>
    <x v="159"/>
    <x v="132"/>
    <x v="14"/>
    <x v="1"/>
    <x v="3"/>
    <x v="0"/>
    <x v="1"/>
    <x v="1"/>
    <n v="4379.3999999999996"/>
    <n v="10"/>
    <x v="7"/>
    <n v="393.79"/>
    <x v="1"/>
    <x v="1"/>
    <x v="7"/>
    <x v="7"/>
    <x v="2"/>
  </r>
  <r>
    <x v="160"/>
    <x v="24"/>
    <x v="4"/>
    <x v="2"/>
    <x v="7"/>
    <x v="1"/>
    <x v="2"/>
    <x v="2"/>
    <n v="2772.1"/>
    <n v="10"/>
    <x v="14"/>
    <n v="183.66"/>
    <x v="2"/>
    <x v="2"/>
    <x v="8"/>
    <x v="155"/>
    <x v="2"/>
  </r>
  <r>
    <x v="161"/>
    <x v="133"/>
    <x v="13"/>
    <x v="0"/>
    <x v="1"/>
    <x v="1"/>
    <x v="4"/>
    <x v="4"/>
    <n v="11917.2"/>
    <n v="8"/>
    <x v="29"/>
    <n v="1195.47"/>
    <x v="1"/>
    <x v="2"/>
    <x v="11"/>
    <x v="156"/>
    <x v="0"/>
  </r>
  <r>
    <x v="162"/>
    <x v="132"/>
    <x v="10"/>
    <x v="2"/>
    <x v="6"/>
    <x v="1"/>
    <x v="4"/>
    <x v="4"/>
    <n v="9498.6"/>
    <n v="6"/>
    <x v="24"/>
    <n v="433.48"/>
    <x v="0"/>
    <x v="1"/>
    <x v="7"/>
    <x v="157"/>
    <x v="0"/>
  </r>
  <r>
    <x v="163"/>
    <x v="134"/>
    <x v="11"/>
    <x v="2"/>
    <x v="6"/>
    <x v="1"/>
    <x v="3"/>
    <x v="3"/>
    <n v="8882.65"/>
    <n v="7"/>
    <x v="29"/>
    <n v="644.29"/>
    <x v="0"/>
    <x v="3"/>
    <x v="1"/>
    <x v="57"/>
    <x v="0"/>
  </r>
  <r>
    <x v="164"/>
    <x v="46"/>
    <x v="4"/>
    <x v="3"/>
    <x v="14"/>
    <x v="1"/>
    <x v="4"/>
    <x v="4"/>
    <n v="1852.25"/>
    <n v="1"/>
    <x v="16"/>
    <n v="345.86"/>
    <x v="1"/>
    <x v="1"/>
    <x v="2"/>
    <x v="158"/>
    <x v="1"/>
  </r>
  <r>
    <x v="165"/>
    <x v="135"/>
    <x v="7"/>
    <x v="1"/>
    <x v="3"/>
    <x v="0"/>
    <x v="0"/>
    <x v="0"/>
    <n v="10395.5"/>
    <n v="10"/>
    <x v="30"/>
    <n v="1678.52"/>
    <x v="2"/>
    <x v="2"/>
    <x v="0"/>
    <x v="159"/>
    <x v="0"/>
  </r>
  <r>
    <x v="166"/>
    <x v="136"/>
    <x v="12"/>
    <x v="2"/>
    <x v="6"/>
    <x v="0"/>
    <x v="0"/>
    <x v="0"/>
    <n v="7116.42"/>
    <n v="6"/>
    <x v="9"/>
    <n v="526"/>
    <x v="1"/>
    <x v="2"/>
    <x v="3"/>
    <x v="160"/>
    <x v="0"/>
  </r>
  <r>
    <x v="167"/>
    <x v="137"/>
    <x v="8"/>
    <x v="1"/>
    <x v="5"/>
    <x v="2"/>
    <x v="10"/>
    <x v="10"/>
    <n v="3946.5"/>
    <n v="3"/>
    <x v="21"/>
    <n v="748.19"/>
    <x v="2"/>
    <x v="2"/>
    <x v="1"/>
    <x v="161"/>
    <x v="2"/>
  </r>
  <r>
    <x v="168"/>
    <x v="138"/>
    <x v="0"/>
    <x v="1"/>
    <x v="8"/>
    <x v="2"/>
    <x v="10"/>
    <x v="10"/>
    <n v="2214.9299999999998"/>
    <n v="3"/>
    <x v="28"/>
    <n v="231.26"/>
    <x v="1"/>
    <x v="2"/>
    <x v="6"/>
    <x v="162"/>
    <x v="2"/>
  </r>
  <r>
    <x v="169"/>
    <x v="139"/>
    <x v="13"/>
    <x v="0"/>
    <x v="1"/>
    <x v="2"/>
    <x v="8"/>
    <x v="8"/>
    <n v="9732.1"/>
    <n v="7"/>
    <x v="1"/>
    <n v="494.42"/>
    <x v="0"/>
    <x v="3"/>
    <x v="3"/>
    <x v="163"/>
    <x v="0"/>
  </r>
  <r>
    <x v="170"/>
    <x v="140"/>
    <x v="3"/>
    <x v="0"/>
    <x v="1"/>
    <x v="1"/>
    <x v="2"/>
    <x v="2"/>
    <n v="17231.13"/>
    <n v="9"/>
    <x v="3"/>
    <n v="2441.5"/>
    <x v="1"/>
    <x v="3"/>
    <x v="9"/>
    <x v="164"/>
    <x v="0"/>
  </r>
  <r>
    <x v="171"/>
    <x v="141"/>
    <x v="9"/>
    <x v="1"/>
    <x v="3"/>
    <x v="0"/>
    <x v="1"/>
    <x v="1"/>
    <n v="9196.14"/>
    <n v="6"/>
    <x v="23"/>
    <n v="1180.01"/>
    <x v="2"/>
    <x v="1"/>
    <x v="2"/>
    <x v="165"/>
    <x v="0"/>
  </r>
  <r>
    <x v="172"/>
    <x v="142"/>
    <x v="14"/>
    <x v="0"/>
    <x v="1"/>
    <x v="2"/>
    <x v="5"/>
    <x v="5"/>
    <n v="4732.3"/>
    <n v="5"/>
    <x v="22"/>
    <n v="660.9"/>
    <x v="2"/>
    <x v="0"/>
    <x v="1"/>
    <x v="166"/>
    <x v="2"/>
  </r>
  <r>
    <x v="173"/>
    <x v="143"/>
    <x v="9"/>
    <x v="3"/>
    <x v="14"/>
    <x v="1"/>
    <x v="3"/>
    <x v="3"/>
    <n v="6921.88"/>
    <n v="7"/>
    <x v="8"/>
    <n v="975.88"/>
    <x v="2"/>
    <x v="1"/>
    <x v="2"/>
    <x v="167"/>
    <x v="0"/>
  </r>
  <r>
    <x v="174"/>
    <x v="144"/>
    <x v="2"/>
    <x v="3"/>
    <x v="13"/>
    <x v="2"/>
    <x v="6"/>
    <x v="6"/>
    <n v="2244.7800000000002"/>
    <n v="2"/>
    <x v="20"/>
    <n v="282.76"/>
    <x v="2"/>
    <x v="1"/>
    <x v="3"/>
    <x v="168"/>
    <x v="2"/>
  </r>
  <r>
    <x v="175"/>
    <x v="122"/>
    <x v="0"/>
    <x v="1"/>
    <x v="4"/>
    <x v="1"/>
    <x v="3"/>
    <x v="3"/>
    <n v="8847.27"/>
    <n v="9"/>
    <x v="18"/>
    <n v="581.4"/>
    <x v="1"/>
    <x v="0"/>
    <x v="5"/>
    <x v="169"/>
    <x v="0"/>
  </r>
  <r>
    <x v="176"/>
    <x v="145"/>
    <x v="0"/>
    <x v="1"/>
    <x v="8"/>
    <x v="2"/>
    <x v="10"/>
    <x v="10"/>
    <n v="2469.96"/>
    <n v="3"/>
    <x v="15"/>
    <n v="531.04"/>
    <x v="1"/>
    <x v="0"/>
    <x v="6"/>
    <x v="170"/>
    <x v="2"/>
  </r>
  <r>
    <x v="177"/>
    <x v="146"/>
    <x v="12"/>
    <x v="1"/>
    <x v="8"/>
    <x v="1"/>
    <x v="2"/>
    <x v="2"/>
    <n v="10313.73"/>
    <n v="7"/>
    <x v="16"/>
    <n v="597.27"/>
    <x v="0"/>
    <x v="0"/>
    <x v="7"/>
    <x v="171"/>
    <x v="0"/>
  </r>
  <r>
    <x v="178"/>
    <x v="147"/>
    <x v="13"/>
    <x v="2"/>
    <x v="6"/>
    <x v="1"/>
    <x v="11"/>
    <x v="11"/>
    <n v="101.77"/>
    <n v="1"/>
    <x v="27"/>
    <n v="8.2899999999999991"/>
    <x v="1"/>
    <x v="1"/>
    <x v="5"/>
    <x v="172"/>
    <x v="1"/>
  </r>
  <r>
    <x v="179"/>
    <x v="70"/>
    <x v="11"/>
    <x v="0"/>
    <x v="0"/>
    <x v="0"/>
    <x v="1"/>
    <x v="1"/>
    <n v="3335.01"/>
    <n v="7"/>
    <x v="8"/>
    <n v="259.43"/>
    <x v="0"/>
    <x v="1"/>
    <x v="2"/>
    <x v="130"/>
    <x v="2"/>
  </r>
  <r>
    <x v="180"/>
    <x v="147"/>
    <x v="7"/>
    <x v="3"/>
    <x v="13"/>
    <x v="0"/>
    <x v="1"/>
    <x v="1"/>
    <n v="13470.31"/>
    <n v="7"/>
    <x v="19"/>
    <n v="1078.8900000000001"/>
    <x v="2"/>
    <x v="3"/>
    <x v="5"/>
    <x v="173"/>
    <x v="0"/>
  </r>
  <r>
    <x v="181"/>
    <x v="54"/>
    <x v="9"/>
    <x v="0"/>
    <x v="0"/>
    <x v="1"/>
    <x v="11"/>
    <x v="11"/>
    <n v="2413.6799999999998"/>
    <n v="2"/>
    <x v="25"/>
    <n v="223.22"/>
    <x v="1"/>
    <x v="3"/>
    <x v="9"/>
    <x v="174"/>
    <x v="2"/>
  </r>
  <r>
    <x v="182"/>
    <x v="86"/>
    <x v="1"/>
    <x v="3"/>
    <x v="11"/>
    <x v="1"/>
    <x v="4"/>
    <x v="4"/>
    <n v="7224.75"/>
    <n v="5"/>
    <x v="20"/>
    <n v="896.59"/>
    <x v="2"/>
    <x v="2"/>
    <x v="4"/>
    <x v="175"/>
    <x v="0"/>
  </r>
  <r>
    <x v="183"/>
    <x v="104"/>
    <x v="1"/>
    <x v="2"/>
    <x v="7"/>
    <x v="0"/>
    <x v="1"/>
    <x v="1"/>
    <n v="2271.2800000000002"/>
    <n v="2"/>
    <x v="28"/>
    <n v="376.88"/>
    <x v="0"/>
    <x v="1"/>
    <x v="1"/>
    <x v="34"/>
    <x v="2"/>
  </r>
  <r>
    <x v="184"/>
    <x v="50"/>
    <x v="3"/>
    <x v="3"/>
    <x v="11"/>
    <x v="2"/>
    <x v="6"/>
    <x v="6"/>
    <n v="3736.77"/>
    <n v="3"/>
    <x v="16"/>
    <n v="520.99"/>
    <x v="0"/>
    <x v="3"/>
    <x v="7"/>
    <x v="176"/>
    <x v="2"/>
  </r>
  <r>
    <x v="185"/>
    <x v="148"/>
    <x v="6"/>
    <x v="0"/>
    <x v="1"/>
    <x v="2"/>
    <x v="10"/>
    <x v="10"/>
    <n v="1517"/>
    <n v="5"/>
    <x v="3"/>
    <n v="124.92"/>
    <x v="2"/>
    <x v="1"/>
    <x v="3"/>
    <x v="177"/>
    <x v="1"/>
  </r>
  <r>
    <x v="186"/>
    <x v="134"/>
    <x v="8"/>
    <x v="0"/>
    <x v="0"/>
    <x v="1"/>
    <x v="4"/>
    <x v="4"/>
    <n v="17223.3"/>
    <n v="9"/>
    <x v="27"/>
    <n v="2658.31"/>
    <x v="1"/>
    <x v="1"/>
    <x v="1"/>
    <x v="178"/>
    <x v="0"/>
  </r>
  <r>
    <x v="187"/>
    <x v="75"/>
    <x v="8"/>
    <x v="0"/>
    <x v="1"/>
    <x v="2"/>
    <x v="5"/>
    <x v="5"/>
    <n v="10844.9"/>
    <n v="10"/>
    <x v="21"/>
    <n v="2260.62"/>
    <x v="0"/>
    <x v="1"/>
    <x v="11"/>
    <x v="179"/>
    <x v="0"/>
  </r>
  <r>
    <x v="188"/>
    <x v="144"/>
    <x v="13"/>
    <x v="1"/>
    <x v="5"/>
    <x v="2"/>
    <x v="10"/>
    <x v="10"/>
    <n v="9623.16"/>
    <n v="9"/>
    <x v="19"/>
    <n v="1197.52"/>
    <x v="2"/>
    <x v="2"/>
    <x v="3"/>
    <x v="180"/>
    <x v="0"/>
  </r>
  <r>
    <x v="189"/>
    <x v="149"/>
    <x v="12"/>
    <x v="2"/>
    <x v="12"/>
    <x v="1"/>
    <x v="4"/>
    <x v="4"/>
    <n v="3266.86"/>
    <n v="2"/>
    <x v="16"/>
    <n v="415.14"/>
    <x v="0"/>
    <x v="0"/>
    <x v="2"/>
    <x v="181"/>
    <x v="2"/>
  </r>
  <r>
    <x v="190"/>
    <x v="149"/>
    <x v="9"/>
    <x v="0"/>
    <x v="2"/>
    <x v="1"/>
    <x v="4"/>
    <x v="4"/>
    <n v="4641.6499999999996"/>
    <n v="5"/>
    <x v="16"/>
    <n v="662.36"/>
    <x v="0"/>
    <x v="0"/>
    <x v="2"/>
    <x v="182"/>
    <x v="2"/>
  </r>
  <r>
    <x v="191"/>
    <x v="10"/>
    <x v="13"/>
    <x v="1"/>
    <x v="5"/>
    <x v="1"/>
    <x v="3"/>
    <x v="3"/>
    <n v="11174.49"/>
    <n v="9"/>
    <x v="22"/>
    <n v="2088.23"/>
    <x v="2"/>
    <x v="3"/>
    <x v="7"/>
    <x v="183"/>
    <x v="0"/>
  </r>
  <r>
    <x v="192"/>
    <x v="150"/>
    <x v="11"/>
    <x v="2"/>
    <x v="6"/>
    <x v="1"/>
    <x v="4"/>
    <x v="4"/>
    <n v="2500.3200000000002"/>
    <n v="8"/>
    <x v="8"/>
    <n v="273.24"/>
    <x v="1"/>
    <x v="1"/>
    <x v="5"/>
    <x v="184"/>
    <x v="2"/>
  </r>
  <r>
    <x v="193"/>
    <x v="151"/>
    <x v="10"/>
    <x v="3"/>
    <x v="9"/>
    <x v="0"/>
    <x v="0"/>
    <x v="0"/>
    <n v="2427.1999999999998"/>
    <n v="4"/>
    <x v="0"/>
    <n v="335.5"/>
    <x v="2"/>
    <x v="3"/>
    <x v="6"/>
    <x v="185"/>
    <x v="2"/>
  </r>
  <r>
    <x v="194"/>
    <x v="152"/>
    <x v="2"/>
    <x v="3"/>
    <x v="9"/>
    <x v="2"/>
    <x v="5"/>
    <x v="5"/>
    <n v="19110"/>
    <n v="10"/>
    <x v="6"/>
    <n v="1844.09"/>
    <x v="0"/>
    <x v="0"/>
    <x v="7"/>
    <x v="186"/>
    <x v="0"/>
  </r>
  <r>
    <x v="195"/>
    <x v="153"/>
    <x v="10"/>
    <x v="2"/>
    <x v="12"/>
    <x v="0"/>
    <x v="1"/>
    <x v="1"/>
    <n v="3605.9"/>
    <n v="2"/>
    <x v="7"/>
    <n v="544.07000000000005"/>
    <x v="0"/>
    <x v="1"/>
    <x v="5"/>
    <x v="187"/>
    <x v="2"/>
  </r>
  <r>
    <x v="196"/>
    <x v="36"/>
    <x v="6"/>
    <x v="3"/>
    <x v="14"/>
    <x v="1"/>
    <x v="4"/>
    <x v="4"/>
    <n v="12837.7"/>
    <n v="10"/>
    <x v="16"/>
    <n v="2477.79"/>
    <x v="2"/>
    <x v="3"/>
    <x v="1"/>
    <x v="188"/>
    <x v="0"/>
  </r>
  <r>
    <x v="197"/>
    <x v="154"/>
    <x v="14"/>
    <x v="0"/>
    <x v="1"/>
    <x v="0"/>
    <x v="1"/>
    <x v="1"/>
    <n v="4183.8999999999996"/>
    <n v="7"/>
    <x v="25"/>
    <n v="700.63"/>
    <x v="1"/>
    <x v="3"/>
    <x v="4"/>
    <x v="189"/>
    <x v="2"/>
  </r>
  <r>
    <x v="198"/>
    <x v="125"/>
    <x v="8"/>
    <x v="2"/>
    <x v="12"/>
    <x v="1"/>
    <x v="2"/>
    <x v="2"/>
    <n v="6681.15"/>
    <n v="9"/>
    <x v="13"/>
    <n v="1222.27"/>
    <x v="0"/>
    <x v="1"/>
    <x v="12"/>
    <x v="190"/>
    <x v="0"/>
  </r>
  <r>
    <x v="199"/>
    <x v="155"/>
    <x v="5"/>
    <x v="2"/>
    <x v="7"/>
    <x v="1"/>
    <x v="3"/>
    <x v="3"/>
    <n v="2800.82"/>
    <n v="2"/>
    <x v="21"/>
    <n v="675.93"/>
    <x v="0"/>
    <x v="1"/>
    <x v="0"/>
    <x v="191"/>
    <x v="2"/>
  </r>
  <r>
    <x v="200"/>
    <x v="156"/>
    <x v="4"/>
    <x v="1"/>
    <x v="8"/>
    <x v="2"/>
    <x v="10"/>
    <x v="10"/>
    <n v="7698.16"/>
    <n v="4"/>
    <x v="30"/>
    <n v="570.99"/>
    <x v="0"/>
    <x v="0"/>
    <x v="1"/>
    <x v="192"/>
    <x v="0"/>
  </r>
  <r>
    <x v="201"/>
    <x v="157"/>
    <x v="9"/>
    <x v="0"/>
    <x v="0"/>
    <x v="1"/>
    <x v="2"/>
    <x v="2"/>
    <n v="10236.299999999999"/>
    <n v="10"/>
    <x v="23"/>
    <n v="1226.0899999999999"/>
    <x v="0"/>
    <x v="1"/>
    <x v="7"/>
    <x v="193"/>
    <x v="0"/>
  </r>
  <r>
    <x v="202"/>
    <x v="158"/>
    <x v="2"/>
    <x v="3"/>
    <x v="10"/>
    <x v="1"/>
    <x v="4"/>
    <x v="4"/>
    <n v="11839.1"/>
    <n v="7"/>
    <x v="3"/>
    <n v="1919.48"/>
    <x v="2"/>
    <x v="2"/>
    <x v="0"/>
    <x v="194"/>
    <x v="0"/>
  </r>
  <r>
    <x v="203"/>
    <x v="159"/>
    <x v="12"/>
    <x v="2"/>
    <x v="6"/>
    <x v="0"/>
    <x v="9"/>
    <x v="9"/>
    <n v="5352.92"/>
    <n v="4"/>
    <x v="20"/>
    <n v="839.31"/>
    <x v="1"/>
    <x v="3"/>
    <x v="6"/>
    <x v="195"/>
    <x v="0"/>
  </r>
  <r>
    <x v="204"/>
    <x v="160"/>
    <x v="0"/>
    <x v="0"/>
    <x v="0"/>
    <x v="0"/>
    <x v="1"/>
    <x v="1"/>
    <n v="18896.599999999999"/>
    <n v="10"/>
    <x v="20"/>
    <n v="1483.08"/>
    <x v="1"/>
    <x v="0"/>
    <x v="0"/>
    <x v="31"/>
    <x v="0"/>
  </r>
  <r>
    <x v="205"/>
    <x v="161"/>
    <x v="6"/>
    <x v="3"/>
    <x v="10"/>
    <x v="2"/>
    <x v="10"/>
    <x v="10"/>
    <n v="1281.1500000000001"/>
    <n v="1"/>
    <x v="28"/>
    <n v="269.27"/>
    <x v="0"/>
    <x v="1"/>
    <x v="5"/>
    <x v="196"/>
    <x v="1"/>
  </r>
  <r>
    <x v="206"/>
    <x v="162"/>
    <x v="9"/>
    <x v="1"/>
    <x v="3"/>
    <x v="1"/>
    <x v="4"/>
    <x v="4"/>
    <n v="1060.56"/>
    <n v="8"/>
    <x v="22"/>
    <n v="46.17"/>
    <x v="2"/>
    <x v="2"/>
    <x v="6"/>
    <x v="197"/>
    <x v="1"/>
  </r>
  <r>
    <x v="207"/>
    <x v="163"/>
    <x v="13"/>
    <x v="0"/>
    <x v="0"/>
    <x v="1"/>
    <x v="4"/>
    <x v="4"/>
    <n v="17271.36"/>
    <n v="9"/>
    <x v="3"/>
    <n v="1929.15"/>
    <x v="1"/>
    <x v="0"/>
    <x v="9"/>
    <x v="198"/>
    <x v="0"/>
  </r>
  <r>
    <x v="208"/>
    <x v="164"/>
    <x v="5"/>
    <x v="2"/>
    <x v="12"/>
    <x v="2"/>
    <x v="8"/>
    <x v="8"/>
    <n v="4685.04"/>
    <n v="8"/>
    <x v="20"/>
    <n v="271.33"/>
    <x v="1"/>
    <x v="1"/>
    <x v="4"/>
    <x v="171"/>
    <x v="2"/>
  </r>
  <r>
    <x v="209"/>
    <x v="133"/>
    <x v="1"/>
    <x v="0"/>
    <x v="1"/>
    <x v="2"/>
    <x v="10"/>
    <x v="10"/>
    <n v="6836.25"/>
    <n v="5"/>
    <x v="22"/>
    <n v="577.97"/>
    <x v="0"/>
    <x v="0"/>
    <x v="11"/>
    <x v="199"/>
    <x v="0"/>
  </r>
  <r>
    <x v="210"/>
    <x v="165"/>
    <x v="1"/>
    <x v="1"/>
    <x v="4"/>
    <x v="0"/>
    <x v="7"/>
    <x v="7"/>
    <n v="215.93"/>
    <n v="1"/>
    <x v="16"/>
    <n v="49.7"/>
    <x v="0"/>
    <x v="2"/>
    <x v="7"/>
    <x v="200"/>
    <x v="1"/>
  </r>
  <r>
    <x v="211"/>
    <x v="166"/>
    <x v="10"/>
    <x v="3"/>
    <x v="10"/>
    <x v="1"/>
    <x v="3"/>
    <x v="3"/>
    <n v="14407.38"/>
    <n v="9"/>
    <x v="6"/>
    <n v="1182.69"/>
    <x v="1"/>
    <x v="0"/>
    <x v="6"/>
    <x v="201"/>
    <x v="0"/>
  </r>
  <r>
    <x v="212"/>
    <x v="167"/>
    <x v="14"/>
    <x v="1"/>
    <x v="8"/>
    <x v="2"/>
    <x v="8"/>
    <x v="8"/>
    <n v="10486.8"/>
    <n v="6"/>
    <x v="22"/>
    <n v="1813.34"/>
    <x v="1"/>
    <x v="3"/>
    <x v="12"/>
    <x v="202"/>
    <x v="0"/>
  </r>
  <r>
    <x v="213"/>
    <x v="168"/>
    <x v="3"/>
    <x v="0"/>
    <x v="2"/>
    <x v="0"/>
    <x v="7"/>
    <x v="7"/>
    <n v="4445.3500000000004"/>
    <n v="7"/>
    <x v="25"/>
    <n v="877.73"/>
    <x v="2"/>
    <x v="3"/>
    <x v="11"/>
    <x v="203"/>
    <x v="2"/>
  </r>
  <r>
    <x v="214"/>
    <x v="73"/>
    <x v="5"/>
    <x v="1"/>
    <x v="5"/>
    <x v="2"/>
    <x v="6"/>
    <x v="6"/>
    <n v="7692.25"/>
    <n v="5"/>
    <x v="25"/>
    <n v="1235.53"/>
    <x v="1"/>
    <x v="1"/>
    <x v="12"/>
    <x v="204"/>
    <x v="0"/>
  </r>
  <r>
    <x v="215"/>
    <x v="169"/>
    <x v="12"/>
    <x v="2"/>
    <x v="6"/>
    <x v="0"/>
    <x v="0"/>
    <x v="0"/>
    <n v="3414.66"/>
    <n v="2"/>
    <x v="5"/>
    <n v="328.18"/>
    <x v="2"/>
    <x v="2"/>
    <x v="11"/>
    <x v="205"/>
    <x v="2"/>
  </r>
  <r>
    <x v="216"/>
    <x v="76"/>
    <x v="2"/>
    <x v="0"/>
    <x v="2"/>
    <x v="0"/>
    <x v="7"/>
    <x v="7"/>
    <n v="2605.9499999999998"/>
    <n v="3"/>
    <x v="5"/>
    <n v="301.38"/>
    <x v="1"/>
    <x v="2"/>
    <x v="3"/>
    <x v="206"/>
    <x v="2"/>
  </r>
  <r>
    <x v="217"/>
    <x v="32"/>
    <x v="11"/>
    <x v="1"/>
    <x v="3"/>
    <x v="2"/>
    <x v="6"/>
    <x v="6"/>
    <n v="17874.900000000001"/>
    <n v="10"/>
    <x v="12"/>
    <n v="1396.63"/>
    <x v="0"/>
    <x v="3"/>
    <x v="1"/>
    <x v="207"/>
    <x v="0"/>
  </r>
  <r>
    <x v="218"/>
    <x v="170"/>
    <x v="5"/>
    <x v="0"/>
    <x v="1"/>
    <x v="1"/>
    <x v="11"/>
    <x v="11"/>
    <n v="5003.25"/>
    <n v="3"/>
    <x v="12"/>
    <n v="750.73"/>
    <x v="2"/>
    <x v="3"/>
    <x v="5"/>
    <x v="208"/>
    <x v="0"/>
  </r>
  <r>
    <x v="219"/>
    <x v="171"/>
    <x v="4"/>
    <x v="0"/>
    <x v="0"/>
    <x v="1"/>
    <x v="3"/>
    <x v="3"/>
    <n v="8370.8799999999992"/>
    <n v="8"/>
    <x v="22"/>
    <n v="1136.53"/>
    <x v="1"/>
    <x v="1"/>
    <x v="12"/>
    <x v="209"/>
    <x v="0"/>
  </r>
  <r>
    <x v="220"/>
    <x v="172"/>
    <x v="0"/>
    <x v="3"/>
    <x v="10"/>
    <x v="1"/>
    <x v="11"/>
    <x v="11"/>
    <n v="9669.65"/>
    <n v="5"/>
    <x v="16"/>
    <n v="1033.82"/>
    <x v="1"/>
    <x v="0"/>
    <x v="10"/>
    <x v="210"/>
    <x v="0"/>
  </r>
  <r>
    <x v="221"/>
    <x v="71"/>
    <x v="0"/>
    <x v="3"/>
    <x v="9"/>
    <x v="1"/>
    <x v="11"/>
    <x v="11"/>
    <n v="9181.92"/>
    <n v="8"/>
    <x v="15"/>
    <n v="979.43"/>
    <x v="1"/>
    <x v="2"/>
    <x v="6"/>
    <x v="211"/>
    <x v="0"/>
  </r>
  <r>
    <x v="222"/>
    <x v="151"/>
    <x v="7"/>
    <x v="3"/>
    <x v="13"/>
    <x v="2"/>
    <x v="5"/>
    <x v="5"/>
    <n v="3552.7"/>
    <n v="10"/>
    <x v="5"/>
    <n v="249.77"/>
    <x v="0"/>
    <x v="2"/>
    <x v="6"/>
    <x v="212"/>
    <x v="2"/>
  </r>
  <r>
    <x v="223"/>
    <x v="0"/>
    <x v="13"/>
    <x v="1"/>
    <x v="3"/>
    <x v="1"/>
    <x v="2"/>
    <x v="2"/>
    <n v="1928.3"/>
    <n v="10"/>
    <x v="19"/>
    <n v="278.29000000000002"/>
    <x v="1"/>
    <x v="0"/>
    <x v="0"/>
    <x v="213"/>
    <x v="1"/>
  </r>
  <r>
    <x v="224"/>
    <x v="173"/>
    <x v="8"/>
    <x v="3"/>
    <x v="11"/>
    <x v="2"/>
    <x v="10"/>
    <x v="10"/>
    <n v="343.38"/>
    <n v="2"/>
    <x v="17"/>
    <n v="23.8"/>
    <x v="1"/>
    <x v="1"/>
    <x v="2"/>
    <x v="214"/>
    <x v="1"/>
  </r>
  <r>
    <x v="225"/>
    <x v="174"/>
    <x v="2"/>
    <x v="1"/>
    <x v="4"/>
    <x v="0"/>
    <x v="1"/>
    <x v="1"/>
    <n v="9572.48"/>
    <n v="8"/>
    <x v="22"/>
    <n v="1171.74"/>
    <x v="0"/>
    <x v="3"/>
    <x v="6"/>
    <x v="215"/>
    <x v="0"/>
  </r>
  <r>
    <x v="226"/>
    <x v="175"/>
    <x v="12"/>
    <x v="3"/>
    <x v="14"/>
    <x v="1"/>
    <x v="4"/>
    <x v="4"/>
    <n v="739.16"/>
    <n v="4"/>
    <x v="28"/>
    <n v="127.81"/>
    <x v="0"/>
    <x v="2"/>
    <x v="1"/>
    <x v="202"/>
    <x v="1"/>
  </r>
  <r>
    <x v="227"/>
    <x v="176"/>
    <x v="9"/>
    <x v="2"/>
    <x v="6"/>
    <x v="0"/>
    <x v="9"/>
    <x v="9"/>
    <n v="2875.23"/>
    <n v="3"/>
    <x v="9"/>
    <n v="360.89"/>
    <x v="2"/>
    <x v="2"/>
    <x v="9"/>
    <x v="216"/>
    <x v="2"/>
  </r>
  <r>
    <x v="228"/>
    <x v="169"/>
    <x v="3"/>
    <x v="3"/>
    <x v="11"/>
    <x v="1"/>
    <x v="4"/>
    <x v="4"/>
    <n v="7136.99"/>
    <n v="7"/>
    <x v="4"/>
    <n v="641.97"/>
    <x v="2"/>
    <x v="1"/>
    <x v="11"/>
    <x v="7"/>
    <x v="0"/>
  </r>
  <r>
    <x v="229"/>
    <x v="177"/>
    <x v="9"/>
    <x v="2"/>
    <x v="7"/>
    <x v="2"/>
    <x v="8"/>
    <x v="8"/>
    <n v="1971.63"/>
    <n v="9"/>
    <x v="4"/>
    <n v="288.76"/>
    <x v="0"/>
    <x v="0"/>
    <x v="2"/>
    <x v="217"/>
    <x v="1"/>
  </r>
  <r>
    <x v="230"/>
    <x v="23"/>
    <x v="5"/>
    <x v="0"/>
    <x v="0"/>
    <x v="2"/>
    <x v="5"/>
    <x v="5"/>
    <n v="5002.2"/>
    <n v="4"/>
    <x v="2"/>
    <n v="718.97"/>
    <x v="2"/>
    <x v="0"/>
    <x v="0"/>
    <x v="218"/>
    <x v="0"/>
  </r>
  <r>
    <x v="231"/>
    <x v="136"/>
    <x v="14"/>
    <x v="1"/>
    <x v="4"/>
    <x v="0"/>
    <x v="0"/>
    <x v="0"/>
    <n v="2988.94"/>
    <n v="2"/>
    <x v="4"/>
    <n v="492.27"/>
    <x v="0"/>
    <x v="1"/>
    <x v="3"/>
    <x v="219"/>
    <x v="2"/>
  </r>
  <r>
    <x v="232"/>
    <x v="178"/>
    <x v="0"/>
    <x v="1"/>
    <x v="4"/>
    <x v="0"/>
    <x v="7"/>
    <x v="7"/>
    <n v="6342.48"/>
    <n v="8"/>
    <x v="12"/>
    <n v="249.15"/>
    <x v="2"/>
    <x v="3"/>
    <x v="0"/>
    <x v="220"/>
    <x v="0"/>
  </r>
  <r>
    <x v="233"/>
    <x v="179"/>
    <x v="10"/>
    <x v="2"/>
    <x v="12"/>
    <x v="0"/>
    <x v="0"/>
    <x v="0"/>
    <n v="5731.28"/>
    <n v="8"/>
    <x v="21"/>
    <n v="651.47"/>
    <x v="0"/>
    <x v="2"/>
    <x v="10"/>
    <x v="221"/>
    <x v="0"/>
  </r>
  <r>
    <x v="234"/>
    <x v="152"/>
    <x v="12"/>
    <x v="3"/>
    <x v="13"/>
    <x v="2"/>
    <x v="10"/>
    <x v="10"/>
    <n v="8702.56"/>
    <n v="8"/>
    <x v="24"/>
    <n v="1031.06"/>
    <x v="2"/>
    <x v="1"/>
    <x v="7"/>
    <x v="222"/>
    <x v="0"/>
  </r>
  <r>
    <x v="235"/>
    <x v="26"/>
    <x v="12"/>
    <x v="2"/>
    <x v="12"/>
    <x v="0"/>
    <x v="9"/>
    <x v="9"/>
    <n v="9942.64"/>
    <n v="8"/>
    <x v="27"/>
    <n v="1874.78"/>
    <x v="2"/>
    <x v="1"/>
    <x v="4"/>
    <x v="223"/>
    <x v="0"/>
  </r>
  <r>
    <x v="236"/>
    <x v="180"/>
    <x v="7"/>
    <x v="2"/>
    <x v="12"/>
    <x v="1"/>
    <x v="3"/>
    <x v="3"/>
    <n v="11650.23"/>
    <n v="9"/>
    <x v="3"/>
    <n v="2249.7600000000002"/>
    <x v="1"/>
    <x v="3"/>
    <x v="3"/>
    <x v="224"/>
    <x v="0"/>
  </r>
  <r>
    <x v="237"/>
    <x v="151"/>
    <x v="12"/>
    <x v="2"/>
    <x v="12"/>
    <x v="0"/>
    <x v="1"/>
    <x v="1"/>
    <n v="5543.2"/>
    <n v="5"/>
    <x v="0"/>
    <n v="1054.68"/>
    <x v="0"/>
    <x v="3"/>
    <x v="6"/>
    <x v="225"/>
    <x v="0"/>
  </r>
  <r>
    <x v="238"/>
    <x v="181"/>
    <x v="3"/>
    <x v="3"/>
    <x v="10"/>
    <x v="2"/>
    <x v="6"/>
    <x v="6"/>
    <n v="5827.16"/>
    <n v="4"/>
    <x v="9"/>
    <n v="549.95000000000005"/>
    <x v="0"/>
    <x v="1"/>
    <x v="3"/>
    <x v="226"/>
    <x v="0"/>
  </r>
  <r>
    <x v="239"/>
    <x v="131"/>
    <x v="5"/>
    <x v="0"/>
    <x v="0"/>
    <x v="2"/>
    <x v="10"/>
    <x v="10"/>
    <n v="10705.8"/>
    <n v="6"/>
    <x v="24"/>
    <n v="1248.94"/>
    <x v="2"/>
    <x v="0"/>
    <x v="12"/>
    <x v="227"/>
    <x v="0"/>
  </r>
  <r>
    <x v="240"/>
    <x v="93"/>
    <x v="1"/>
    <x v="1"/>
    <x v="4"/>
    <x v="1"/>
    <x v="3"/>
    <x v="3"/>
    <n v="7004.7"/>
    <n v="9"/>
    <x v="20"/>
    <n v="1287.23"/>
    <x v="0"/>
    <x v="1"/>
    <x v="2"/>
    <x v="108"/>
    <x v="0"/>
  </r>
  <r>
    <x v="241"/>
    <x v="182"/>
    <x v="11"/>
    <x v="2"/>
    <x v="12"/>
    <x v="1"/>
    <x v="4"/>
    <x v="4"/>
    <n v="14542.3"/>
    <n v="10"/>
    <x v="19"/>
    <n v="1404.2"/>
    <x v="1"/>
    <x v="3"/>
    <x v="7"/>
    <x v="228"/>
    <x v="0"/>
  </r>
  <r>
    <x v="242"/>
    <x v="183"/>
    <x v="7"/>
    <x v="0"/>
    <x v="1"/>
    <x v="1"/>
    <x v="3"/>
    <x v="3"/>
    <n v="12935.86"/>
    <n v="7"/>
    <x v="12"/>
    <n v="552.78"/>
    <x v="0"/>
    <x v="2"/>
    <x v="6"/>
    <x v="229"/>
    <x v="0"/>
  </r>
  <r>
    <x v="243"/>
    <x v="184"/>
    <x v="4"/>
    <x v="2"/>
    <x v="7"/>
    <x v="1"/>
    <x v="3"/>
    <x v="3"/>
    <n v="9876.2000000000007"/>
    <n v="10"/>
    <x v="30"/>
    <n v="810.68"/>
    <x v="0"/>
    <x v="2"/>
    <x v="4"/>
    <x v="201"/>
    <x v="0"/>
  </r>
  <r>
    <x v="244"/>
    <x v="185"/>
    <x v="12"/>
    <x v="3"/>
    <x v="13"/>
    <x v="0"/>
    <x v="7"/>
    <x v="7"/>
    <n v="469.36"/>
    <n v="2"/>
    <x v="21"/>
    <n v="108.43"/>
    <x v="0"/>
    <x v="1"/>
    <x v="8"/>
    <x v="230"/>
    <x v="1"/>
  </r>
  <r>
    <x v="245"/>
    <x v="186"/>
    <x v="1"/>
    <x v="0"/>
    <x v="1"/>
    <x v="1"/>
    <x v="2"/>
    <x v="2"/>
    <n v="3696.08"/>
    <n v="8"/>
    <x v="6"/>
    <n v="651.95000000000005"/>
    <x v="1"/>
    <x v="3"/>
    <x v="7"/>
    <x v="231"/>
    <x v="2"/>
  </r>
  <r>
    <x v="246"/>
    <x v="147"/>
    <x v="10"/>
    <x v="0"/>
    <x v="2"/>
    <x v="2"/>
    <x v="8"/>
    <x v="8"/>
    <n v="9126.6"/>
    <n v="5"/>
    <x v="7"/>
    <n v="965.89"/>
    <x v="1"/>
    <x v="3"/>
    <x v="5"/>
    <x v="232"/>
    <x v="0"/>
  </r>
  <r>
    <x v="247"/>
    <x v="119"/>
    <x v="4"/>
    <x v="1"/>
    <x v="5"/>
    <x v="1"/>
    <x v="3"/>
    <x v="3"/>
    <n v="2047.2"/>
    <n v="3"/>
    <x v="13"/>
    <n v="397.8"/>
    <x v="1"/>
    <x v="2"/>
    <x v="6"/>
    <x v="233"/>
    <x v="2"/>
  </r>
  <r>
    <x v="248"/>
    <x v="92"/>
    <x v="13"/>
    <x v="3"/>
    <x v="10"/>
    <x v="2"/>
    <x v="6"/>
    <x v="6"/>
    <n v="10615.38"/>
    <n v="6"/>
    <x v="14"/>
    <n v="781.74"/>
    <x v="0"/>
    <x v="2"/>
    <x v="4"/>
    <x v="234"/>
    <x v="0"/>
  </r>
  <r>
    <x v="249"/>
    <x v="187"/>
    <x v="11"/>
    <x v="2"/>
    <x v="12"/>
    <x v="2"/>
    <x v="5"/>
    <x v="5"/>
    <n v="18725.2"/>
    <n v="10"/>
    <x v="24"/>
    <n v="2590.7800000000002"/>
    <x v="2"/>
    <x v="2"/>
    <x v="5"/>
    <x v="235"/>
    <x v="0"/>
  </r>
  <r>
    <x v="250"/>
    <x v="188"/>
    <x v="12"/>
    <x v="2"/>
    <x v="12"/>
    <x v="0"/>
    <x v="9"/>
    <x v="9"/>
    <n v="8717.0499999999993"/>
    <n v="5"/>
    <x v="3"/>
    <n v="1195.8499999999999"/>
    <x v="1"/>
    <x v="2"/>
    <x v="6"/>
    <x v="236"/>
    <x v="0"/>
  </r>
  <r>
    <x v="251"/>
    <x v="189"/>
    <x v="10"/>
    <x v="1"/>
    <x v="8"/>
    <x v="1"/>
    <x v="4"/>
    <x v="4"/>
    <n v="10953.44"/>
    <n v="8"/>
    <x v="14"/>
    <n v="572.64"/>
    <x v="0"/>
    <x v="3"/>
    <x v="10"/>
    <x v="237"/>
    <x v="0"/>
  </r>
  <r>
    <x v="252"/>
    <x v="43"/>
    <x v="3"/>
    <x v="3"/>
    <x v="9"/>
    <x v="2"/>
    <x v="8"/>
    <x v="8"/>
    <n v="5761.32"/>
    <n v="6"/>
    <x v="7"/>
    <n v="1180.47"/>
    <x v="1"/>
    <x v="2"/>
    <x v="9"/>
    <x v="238"/>
    <x v="0"/>
  </r>
  <r>
    <x v="253"/>
    <x v="116"/>
    <x v="10"/>
    <x v="2"/>
    <x v="12"/>
    <x v="1"/>
    <x v="11"/>
    <x v="11"/>
    <n v="2648.88"/>
    <n v="3"/>
    <x v="8"/>
    <n v="439.61"/>
    <x v="0"/>
    <x v="2"/>
    <x v="11"/>
    <x v="239"/>
    <x v="2"/>
  </r>
  <r>
    <x v="254"/>
    <x v="190"/>
    <x v="8"/>
    <x v="2"/>
    <x v="7"/>
    <x v="1"/>
    <x v="11"/>
    <x v="11"/>
    <n v="13710.6"/>
    <n v="9"/>
    <x v="27"/>
    <n v="1371.34"/>
    <x v="1"/>
    <x v="2"/>
    <x v="2"/>
    <x v="87"/>
    <x v="0"/>
  </r>
  <r>
    <x v="255"/>
    <x v="146"/>
    <x v="7"/>
    <x v="2"/>
    <x v="6"/>
    <x v="1"/>
    <x v="4"/>
    <x v="4"/>
    <n v="1834.04"/>
    <n v="2"/>
    <x v="17"/>
    <n v="189.55"/>
    <x v="0"/>
    <x v="3"/>
    <x v="7"/>
    <x v="240"/>
    <x v="1"/>
  </r>
  <r>
    <x v="256"/>
    <x v="185"/>
    <x v="8"/>
    <x v="2"/>
    <x v="7"/>
    <x v="1"/>
    <x v="4"/>
    <x v="4"/>
    <n v="3243.4"/>
    <n v="10"/>
    <x v="21"/>
    <n v="344.83"/>
    <x v="0"/>
    <x v="2"/>
    <x v="8"/>
    <x v="241"/>
    <x v="2"/>
  </r>
  <r>
    <x v="257"/>
    <x v="2"/>
    <x v="1"/>
    <x v="2"/>
    <x v="12"/>
    <x v="2"/>
    <x v="10"/>
    <x v="10"/>
    <n v="9303.68"/>
    <n v="8"/>
    <x v="14"/>
    <n v="818.19"/>
    <x v="2"/>
    <x v="2"/>
    <x v="2"/>
    <x v="242"/>
    <x v="0"/>
  </r>
  <r>
    <x v="258"/>
    <x v="191"/>
    <x v="14"/>
    <x v="1"/>
    <x v="5"/>
    <x v="1"/>
    <x v="11"/>
    <x v="11"/>
    <n v="961.04"/>
    <n v="4"/>
    <x v="7"/>
    <n v="52.23"/>
    <x v="1"/>
    <x v="0"/>
    <x v="5"/>
    <x v="243"/>
    <x v="1"/>
  </r>
  <r>
    <x v="259"/>
    <x v="192"/>
    <x v="1"/>
    <x v="0"/>
    <x v="0"/>
    <x v="0"/>
    <x v="9"/>
    <x v="9"/>
    <n v="6185.4"/>
    <n v="4"/>
    <x v="12"/>
    <n v="755.07"/>
    <x v="1"/>
    <x v="0"/>
    <x v="9"/>
    <x v="244"/>
    <x v="0"/>
  </r>
  <r>
    <x v="260"/>
    <x v="44"/>
    <x v="4"/>
    <x v="0"/>
    <x v="2"/>
    <x v="0"/>
    <x v="9"/>
    <x v="9"/>
    <n v="890.76"/>
    <n v="1"/>
    <x v="24"/>
    <n v="127.15"/>
    <x v="2"/>
    <x v="0"/>
    <x v="0"/>
    <x v="182"/>
    <x v="1"/>
  </r>
  <r>
    <x v="261"/>
    <x v="79"/>
    <x v="1"/>
    <x v="3"/>
    <x v="11"/>
    <x v="1"/>
    <x v="4"/>
    <x v="4"/>
    <n v="17465"/>
    <n v="10"/>
    <x v="18"/>
    <n v="2087.16"/>
    <x v="1"/>
    <x v="0"/>
    <x v="9"/>
    <x v="245"/>
    <x v="0"/>
  </r>
  <r>
    <x v="262"/>
    <x v="193"/>
    <x v="10"/>
    <x v="2"/>
    <x v="6"/>
    <x v="1"/>
    <x v="2"/>
    <x v="2"/>
    <n v="5031.55"/>
    <n v="5"/>
    <x v="29"/>
    <n v="332.29"/>
    <x v="2"/>
    <x v="1"/>
    <x v="7"/>
    <x v="246"/>
    <x v="0"/>
  </r>
  <r>
    <x v="263"/>
    <x v="194"/>
    <x v="9"/>
    <x v="1"/>
    <x v="5"/>
    <x v="0"/>
    <x v="0"/>
    <x v="0"/>
    <n v="1916.2"/>
    <n v="4"/>
    <x v="24"/>
    <n v="298.97000000000003"/>
    <x v="0"/>
    <x v="3"/>
    <x v="1"/>
    <x v="247"/>
    <x v="1"/>
  </r>
  <r>
    <x v="264"/>
    <x v="195"/>
    <x v="6"/>
    <x v="1"/>
    <x v="3"/>
    <x v="2"/>
    <x v="10"/>
    <x v="10"/>
    <n v="9407.4"/>
    <n v="10"/>
    <x v="21"/>
    <n v="1067.6199999999999"/>
    <x v="2"/>
    <x v="1"/>
    <x v="4"/>
    <x v="248"/>
    <x v="0"/>
  </r>
  <r>
    <x v="265"/>
    <x v="156"/>
    <x v="3"/>
    <x v="1"/>
    <x v="8"/>
    <x v="2"/>
    <x v="10"/>
    <x v="10"/>
    <n v="1808.13"/>
    <n v="1"/>
    <x v="0"/>
    <n v="156.77000000000001"/>
    <x v="2"/>
    <x v="0"/>
    <x v="1"/>
    <x v="249"/>
    <x v="1"/>
  </r>
  <r>
    <x v="266"/>
    <x v="196"/>
    <x v="5"/>
    <x v="1"/>
    <x v="4"/>
    <x v="0"/>
    <x v="1"/>
    <x v="1"/>
    <n v="2468.46"/>
    <n v="3"/>
    <x v="17"/>
    <n v="108.13"/>
    <x v="1"/>
    <x v="3"/>
    <x v="8"/>
    <x v="250"/>
    <x v="2"/>
  </r>
  <r>
    <x v="267"/>
    <x v="197"/>
    <x v="11"/>
    <x v="3"/>
    <x v="9"/>
    <x v="1"/>
    <x v="3"/>
    <x v="3"/>
    <n v="2580"/>
    <n v="10"/>
    <x v="15"/>
    <n v="203.39"/>
    <x v="1"/>
    <x v="1"/>
    <x v="4"/>
    <x v="251"/>
    <x v="2"/>
  </r>
  <r>
    <x v="268"/>
    <x v="198"/>
    <x v="0"/>
    <x v="2"/>
    <x v="12"/>
    <x v="0"/>
    <x v="9"/>
    <x v="9"/>
    <n v="13564.8"/>
    <n v="8"/>
    <x v="20"/>
    <n v="3074.62"/>
    <x v="1"/>
    <x v="2"/>
    <x v="4"/>
    <x v="252"/>
    <x v="0"/>
  </r>
  <r>
    <x v="269"/>
    <x v="123"/>
    <x v="12"/>
    <x v="3"/>
    <x v="11"/>
    <x v="2"/>
    <x v="8"/>
    <x v="8"/>
    <n v="641.17999999999995"/>
    <n v="2"/>
    <x v="17"/>
    <n v="98.47"/>
    <x v="1"/>
    <x v="2"/>
    <x v="0"/>
    <x v="253"/>
    <x v="1"/>
  </r>
  <r>
    <x v="270"/>
    <x v="9"/>
    <x v="12"/>
    <x v="3"/>
    <x v="11"/>
    <x v="1"/>
    <x v="4"/>
    <x v="4"/>
    <n v="12137.3"/>
    <n v="10"/>
    <x v="19"/>
    <n v="1336.04"/>
    <x v="2"/>
    <x v="2"/>
    <x v="6"/>
    <x v="254"/>
    <x v="0"/>
  </r>
  <r>
    <x v="271"/>
    <x v="153"/>
    <x v="2"/>
    <x v="3"/>
    <x v="11"/>
    <x v="0"/>
    <x v="7"/>
    <x v="7"/>
    <n v="5395.14"/>
    <n v="9"/>
    <x v="9"/>
    <n v="803.26"/>
    <x v="1"/>
    <x v="3"/>
    <x v="5"/>
    <x v="255"/>
    <x v="0"/>
  </r>
  <r>
    <x v="272"/>
    <x v="199"/>
    <x v="6"/>
    <x v="1"/>
    <x v="3"/>
    <x v="2"/>
    <x v="10"/>
    <x v="10"/>
    <n v="1286.3"/>
    <n v="10"/>
    <x v="17"/>
    <n v="128.87"/>
    <x v="0"/>
    <x v="3"/>
    <x v="3"/>
    <x v="256"/>
    <x v="1"/>
  </r>
  <r>
    <x v="273"/>
    <x v="169"/>
    <x v="7"/>
    <x v="0"/>
    <x v="2"/>
    <x v="1"/>
    <x v="4"/>
    <x v="4"/>
    <n v="4079.6"/>
    <n v="4"/>
    <x v="21"/>
    <n v="908.73"/>
    <x v="1"/>
    <x v="0"/>
    <x v="11"/>
    <x v="257"/>
    <x v="2"/>
  </r>
  <r>
    <x v="274"/>
    <x v="104"/>
    <x v="13"/>
    <x v="0"/>
    <x v="1"/>
    <x v="0"/>
    <x v="0"/>
    <x v="0"/>
    <n v="2245.86"/>
    <n v="6"/>
    <x v="12"/>
    <n v="361.41"/>
    <x v="2"/>
    <x v="3"/>
    <x v="1"/>
    <x v="258"/>
    <x v="2"/>
  </r>
  <r>
    <x v="275"/>
    <x v="200"/>
    <x v="4"/>
    <x v="2"/>
    <x v="6"/>
    <x v="1"/>
    <x v="11"/>
    <x v="11"/>
    <n v="12438.86"/>
    <n v="7"/>
    <x v="0"/>
    <n v="2097.65"/>
    <x v="0"/>
    <x v="0"/>
    <x v="10"/>
    <x v="259"/>
    <x v="0"/>
  </r>
  <r>
    <x v="276"/>
    <x v="201"/>
    <x v="4"/>
    <x v="1"/>
    <x v="3"/>
    <x v="1"/>
    <x v="11"/>
    <x v="11"/>
    <n v="5064.3599999999997"/>
    <n v="4"/>
    <x v="3"/>
    <n v="507.66"/>
    <x v="1"/>
    <x v="2"/>
    <x v="9"/>
    <x v="256"/>
    <x v="0"/>
  </r>
  <r>
    <x v="277"/>
    <x v="152"/>
    <x v="7"/>
    <x v="1"/>
    <x v="5"/>
    <x v="1"/>
    <x v="4"/>
    <x v="4"/>
    <n v="472.86"/>
    <n v="2"/>
    <x v="11"/>
    <n v="94.75"/>
    <x v="1"/>
    <x v="1"/>
    <x v="7"/>
    <x v="260"/>
    <x v="1"/>
  </r>
  <r>
    <x v="278"/>
    <x v="202"/>
    <x v="3"/>
    <x v="1"/>
    <x v="3"/>
    <x v="2"/>
    <x v="6"/>
    <x v="6"/>
    <n v="1478.69"/>
    <n v="1"/>
    <x v="19"/>
    <n v="275.02999999999997"/>
    <x v="0"/>
    <x v="0"/>
    <x v="4"/>
    <x v="261"/>
    <x v="1"/>
  </r>
  <r>
    <x v="279"/>
    <x v="203"/>
    <x v="6"/>
    <x v="2"/>
    <x v="7"/>
    <x v="2"/>
    <x v="5"/>
    <x v="5"/>
    <n v="18644.2"/>
    <n v="10"/>
    <x v="3"/>
    <n v="2363.31"/>
    <x v="0"/>
    <x v="2"/>
    <x v="2"/>
    <x v="262"/>
    <x v="0"/>
  </r>
  <r>
    <x v="280"/>
    <x v="134"/>
    <x v="10"/>
    <x v="2"/>
    <x v="12"/>
    <x v="0"/>
    <x v="9"/>
    <x v="9"/>
    <n v="4942.0200000000004"/>
    <n v="6"/>
    <x v="6"/>
    <n v="631.66"/>
    <x v="0"/>
    <x v="2"/>
    <x v="1"/>
    <x v="84"/>
    <x v="2"/>
  </r>
  <r>
    <x v="281"/>
    <x v="45"/>
    <x v="11"/>
    <x v="0"/>
    <x v="0"/>
    <x v="2"/>
    <x v="10"/>
    <x v="10"/>
    <n v="5029.0200000000004"/>
    <n v="6"/>
    <x v="3"/>
    <n v="486.97"/>
    <x v="1"/>
    <x v="0"/>
    <x v="12"/>
    <x v="263"/>
    <x v="0"/>
  </r>
  <r>
    <x v="282"/>
    <x v="115"/>
    <x v="8"/>
    <x v="2"/>
    <x v="6"/>
    <x v="0"/>
    <x v="9"/>
    <x v="9"/>
    <n v="2464.6799999999998"/>
    <n v="2"/>
    <x v="28"/>
    <n v="438.25"/>
    <x v="2"/>
    <x v="2"/>
    <x v="9"/>
    <x v="134"/>
    <x v="2"/>
  </r>
  <r>
    <x v="283"/>
    <x v="172"/>
    <x v="5"/>
    <x v="0"/>
    <x v="1"/>
    <x v="0"/>
    <x v="0"/>
    <x v="0"/>
    <n v="3877.72"/>
    <n v="2"/>
    <x v="19"/>
    <n v="722.87"/>
    <x v="2"/>
    <x v="0"/>
    <x v="10"/>
    <x v="264"/>
    <x v="2"/>
  </r>
  <r>
    <x v="284"/>
    <x v="204"/>
    <x v="1"/>
    <x v="0"/>
    <x v="1"/>
    <x v="1"/>
    <x v="4"/>
    <x v="4"/>
    <n v="6679.44"/>
    <n v="9"/>
    <x v="7"/>
    <n v="807.7"/>
    <x v="0"/>
    <x v="1"/>
    <x v="5"/>
    <x v="265"/>
    <x v="0"/>
  </r>
  <r>
    <x v="285"/>
    <x v="205"/>
    <x v="11"/>
    <x v="1"/>
    <x v="4"/>
    <x v="2"/>
    <x v="6"/>
    <x v="6"/>
    <n v="4123.8"/>
    <n v="4"/>
    <x v="30"/>
    <n v="593.76"/>
    <x v="0"/>
    <x v="3"/>
    <x v="6"/>
    <x v="266"/>
    <x v="2"/>
  </r>
  <r>
    <x v="286"/>
    <x v="48"/>
    <x v="1"/>
    <x v="2"/>
    <x v="7"/>
    <x v="1"/>
    <x v="2"/>
    <x v="2"/>
    <n v="2261.34"/>
    <n v="9"/>
    <x v="30"/>
    <n v="509.97"/>
    <x v="0"/>
    <x v="1"/>
    <x v="11"/>
    <x v="267"/>
    <x v="2"/>
  </r>
  <r>
    <x v="287"/>
    <x v="206"/>
    <x v="4"/>
    <x v="3"/>
    <x v="10"/>
    <x v="2"/>
    <x v="6"/>
    <x v="6"/>
    <n v="3802.44"/>
    <n v="3"/>
    <x v="18"/>
    <n v="845.87"/>
    <x v="0"/>
    <x v="1"/>
    <x v="4"/>
    <x v="268"/>
    <x v="2"/>
  </r>
  <r>
    <x v="288"/>
    <x v="207"/>
    <x v="4"/>
    <x v="0"/>
    <x v="0"/>
    <x v="0"/>
    <x v="1"/>
    <x v="1"/>
    <n v="4210.0200000000004"/>
    <n v="9"/>
    <x v="19"/>
    <n v="273.68"/>
    <x v="0"/>
    <x v="2"/>
    <x v="2"/>
    <x v="96"/>
    <x v="2"/>
  </r>
  <r>
    <x v="289"/>
    <x v="86"/>
    <x v="1"/>
    <x v="1"/>
    <x v="5"/>
    <x v="2"/>
    <x v="6"/>
    <x v="6"/>
    <n v="2581.6"/>
    <n v="2"/>
    <x v="18"/>
    <n v="417.01"/>
    <x v="0"/>
    <x v="2"/>
    <x v="4"/>
    <x v="159"/>
    <x v="2"/>
  </r>
  <r>
    <x v="290"/>
    <x v="149"/>
    <x v="2"/>
    <x v="1"/>
    <x v="3"/>
    <x v="1"/>
    <x v="11"/>
    <x v="11"/>
    <n v="7488.6"/>
    <n v="7"/>
    <x v="26"/>
    <n v="1006.99"/>
    <x v="2"/>
    <x v="3"/>
    <x v="2"/>
    <x v="269"/>
    <x v="0"/>
  </r>
  <r>
    <x v="291"/>
    <x v="208"/>
    <x v="12"/>
    <x v="1"/>
    <x v="8"/>
    <x v="1"/>
    <x v="11"/>
    <x v="11"/>
    <n v="14933.12"/>
    <n v="8"/>
    <x v="18"/>
    <n v="1934.32"/>
    <x v="2"/>
    <x v="2"/>
    <x v="4"/>
    <x v="270"/>
    <x v="0"/>
  </r>
  <r>
    <x v="292"/>
    <x v="6"/>
    <x v="5"/>
    <x v="3"/>
    <x v="13"/>
    <x v="2"/>
    <x v="10"/>
    <x v="10"/>
    <n v="5846.7"/>
    <n v="6"/>
    <x v="12"/>
    <n v="295.01"/>
    <x v="0"/>
    <x v="1"/>
    <x v="5"/>
    <x v="144"/>
    <x v="0"/>
  </r>
  <r>
    <x v="293"/>
    <x v="209"/>
    <x v="8"/>
    <x v="2"/>
    <x v="6"/>
    <x v="2"/>
    <x v="10"/>
    <x v="10"/>
    <n v="13209.21"/>
    <n v="7"/>
    <x v="12"/>
    <n v="968.94"/>
    <x v="2"/>
    <x v="1"/>
    <x v="3"/>
    <x v="271"/>
    <x v="0"/>
  </r>
  <r>
    <x v="294"/>
    <x v="104"/>
    <x v="1"/>
    <x v="1"/>
    <x v="8"/>
    <x v="1"/>
    <x v="11"/>
    <x v="11"/>
    <n v="1213.32"/>
    <n v="1"/>
    <x v="21"/>
    <n v="265.82"/>
    <x v="2"/>
    <x v="2"/>
    <x v="1"/>
    <x v="272"/>
    <x v="1"/>
  </r>
  <r>
    <x v="295"/>
    <x v="164"/>
    <x v="6"/>
    <x v="3"/>
    <x v="10"/>
    <x v="1"/>
    <x v="3"/>
    <x v="3"/>
    <n v="2540.7600000000002"/>
    <n v="6"/>
    <x v="21"/>
    <n v="289.39"/>
    <x v="0"/>
    <x v="3"/>
    <x v="4"/>
    <x v="273"/>
    <x v="2"/>
  </r>
  <r>
    <x v="296"/>
    <x v="106"/>
    <x v="4"/>
    <x v="1"/>
    <x v="4"/>
    <x v="0"/>
    <x v="7"/>
    <x v="7"/>
    <n v="6833.76"/>
    <n v="8"/>
    <x v="18"/>
    <n v="899.79"/>
    <x v="1"/>
    <x v="1"/>
    <x v="3"/>
    <x v="274"/>
    <x v="0"/>
  </r>
  <r>
    <x v="297"/>
    <x v="210"/>
    <x v="2"/>
    <x v="3"/>
    <x v="10"/>
    <x v="1"/>
    <x v="3"/>
    <x v="3"/>
    <n v="13150.88"/>
    <n v="8"/>
    <x v="7"/>
    <n v="1750.48"/>
    <x v="0"/>
    <x v="2"/>
    <x v="3"/>
    <x v="98"/>
    <x v="0"/>
  </r>
  <r>
    <x v="298"/>
    <x v="35"/>
    <x v="8"/>
    <x v="3"/>
    <x v="13"/>
    <x v="1"/>
    <x v="11"/>
    <x v="11"/>
    <n v="6603"/>
    <n v="10"/>
    <x v="12"/>
    <n v="922.36"/>
    <x v="1"/>
    <x v="0"/>
    <x v="1"/>
    <x v="166"/>
    <x v="0"/>
  </r>
  <r>
    <x v="299"/>
    <x v="211"/>
    <x v="5"/>
    <x v="3"/>
    <x v="13"/>
    <x v="2"/>
    <x v="10"/>
    <x v="10"/>
    <n v="7474.92"/>
    <n v="6"/>
    <x v="13"/>
    <n v="981.6"/>
    <x v="0"/>
    <x v="0"/>
    <x v="1"/>
    <x v="275"/>
    <x v="0"/>
  </r>
  <r>
    <x v="300"/>
    <x v="1"/>
    <x v="6"/>
    <x v="2"/>
    <x v="12"/>
    <x v="2"/>
    <x v="8"/>
    <x v="8"/>
    <n v="7753.2"/>
    <n v="7"/>
    <x v="30"/>
    <n v="1136.17"/>
    <x v="2"/>
    <x v="2"/>
    <x v="1"/>
    <x v="217"/>
    <x v="0"/>
  </r>
  <r>
    <x v="301"/>
    <x v="212"/>
    <x v="10"/>
    <x v="2"/>
    <x v="12"/>
    <x v="1"/>
    <x v="3"/>
    <x v="3"/>
    <n v="4486.2"/>
    <n v="4"/>
    <x v="6"/>
    <n v="450.58"/>
    <x v="0"/>
    <x v="1"/>
    <x v="4"/>
    <x v="276"/>
    <x v="2"/>
  </r>
  <r>
    <x v="302"/>
    <x v="213"/>
    <x v="14"/>
    <x v="2"/>
    <x v="7"/>
    <x v="2"/>
    <x v="8"/>
    <x v="8"/>
    <n v="3678.36"/>
    <n v="4"/>
    <x v="10"/>
    <n v="174.5"/>
    <x v="0"/>
    <x v="2"/>
    <x v="2"/>
    <x v="277"/>
    <x v="2"/>
  </r>
  <r>
    <x v="303"/>
    <x v="214"/>
    <x v="14"/>
    <x v="1"/>
    <x v="5"/>
    <x v="2"/>
    <x v="8"/>
    <x v="8"/>
    <n v="1635.62"/>
    <n v="2"/>
    <x v="25"/>
    <n v="165.3"/>
    <x v="2"/>
    <x v="3"/>
    <x v="5"/>
    <x v="278"/>
    <x v="1"/>
  </r>
  <r>
    <x v="304"/>
    <x v="215"/>
    <x v="6"/>
    <x v="2"/>
    <x v="6"/>
    <x v="1"/>
    <x v="2"/>
    <x v="2"/>
    <n v="5816.9"/>
    <n v="10"/>
    <x v="28"/>
    <n v="955.4"/>
    <x v="0"/>
    <x v="0"/>
    <x v="11"/>
    <x v="279"/>
    <x v="0"/>
  </r>
  <r>
    <x v="305"/>
    <x v="105"/>
    <x v="6"/>
    <x v="3"/>
    <x v="9"/>
    <x v="2"/>
    <x v="5"/>
    <x v="5"/>
    <n v="2113.75"/>
    <n v="5"/>
    <x v="29"/>
    <n v="285.45"/>
    <x v="2"/>
    <x v="1"/>
    <x v="11"/>
    <x v="280"/>
    <x v="2"/>
  </r>
  <r>
    <x v="306"/>
    <x v="206"/>
    <x v="7"/>
    <x v="2"/>
    <x v="7"/>
    <x v="0"/>
    <x v="1"/>
    <x v="1"/>
    <n v="5635.68"/>
    <n v="3"/>
    <x v="30"/>
    <n v="804.34"/>
    <x v="2"/>
    <x v="1"/>
    <x v="4"/>
    <x v="182"/>
    <x v="0"/>
  </r>
  <r>
    <x v="307"/>
    <x v="216"/>
    <x v="14"/>
    <x v="1"/>
    <x v="5"/>
    <x v="1"/>
    <x v="4"/>
    <x v="4"/>
    <n v="1873.53"/>
    <n v="9"/>
    <x v="1"/>
    <n v="365.97"/>
    <x v="2"/>
    <x v="0"/>
    <x v="11"/>
    <x v="281"/>
    <x v="1"/>
  </r>
  <r>
    <x v="308"/>
    <x v="155"/>
    <x v="11"/>
    <x v="0"/>
    <x v="1"/>
    <x v="1"/>
    <x v="11"/>
    <x v="11"/>
    <n v="3115.26"/>
    <n v="6"/>
    <x v="9"/>
    <n v="345.2"/>
    <x v="1"/>
    <x v="3"/>
    <x v="0"/>
    <x v="282"/>
    <x v="2"/>
  </r>
  <r>
    <x v="309"/>
    <x v="217"/>
    <x v="9"/>
    <x v="0"/>
    <x v="1"/>
    <x v="0"/>
    <x v="9"/>
    <x v="9"/>
    <n v="5687"/>
    <n v="5"/>
    <x v="14"/>
    <n v="574.04999999999995"/>
    <x v="1"/>
    <x v="3"/>
    <x v="3"/>
    <x v="283"/>
    <x v="0"/>
  </r>
  <r>
    <x v="310"/>
    <x v="103"/>
    <x v="12"/>
    <x v="1"/>
    <x v="5"/>
    <x v="0"/>
    <x v="7"/>
    <x v="7"/>
    <n v="7704.48"/>
    <n v="8"/>
    <x v="24"/>
    <n v="405.89"/>
    <x v="2"/>
    <x v="3"/>
    <x v="4"/>
    <x v="284"/>
    <x v="0"/>
  </r>
  <r>
    <x v="311"/>
    <x v="162"/>
    <x v="13"/>
    <x v="0"/>
    <x v="1"/>
    <x v="0"/>
    <x v="0"/>
    <x v="0"/>
    <n v="8439.6"/>
    <n v="10"/>
    <x v="12"/>
    <n v="907.33"/>
    <x v="1"/>
    <x v="3"/>
    <x v="6"/>
    <x v="285"/>
    <x v="0"/>
  </r>
  <r>
    <x v="312"/>
    <x v="218"/>
    <x v="1"/>
    <x v="2"/>
    <x v="6"/>
    <x v="0"/>
    <x v="7"/>
    <x v="7"/>
    <n v="3395.94"/>
    <n v="3"/>
    <x v="20"/>
    <n v="634.03"/>
    <x v="2"/>
    <x v="0"/>
    <x v="12"/>
    <x v="158"/>
    <x v="2"/>
  </r>
  <r>
    <x v="313"/>
    <x v="203"/>
    <x v="1"/>
    <x v="2"/>
    <x v="7"/>
    <x v="0"/>
    <x v="0"/>
    <x v="0"/>
    <n v="3477.48"/>
    <n v="4"/>
    <x v="30"/>
    <n v="249.99"/>
    <x v="1"/>
    <x v="0"/>
    <x v="2"/>
    <x v="286"/>
    <x v="2"/>
  </r>
  <r>
    <x v="314"/>
    <x v="26"/>
    <x v="10"/>
    <x v="0"/>
    <x v="0"/>
    <x v="2"/>
    <x v="10"/>
    <x v="10"/>
    <n v="415.86"/>
    <n v="3"/>
    <x v="2"/>
    <n v="56.97"/>
    <x v="2"/>
    <x v="1"/>
    <x v="4"/>
    <x v="287"/>
    <x v="1"/>
  </r>
  <r>
    <x v="315"/>
    <x v="219"/>
    <x v="0"/>
    <x v="0"/>
    <x v="0"/>
    <x v="2"/>
    <x v="5"/>
    <x v="5"/>
    <n v="8754.5400000000009"/>
    <n v="6"/>
    <x v="7"/>
    <n v="1955.03"/>
    <x v="2"/>
    <x v="0"/>
    <x v="4"/>
    <x v="288"/>
    <x v="0"/>
  </r>
  <r>
    <x v="316"/>
    <x v="59"/>
    <x v="14"/>
    <x v="2"/>
    <x v="12"/>
    <x v="1"/>
    <x v="2"/>
    <x v="2"/>
    <n v="1419.44"/>
    <n v="1"/>
    <x v="8"/>
    <n v="304.38"/>
    <x v="0"/>
    <x v="1"/>
    <x v="9"/>
    <x v="289"/>
    <x v="1"/>
  </r>
  <r>
    <x v="317"/>
    <x v="220"/>
    <x v="2"/>
    <x v="2"/>
    <x v="12"/>
    <x v="1"/>
    <x v="11"/>
    <x v="11"/>
    <n v="3688.48"/>
    <n v="2"/>
    <x v="2"/>
    <n v="216.22"/>
    <x v="2"/>
    <x v="0"/>
    <x v="12"/>
    <x v="290"/>
    <x v="2"/>
  </r>
  <r>
    <x v="318"/>
    <x v="89"/>
    <x v="7"/>
    <x v="2"/>
    <x v="6"/>
    <x v="0"/>
    <x v="1"/>
    <x v="1"/>
    <n v="532.09"/>
    <n v="1"/>
    <x v="13"/>
    <n v="63.65"/>
    <x v="1"/>
    <x v="1"/>
    <x v="10"/>
    <x v="291"/>
    <x v="1"/>
  </r>
  <r>
    <x v="319"/>
    <x v="221"/>
    <x v="5"/>
    <x v="1"/>
    <x v="8"/>
    <x v="0"/>
    <x v="7"/>
    <x v="7"/>
    <n v="358.86"/>
    <n v="2"/>
    <x v="7"/>
    <n v="66.47"/>
    <x v="0"/>
    <x v="2"/>
    <x v="2"/>
    <x v="292"/>
    <x v="1"/>
  </r>
  <r>
    <x v="320"/>
    <x v="78"/>
    <x v="7"/>
    <x v="1"/>
    <x v="8"/>
    <x v="2"/>
    <x v="5"/>
    <x v="5"/>
    <n v="3260.24"/>
    <n v="4"/>
    <x v="17"/>
    <n v="249.27"/>
    <x v="0"/>
    <x v="1"/>
    <x v="6"/>
    <x v="293"/>
    <x v="2"/>
  </r>
  <r>
    <x v="321"/>
    <x v="222"/>
    <x v="7"/>
    <x v="0"/>
    <x v="2"/>
    <x v="1"/>
    <x v="4"/>
    <x v="4"/>
    <n v="1331.07"/>
    <n v="3"/>
    <x v="19"/>
    <n v="165.94"/>
    <x v="1"/>
    <x v="0"/>
    <x v="9"/>
    <x v="294"/>
    <x v="1"/>
  </r>
  <r>
    <x v="322"/>
    <x v="134"/>
    <x v="13"/>
    <x v="3"/>
    <x v="10"/>
    <x v="1"/>
    <x v="11"/>
    <x v="11"/>
    <n v="3054.02"/>
    <n v="2"/>
    <x v="25"/>
    <n v="614.72"/>
    <x v="0"/>
    <x v="2"/>
    <x v="1"/>
    <x v="295"/>
    <x v="2"/>
  </r>
  <r>
    <x v="323"/>
    <x v="58"/>
    <x v="7"/>
    <x v="3"/>
    <x v="9"/>
    <x v="1"/>
    <x v="3"/>
    <x v="3"/>
    <n v="804.38"/>
    <n v="2"/>
    <x v="8"/>
    <n v="157.79"/>
    <x v="2"/>
    <x v="1"/>
    <x v="0"/>
    <x v="296"/>
    <x v="1"/>
  </r>
  <r>
    <x v="324"/>
    <x v="170"/>
    <x v="2"/>
    <x v="1"/>
    <x v="4"/>
    <x v="0"/>
    <x v="1"/>
    <x v="1"/>
    <n v="2328"/>
    <n v="2"/>
    <x v="30"/>
    <n v="435.9"/>
    <x v="2"/>
    <x v="2"/>
    <x v="5"/>
    <x v="297"/>
    <x v="2"/>
  </r>
  <r>
    <x v="325"/>
    <x v="223"/>
    <x v="13"/>
    <x v="3"/>
    <x v="11"/>
    <x v="1"/>
    <x v="11"/>
    <x v="11"/>
    <n v="12077.12"/>
    <n v="8"/>
    <x v="11"/>
    <n v="1936.97"/>
    <x v="1"/>
    <x v="0"/>
    <x v="7"/>
    <x v="298"/>
    <x v="0"/>
  </r>
  <r>
    <x v="326"/>
    <x v="99"/>
    <x v="0"/>
    <x v="3"/>
    <x v="11"/>
    <x v="0"/>
    <x v="7"/>
    <x v="7"/>
    <n v="8844.7999999999993"/>
    <n v="5"/>
    <x v="18"/>
    <n v="1924.11"/>
    <x v="1"/>
    <x v="3"/>
    <x v="7"/>
    <x v="299"/>
    <x v="0"/>
  </r>
  <r>
    <x v="327"/>
    <x v="211"/>
    <x v="12"/>
    <x v="1"/>
    <x v="4"/>
    <x v="0"/>
    <x v="7"/>
    <x v="7"/>
    <n v="9259.2999999999993"/>
    <n v="10"/>
    <x v="5"/>
    <n v="706.01"/>
    <x v="1"/>
    <x v="2"/>
    <x v="1"/>
    <x v="300"/>
    <x v="0"/>
  </r>
  <r>
    <x v="328"/>
    <x v="224"/>
    <x v="7"/>
    <x v="3"/>
    <x v="9"/>
    <x v="1"/>
    <x v="11"/>
    <x v="11"/>
    <n v="2628.6"/>
    <n v="4"/>
    <x v="4"/>
    <n v="375.05"/>
    <x v="1"/>
    <x v="2"/>
    <x v="2"/>
    <x v="182"/>
    <x v="2"/>
  </r>
  <r>
    <x v="329"/>
    <x v="17"/>
    <x v="10"/>
    <x v="1"/>
    <x v="4"/>
    <x v="1"/>
    <x v="2"/>
    <x v="2"/>
    <n v="1033.49"/>
    <n v="1"/>
    <x v="7"/>
    <n v="212.27"/>
    <x v="1"/>
    <x v="2"/>
    <x v="5"/>
    <x v="301"/>
    <x v="1"/>
  </r>
  <r>
    <x v="330"/>
    <x v="225"/>
    <x v="3"/>
    <x v="0"/>
    <x v="0"/>
    <x v="0"/>
    <x v="0"/>
    <x v="0"/>
    <n v="2148.36"/>
    <n v="2"/>
    <x v="28"/>
    <n v="360.59"/>
    <x v="1"/>
    <x v="1"/>
    <x v="3"/>
    <x v="302"/>
    <x v="2"/>
  </r>
  <r>
    <x v="331"/>
    <x v="226"/>
    <x v="6"/>
    <x v="2"/>
    <x v="7"/>
    <x v="2"/>
    <x v="6"/>
    <x v="6"/>
    <n v="7124.11"/>
    <n v="7"/>
    <x v="18"/>
    <n v="1534.65"/>
    <x v="2"/>
    <x v="3"/>
    <x v="7"/>
    <x v="303"/>
    <x v="0"/>
  </r>
  <r>
    <x v="332"/>
    <x v="57"/>
    <x v="1"/>
    <x v="0"/>
    <x v="0"/>
    <x v="1"/>
    <x v="3"/>
    <x v="3"/>
    <n v="1482.28"/>
    <n v="2"/>
    <x v="11"/>
    <n v="208.11"/>
    <x v="2"/>
    <x v="0"/>
    <x v="8"/>
    <x v="304"/>
    <x v="1"/>
  </r>
  <r>
    <x v="333"/>
    <x v="194"/>
    <x v="2"/>
    <x v="1"/>
    <x v="3"/>
    <x v="0"/>
    <x v="9"/>
    <x v="9"/>
    <n v="2994.2"/>
    <n v="5"/>
    <x v="18"/>
    <n v="669.55"/>
    <x v="2"/>
    <x v="0"/>
    <x v="1"/>
    <x v="305"/>
    <x v="2"/>
  </r>
  <r>
    <x v="334"/>
    <x v="38"/>
    <x v="1"/>
    <x v="2"/>
    <x v="12"/>
    <x v="0"/>
    <x v="7"/>
    <x v="7"/>
    <n v="3711.04"/>
    <n v="8"/>
    <x v="26"/>
    <n v="516.16999999999996"/>
    <x v="0"/>
    <x v="3"/>
    <x v="10"/>
    <x v="306"/>
    <x v="2"/>
  </r>
  <r>
    <x v="335"/>
    <x v="133"/>
    <x v="6"/>
    <x v="1"/>
    <x v="4"/>
    <x v="2"/>
    <x v="5"/>
    <x v="5"/>
    <n v="3015.84"/>
    <n v="4"/>
    <x v="15"/>
    <n v="148.22999999999999"/>
    <x v="0"/>
    <x v="1"/>
    <x v="11"/>
    <x v="307"/>
    <x v="2"/>
  </r>
  <r>
    <x v="336"/>
    <x v="205"/>
    <x v="13"/>
    <x v="3"/>
    <x v="14"/>
    <x v="2"/>
    <x v="8"/>
    <x v="8"/>
    <n v="5041.8"/>
    <n v="10"/>
    <x v="26"/>
    <n v="832.98"/>
    <x v="2"/>
    <x v="1"/>
    <x v="6"/>
    <x v="308"/>
    <x v="0"/>
  </r>
  <r>
    <x v="337"/>
    <x v="5"/>
    <x v="12"/>
    <x v="0"/>
    <x v="1"/>
    <x v="0"/>
    <x v="1"/>
    <x v="1"/>
    <n v="6595.6"/>
    <n v="5"/>
    <x v="15"/>
    <n v="1450.17"/>
    <x v="1"/>
    <x v="3"/>
    <x v="4"/>
    <x v="309"/>
    <x v="0"/>
  </r>
  <r>
    <x v="338"/>
    <x v="197"/>
    <x v="1"/>
    <x v="3"/>
    <x v="9"/>
    <x v="2"/>
    <x v="5"/>
    <x v="5"/>
    <n v="1803.52"/>
    <n v="8"/>
    <x v="2"/>
    <n v="146.33000000000001"/>
    <x v="1"/>
    <x v="2"/>
    <x v="4"/>
    <x v="310"/>
    <x v="1"/>
  </r>
  <r>
    <x v="339"/>
    <x v="227"/>
    <x v="1"/>
    <x v="3"/>
    <x v="11"/>
    <x v="2"/>
    <x v="8"/>
    <x v="8"/>
    <n v="1528.38"/>
    <n v="6"/>
    <x v="30"/>
    <n v="257.32"/>
    <x v="2"/>
    <x v="3"/>
    <x v="5"/>
    <x v="311"/>
    <x v="1"/>
  </r>
  <r>
    <x v="340"/>
    <x v="196"/>
    <x v="8"/>
    <x v="0"/>
    <x v="0"/>
    <x v="0"/>
    <x v="7"/>
    <x v="7"/>
    <n v="3866.16"/>
    <n v="3"/>
    <x v="25"/>
    <n v="454.36"/>
    <x v="2"/>
    <x v="1"/>
    <x v="8"/>
    <x v="312"/>
    <x v="2"/>
  </r>
  <r>
    <x v="341"/>
    <x v="69"/>
    <x v="6"/>
    <x v="2"/>
    <x v="6"/>
    <x v="2"/>
    <x v="6"/>
    <x v="6"/>
    <n v="1992.24"/>
    <n v="4"/>
    <x v="0"/>
    <n v="317.91000000000003"/>
    <x v="1"/>
    <x v="1"/>
    <x v="7"/>
    <x v="313"/>
    <x v="1"/>
  </r>
  <r>
    <x v="342"/>
    <x v="201"/>
    <x v="6"/>
    <x v="1"/>
    <x v="5"/>
    <x v="1"/>
    <x v="11"/>
    <x v="11"/>
    <n v="1066.3499999999999"/>
    <n v="1"/>
    <x v="3"/>
    <n v="203.27"/>
    <x v="1"/>
    <x v="0"/>
    <x v="9"/>
    <x v="314"/>
    <x v="1"/>
  </r>
  <r>
    <x v="343"/>
    <x v="16"/>
    <x v="7"/>
    <x v="0"/>
    <x v="2"/>
    <x v="2"/>
    <x v="8"/>
    <x v="8"/>
    <n v="3256.5"/>
    <n v="6"/>
    <x v="16"/>
    <n v="430.26"/>
    <x v="2"/>
    <x v="3"/>
    <x v="1"/>
    <x v="315"/>
    <x v="2"/>
  </r>
  <r>
    <x v="344"/>
    <x v="228"/>
    <x v="1"/>
    <x v="1"/>
    <x v="5"/>
    <x v="1"/>
    <x v="11"/>
    <x v="11"/>
    <n v="3086.4"/>
    <n v="8"/>
    <x v="20"/>
    <n v="541.91"/>
    <x v="2"/>
    <x v="3"/>
    <x v="11"/>
    <x v="316"/>
    <x v="2"/>
  </r>
  <r>
    <x v="345"/>
    <x v="199"/>
    <x v="4"/>
    <x v="1"/>
    <x v="4"/>
    <x v="0"/>
    <x v="0"/>
    <x v="0"/>
    <n v="3828.66"/>
    <n v="3"/>
    <x v="2"/>
    <n v="572.72"/>
    <x v="0"/>
    <x v="1"/>
    <x v="3"/>
    <x v="317"/>
    <x v="2"/>
  </r>
  <r>
    <x v="346"/>
    <x v="229"/>
    <x v="9"/>
    <x v="0"/>
    <x v="2"/>
    <x v="0"/>
    <x v="1"/>
    <x v="1"/>
    <n v="1490.85"/>
    <n v="5"/>
    <x v="30"/>
    <n v="243.51"/>
    <x v="0"/>
    <x v="2"/>
    <x v="9"/>
    <x v="318"/>
    <x v="1"/>
  </r>
  <r>
    <x v="347"/>
    <x v="11"/>
    <x v="4"/>
    <x v="1"/>
    <x v="4"/>
    <x v="2"/>
    <x v="5"/>
    <x v="5"/>
    <n v="7593.6"/>
    <n v="4"/>
    <x v="11"/>
    <n v="686.94"/>
    <x v="0"/>
    <x v="0"/>
    <x v="8"/>
    <x v="135"/>
    <x v="0"/>
  </r>
  <r>
    <x v="348"/>
    <x v="230"/>
    <x v="1"/>
    <x v="2"/>
    <x v="12"/>
    <x v="0"/>
    <x v="9"/>
    <x v="9"/>
    <n v="10440.08"/>
    <n v="8"/>
    <x v="16"/>
    <n v="2315.37"/>
    <x v="1"/>
    <x v="1"/>
    <x v="7"/>
    <x v="319"/>
    <x v="0"/>
  </r>
  <r>
    <x v="349"/>
    <x v="4"/>
    <x v="9"/>
    <x v="1"/>
    <x v="8"/>
    <x v="2"/>
    <x v="6"/>
    <x v="6"/>
    <n v="1530.21"/>
    <n v="1"/>
    <x v="1"/>
    <n v="358.53"/>
    <x v="1"/>
    <x v="1"/>
    <x v="3"/>
    <x v="54"/>
    <x v="1"/>
  </r>
  <r>
    <x v="350"/>
    <x v="219"/>
    <x v="3"/>
    <x v="1"/>
    <x v="8"/>
    <x v="0"/>
    <x v="0"/>
    <x v="0"/>
    <n v="4381.8"/>
    <n v="3"/>
    <x v="21"/>
    <n v="346.29"/>
    <x v="0"/>
    <x v="0"/>
    <x v="4"/>
    <x v="320"/>
    <x v="2"/>
  </r>
  <r>
    <x v="351"/>
    <x v="231"/>
    <x v="8"/>
    <x v="3"/>
    <x v="13"/>
    <x v="1"/>
    <x v="3"/>
    <x v="3"/>
    <n v="12574.98"/>
    <n v="9"/>
    <x v="10"/>
    <n v="2293.2800000000002"/>
    <x v="0"/>
    <x v="3"/>
    <x v="12"/>
    <x v="321"/>
    <x v="0"/>
  </r>
  <r>
    <x v="352"/>
    <x v="57"/>
    <x v="13"/>
    <x v="2"/>
    <x v="12"/>
    <x v="1"/>
    <x v="3"/>
    <x v="3"/>
    <n v="2649.95"/>
    <n v="5"/>
    <x v="23"/>
    <n v="241.79"/>
    <x v="2"/>
    <x v="3"/>
    <x v="8"/>
    <x v="322"/>
    <x v="2"/>
  </r>
  <r>
    <x v="353"/>
    <x v="232"/>
    <x v="12"/>
    <x v="2"/>
    <x v="7"/>
    <x v="1"/>
    <x v="11"/>
    <x v="11"/>
    <n v="1186.8599999999999"/>
    <n v="3"/>
    <x v="3"/>
    <n v="81.53"/>
    <x v="2"/>
    <x v="3"/>
    <x v="7"/>
    <x v="323"/>
    <x v="1"/>
  </r>
  <r>
    <x v="354"/>
    <x v="28"/>
    <x v="13"/>
    <x v="3"/>
    <x v="11"/>
    <x v="2"/>
    <x v="6"/>
    <x v="6"/>
    <n v="649.16"/>
    <n v="2"/>
    <x v="18"/>
    <n v="95.89"/>
    <x v="1"/>
    <x v="1"/>
    <x v="5"/>
    <x v="324"/>
    <x v="1"/>
  </r>
  <r>
    <x v="355"/>
    <x v="223"/>
    <x v="2"/>
    <x v="3"/>
    <x v="10"/>
    <x v="0"/>
    <x v="9"/>
    <x v="9"/>
    <n v="607.6"/>
    <n v="2"/>
    <x v="21"/>
    <n v="82.34"/>
    <x v="0"/>
    <x v="1"/>
    <x v="7"/>
    <x v="325"/>
    <x v="1"/>
  </r>
  <r>
    <x v="356"/>
    <x v="233"/>
    <x v="8"/>
    <x v="2"/>
    <x v="12"/>
    <x v="2"/>
    <x v="6"/>
    <x v="6"/>
    <n v="125.5"/>
    <n v="1"/>
    <x v="24"/>
    <n v="25.78"/>
    <x v="2"/>
    <x v="2"/>
    <x v="1"/>
    <x v="301"/>
    <x v="1"/>
  </r>
  <r>
    <x v="357"/>
    <x v="234"/>
    <x v="1"/>
    <x v="1"/>
    <x v="5"/>
    <x v="1"/>
    <x v="3"/>
    <x v="3"/>
    <n v="4103.13"/>
    <n v="3"/>
    <x v="27"/>
    <n v="612.36"/>
    <x v="1"/>
    <x v="1"/>
    <x v="5"/>
    <x v="326"/>
    <x v="2"/>
  </r>
  <r>
    <x v="358"/>
    <x v="235"/>
    <x v="14"/>
    <x v="3"/>
    <x v="14"/>
    <x v="2"/>
    <x v="6"/>
    <x v="6"/>
    <n v="638.14"/>
    <n v="1"/>
    <x v="22"/>
    <n v="75.63"/>
    <x v="2"/>
    <x v="1"/>
    <x v="1"/>
    <x v="222"/>
    <x v="1"/>
  </r>
  <r>
    <x v="359"/>
    <x v="217"/>
    <x v="11"/>
    <x v="1"/>
    <x v="4"/>
    <x v="0"/>
    <x v="1"/>
    <x v="1"/>
    <n v="2355.9"/>
    <n v="5"/>
    <x v="6"/>
    <n v="94.95"/>
    <x v="0"/>
    <x v="0"/>
    <x v="3"/>
    <x v="327"/>
    <x v="2"/>
  </r>
  <r>
    <x v="360"/>
    <x v="236"/>
    <x v="9"/>
    <x v="0"/>
    <x v="1"/>
    <x v="0"/>
    <x v="7"/>
    <x v="7"/>
    <n v="6929.82"/>
    <n v="9"/>
    <x v="28"/>
    <n v="970.58"/>
    <x v="1"/>
    <x v="2"/>
    <x v="9"/>
    <x v="328"/>
    <x v="0"/>
  </r>
  <r>
    <x v="361"/>
    <x v="143"/>
    <x v="7"/>
    <x v="0"/>
    <x v="2"/>
    <x v="1"/>
    <x v="4"/>
    <x v="4"/>
    <n v="1120.5"/>
    <n v="2"/>
    <x v="28"/>
    <n v="130.99"/>
    <x v="0"/>
    <x v="1"/>
    <x v="2"/>
    <x v="329"/>
    <x v="1"/>
  </r>
  <r>
    <x v="362"/>
    <x v="139"/>
    <x v="9"/>
    <x v="1"/>
    <x v="3"/>
    <x v="1"/>
    <x v="2"/>
    <x v="2"/>
    <n v="10397.700000000001"/>
    <n v="9"/>
    <x v="8"/>
    <n v="1979.25"/>
    <x v="0"/>
    <x v="3"/>
    <x v="3"/>
    <x v="330"/>
    <x v="0"/>
  </r>
  <r>
    <x v="363"/>
    <x v="25"/>
    <x v="9"/>
    <x v="2"/>
    <x v="7"/>
    <x v="0"/>
    <x v="0"/>
    <x v="0"/>
    <n v="2427.3000000000002"/>
    <n v="2"/>
    <x v="22"/>
    <n v="229.71"/>
    <x v="2"/>
    <x v="3"/>
    <x v="9"/>
    <x v="331"/>
    <x v="2"/>
  </r>
  <r>
    <x v="364"/>
    <x v="76"/>
    <x v="4"/>
    <x v="1"/>
    <x v="5"/>
    <x v="0"/>
    <x v="0"/>
    <x v="0"/>
    <n v="1987.68"/>
    <n v="1"/>
    <x v="8"/>
    <n v="201.27"/>
    <x v="0"/>
    <x v="0"/>
    <x v="3"/>
    <x v="332"/>
    <x v="1"/>
  </r>
  <r>
    <x v="365"/>
    <x v="53"/>
    <x v="6"/>
    <x v="1"/>
    <x v="3"/>
    <x v="2"/>
    <x v="8"/>
    <x v="8"/>
    <n v="5859.12"/>
    <n v="4"/>
    <x v="20"/>
    <n v="537.89"/>
    <x v="0"/>
    <x v="3"/>
    <x v="11"/>
    <x v="333"/>
    <x v="0"/>
  </r>
  <r>
    <x v="366"/>
    <x v="83"/>
    <x v="14"/>
    <x v="0"/>
    <x v="0"/>
    <x v="0"/>
    <x v="0"/>
    <x v="0"/>
    <n v="3915.3"/>
    <n v="5"/>
    <x v="20"/>
    <n v="264.56"/>
    <x v="1"/>
    <x v="1"/>
    <x v="12"/>
    <x v="334"/>
    <x v="2"/>
  </r>
  <r>
    <x v="367"/>
    <x v="69"/>
    <x v="8"/>
    <x v="3"/>
    <x v="11"/>
    <x v="0"/>
    <x v="7"/>
    <x v="7"/>
    <n v="3355.4"/>
    <n v="4"/>
    <x v="0"/>
    <n v="243.86"/>
    <x v="0"/>
    <x v="0"/>
    <x v="7"/>
    <x v="335"/>
    <x v="2"/>
  </r>
  <r>
    <x v="368"/>
    <x v="23"/>
    <x v="14"/>
    <x v="0"/>
    <x v="1"/>
    <x v="2"/>
    <x v="10"/>
    <x v="10"/>
    <n v="6153.66"/>
    <n v="6"/>
    <x v="30"/>
    <n v="1157.21"/>
    <x v="0"/>
    <x v="1"/>
    <x v="0"/>
    <x v="336"/>
    <x v="0"/>
  </r>
  <r>
    <x v="369"/>
    <x v="32"/>
    <x v="5"/>
    <x v="2"/>
    <x v="7"/>
    <x v="2"/>
    <x v="10"/>
    <x v="10"/>
    <n v="18243.5"/>
    <n v="10"/>
    <x v="28"/>
    <n v="2512.92"/>
    <x v="1"/>
    <x v="2"/>
    <x v="1"/>
    <x v="337"/>
    <x v="0"/>
  </r>
  <r>
    <x v="370"/>
    <x v="228"/>
    <x v="4"/>
    <x v="1"/>
    <x v="8"/>
    <x v="2"/>
    <x v="8"/>
    <x v="8"/>
    <n v="3586.23"/>
    <n v="3"/>
    <x v="18"/>
    <n v="412.87"/>
    <x v="1"/>
    <x v="3"/>
    <x v="11"/>
    <x v="338"/>
    <x v="2"/>
  </r>
  <r>
    <x v="371"/>
    <x v="237"/>
    <x v="5"/>
    <x v="3"/>
    <x v="11"/>
    <x v="2"/>
    <x v="6"/>
    <x v="6"/>
    <n v="14273.52"/>
    <n v="8"/>
    <x v="5"/>
    <n v="2538.7800000000002"/>
    <x v="2"/>
    <x v="0"/>
    <x v="3"/>
    <x v="339"/>
    <x v="0"/>
  </r>
  <r>
    <x v="372"/>
    <x v="117"/>
    <x v="14"/>
    <x v="2"/>
    <x v="7"/>
    <x v="1"/>
    <x v="4"/>
    <x v="4"/>
    <n v="2922.58"/>
    <n v="2"/>
    <x v="6"/>
    <n v="150.24"/>
    <x v="2"/>
    <x v="1"/>
    <x v="7"/>
    <x v="340"/>
    <x v="2"/>
  </r>
  <r>
    <x v="373"/>
    <x v="184"/>
    <x v="12"/>
    <x v="1"/>
    <x v="3"/>
    <x v="2"/>
    <x v="6"/>
    <x v="6"/>
    <n v="848.16"/>
    <n v="8"/>
    <x v="25"/>
    <n v="103.34"/>
    <x v="1"/>
    <x v="2"/>
    <x v="4"/>
    <x v="341"/>
    <x v="1"/>
  </r>
  <r>
    <x v="374"/>
    <x v="238"/>
    <x v="12"/>
    <x v="1"/>
    <x v="4"/>
    <x v="1"/>
    <x v="2"/>
    <x v="2"/>
    <n v="7435.68"/>
    <n v="7"/>
    <x v="20"/>
    <n v="1366.4"/>
    <x v="2"/>
    <x v="2"/>
    <x v="2"/>
    <x v="108"/>
    <x v="0"/>
  </r>
  <r>
    <x v="375"/>
    <x v="136"/>
    <x v="8"/>
    <x v="1"/>
    <x v="5"/>
    <x v="2"/>
    <x v="5"/>
    <x v="5"/>
    <n v="4694.08"/>
    <n v="4"/>
    <x v="2"/>
    <n v="279.85000000000002"/>
    <x v="1"/>
    <x v="2"/>
    <x v="3"/>
    <x v="342"/>
    <x v="2"/>
  </r>
  <r>
    <x v="376"/>
    <x v="159"/>
    <x v="14"/>
    <x v="1"/>
    <x v="4"/>
    <x v="1"/>
    <x v="2"/>
    <x v="2"/>
    <n v="3252.08"/>
    <n v="2"/>
    <x v="13"/>
    <n v="623.16999999999996"/>
    <x v="2"/>
    <x v="0"/>
    <x v="6"/>
    <x v="343"/>
    <x v="2"/>
  </r>
  <r>
    <x v="377"/>
    <x v="239"/>
    <x v="7"/>
    <x v="1"/>
    <x v="3"/>
    <x v="0"/>
    <x v="9"/>
    <x v="9"/>
    <n v="7742.07"/>
    <n v="9"/>
    <x v="7"/>
    <n v="794.37"/>
    <x v="0"/>
    <x v="1"/>
    <x v="0"/>
    <x v="344"/>
    <x v="0"/>
  </r>
  <r>
    <x v="378"/>
    <x v="240"/>
    <x v="10"/>
    <x v="0"/>
    <x v="1"/>
    <x v="2"/>
    <x v="10"/>
    <x v="10"/>
    <n v="9138.5"/>
    <n v="10"/>
    <x v="20"/>
    <n v="1421.7"/>
    <x v="2"/>
    <x v="0"/>
    <x v="12"/>
    <x v="345"/>
    <x v="0"/>
  </r>
  <r>
    <x v="379"/>
    <x v="80"/>
    <x v="12"/>
    <x v="1"/>
    <x v="8"/>
    <x v="1"/>
    <x v="3"/>
    <x v="3"/>
    <n v="7986.75"/>
    <n v="5"/>
    <x v="25"/>
    <n v="812.1"/>
    <x v="2"/>
    <x v="3"/>
    <x v="1"/>
    <x v="346"/>
    <x v="0"/>
  </r>
  <r>
    <x v="380"/>
    <x v="241"/>
    <x v="4"/>
    <x v="1"/>
    <x v="8"/>
    <x v="2"/>
    <x v="6"/>
    <x v="6"/>
    <n v="266.87"/>
    <n v="1"/>
    <x v="11"/>
    <n v="40.72"/>
    <x v="1"/>
    <x v="1"/>
    <x v="6"/>
    <x v="347"/>
    <x v="1"/>
  </r>
  <r>
    <x v="381"/>
    <x v="163"/>
    <x v="12"/>
    <x v="3"/>
    <x v="14"/>
    <x v="1"/>
    <x v="4"/>
    <x v="4"/>
    <n v="2537.46"/>
    <n v="9"/>
    <x v="26"/>
    <n v="501.71"/>
    <x v="0"/>
    <x v="3"/>
    <x v="9"/>
    <x v="348"/>
    <x v="2"/>
  </r>
  <r>
    <x v="382"/>
    <x v="172"/>
    <x v="9"/>
    <x v="3"/>
    <x v="10"/>
    <x v="0"/>
    <x v="1"/>
    <x v="1"/>
    <n v="7377.39"/>
    <n v="9"/>
    <x v="21"/>
    <n v="908.57"/>
    <x v="0"/>
    <x v="3"/>
    <x v="10"/>
    <x v="349"/>
    <x v="0"/>
  </r>
  <r>
    <x v="383"/>
    <x v="215"/>
    <x v="14"/>
    <x v="3"/>
    <x v="9"/>
    <x v="0"/>
    <x v="1"/>
    <x v="1"/>
    <n v="4547.34"/>
    <n v="6"/>
    <x v="29"/>
    <n v="392.98"/>
    <x v="0"/>
    <x v="0"/>
    <x v="11"/>
    <x v="350"/>
    <x v="2"/>
  </r>
  <r>
    <x v="384"/>
    <x v="49"/>
    <x v="6"/>
    <x v="3"/>
    <x v="9"/>
    <x v="2"/>
    <x v="10"/>
    <x v="10"/>
    <n v="1055.52"/>
    <n v="1"/>
    <x v="7"/>
    <n v="187"/>
    <x v="2"/>
    <x v="0"/>
    <x v="0"/>
    <x v="351"/>
    <x v="1"/>
  </r>
  <r>
    <x v="385"/>
    <x v="197"/>
    <x v="7"/>
    <x v="3"/>
    <x v="11"/>
    <x v="2"/>
    <x v="10"/>
    <x v="10"/>
    <n v="4521.84"/>
    <n v="6"/>
    <x v="29"/>
    <n v="516.24"/>
    <x v="1"/>
    <x v="2"/>
    <x v="4"/>
    <x v="352"/>
    <x v="2"/>
  </r>
  <r>
    <x v="386"/>
    <x v="144"/>
    <x v="6"/>
    <x v="0"/>
    <x v="2"/>
    <x v="1"/>
    <x v="3"/>
    <x v="3"/>
    <n v="10116.81"/>
    <n v="9"/>
    <x v="3"/>
    <n v="586.13"/>
    <x v="1"/>
    <x v="3"/>
    <x v="3"/>
    <x v="171"/>
    <x v="0"/>
  </r>
  <r>
    <x v="387"/>
    <x v="127"/>
    <x v="7"/>
    <x v="0"/>
    <x v="0"/>
    <x v="0"/>
    <x v="0"/>
    <x v="0"/>
    <n v="2999.14"/>
    <n v="2"/>
    <x v="14"/>
    <n v="505.06"/>
    <x v="1"/>
    <x v="2"/>
    <x v="5"/>
    <x v="311"/>
    <x v="2"/>
  </r>
  <r>
    <x v="388"/>
    <x v="197"/>
    <x v="0"/>
    <x v="1"/>
    <x v="5"/>
    <x v="0"/>
    <x v="0"/>
    <x v="0"/>
    <n v="1576.13"/>
    <n v="1"/>
    <x v="25"/>
    <n v="288.45999999999998"/>
    <x v="0"/>
    <x v="3"/>
    <x v="4"/>
    <x v="353"/>
    <x v="1"/>
  </r>
  <r>
    <x v="389"/>
    <x v="20"/>
    <x v="12"/>
    <x v="1"/>
    <x v="3"/>
    <x v="0"/>
    <x v="9"/>
    <x v="9"/>
    <n v="869.13"/>
    <n v="1"/>
    <x v="16"/>
    <n v="150.25"/>
    <x v="2"/>
    <x v="3"/>
    <x v="0"/>
    <x v="202"/>
    <x v="1"/>
  </r>
  <r>
    <x v="390"/>
    <x v="242"/>
    <x v="9"/>
    <x v="2"/>
    <x v="12"/>
    <x v="0"/>
    <x v="9"/>
    <x v="9"/>
    <n v="8414.4"/>
    <n v="8"/>
    <x v="4"/>
    <n v="430.15"/>
    <x v="0"/>
    <x v="0"/>
    <x v="4"/>
    <x v="354"/>
    <x v="0"/>
  </r>
  <r>
    <x v="391"/>
    <x v="225"/>
    <x v="12"/>
    <x v="0"/>
    <x v="0"/>
    <x v="1"/>
    <x v="2"/>
    <x v="2"/>
    <n v="5007.7"/>
    <n v="10"/>
    <x v="2"/>
    <n v="498"/>
    <x v="1"/>
    <x v="1"/>
    <x v="3"/>
    <x v="355"/>
    <x v="0"/>
  </r>
  <r>
    <x v="392"/>
    <x v="130"/>
    <x v="8"/>
    <x v="1"/>
    <x v="4"/>
    <x v="2"/>
    <x v="8"/>
    <x v="8"/>
    <n v="3023.52"/>
    <n v="3"/>
    <x v="13"/>
    <n v="140.82"/>
    <x v="1"/>
    <x v="1"/>
    <x v="12"/>
    <x v="356"/>
    <x v="2"/>
  </r>
  <r>
    <x v="393"/>
    <x v="42"/>
    <x v="9"/>
    <x v="2"/>
    <x v="7"/>
    <x v="1"/>
    <x v="2"/>
    <x v="2"/>
    <n v="1089.1199999999999"/>
    <n v="6"/>
    <x v="7"/>
    <n v="260.64999999999998"/>
    <x v="2"/>
    <x v="1"/>
    <x v="3"/>
    <x v="357"/>
    <x v="1"/>
  </r>
  <r>
    <x v="394"/>
    <x v="164"/>
    <x v="6"/>
    <x v="0"/>
    <x v="1"/>
    <x v="1"/>
    <x v="4"/>
    <x v="4"/>
    <n v="5421.92"/>
    <n v="7"/>
    <x v="25"/>
    <n v="895.38"/>
    <x v="2"/>
    <x v="2"/>
    <x v="4"/>
    <x v="358"/>
    <x v="0"/>
  </r>
  <r>
    <x v="395"/>
    <x v="78"/>
    <x v="3"/>
    <x v="3"/>
    <x v="14"/>
    <x v="1"/>
    <x v="11"/>
    <x v="11"/>
    <n v="19339.5"/>
    <n v="10"/>
    <x v="27"/>
    <n v="4044.33"/>
    <x v="0"/>
    <x v="0"/>
    <x v="6"/>
    <x v="359"/>
    <x v="0"/>
  </r>
  <r>
    <x v="396"/>
    <x v="25"/>
    <x v="4"/>
    <x v="0"/>
    <x v="2"/>
    <x v="1"/>
    <x v="11"/>
    <x v="11"/>
    <n v="2727.08"/>
    <n v="4"/>
    <x v="29"/>
    <n v="337.83"/>
    <x v="0"/>
    <x v="1"/>
    <x v="9"/>
    <x v="360"/>
    <x v="2"/>
  </r>
  <r>
    <x v="397"/>
    <x v="243"/>
    <x v="8"/>
    <x v="2"/>
    <x v="6"/>
    <x v="2"/>
    <x v="8"/>
    <x v="8"/>
    <n v="2193.7600000000002"/>
    <n v="2"/>
    <x v="0"/>
    <n v="142.44999999999999"/>
    <x v="2"/>
    <x v="3"/>
    <x v="2"/>
    <x v="361"/>
    <x v="2"/>
  </r>
  <r>
    <x v="398"/>
    <x v="244"/>
    <x v="14"/>
    <x v="1"/>
    <x v="3"/>
    <x v="1"/>
    <x v="4"/>
    <x v="4"/>
    <n v="5009.6000000000004"/>
    <n v="8"/>
    <x v="29"/>
    <n v="515.53"/>
    <x v="2"/>
    <x v="1"/>
    <x v="9"/>
    <x v="362"/>
    <x v="0"/>
  </r>
  <r>
    <x v="399"/>
    <x v="102"/>
    <x v="2"/>
    <x v="1"/>
    <x v="8"/>
    <x v="0"/>
    <x v="1"/>
    <x v="1"/>
    <n v="658.31"/>
    <n v="1"/>
    <x v="7"/>
    <n v="99.43"/>
    <x v="1"/>
    <x v="0"/>
    <x v="2"/>
    <x v="363"/>
    <x v="1"/>
  </r>
  <r>
    <x v="400"/>
    <x v="208"/>
    <x v="7"/>
    <x v="3"/>
    <x v="11"/>
    <x v="2"/>
    <x v="5"/>
    <x v="5"/>
    <n v="659.76"/>
    <n v="2"/>
    <x v="30"/>
    <n v="85.88"/>
    <x v="2"/>
    <x v="2"/>
    <x v="4"/>
    <x v="364"/>
    <x v="1"/>
  </r>
  <r>
    <x v="401"/>
    <x v="245"/>
    <x v="3"/>
    <x v="3"/>
    <x v="9"/>
    <x v="1"/>
    <x v="11"/>
    <x v="11"/>
    <n v="2151.0300000000002"/>
    <n v="7"/>
    <x v="12"/>
    <n v="378.63"/>
    <x v="1"/>
    <x v="1"/>
    <x v="1"/>
    <x v="365"/>
    <x v="2"/>
  </r>
  <r>
    <x v="402"/>
    <x v="246"/>
    <x v="6"/>
    <x v="0"/>
    <x v="2"/>
    <x v="1"/>
    <x v="11"/>
    <x v="11"/>
    <n v="809.87"/>
    <n v="1"/>
    <x v="9"/>
    <n v="70.05"/>
    <x v="1"/>
    <x v="1"/>
    <x v="11"/>
    <x v="366"/>
    <x v="1"/>
  </r>
  <r>
    <x v="403"/>
    <x v="157"/>
    <x v="13"/>
    <x v="3"/>
    <x v="13"/>
    <x v="2"/>
    <x v="5"/>
    <x v="5"/>
    <n v="1478.61"/>
    <n v="3"/>
    <x v="12"/>
    <n v="178.68"/>
    <x v="1"/>
    <x v="3"/>
    <x v="7"/>
    <x v="26"/>
    <x v="1"/>
  </r>
  <r>
    <x v="404"/>
    <x v="73"/>
    <x v="12"/>
    <x v="2"/>
    <x v="7"/>
    <x v="2"/>
    <x v="6"/>
    <x v="6"/>
    <n v="1823.5"/>
    <n v="5"/>
    <x v="25"/>
    <n v="347.94"/>
    <x v="1"/>
    <x v="1"/>
    <x v="12"/>
    <x v="367"/>
    <x v="1"/>
  </r>
  <r>
    <x v="405"/>
    <x v="44"/>
    <x v="11"/>
    <x v="1"/>
    <x v="5"/>
    <x v="0"/>
    <x v="9"/>
    <x v="9"/>
    <n v="15487.1"/>
    <n v="10"/>
    <x v="18"/>
    <n v="3530.67"/>
    <x v="2"/>
    <x v="0"/>
    <x v="0"/>
    <x v="368"/>
    <x v="0"/>
  </r>
  <r>
    <x v="406"/>
    <x v="247"/>
    <x v="1"/>
    <x v="0"/>
    <x v="0"/>
    <x v="0"/>
    <x v="1"/>
    <x v="1"/>
    <n v="2943.81"/>
    <n v="3"/>
    <x v="3"/>
    <n v="291.51"/>
    <x v="2"/>
    <x v="1"/>
    <x v="11"/>
    <x v="369"/>
    <x v="2"/>
  </r>
  <r>
    <x v="407"/>
    <x v="171"/>
    <x v="14"/>
    <x v="2"/>
    <x v="7"/>
    <x v="1"/>
    <x v="11"/>
    <x v="11"/>
    <n v="884.9"/>
    <n v="2"/>
    <x v="13"/>
    <n v="128.82"/>
    <x v="1"/>
    <x v="3"/>
    <x v="12"/>
    <x v="370"/>
    <x v="1"/>
  </r>
  <r>
    <x v="408"/>
    <x v="248"/>
    <x v="6"/>
    <x v="1"/>
    <x v="4"/>
    <x v="2"/>
    <x v="6"/>
    <x v="6"/>
    <n v="6923.2"/>
    <n v="8"/>
    <x v="21"/>
    <n v="624.34"/>
    <x v="0"/>
    <x v="3"/>
    <x v="6"/>
    <x v="371"/>
    <x v="0"/>
  </r>
  <r>
    <x v="409"/>
    <x v="249"/>
    <x v="5"/>
    <x v="3"/>
    <x v="13"/>
    <x v="0"/>
    <x v="0"/>
    <x v="0"/>
    <n v="10001.82"/>
    <n v="6"/>
    <x v="2"/>
    <n v="1262.75"/>
    <x v="2"/>
    <x v="2"/>
    <x v="3"/>
    <x v="372"/>
    <x v="0"/>
  </r>
  <r>
    <x v="410"/>
    <x v="250"/>
    <x v="6"/>
    <x v="3"/>
    <x v="14"/>
    <x v="0"/>
    <x v="7"/>
    <x v="7"/>
    <n v="10358.549999999999"/>
    <n v="9"/>
    <x v="18"/>
    <n v="1155.9000000000001"/>
    <x v="0"/>
    <x v="1"/>
    <x v="9"/>
    <x v="373"/>
    <x v="0"/>
  </r>
  <r>
    <x v="411"/>
    <x v="117"/>
    <x v="1"/>
    <x v="2"/>
    <x v="6"/>
    <x v="0"/>
    <x v="9"/>
    <x v="9"/>
    <n v="7133.31"/>
    <n v="9"/>
    <x v="18"/>
    <n v="461.08"/>
    <x v="2"/>
    <x v="1"/>
    <x v="7"/>
    <x v="374"/>
    <x v="0"/>
  </r>
  <r>
    <x v="412"/>
    <x v="228"/>
    <x v="5"/>
    <x v="1"/>
    <x v="4"/>
    <x v="0"/>
    <x v="9"/>
    <x v="9"/>
    <n v="402.28"/>
    <n v="1"/>
    <x v="13"/>
    <n v="78.58"/>
    <x v="2"/>
    <x v="1"/>
    <x v="11"/>
    <x v="281"/>
    <x v="1"/>
  </r>
  <r>
    <x v="413"/>
    <x v="251"/>
    <x v="12"/>
    <x v="1"/>
    <x v="3"/>
    <x v="1"/>
    <x v="3"/>
    <x v="3"/>
    <n v="6086.15"/>
    <n v="7"/>
    <x v="27"/>
    <n v="411.71"/>
    <x v="1"/>
    <x v="0"/>
    <x v="4"/>
    <x v="334"/>
    <x v="0"/>
  </r>
  <r>
    <x v="414"/>
    <x v="103"/>
    <x v="12"/>
    <x v="3"/>
    <x v="10"/>
    <x v="2"/>
    <x v="8"/>
    <x v="8"/>
    <n v="4336.4399999999996"/>
    <n v="4"/>
    <x v="21"/>
    <n v="393.77"/>
    <x v="1"/>
    <x v="1"/>
    <x v="4"/>
    <x v="375"/>
    <x v="2"/>
  </r>
  <r>
    <x v="415"/>
    <x v="50"/>
    <x v="10"/>
    <x v="0"/>
    <x v="2"/>
    <x v="1"/>
    <x v="3"/>
    <x v="3"/>
    <n v="13799.25"/>
    <n v="9"/>
    <x v="0"/>
    <n v="963.98"/>
    <x v="2"/>
    <x v="2"/>
    <x v="7"/>
    <x v="376"/>
    <x v="0"/>
  </r>
  <r>
    <x v="416"/>
    <x v="117"/>
    <x v="12"/>
    <x v="1"/>
    <x v="8"/>
    <x v="0"/>
    <x v="1"/>
    <x v="1"/>
    <n v="3555.92"/>
    <n v="4"/>
    <x v="14"/>
    <n v="190.25"/>
    <x v="0"/>
    <x v="0"/>
    <x v="7"/>
    <x v="377"/>
    <x v="2"/>
  </r>
  <r>
    <x v="417"/>
    <x v="248"/>
    <x v="14"/>
    <x v="3"/>
    <x v="10"/>
    <x v="1"/>
    <x v="11"/>
    <x v="11"/>
    <n v="1187.6400000000001"/>
    <n v="3"/>
    <x v="5"/>
    <n v="104.72"/>
    <x v="0"/>
    <x v="1"/>
    <x v="6"/>
    <x v="378"/>
    <x v="1"/>
  </r>
  <r>
    <x v="418"/>
    <x v="244"/>
    <x v="11"/>
    <x v="2"/>
    <x v="7"/>
    <x v="0"/>
    <x v="9"/>
    <x v="9"/>
    <n v="1644.98"/>
    <n v="2"/>
    <x v="26"/>
    <n v="73.59"/>
    <x v="2"/>
    <x v="3"/>
    <x v="9"/>
    <x v="379"/>
    <x v="1"/>
  </r>
  <r>
    <x v="419"/>
    <x v="252"/>
    <x v="5"/>
    <x v="2"/>
    <x v="6"/>
    <x v="1"/>
    <x v="2"/>
    <x v="2"/>
    <n v="5907.76"/>
    <n v="8"/>
    <x v="0"/>
    <n v="391.28"/>
    <x v="1"/>
    <x v="0"/>
    <x v="3"/>
    <x v="380"/>
    <x v="0"/>
  </r>
  <r>
    <x v="420"/>
    <x v="8"/>
    <x v="9"/>
    <x v="3"/>
    <x v="9"/>
    <x v="1"/>
    <x v="11"/>
    <x v="11"/>
    <n v="13279.05"/>
    <n v="9"/>
    <x v="3"/>
    <n v="1501.59"/>
    <x v="1"/>
    <x v="0"/>
    <x v="6"/>
    <x v="381"/>
    <x v="0"/>
  </r>
  <r>
    <x v="421"/>
    <x v="253"/>
    <x v="5"/>
    <x v="0"/>
    <x v="1"/>
    <x v="0"/>
    <x v="0"/>
    <x v="0"/>
    <n v="799.85"/>
    <n v="5"/>
    <x v="13"/>
    <n v="56.32"/>
    <x v="1"/>
    <x v="2"/>
    <x v="11"/>
    <x v="382"/>
    <x v="1"/>
  </r>
  <r>
    <x v="422"/>
    <x v="254"/>
    <x v="5"/>
    <x v="0"/>
    <x v="0"/>
    <x v="0"/>
    <x v="1"/>
    <x v="1"/>
    <n v="4185.3599999999997"/>
    <n v="9"/>
    <x v="12"/>
    <n v="695.6"/>
    <x v="1"/>
    <x v="3"/>
    <x v="10"/>
    <x v="122"/>
    <x v="2"/>
  </r>
  <r>
    <x v="423"/>
    <x v="255"/>
    <x v="7"/>
    <x v="0"/>
    <x v="2"/>
    <x v="1"/>
    <x v="4"/>
    <x v="4"/>
    <n v="809.01"/>
    <n v="3"/>
    <x v="4"/>
    <n v="107.92"/>
    <x v="1"/>
    <x v="2"/>
    <x v="5"/>
    <x v="383"/>
    <x v="1"/>
  </r>
  <r>
    <x v="424"/>
    <x v="228"/>
    <x v="8"/>
    <x v="1"/>
    <x v="3"/>
    <x v="2"/>
    <x v="10"/>
    <x v="10"/>
    <n v="3162.5"/>
    <n v="10"/>
    <x v="0"/>
    <n v="612.22"/>
    <x v="0"/>
    <x v="2"/>
    <x v="11"/>
    <x v="128"/>
    <x v="2"/>
  </r>
  <r>
    <x v="425"/>
    <x v="54"/>
    <x v="14"/>
    <x v="2"/>
    <x v="6"/>
    <x v="1"/>
    <x v="3"/>
    <x v="3"/>
    <n v="1839.52"/>
    <n v="8"/>
    <x v="27"/>
    <n v="372.79"/>
    <x v="2"/>
    <x v="3"/>
    <x v="9"/>
    <x v="384"/>
    <x v="1"/>
  </r>
  <r>
    <x v="426"/>
    <x v="205"/>
    <x v="1"/>
    <x v="3"/>
    <x v="9"/>
    <x v="1"/>
    <x v="11"/>
    <x v="11"/>
    <n v="14450.88"/>
    <n v="8"/>
    <x v="22"/>
    <n v="1507.94"/>
    <x v="1"/>
    <x v="3"/>
    <x v="6"/>
    <x v="385"/>
    <x v="0"/>
  </r>
  <r>
    <x v="427"/>
    <x v="71"/>
    <x v="1"/>
    <x v="3"/>
    <x v="13"/>
    <x v="2"/>
    <x v="5"/>
    <x v="5"/>
    <n v="3433.4"/>
    <n v="4"/>
    <x v="12"/>
    <n v="295.5"/>
    <x v="0"/>
    <x v="3"/>
    <x v="6"/>
    <x v="386"/>
    <x v="2"/>
  </r>
  <r>
    <x v="428"/>
    <x v="39"/>
    <x v="10"/>
    <x v="2"/>
    <x v="7"/>
    <x v="0"/>
    <x v="0"/>
    <x v="0"/>
    <n v="1898.12"/>
    <n v="1"/>
    <x v="10"/>
    <n v="215.71"/>
    <x v="0"/>
    <x v="1"/>
    <x v="9"/>
    <x v="387"/>
    <x v="1"/>
  </r>
  <r>
    <x v="429"/>
    <x v="1"/>
    <x v="7"/>
    <x v="3"/>
    <x v="10"/>
    <x v="2"/>
    <x v="5"/>
    <x v="5"/>
    <n v="5968.56"/>
    <n v="3"/>
    <x v="15"/>
    <n v="1257.33"/>
    <x v="0"/>
    <x v="1"/>
    <x v="1"/>
    <x v="388"/>
    <x v="0"/>
  </r>
  <r>
    <x v="430"/>
    <x v="256"/>
    <x v="11"/>
    <x v="2"/>
    <x v="6"/>
    <x v="0"/>
    <x v="7"/>
    <x v="7"/>
    <n v="3195.22"/>
    <n v="7"/>
    <x v="29"/>
    <n v="439.12"/>
    <x v="2"/>
    <x v="3"/>
    <x v="3"/>
    <x v="389"/>
    <x v="2"/>
  </r>
  <r>
    <x v="431"/>
    <x v="43"/>
    <x v="2"/>
    <x v="3"/>
    <x v="13"/>
    <x v="0"/>
    <x v="7"/>
    <x v="7"/>
    <n v="1828.48"/>
    <n v="2"/>
    <x v="24"/>
    <n v="112.01"/>
    <x v="0"/>
    <x v="0"/>
    <x v="9"/>
    <x v="390"/>
    <x v="1"/>
  </r>
  <r>
    <x v="432"/>
    <x v="172"/>
    <x v="0"/>
    <x v="0"/>
    <x v="2"/>
    <x v="0"/>
    <x v="0"/>
    <x v="0"/>
    <n v="16129"/>
    <n v="10"/>
    <x v="3"/>
    <n v="3056.75"/>
    <x v="2"/>
    <x v="0"/>
    <x v="10"/>
    <x v="391"/>
    <x v="0"/>
  </r>
  <r>
    <x v="433"/>
    <x v="219"/>
    <x v="14"/>
    <x v="0"/>
    <x v="0"/>
    <x v="0"/>
    <x v="1"/>
    <x v="1"/>
    <n v="11391.66"/>
    <n v="9"/>
    <x v="10"/>
    <n v="671.2"/>
    <x v="2"/>
    <x v="0"/>
    <x v="4"/>
    <x v="392"/>
    <x v="0"/>
  </r>
  <r>
    <x v="434"/>
    <x v="195"/>
    <x v="8"/>
    <x v="0"/>
    <x v="0"/>
    <x v="2"/>
    <x v="10"/>
    <x v="10"/>
    <n v="3618.7"/>
    <n v="5"/>
    <x v="25"/>
    <n v="578.73"/>
    <x v="2"/>
    <x v="3"/>
    <x v="4"/>
    <x v="393"/>
    <x v="2"/>
  </r>
  <r>
    <x v="435"/>
    <x v="125"/>
    <x v="3"/>
    <x v="3"/>
    <x v="13"/>
    <x v="1"/>
    <x v="4"/>
    <x v="4"/>
    <n v="5355.15"/>
    <n v="5"/>
    <x v="8"/>
    <n v="947.2"/>
    <x v="2"/>
    <x v="1"/>
    <x v="12"/>
    <x v="394"/>
    <x v="0"/>
  </r>
  <r>
    <x v="436"/>
    <x v="197"/>
    <x v="8"/>
    <x v="3"/>
    <x v="11"/>
    <x v="1"/>
    <x v="2"/>
    <x v="2"/>
    <n v="3079.56"/>
    <n v="3"/>
    <x v="7"/>
    <n v="437.82"/>
    <x v="2"/>
    <x v="2"/>
    <x v="4"/>
    <x v="395"/>
    <x v="2"/>
  </r>
  <r>
    <x v="437"/>
    <x v="65"/>
    <x v="9"/>
    <x v="1"/>
    <x v="4"/>
    <x v="2"/>
    <x v="5"/>
    <x v="5"/>
    <n v="7547.08"/>
    <n v="4"/>
    <x v="9"/>
    <n v="1319.79"/>
    <x v="2"/>
    <x v="0"/>
    <x v="12"/>
    <x v="396"/>
    <x v="0"/>
  </r>
  <r>
    <x v="438"/>
    <x v="257"/>
    <x v="1"/>
    <x v="2"/>
    <x v="6"/>
    <x v="1"/>
    <x v="4"/>
    <x v="4"/>
    <n v="15011.52"/>
    <n v="8"/>
    <x v="23"/>
    <n v="905.87"/>
    <x v="1"/>
    <x v="0"/>
    <x v="12"/>
    <x v="397"/>
    <x v="0"/>
  </r>
  <r>
    <x v="439"/>
    <x v="71"/>
    <x v="2"/>
    <x v="3"/>
    <x v="14"/>
    <x v="1"/>
    <x v="11"/>
    <x v="11"/>
    <n v="7821.18"/>
    <n v="9"/>
    <x v="23"/>
    <n v="1140.8900000000001"/>
    <x v="2"/>
    <x v="2"/>
    <x v="6"/>
    <x v="398"/>
    <x v="0"/>
  </r>
  <r>
    <x v="440"/>
    <x v="208"/>
    <x v="2"/>
    <x v="2"/>
    <x v="7"/>
    <x v="2"/>
    <x v="10"/>
    <x v="10"/>
    <n v="9684.2900000000009"/>
    <n v="7"/>
    <x v="28"/>
    <n v="780.24"/>
    <x v="0"/>
    <x v="1"/>
    <x v="4"/>
    <x v="2"/>
    <x v="0"/>
  </r>
  <r>
    <x v="441"/>
    <x v="97"/>
    <x v="12"/>
    <x v="0"/>
    <x v="0"/>
    <x v="2"/>
    <x v="5"/>
    <x v="5"/>
    <n v="5386.98"/>
    <n v="3"/>
    <x v="30"/>
    <n v="502.76"/>
    <x v="0"/>
    <x v="3"/>
    <x v="11"/>
    <x v="399"/>
    <x v="0"/>
  </r>
  <r>
    <x v="442"/>
    <x v="65"/>
    <x v="7"/>
    <x v="2"/>
    <x v="6"/>
    <x v="2"/>
    <x v="5"/>
    <x v="5"/>
    <n v="806.29"/>
    <n v="1"/>
    <x v="25"/>
    <n v="53.37"/>
    <x v="0"/>
    <x v="3"/>
    <x v="12"/>
    <x v="380"/>
    <x v="1"/>
  </r>
  <r>
    <x v="443"/>
    <x v="217"/>
    <x v="13"/>
    <x v="1"/>
    <x v="5"/>
    <x v="1"/>
    <x v="2"/>
    <x v="2"/>
    <n v="1989.9"/>
    <n v="9"/>
    <x v="27"/>
    <n v="261.93"/>
    <x v="0"/>
    <x v="0"/>
    <x v="3"/>
    <x v="400"/>
    <x v="1"/>
  </r>
  <r>
    <x v="444"/>
    <x v="258"/>
    <x v="12"/>
    <x v="0"/>
    <x v="2"/>
    <x v="2"/>
    <x v="8"/>
    <x v="8"/>
    <n v="1562.72"/>
    <n v="8"/>
    <x v="6"/>
    <n v="211.59"/>
    <x v="1"/>
    <x v="2"/>
    <x v="4"/>
    <x v="145"/>
    <x v="1"/>
  </r>
  <r>
    <x v="445"/>
    <x v="259"/>
    <x v="0"/>
    <x v="1"/>
    <x v="4"/>
    <x v="1"/>
    <x v="3"/>
    <x v="3"/>
    <n v="7923.72"/>
    <n v="6"/>
    <x v="28"/>
    <n v="458.29"/>
    <x v="1"/>
    <x v="0"/>
    <x v="9"/>
    <x v="401"/>
    <x v="0"/>
  </r>
  <r>
    <x v="446"/>
    <x v="260"/>
    <x v="1"/>
    <x v="2"/>
    <x v="12"/>
    <x v="2"/>
    <x v="10"/>
    <x v="10"/>
    <n v="1859.2"/>
    <n v="8"/>
    <x v="16"/>
    <n v="432.33"/>
    <x v="2"/>
    <x v="1"/>
    <x v="5"/>
    <x v="402"/>
    <x v="1"/>
  </r>
  <r>
    <x v="447"/>
    <x v="220"/>
    <x v="8"/>
    <x v="2"/>
    <x v="6"/>
    <x v="1"/>
    <x v="3"/>
    <x v="3"/>
    <n v="1533.83"/>
    <n v="1"/>
    <x v="26"/>
    <n v="280.70999999999998"/>
    <x v="0"/>
    <x v="1"/>
    <x v="12"/>
    <x v="353"/>
    <x v="1"/>
  </r>
  <r>
    <x v="448"/>
    <x v="223"/>
    <x v="11"/>
    <x v="1"/>
    <x v="8"/>
    <x v="0"/>
    <x v="1"/>
    <x v="1"/>
    <n v="547.46"/>
    <n v="2"/>
    <x v="15"/>
    <n v="107.38"/>
    <x v="0"/>
    <x v="2"/>
    <x v="7"/>
    <x v="403"/>
    <x v="1"/>
  </r>
  <r>
    <x v="449"/>
    <x v="15"/>
    <x v="8"/>
    <x v="2"/>
    <x v="7"/>
    <x v="1"/>
    <x v="2"/>
    <x v="2"/>
    <n v="6749.25"/>
    <n v="5"/>
    <x v="22"/>
    <n v="824.83"/>
    <x v="0"/>
    <x v="3"/>
    <x v="2"/>
    <x v="404"/>
    <x v="0"/>
  </r>
  <r>
    <x v="450"/>
    <x v="100"/>
    <x v="5"/>
    <x v="3"/>
    <x v="13"/>
    <x v="1"/>
    <x v="11"/>
    <x v="11"/>
    <n v="2614.7199999999998"/>
    <n v="4"/>
    <x v="6"/>
    <n v="410.09"/>
    <x v="0"/>
    <x v="0"/>
    <x v="2"/>
    <x v="195"/>
    <x v="2"/>
  </r>
  <r>
    <x v="451"/>
    <x v="261"/>
    <x v="10"/>
    <x v="1"/>
    <x v="5"/>
    <x v="1"/>
    <x v="11"/>
    <x v="11"/>
    <n v="6753.56"/>
    <n v="4"/>
    <x v="4"/>
    <n v="472.39"/>
    <x v="1"/>
    <x v="0"/>
    <x v="4"/>
    <x v="376"/>
    <x v="0"/>
  </r>
  <r>
    <x v="452"/>
    <x v="262"/>
    <x v="7"/>
    <x v="1"/>
    <x v="5"/>
    <x v="0"/>
    <x v="9"/>
    <x v="9"/>
    <n v="6772.96"/>
    <n v="4"/>
    <x v="25"/>
    <n v="798.98"/>
    <x v="1"/>
    <x v="2"/>
    <x v="11"/>
    <x v="405"/>
    <x v="0"/>
  </r>
  <r>
    <x v="453"/>
    <x v="191"/>
    <x v="14"/>
    <x v="2"/>
    <x v="6"/>
    <x v="1"/>
    <x v="11"/>
    <x v="11"/>
    <n v="10265.58"/>
    <n v="6"/>
    <x v="29"/>
    <n v="798.1"/>
    <x v="1"/>
    <x v="3"/>
    <x v="5"/>
    <x v="406"/>
    <x v="0"/>
  </r>
  <r>
    <x v="454"/>
    <x v="78"/>
    <x v="5"/>
    <x v="0"/>
    <x v="2"/>
    <x v="1"/>
    <x v="4"/>
    <x v="4"/>
    <n v="11289.6"/>
    <n v="7"/>
    <x v="15"/>
    <n v="2079.86"/>
    <x v="1"/>
    <x v="1"/>
    <x v="6"/>
    <x v="407"/>
    <x v="0"/>
  </r>
  <r>
    <x v="455"/>
    <x v="185"/>
    <x v="2"/>
    <x v="1"/>
    <x v="3"/>
    <x v="0"/>
    <x v="9"/>
    <x v="9"/>
    <n v="3249.63"/>
    <n v="3"/>
    <x v="27"/>
    <n v="499.06"/>
    <x v="2"/>
    <x v="0"/>
    <x v="8"/>
    <x v="253"/>
    <x v="2"/>
  </r>
  <r>
    <x v="456"/>
    <x v="187"/>
    <x v="7"/>
    <x v="2"/>
    <x v="7"/>
    <x v="0"/>
    <x v="0"/>
    <x v="0"/>
    <n v="1781.29"/>
    <n v="1"/>
    <x v="24"/>
    <n v="185.71"/>
    <x v="0"/>
    <x v="2"/>
    <x v="5"/>
    <x v="385"/>
    <x v="1"/>
  </r>
  <r>
    <x v="457"/>
    <x v="263"/>
    <x v="0"/>
    <x v="0"/>
    <x v="0"/>
    <x v="1"/>
    <x v="11"/>
    <x v="11"/>
    <n v="6193.14"/>
    <n v="6"/>
    <x v="28"/>
    <n v="809.53"/>
    <x v="0"/>
    <x v="0"/>
    <x v="10"/>
    <x v="408"/>
    <x v="0"/>
  </r>
  <r>
    <x v="458"/>
    <x v="264"/>
    <x v="12"/>
    <x v="1"/>
    <x v="5"/>
    <x v="1"/>
    <x v="11"/>
    <x v="11"/>
    <n v="2979.78"/>
    <n v="3"/>
    <x v="21"/>
    <n v="632.73"/>
    <x v="1"/>
    <x v="2"/>
    <x v="7"/>
    <x v="409"/>
    <x v="2"/>
  </r>
  <r>
    <x v="459"/>
    <x v="265"/>
    <x v="0"/>
    <x v="3"/>
    <x v="13"/>
    <x v="2"/>
    <x v="5"/>
    <x v="5"/>
    <n v="1562.9"/>
    <n v="1"/>
    <x v="23"/>
    <n v="226.19"/>
    <x v="0"/>
    <x v="2"/>
    <x v="12"/>
    <x v="410"/>
    <x v="1"/>
  </r>
  <r>
    <x v="460"/>
    <x v="219"/>
    <x v="12"/>
    <x v="3"/>
    <x v="11"/>
    <x v="0"/>
    <x v="0"/>
    <x v="0"/>
    <n v="11724.48"/>
    <n v="8"/>
    <x v="13"/>
    <n v="824.02"/>
    <x v="2"/>
    <x v="1"/>
    <x v="4"/>
    <x v="212"/>
    <x v="0"/>
  </r>
  <r>
    <x v="461"/>
    <x v="41"/>
    <x v="3"/>
    <x v="3"/>
    <x v="9"/>
    <x v="1"/>
    <x v="2"/>
    <x v="2"/>
    <n v="6873.28"/>
    <n v="8"/>
    <x v="18"/>
    <n v="942.15"/>
    <x v="0"/>
    <x v="2"/>
    <x v="4"/>
    <x v="411"/>
    <x v="0"/>
  </r>
  <r>
    <x v="462"/>
    <x v="266"/>
    <x v="0"/>
    <x v="1"/>
    <x v="4"/>
    <x v="2"/>
    <x v="8"/>
    <x v="8"/>
    <n v="19101.599999999999"/>
    <n v="10"/>
    <x v="24"/>
    <n v="3452.88"/>
    <x v="2"/>
    <x v="1"/>
    <x v="3"/>
    <x v="412"/>
    <x v="0"/>
  </r>
  <r>
    <x v="463"/>
    <x v="64"/>
    <x v="2"/>
    <x v="2"/>
    <x v="12"/>
    <x v="1"/>
    <x v="11"/>
    <x v="11"/>
    <n v="1723.88"/>
    <n v="1"/>
    <x v="19"/>
    <n v="216.23"/>
    <x v="1"/>
    <x v="3"/>
    <x v="2"/>
    <x v="150"/>
    <x v="1"/>
  </r>
  <r>
    <x v="464"/>
    <x v="72"/>
    <x v="0"/>
    <x v="1"/>
    <x v="5"/>
    <x v="0"/>
    <x v="7"/>
    <x v="7"/>
    <n v="4581"/>
    <n v="10"/>
    <x v="14"/>
    <n v="287.27"/>
    <x v="0"/>
    <x v="1"/>
    <x v="4"/>
    <x v="413"/>
    <x v="2"/>
  </r>
  <r>
    <x v="465"/>
    <x v="267"/>
    <x v="9"/>
    <x v="0"/>
    <x v="0"/>
    <x v="2"/>
    <x v="6"/>
    <x v="6"/>
    <n v="3902.22"/>
    <n v="6"/>
    <x v="16"/>
    <n v="863.68"/>
    <x v="0"/>
    <x v="0"/>
    <x v="7"/>
    <x v="414"/>
    <x v="2"/>
  </r>
  <r>
    <x v="466"/>
    <x v="135"/>
    <x v="0"/>
    <x v="1"/>
    <x v="3"/>
    <x v="1"/>
    <x v="2"/>
    <x v="2"/>
    <n v="1888.88"/>
    <n v="7"/>
    <x v="11"/>
    <n v="304.52"/>
    <x v="1"/>
    <x v="3"/>
    <x v="0"/>
    <x v="415"/>
    <x v="1"/>
  </r>
  <r>
    <x v="467"/>
    <x v="154"/>
    <x v="4"/>
    <x v="0"/>
    <x v="2"/>
    <x v="0"/>
    <x v="7"/>
    <x v="7"/>
    <n v="1120.5899999999999"/>
    <n v="9"/>
    <x v="25"/>
    <n v="102.41"/>
    <x v="1"/>
    <x v="0"/>
    <x v="4"/>
    <x v="416"/>
    <x v="1"/>
  </r>
  <r>
    <x v="468"/>
    <x v="61"/>
    <x v="3"/>
    <x v="2"/>
    <x v="12"/>
    <x v="1"/>
    <x v="11"/>
    <x v="11"/>
    <n v="3132.08"/>
    <n v="7"/>
    <x v="20"/>
    <n v="669.01"/>
    <x v="2"/>
    <x v="3"/>
    <x v="12"/>
    <x v="417"/>
    <x v="2"/>
  </r>
  <r>
    <x v="469"/>
    <x v="268"/>
    <x v="12"/>
    <x v="2"/>
    <x v="6"/>
    <x v="0"/>
    <x v="0"/>
    <x v="0"/>
    <n v="2402.8000000000002"/>
    <n v="10"/>
    <x v="3"/>
    <n v="191.63"/>
    <x v="1"/>
    <x v="1"/>
    <x v="1"/>
    <x v="418"/>
    <x v="2"/>
  </r>
  <r>
    <x v="470"/>
    <x v="195"/>
    <x v="13"/>
    <x v="3"/>
    <x v="10"/>
    <x v="2"/>
    <x v="6"/>
    <x v="6"/>
    <n v="2426.02"/>
    <n v="2"/>
    <x v="12"/>
    <n v="267.33"/>
    <x v="2"/>
    <x v="0"/>
    <x v="4"/>
    <x v="419"/>
    <x v="2"/>
  </r>
  <r>
    <x v="471"/>
    <x v="203"/>
    <x v="14"/>
    <x v="2"/>
    <x v="7"/>
    <x v="0"/>
    <x v="1"/>
    <x v="1"/>
    <n v="2629.72"/>
    <n v="2"/>
    <x v="29"/>
    <n v="430.2"/>
    <x v="1"/>
    <x v="2"/>
    <x v="2"/>
    <x v="420"/>
    <x v="2"/>
  </r>
  <r>
    <x v="472"/>
    <x v="139"/>
    <x v="10"/>
    <x v="1"/>
    <x v="5"/>
    <x v="1"/>
    <x v="4"/>
    <x v="4"/>
    <n v="3678.78"/>
    <n v="7"/>
    <x v="14"/>
    <n v="625.54999999999995"/>
    <x v="1"/>
    <x v="1"/>
    <x v="3"/>
    <x v="421"/>
    <x v="2"/>
  </r>
  <r>
    <x v="473"/>
    <x v="252"/>
    <x v="9"/>
    <x v="0"/>
    <x v="0"/>
    <x v="2"/>
    <x v="8"/>
    <x v="8"/>
    <n v="6706"/>
    <n v="7"/>
    <x v="25"/>
    <n v="1322.59"/>
    <x v="1"/>
    <x v="0"/>
    <x v="3"/>
    <x v="422"/>
    <x v="0"/>
  </r>
  <r>
    <x v="474"/>
    <x v="78"/>
    <x v="0"/>
    <x v="2"/>
    <x v="7"/>
    <x v="1"/>
    <x v="3"/>
    <x v="3"/>
    <n v="11771.37"/>
    <n v="9"/>
    <x v="30"/>
    <n v="554.23"/>
    <x v="0"/>
    <x v="2"/>
    <x v="6"/>
    <x v="423"/>
    <x v="0"/>
  </r>
  <r>
    <x v="475"/>
    <x v="75"/>
    <x v="11"/>
    <x v="2"/>
    <x v="7"/>
    <x v="0"/>
    <x v="1"/>
    <x v="1"/>
    <n v="12484.64"/>
    <n v="8"/>
    <x v="22"/>
    <n v="1533.35"/>
    <x v="2"/>
    <x v="3"/>
    <x v="11"/>
    <x v="424"/>
    <x v="0"/>
  </r>
  <r>
    <x v="476"/>
    <x v="244"/>
    <x v="9"/>
    <x v="3"/>
    <x v="10"/>
    <x v="1"/>
    <x v="4"/>
    <x v="4"/>
    <n v="11969.04"/>
    <n v="8"/>
    <x v="13"/>
    <n v="1715.91"/>
    <x v="0"/>
    <x v="1"/>
    <x v="9"/>
    <x v="425"/>
    <x v="0"/>
  </r>
  <r>
    <x v="477"/>
    <x v="68"/>
    <x v="6"/>
    <x v="3"/>
    <x v="10"/>
    <x v="1"/>
    <x v="4"/>
    <x v="4"/>
    <n v="15043.5"/>
    <n v="9"/>
    <x v="10"/>
    <n v="1197.47"/>
    <x v="0"/>
    <x v="1"/>
    <x v="5"/>
    <x v="426"/>
    <x v="0"/>
  </r>
  <r>
    <x v="478"/>
    <x v="42"/>
    <x v="8"/>
    <x v="1"/>
    <x v="8"/>
    <x v="2"/>
    <x v="6"/>
    <x v="6"/>
    <n v="1383.89"/>
    <n v="1"/>
    <x v="29"/>
    <n v="200.29"/>
    <x v="2"/>
    <x v="3"/>
    <x v="3"/>
    <x v="410"/>
    <x v="1"/>
  </r>
  <r>
    <x v="479"/>
    <x v="161"/>
    <x v="8"/>
    <x v="1"/>
    <x v="5"/>
    <x v="1"/>
    <x v="2"/>
    <x v="2"/>
    <n v="3145.7"/>
    <n v="2"/>
    <x v="12"/>
    <n v="420.84"/>
    <x v="1"/>
    <x v="0"/>
    <x v="5"/>
    <x v="427"/>
    <x v="2"/>
  </r>
  <r>
    <x v="480"/>
    <x v="269"/>
    <x v="12"/>
    <x v="3"/>
    <x v="10"/>
    <x v="2"/>
    <x v="10"/>
    <x v="10"/>
    <n v="9973.44"/>
    <n v="9"/>
    <x v="16"/>
    <n v="1481.17"/>
    <x v="2"/>
    <x v="1"/>
    <x v="4"/>
    <x v="428"/>
    <x v="0"/>
  </r>
  <r>
    <x v="481"/>
    <x v="249"/>
    <x v="4"/>
    <x v="1"/>
    <x v="8"/>
    <x v="1"/>
    <x v="3"/>
    <x v="3"/>
    <n v="761.84"/>
    <n v="1"/>
    <x v="16"/>
    <n v="166.02"/>
    <x v="1"/>
    <x v="0"/>
    <x v="3"/>
    <x v="429"/>
    <x v="1"/>
  </r>
  <r>
    <x v="482"/>
    <x v="91"/>
    <x v="10"/>
    <x v="2"/>
    <x v="6"/>
    <x v="1"/>
    <x v="4"/>
    <x v="4"/>
    <n v="8936.15"/>
    <n v="5"/>
    <x v="5"/>
    <n v="1054.9100000000001"/>
    <x v="0"/>
    <x v="3"/>
    <x v="1"/>
    <x v="405"/>
    <x v="0"/>
  </r>
  <r>
    <x v="483"/>
    <x v="126"/>
    <x v="12"/>
    <x v="3"/>
    <x v="11"/>
    <x v="0"/>
    <x v="7"/>
    <x v="7"/>
    <n v="2313.46"/>
    <n v="2"/>
    <x v="23"/>
    <n v="222.39"/>
    <x v="1"/>
    <x v="2"/>
    <x v="11"/>
    <x v="205"/>
    <x v="2"/>
  </r>
  <r>
    <x v="484"/>
    <x v="156"/>
    <x v="5"/>
    <x v="3"/>
    <x v="14"/>
    <x v="1"/>
    <x v="4"/>
    <x v="4"/>
    <n v="1281.55"/>
    <n v="5"/>
    <x v="15"/>
    <n v="222.4"/>
    <x v="0"/>
    <x v="0"/>
    <x v="1"/>
    <x v="430"/>
    <x v="1"/>
  </r>
  <r>
    <x v="485"/>
    <x v="36"/>
    <x v="9"/>
    <x v="2"/>
    <x v="7"/>
    <x v="0"/>
    <x v="9"/>
    <x v="9"/>
    <n v="530.74"/>
    <n v="2"/>
    <x v="10"/>
    <n v="28.29"/>
    <x v="2"/>
    <x v="0"/>
    <x v="1"/>
    <x v="431"/>
    <x v="1"/>
  </r>
  <r>
    <x v="486"/>
    <x v="270"/>
    <x v="13"/>
    <x v="3"/>
    <x v="14"/>
    <x v="0"/>
    <x v="1"/>
    <x v="1"/>
    <n v="491.79"/>
    <n v="3"/>
    <x v="10"/>
    <n v="87.76"/>
    <x v="0"/>
    <x v="3"/>
    <x v="6"/>
    <x v="41"/>
    <x v="1"/>
  </r>
  <r>
    <x v="487"/>
    <x v="271"/>
    <x v="9"/>
    <x v="3"/>
    <x v="14"/>
    <x v="1"/>
    <x v="11"/>
    <x v="11"/>
    <n v="3736.05"/>
    <n v="3"/>
    <x v="5"/>
    <n v="717.16"/>
    <x v="1"/>
    <x v="3"/>
    <x v="1"/>
    <x v="432"/>
    <x v="2"/>
  </r>
  <r>
    <x v="488"/>
    <x v="195"/>
    <x v="4"/>
    <x v="2"/>
    <x v="6"/>
    <x v="2"/>
    <x v="5"/>
    <x v="5"/>
    <n v="7353.8"/>
    <n v="10"/>
    <x v="16"/>
    <n v="455.34"/>
    <x v="0"/>
    <x v="0"/>
    <x v="4"/>
    <x v="151"/>
    <x v="0"/>
  </r>
  <r>
    <x v="489"/>
    <x v="89"/>
    <x v="5"/>
    <x v="2"/>
    <x v="7"/>
    <x v="1"/>
    <x v="3"/>
    <x v="3"/>
    <n v="1414.56"/>
    <n v="4"/>
    <x v="25"/>
    <n v="234.02"/>
    <x v="0"/>
    <x v="3"/>
    <x v="10"/>
    <x v="433"/>
    <x v="1"/>
  </r>
  <r>
    <x v="490"/>
    <x v="116"/>
    <x v="4"/>
    <x v="1"/>
    <x v="5"/>
    <x v="2"/>
    <x v="8"/>
    <x v="8"/>
    <n v="9984.33"/>
    <n v="9"/>
    <x v="13"/>
    <n v="898.2"/>
    <x v="1"/>
    <x v="3"/>
    <x v="11"/>
    <x v="434"/>
    <x v="0"/>
  </r>
  <r>
    <x v="491"/>
    <x v="234"/>
    <x v="13"/>
    <x v="2"/>
    <x v="12"/>
    <x v="2"/>
    <x v="8"/>
    <x v="8"/>
    <n v="2103.2600000000002"/>
    <n v="2"/>
    <x v="2"/>
    <n v="99.21"/>
    <x v="1"/>
    <x v="2"/>
    <x v="5"/>
    <x v="435"/>
    <x v="2"/>
  </r>
  <r>
    <x v="492"/>
    <x v="272"/>
    <x v="6"/>
    <x v="0"/>
    <x v="2"/>
    <x v="0"/>
    <x v="9"/>
    <x v="9"/>
    <n v="7538.86"/>
    <n v="7"/>
    <x v="28"/>
    <n v="716.85"/>
    <x v="2"/>
    <x v="2"/>
    <x v="9"/>
    <x v="436"/>
    <x v="0"/>
  </r>
  <r>
    <x v="493"/>
    <x v="59"/>
    <x v="3"/>
    <x v="2"/>
    <x v="7"/>
    <x v="0"/>
    <x v="9"/>
    <x v="9"/>
    <n v="2970.4"/>
    <n v="4"/>
    <x v="27"/>
    <n v="386.71"/>
    <x v="1"/>
    <x v="1"/>
    <x v="9"/>
    <x v="364"/>
    <x v="2"/>
  </r>
  <r>
    <x v="494"/>
    <x v="273"/>
    <x v="2"/>
    <x v="3"/>
    <x v="10"/>
    <x v="0"/>
    <x v="7"/>
    <x v="7"/>
    <n v="5463.93"/>
    <n v="3"/>
    <x v="20"/>
    <n v="754.17"/>
    <x v="0"/>
    <x v="3"/>
    <x v="3"/>
    <x v="437"/>
    <x v="0"/>
  </r>
  <r>
    <x v="495"/>
    <x v="4"/>
    <x v="0"/>
    <x v="1"/>
    <x v="3"/>
    <x v="2"/>
    <x v="10"/>
    <x v="10"/>
    <n v="14389.68"/>
    <n v="8"/>
    <x v="4"/>
    <n v="2077"/>
    <x v="1"/>
    <x v="1"/>
    <x v="3"/>
    <x v="213"/>
    <x v="0"/>
  </r>
  <r>
    <x v="496"/>
    <x v="274"/>
    <x v="5"/>
    <x v="1"/>
    <x v="5"/>
    <x v="2"/>
    <x v="8"/>
    <x v="8"/>
    <n v="4511.71"/>
    <n v="7"/>
    <x v="25"/>
    <n v="356.29"/>
    <x v="0"/>
    <x v="3"/>
    <x v="6"/>
    <x v="320"/>
    <x v="2"/>
  </r>
  <r>
    <x v="497"/>
    <x v="59"/>
    <x v="5"/>
    <x v="3"/>
    <x v="10"/>
    <x v="0"/>
    <x v="7"/>
    <x v="7"/>
    <n v="1581.54"/>
    <n v="6"/>
    <x v="12"/>
    <n v="158.66"/>
    <x v="2"/>
    <x v="3"/>
    <x v="9"/>
    <x v="156"/>
    <x v="1"/>
  </r>
  <r>
    <x v="498"/>
    <x v="15"/>
    <x v="13"/>
    <x v="1"/>
    <x v="3"/>
    <x v="0"/>
    <x v="1"/>
    <x v="1"/>
    <n v="4494.21"/>
    <n v="3"/>
    <x v="10"/>
    <n v="653.80999999999995"/>
    <x v="2"/>
    <x v="1"/>
    <x v="2"/>
    <x v="438"/>
    <x v="2"/>
  </r>
  <r>
    <x v="499"/>
    <x v="32"/>
    <x v="0"/>
    <x v="2"/>
    <x v="7"/>
    <x v="0"/>
    <x v="9"/>
    <x v="9"/>
    <n v="6534.72"/>
    <n v="8"/>
    <x v="7"/>
    <n v="1102.28"/>
    <x v="1"/>
    <x v="2"/>
    <x v="1"/>
    <x v="141"/>
    <x v="0"/>
  </r>
  <r>
    <x v="500"/>
    <x v="59"/>
    <x v="1"/>
    <x v="3"/>
    <x v="10"/>
    <x v="1"/>
    <x v="11"/>
    <x v="11"/>
    <n v="6106.1"/>
    <n v="7"/>
    <x v="8"/>
    <n v="1300.79"/>
    <x v="0"/>
    <x v="0"/>
    <x v="9"/>
    <x v="439"/>
    <x v="0"/>
  </r>
  <r>
    <x v="501"/>
    <x v="105"/>
    <x v="7"/>
    <x v="1"/>
    <x v="4"/>
    <x v="0"/>
    <x v="0"/>
    <x v="0"/>
    <n v="2830.18"/>
    <n v="2"/>
    <x v="15"/>
    <n v="175.67"/>
    <x v="2"/>
    <x v="1"/>
    <x v="11"/>
    <x v="440"/>
    <x v="2"/>
  </r>
  <r>
    <x v="502"/>
    <x v="236"/>
    <x v="2"/>
    <x v="2"/>
    <x v="7"/>
    <x v="0"/>
    <x v="9"/>
    <x v="9"/>
    <n v="437.66"/>
    <n v="1"/>
    <x v="3"/>
    <n v="67.23"/>
    <x v="1"/>
    <x v="2"/>
    <x v="9"/>
    <x v="253"/>
    <x v="1"/>
  </r>
  <r>
    <x v="503"/>
    <x v="52"/>
    <x v="6"/>
    <x v="0"/>
    <x v="2"/>
    <x v="2"/>
    <x v="5"/>
    <x v="5"/>
    <n v="749.52"/>
    <n v="3"/>
    <x v="29"/>
    <n v="74.08"/>
    <x v="2"/>
    <x v="2"/>
    <x v="0"/>
    <x v="441"/>
    <x v="1"/>
  </r>
  <r>
    <x v="504"/>
    <x v="219"/>
    <x v="12"/>
    <x v="1"/>
    <x v="3"/>
    <x v="0"/>
    <x v="0"/>
    <x v="0"/>
    <n v="8828"/>
    <n v="10"/>
    <x v="28"/>
    <n v="497.23"/>
    <x v="0"/>
    <x v="1"/>
    <x v="4"/>
    <x v="139"/>
    <x v="0"/>
  </r>
  <r>
    <x v="505"/>
    <x v="117"/>
    <x v="9"/>
    <x v="0"/>
    <x v="0"/>
    <x v="0"/>
    <x v="1"/>
    <x v="1"/>
    <n v="14981.92"/>
    <n v="8"/>
    <x v="20"/>
    <n v="2340.39"/>
    <x v="0"/>
    <x v="0"/>
    <x v="7"/>
    <x v="442"/>
    <x v="0"/>
  </r>
  <r>
    <x v="506"/>
    <x v="115"/>
    <x v="11"/>
    <x v="1"/>
    <x v="8"/>
    <x v="2"/>
    <x v="5"/>
    <x v="5"/>
    <n v="11329.52"/>
    <n v="8"/>
    <x v="18"/>
    <n v="2116.16"/>
    <x v="1"/>
    <x v="0"/>
    <x v="9"/>
    <x v="443"/>
    <x v="0"/>
  </r>
  <r>
    <x v="507"/>
    <x v="275"/>
    <x v="7"/>
    <x v="2"/>
    <x v="12"/>
    <x v="0"/>
    <x v="7"/>
    <x v="7"/>
    <n v="9266.8799999999992"/>
    <n v="8"/>
    <x v="11"/>
    <n v="1156.0999999999999"/>
    <x v="0"/>
    <x v="0"/>
    <x v="6"/>
    <x v="444"/>
    <x v="0"/>
  </r>
  <r>
    <x v="508"/>
    <x v="276"/>
    <x v="10"/>
    <x v="2"/>
    <x v="12"/>
    <x v="1"/>
    <x v="4"/>
    <x v="4"/>
    <n v="272.92"/>
    <n v="1"/>
    <x v="14"/>
    <n v="10.89"/>
    <x v="0"/>
    <x v="3"/>
    <x v="3"/>
    <x v="445"/>
    <x v="1"/>
  </r>
  <r>
    <x v="509"/>
    <x v="213"/>
    <x v="4"/>
    <x v="0"/>
    <x v="1"/>
    <x v="1"/>
    <x v="11"/>
    <x v="11"/>
    <n v="4504.24"/>
    <n v="8"/>
    <x v="26"/>
    <n v="247.2"/>
    <x v="1"/>
    <x v="1"/>
    <x v="2"/>
    <x v="446"/>
    <x v="2"/>
  </r>
  <r>
    <x v="510"/>
    <x v="24"/>
    <x v="3"/>
    <x v="1"/>
    <x v="3"/>
    <x v="0"/>
    <x v="1"/>
    <x v="1"/>
    <n v="10977.06"/>
    <n v="6"/>
    <x v="2"/>
    <n v="1104.0899999999999"/>
    <x v="1"/>
    <x v="1"/>
    <x v="8"/>
    <x v="91"/>
    <x v="0"/>
  </r>
  <r>
    <x v="511"/>
    <x v="58"/>
    <x v="3"/>
    <x v="3"/>
    <x v="14"/>
    <x v="2"/>
    <x v="10"/>
    <x v="10"/>
    <n v="2171.56"/>
    <n v="2"/>
    <x v="28"/>
    <n v="280.95999999999998"/>
    <x v="0"/>
    <x v="2"/>
    <x v="0"/>
    <x v="447"/>
    <x v="2"/>
  </r>
  <r>
    <x v="512"/>
    <x v="149"/>
    <x v="11"/>
    <x v="2"/>
    <x v="6"/>
    <x v="0"/>
    <x v="7"/>
    <x v="7"/>
    <n v="11193.66"/>
    <n v="6"/>
    <x v="6"/>
    <n v="1395.31"/>
    <x v="2"/>
    <x v="1"/>
    <x v="2"/>
    <x v="294"/>
    <x v="0"/>
  </r>
  <r>
    <x v="513"/>
    <x v="277"/>
    <x v="9"/>
    <x v="1"/>
    <x v="5"/>
    <x v="2"/>
    <x v="5"/>
    <x v="5"/>
    <n v="4010.25"/>
    <n v="3"/>
    <x v="10"/>
    <n v="727.88"/>
    <x v="0"/>
    <x v="0"/>
    <x v="1"/>
    <x v="448"/>
    <x v="2"/>
  </r>
  <r>
    <x v="514"/>
    <x v="35"/>
    <x v="7"/>
    <x v="2"/>
    <x v="7"/>
    <x v="2"/>
    <x v="8"/>
    <x v="8"/>
    <n v="4750.32"/>
    <n v="4"/>
    <x v="1"/>
    <n v="734.25"/>
    <x v="1"/>
    <x v="1"/>
    <x v="1"/>
    <x v="449"/>
    <x v="2"/>
  </r>
  <r>
    <x v="515"/>
    <x v="278"/>
    <x v="12"/>
    <x v="2"/>
    <x v="12"/>
    <x v="0"/>
    <x v="7"/>
    <x v="7"/>
    <n v="10634.96"/>
    <n v="7"/>
    <x v="10"/>
    <n v="1835.22"/>
    <x v="1"/>
    <x v="1"/>
    <x v="7"/>
    <x v="450"/>
    <x v="0"/>
  </r>
  <r>
    <x v="516"/>
    <x v="27"/>
    <x v="2"/>
    <x v="2"/>
    <x v="6"/>
    <x v="2"/>
    <x v="8"/>
    <x v="8"/>
    <n v="8077.59"/>
    <n v="9"/>
    <x v="8"/>
    <n v="1715"/>
    <x v="2"/>
    <x v="2"/>
    <x v="7"/>
    <x v="409"/>
    <x v="0"/>
  </r>
  <r>
    <x v="517"/>
    <x v="54"/>
    <x v="4"/>
    <x v="2"/>
    <x v="12"/>
    <x v="0"/>
    <x v="9"/>
    <x v="9"/>
    <n v="6500.83"/>
    <n v="7"/>
    <x v="1"/>
    <n v="487.42"/>
    <x v="1"/>
    <x v="1"/>
    <x v="9"/>
    <x v="451"/>
    <x v="0"/>
  </r>
  <r>
    <x v="518"/>
    <x v="26"/>
    <x v="13"/>
    <x v="2"/>
    <x v="7"/>
    <x v="0"/>
    <x v="1"/>
    <x v="1"/>
    <n v="1274.67"/>
    <n v="1"/>
    <x v="29"/>
    <n v="80.58"/>
    <x v="0"/>
    <x v="3"/>
    <x v="4"/>
    <x v="95"/>
    <x v="1"/>
  </r>
  <r>
    <x v="519"/>
    <x v="172"/>
    <x v="5"/>
    <x v="2"/>
    <x v="6"/>
    <x v="0"/>
    <x v="1"/>
    <x v="1"/>
    <n v="691.44"/>
    <n v="1"/>
    <x v="20"/>
    <n v="70.819999999999993"/>
    <x v="0"/>
    <x v="2"/>
    <x v="10"/>
    <x v="452"/>
    <x v="1"/>
  </r>
  <r>
    <x v="520"/>
    <x v="140"/>
    <x v="9"/>
    <x v="2"/>
    <x v="6"/>
    <x v="2"/>
    <x v="8"/>
    <x v="8"/>
    <n v="4727.04"/>
    <n v="8"/>
    <x v="20"/>
    <n v="897.77"/>
    <x v="2"/>
    <x v="3"/>
    <x v="9"/>
    <x v="453"/>
    <x v="2"/>
  </r>
  <r>
    <x v="521"/>
    <x v="267"/>
    <x v="1"/>
    <x v="1"/>
    <x v="3"/>
    <x v="2"/>
    <x v="8"/>
    <x v="8"/>
    <n v="1537.62"/>
    <n v="2"/>
    <x v="25"/>
    <n v="200.98"/>
    <x v="2"/>
    <x v="1"/>
    <x v="7"/>
    <x v="408"/>
    <x v="1"/>
  </r>
  <r>
    <x v="522"/>
    <x v="250"/>
    <x v="2"/>
    <x v="0"/>
    <x v="0"/>
    <x v="1"/>
    <x v="4"/>
    <x v="4"/>
    <n v="1810.43"/>
    <n v="1"/>
    <x v="22"/>
    <n v="137.33000000000001"/>
    <x v="2"/>
    <x v="2"/>
    <x v="9"/>
    <x v="454"/>
    <x v="1"/>
  </r>
  <r>
    <x v="523"/>
    <x v="261"/>
    <x v="12"/>
    <x v="3"/>
    <x v="9"/>
    <x v="1"/>
    <x v="11"/>
    <x v="11"/>
    <n v="3655.08"/>
    <n v="6"/>
    <x v="17"/>
    <n v="312.39999999999998"/>
    <x v="2"/>
    <x v="3"/>
    <x v="4"/>
    <x v="15"/>
    <x v="2"/>
  </r>
  <r>
    <x v="524"/>
    <x v="127"/>
    <x v="14"/>
    <x v="3"/>
    <x v="9"/>
    <x v="0"/>
    <x v="9"/>
    <x v="9"/>
    <n v="13777.2"/>
    <n v="8"/>
    <x v="10"/>
    <n v="1489.44"/>
    <x v="1"/>
    <x v="1"/>
    <x v="5"/>
    <x v="455"/>
    <x v="0"/>
  </r>
  <r>
    <x v="525"/>
    <x v="7"/>
    <x v="14"/>
    <x v="3"/>
    <x v="14"/>
    <x v="1"/>
    <x v="11"/>
    <x v="11"/>
    <n v="885.69"/>
    <n v="3"/>
    <x v="0"/>
    <n v="163.4"/>
    <x v="0"/>
    <x v="1"/>
    <x v="5"/>
    <x v="456"/>
    <x v="1"/>
  </r>
  <r>
    <x v="526"/>
    <x v="147"/>
    <x v="5"/>
    <x v="0"/>
    <x v="1"/>
    <x v="1"/>
    <x v="4"/>
    <x v="4"/>
    <n v="2487.84"/>
    <n v="3"/>
    <x v="8"/>
    <n v="238.19"/>
    <x v="0"/>
    <x v="1"/>
    <x v="5"/>
    <x v="457"/>
    <x v="2"/>
  </r>
  <r>
    <x v="527"/>
    <x v="193"/>
    <x v="7"/>
    <x v="1"/>
    <x v="4"/>
    <x v="0"/>
    <x v="0"/>
    <x v="0"/>
    <n v="5495.37"/>
    <n v="3"/>
    <x v="22"/>
    <n v="446.3"/>
    <x v="2"/>
    <x v="1"/>
    <x v="7"/>
    <x v="458"/>
    <x v="0"/>
  </r>
  <r>
    <x v="528"/>
    <x v="33"/>
    <x v="11"/>
    <x v="3"/>
    <x v="9"/>
    <x v="0"/>
    <x v="0"/>
    <x v="0"/>
    <n v="1442.88"/>
    <n v="4"/>
    <x v="10"/>
    <n v="102.37"/>
    <x v="0"/>
    <x v="1"/>
    <x v="10"/>
    <x v="459"/>
    <x v="1"/>
  </r>
  <r>
    <x v="529"/>
    <x v="53"/>
    <x v="4"/>
    <x v="0"/>
    <x v="2"/>
    <x v="2"/>
    <x v="10"/>
    <x v="10"/>
    <n v="2633.13"/>
    <n v="3"/>
    <x v="2"/>
    <n v="115.07"/>
    <x v="0"/>
    <x v="1"/>
    <x v="11"/>
    <x v="460"/>
    <x v="2"/>
  </r>
  <r>
    <x v="530"/>
    <x v="171"/>
    <x v="5"/>
    <x v="1"/>
    <x v="8"/>
    <x v="1"/>
    <x v="11"/>
    <x v="11"/>
    <n v="5779.32"/>
    <n v="6"/>
    <x v="6"/>
    <n v="942.97"/>
    <x v="1"/>
    <x v="3"/>
    <x v="12"/>
    <x v="461"/>
    <x v="0"/>
  </r>
  <r>
    <x v="531"/>
    <x v="184"/>
    <x v="7"/>
    <x v="0"/>
    <x v="1"/>
    <x v="1"/>
    <x v="2"/>
    <x v="2"/>
    <n v="7465.05"/>
    <n v="9"/>
    <x v="20"/>
    <n v="1321.87"/>
    <x v="1"/>
    <x v="0"/>
    <x v="4"/>
    <x v="462"/>
    <x v="0"/>
  </r>
  <r>
    <x v="532"/>
    <x v="251"/>
    <x v="2"/>
    <x v="3"/>
    <x v="10"/>
    <x v="2"/>
    <x v="6"/>
    <x v="6"/>
    <n v="6946.32"/>
    <n v="8"/>
    <x v="0"/>
    <n v="1002.14"/>
    <x v="2"/>
    <x v="3"/>
    <x v="4"/>
    <x v="213"/>
    <x v="0"/>
  </r>
  <r>
    <x v="533"/>
    <x v="217"/>
    <x v="12"/>
    <x v="0"/>
    <x v="2"/>
    <x v="2"/>
    <x v="8"/>
    <x v="8"/>
    <n v="10411.74"/>
    <n v="9"/>
    <x v="30"/>
    <n v="1770.95"/>
    <x v="2"/>
    <x v="2"/>
    <x v="3"/>
    <x v="463"/>
    <x v="0"/>
  </r>
  <r>
    <x v="534"/>
    <x v="111"/>
    <x v="12"/>
    <x v="0"/>
    <x v="2"/>
    <x v="2"/>
    <x v="8"/>
    <x v="8"/>
    <n v="1582.35"/>
    <n v="7"/>
    <x v="22"/>
    <n v="68.91"/>
    <x v="1"/>
    <x v="2"/>
    <x v="3"/>
    <x v="197"/>
    <x v="1"/>
  </r>
  <r>
    <x v="535"/>
    <x v="131"/>
    <x v="1"/>
    <x v="2"/>
    <x v="6"/>
    <x v="0"/>
    <x v="1"/>
    <x v="1"/>
    <n v="1563.73"/>
    <n v="7"/>
    <x v="19"/>
    <n v="222.25"/>
    <x v="0"/>
    <x v="1"/>
    <x v="12"/>
    <x v="464"/>
    <x v="1"/>
  </r>
  <r>
    <x v="536"/>
    <x v="217"/>
    <x v="12"/>
    <x v="3"/>
    <x v="10"/>
    <x v="1"/>
    <x v="3"/>
    <x v="3"/>
    <n v="1193.28"/>
    <n v="6"/>
    <x v="17"/>
    <n v="136.03"/>
    <x v="1"/>
    <x v="2"/>
    <x v="3"/>
    <x v="465"/>
    <x v="1"/>
  </r>
  <r>
    <x v="537"/>
    <x v="141"/>
    <x v="1"/>
    <x v="3"/>
    <x v="11"/>
    <x v="0"/>
    <x v="9"/>
    <x v="9"/>
    <n v="7703.04"/>
    <n v="4"/>
    <x v="0"/>
    <n v="723.5"/>
    <x v="0"/>
    <x v="0"/>
    <x v="2"/>
    <x v="466"/>
    <x v="0"/>
  </r>
  <r>
    <x v="538"/>
    <x v="146"/>
    <x v="13"/>
    <x v="1"/>
    <x v="3"/>
    <x v="0"/>
    <x v="9"/>
    <x v="9"/>
    <n v="12330.24"/>
    <n v="8"/>
    <x v="30"/>
    <n v="2302.37"/>
    <x v="1"/>
    <x v="3"/>
    <x v="7"/>
    <x v="158"/>
    <x v="0"/>
  </r>
  <r>
    <x v="539"/>
    <x v="279"/>
    <x v="0"/>
    <x v="1"/>
    <x v="5"/>
    <x v="1"/>
    <x v="2"/>
    <x v="2"/>
    <n v="11304.72"/>
    <n v="8"/>
    <x v="20"/>
    <n v="1564.3"/>
    <x v="0"/>
    <x v="3"/>
    <x v="4"/>
    <x v="235"/>
    <x v="0"/>
  </r>
  <r>
    <x v="540"/>
    <x v="78"/>
    <x v="12"/>
    <x v="1"/>
    <x v="5"/>
    <x v="2"/>
    <x v="10"/>
    <x v="10"/>
    <n v="3331.86"/>
    <n v="2"/>
    <x v="10"/>
    <n v="357.4"/>
    <x v="1"/>
    <x v="2"/>
    <x v="6"/>
    <x v="467"/>
    <x v="2"/>
  </r>
  <r>
    <x v="541"/>
    <x v="101"/>
    <x v="6"/>
    <x v="2"/>
    <x v="7"/>
    <x v="1"/>
    <x v="11"/>
    <x v="11"/>
    <n v="7056.28"/>
    <n v="7"/>
    <x v="14"/>
    <n v="488.69"/>
    <x v="0"/>
    <x v="3"/>
    <x v="12"/>
    <x v="214"/>
    <x v="0"/>
  </r>
  <r>
    <x v="542"/>
    <x v="109"/>
    <x v="6"/>
    <x v="3"/>
    <x v="9"/>
    <x v="0"/>
    <x v="0"/>
    <x v="0"/>
    <n v="2086.17"/>
    <n v="3"/>
    <x v="16"/>
    <n v="120.58"/>
    <x v="0"/>
    <x v="1"/>
    <x v="6"/>
    <x v="401"/>
    <x v="2"/>
  </r>
  <r>
    <x v="543"/>
    <x v="280"/>
    <x v="8"/>
    <x v="3"/>
    <x v="10"/>
    <x v="0"/>
    <x v="7"/>
    <x v="7"/>
    <n v="837.46"/>
    <n v="1"/>
    <x v="2"/>
    <n v="95.36"/>
    <x v="2"/>
    <x v="1"/>
    <x v="9"/>
    <x v="273"/>
    <x v="1"/>
  </r>
  <r>
    <x v="544"/>
    <x v="150"/>
    <x v="2"/>
    <x v="2"/>
    <x v="6"/>
    <x v="0"/>
    <x v="1"/>
    <x v="1"/>
    <n v="7676.41"/>
    <n v="7"/>
    <x v="29"/>
    <n v="1189.1099999999999"/>
    <x v="2"/>
    <x v="2"/>
    <x v="5"/>
    <x v="468"/>
    <x v="0"/>
  </r>
  <r>
    <x v="545"/>
    <x v="154"/>
    <x v="6"/>
    <x v="1"/>
    <x v="4"/>
    <x v="1"/>
    <x v="3"/>
    <x v="3"/>
    <n v="969.92"/>
    <n v="2"/>
    <x v="23"/>
    <n v="173.87"/>
    <x v="0"/>
    <x v="2"/>
    <x v="4"/>
    <x v="469"/>
    <x v="1"/>
  </r>
  <r>
    <x v="546"/>
    <x v="281"/>
    <x v="4"/>
    <x v="3"/>
    <x v="9"/>
    <x v="1"/>
    <x v="2"/>
    <x v="2"/>
    <n v="12568.68"/>
    <n v="9"/>
    <x v="7"/>
    <n v="1653.34"/>
    <x v="0"/>
    <x v="2"/>
    <x v="11"/>
    <x v="470"/>
    <x v="0"/>
  </r>
  <r>
    <x v="547"/>
    <x v="44"/>
    <x v="5"/>
    <x v="3"/>
    <x v="10"/>
    <x v="0"/>
    <x v="9"/>
    <x v="9"/>
    <n v="8860.14"/>
    <n v="6"/>
    <x v="1"/>
    <n v="1403.77"/>
    <x v="2"/>
    <x v="3"/>
    <x v="0"/>
    <x v="471"/>
    <x v="0"/>
  </r>
  <r>
    <x v="548"/>
    <x v="282"/>
    <x v="12"/>
    <x v="2"/>
    <x v="6"/>
    <x v="1"/>
    <x v="2"/>
    <x v="2"/>
    <n v="2646.76"/>
    <n v="2"/>
    <x v="17"/>
    <n v="180.54"/>
    <x v="1"/>
    <x v="1"/>
    <x v="2"/>
    <x v="472"/>
    <x v="2"/>
  </r>
  <r>
    <x v="549"/>
    <x v="3"/>
    <x v="7"/>
    <x v="1"/>
    <x v="5"/>
    <x v="0"/>
    <x v="1"/>
    <x v="1"/>
    <n v="1081.3"/>
    <n v="5"/>
    <x v="29"/>
    <n v="99.58"/>
    <x v="2"/>
    <x v="0"/>
    <x v="0"/>
    <x v="473"/>
    <x v="1"/>
  </r>
  <r>
    <x v="550"/>
    <x v="147"/>
    <x v="0"/>
    <x v="3"/>
    <x v="10"/>
    <x v="2"/>
    <x v="6"/>
    <x v="6"/>
    <n v="17384.400000000001"/>
    <n v="10"/>
    <x v="18"/>
    <n v="1893.67"/>
    <x v="1"/>
    <x v="2"/>
    <x v="5"/>
    <x v="11"/>
    <x v="0"/>
  </r>
  <r>
    <x v="551"/>
    <x v="80"/>
    <x v="6"/>
    <x v="1"/>
    <x v="3"/>
    <x v="2"/>
    <x v="8"/>
    <x v="8"/>
    <n v="3729.4"/>
    <n v="4"/>
    <x v="26"/>
    <n v="471.29"/>
    <x v="0"/>
    <x v="2"/>
    <x v="1"/>
    <x v="474"/>
    <x v="2"/>
  </r>
  <r>
    <x v="552"/>
    <x v="204"/>
    <x v="2"/>
    <x v="1"/>
    <x v="8"/>
    <x v="1"/>
    <x v="3"/>
    <x v="3"/>
    <n v="3866.1"/>
    <n v="5"/>
    <x v="12"/>
    <n v="677.94"/>
    <x v="0"/>
    <x v="1"/>
    <x v="5"/>
    <x v="43"/>
    <x v="2"/>
  </r>
  <r>
    <x v="553"/>
    <x v="211"/>
    <x v="9"/>
    <x v="1"/>
    <x v="3"/>
    <x v="0"/>
    <x v="9"/>
    <x v="9"/>
    <n v="1176.28"/>
    <n v="7"/>
    <x v="2"/>
    <n v="140.07"/>
    <x v="2"/>
    <x v="3"/>
    <x v="1"/>
    <x v="475"/>
    <x v="1"/>
  </r>
  <r>
    <x v="554"/>
    <x v="83"/>
    <x v="11"/>
    <x v="1"/>
    <x v="4"/>
    <x v="2"/>
    <x v="8"/>
    <x v="8"/>
    <n v="13053.96"/>
    <n v="9"/>
    <x v="7"/>
    <n v="1666.06"/>
    <x v="2"/>
    <x v="3"/>
    <x v="12"/>
    <x v="476"/>
    <x v="0"/>
  </r>
  <r>
    <x v="555"/>
    <x v="46"/>
    <x v="7"/>
    <x v="0"/>
    <x v="0"/>
    <x v="2"/>
    <x v="5"/>
    <x v="5"/>
    <n v="442.52"/>
    <n v="1"/>
    <x v="5"/>
    <n v="52.32"/>
    <x v="2"/>
    <x v="1"/>
    <x v="2"/>
    <x v="477"/>
    <x v="1"/>
  </r>
  <r>
    <x v="556"/>
    <x v="189"/>
    <x v="12"/>
    <x v="3"/>
    <x v="13"/>
    <x v="2"/>
    <x v="6"/>
    <x v="6"/>
    <n v="936.36"/>
    <n v="2"/>
    <x v="0"/>
    <n v="51.62"/>
    <x v="0"/>
    <x v="0"/>
    <x v="10"/>
    <x v="478"/>
    <x v="1"/>
  </r>
  <r>
    <x v="557"/>
    <x v="70"/>
    <x v="11"/>
    <x v="0"/>
    <x v="1"/>
    <x v="2"/>
    <x v="10"/>
    <x v="10"/>
    <n v="1536.12"/>
    <n v="3"/>
    <x v="1"/>
    <n v="214.72"/>
    <x v="1"/>
    <x v="2"/>
    <x v="2"/>
    <x v="479"/>
    <x v="1"/>
  </r>
  <r>
    <x v="558"/>
    <x v="13"/>
    <x v="7"/>
    <x v="3"/>
    <x v="9"/>
    <x v="0"/>
    <x v="7"/>
    <x v="7"/>
    <n v="3472.4"/>
    <n v="4"/>
    <x v="20"/>
    <n v="314.35000000000002"/>
    <x v="0"/>
    <x v="2"/>
    <x v="9"/>
    <x v="135"/>
    <x v="2"/>
  </r>
  <r>
    <x v="559"/>
    <x v="150"/>
    <x v="0"/>
    <x v="3"/>
    <x v="10"/>
    <x v="1"/>
    <x v="3"/>
    <x v="3"/>
    <n v="4139.75"/>
    <n v="5"/>
    <x v="2"/>
    <n v="667.72"/>
    <x v="2"/>
    <x v="1"/>
    <x v="5"/>
    <x v="480"/>
    <x v="2"/>
  </r>
  <r>
    <x v="560"/>
    <x v="54"/>
    <x v="7"/>
    <x v="1"/>
    <x v="8"/>
    <x v="1"/>
    <x v="3"/>
    <x v="3"/>
    <n v="8556.1"/>
    <n v="5"/>
    <x v="3"/>
    <n v="1058.4000000000001"/>
    <x v="0"/>
    <x v="2"/>
    <x v="9"/>
    <x v="481"/>
    <x v="0"/>
  </r>
  <r>
    <x v="561"/>
    <x v="283"/>
    <x v="3"/>
    <x v="0"/>
    <x v="0"/>
    <x v="1"/>
    <x v="11"/>
    <x v="11"/>
    <n v="1400.44"/>
    <n v="4"/>
    <x v="14"/>
    <n v="241.99"/>
    <x v="0"/>
    <x v="1"/>
    <x v="12"/>
    <x v="482"/>
    <x v="1"/>
  </r>
  <r>
    <x v="562"/>
    <x v="223"/>
    <x v="0"/>
    <x v="3"/>
    <x v="13"/>
    <x v="1"/>
    <x v="2"/>
    <x v="2"/>
    <n v="4545.78"/>
    <n v="6"/>
    <x v="20"/>
    <n v="734.68"/>
    <x v="2"/>
    <x v="1"/>
    <x v="7"/>
    <x v="483"/>
    <x v="2"/>
  </r>
  <r>
    <x v="563"/>
    <x v="284"/>
    <x v="9"/>
    <x v="2"/>
    <x v="6"/>
    <x v="1"/>
    <x v="11"/>
    <x v="11"/>
    <n v="1652.52"/>
    <n v="6"/>
    <x v="18"/>
    <n v="316.77999999999997"/>
    <x v="0"/>
    <x v="0"/>
    <x v="0"/>
    <x v="38"/>
    <x v="1"/>
  </r>
  <r>
    <x v="564"/>
    <x v="253"/>
    <x v="12"/>
    <x v="3"/>
    <x v="10"/>
    <x v="0"/>
    <x v="7"/>
    <x v="7"/>
    <n v="3630.51"/>
    <n v="9"/>
    <x v="18"/>
    <n v="836.66"/>
    <x v="2"/>
    <x v="1"/>
    <x v="11"/>
    <x v="484"/>
    <x v="2"/>
  </r>
  <r>
    <x v="565"/>
    <x v="285"/>
    <x v="0"/>
    <x v="2"/>
    <x v="7"/>
    <x v="0"/>
    <x v="9"/>
    <x v="9"/>
    <n v="1238.2"/>
    <n v="1"/>
    <x v="24"/>
    <n v="66.989999999999995"/>
    <x v="0"/>
    <x v="1"/>
    <x v="5"/>
    <x v="485"/>
    <x v="1"/>
  </r>
  <r>
    <x v="566"/>
    <x v="286"/>
    <x v="4"/>
    <x v="3"/>
    <x v="9"/>
    <x v="1"/>
    <x v="2"/>
    <x v="2"/>
    <n v="2098.92"/>
    <n v="6"/>
    <x v="17"/>
    <n v="376.02"/>
    <x v="1"/>
    <x v="0"/>
    <x v="1"/>
    <x v="486"/>
    <x v="2"/>
  </r>
  <r>
    <x v="567"/>
    <x v="13"/>
    <x v="10"/>
    <x v="0"/>
    <x v="0"/>
    <x v="2"/>
    <x v="8"/>
    <x v="8"/>
    <n v="6905.52"/>
    <n v="6"/>
    <x v="13"/>
    <n v="752.44"/>
    <x v="0"/>
    <x v="1"/>
    <x v="9"/>
    <x v="154"/>
    <x v="0"/>
  </r>
  <r>
    <x v="568"/>
    <x v="173"/>
    <x v="12"/>
    <x v="2"/>
    <x v="7"/>
    <x v="1"/>
    <x v="4"/>
    <x v="4"/>
    <n v="12893.86"/>
    <n v="7"/>
    <x v="16"/>
    <n v="1242.29"/>
    <x v="2"/>
    <x v="1"/>
    <x v="2"/>
    <x v="487"/>
    <x v="0"/>
  </r>
  <r>
    <x v="569"/>
    <x v="236"/>
    <x v="9"/>
    <x v="0"/>
    <x v="2"/>
    <x v="2"/>
    <x v="6"/>
    <x v="6"/>
    <n v="8175.72"/>
    <n v="7"/>
    <x v="9"/>
    <n v="1221.26"/>
    <x v="2"/>
    <x v="0"/>
    <x v="9"/>
    <x v="488"/>
    <x v="0"/>
  </r>
  <r>
    <x v="570"/>
    <x v="64"/>
    <x v="14"/>
    <x v="3"/>
    <x v="9"/>
    <x v="0"/>
    <x v="0"/>
    <x v="0"/>
    <n v="4367.93"/>
    <n v="7"/>
    <x v="0"/>
    <n v="823.5"/>
    <x v="0"/>
    <x v="2"/>
    <x v="2"/>
    <x v="489"/>
    <x v="2"/>
  </r>
  <r>
    <x v="571"/>
    <x v="253"/>
    <x v="4"/>
    <x v="0"/>
    <x v="1"/>
    <x v="2"/>
    <x v="6"/>
    <x v="6"/>
    <n v="10519.28"/>
    <n v="8"/>
    <x v="12"/>
    <n v="757.19"/>
    <x v="1"/>
    <x v="2"/>
    <x v="11"/>
    <x v="490"/>
    <x v="0"/>
  </r>
  <r>
    <x v="572"/>
    <x v="115"/>
    <x v="9"/>
    <x v="1"/>
    <x v="5"/>
    <x v="2"/>
    <x v="5"/>
    <x v="5"/>
    <n v="1444.83"/>
    <n v="1"/>
    <x v="13"/>
    <n v="76.34"/>
    <x v="1"/>
    <x v="1"/>
    <x v="9"/>
    <x v="491"/>
    <x v="1"/>
  </r>
  <r>
    <x v="573"/>
    <x v="112"/>
    <x v="4"/>
    <x v="0"/>
    <x v="2"/>
    <x v="1"/>
    <x v="3"/>
    <x v="3"/>
    <n v="3491.76"/>
    <n v="2"/>
    <x v="26"/>
    <n v="338.33"/>
    <x v="2"/>
    <x v="1"/>
    <x v="11"/>
    <x v="492"/>
    <x v="2"/>
  </r>
  <r>
    <x v="574"/>
    <x v="160"/>
    <x v="7"/>
    <x v="0"/>
    <x v="2"/>
    <x v="2"/>
    <x v="10"/>
    <x v="10"/>
    <n v="11430.9"/>
    <n v="6"/>
    <x v="23"/>
    <n v="1144.23"/>
    <x v="2"/>
    <x v="1"/>
    <x v="0"/>
    <x v="493"/>
    <x v="0"/>
  </r>
  <r>
    <x v="575"/>
    <x v="163"/>
    <x v="4"/>
    <x v="0"/>
    <x v="0"/>
    <x v="2"/>
    <x v="8"/>
    <x v="8"/>
    <n v="3166.76"/>
    <n v="4"/>
    <x v="13"/>
    <n v="516.66999999999996"/>
    <x v="1"/>
    <x v="1"/>
    <x v="9"/>
    <x v="461"/>
    <x v="2"/>
  </r>
  <r>
    <x v="576"/>
    <x v="46"/>
    <x v="5"/>
    <x v="3"/>
    <x v="9"/>
    <x v="0"/>
    <x v="7"/>
    <x v="7"/>
    <n v="856.76"/>
    <n v="1"/>
    <x v="24"/>
    <n v="38.93"/>
    <x v="0"/>
    <x v="3"/>
    <x v="2"/>
    <x v="494"/>
    <x v="1"/>
  </r>
  <r>
    <x v="577"/>
    <x v="202"/>
    <x v="11"/>
    <x v="3"/>
    <x v="14"/>
    <x v="2"/>
    <x v="10"/>
    <x v="10"/>
    <n v="1069.23"/>
    <n v="1"/>
    <x v="26"/>
    <n v="193.82"/>
    <x v="2"/>
    <x v="1"/>
    <x v="4"/>
    <x v="495"/>
    <x v="1"/>
  </r>
  <r>
    <x v="578"/>
    <x v="53"/>
    <x v="2"/>
    <x v="2"/>
    <x v="12"/>
    <x v="2"/>
    <x v="6"/>
    <x v="6"/>
    <n v="3036.87"/>
    <n v="9"/>
    <x v="1"/>
    <n v="438.58"/>
    <x v="1"/>
    <x v="0"/>
    <x v="11"/>
    <x v="496"/>
    <x v="2"/>
  </r>
  <r>
    <x v="579"/>
    <x v="121"/>
    <x v="11"/>
    <x v="3"/>
    <x v="10"/>
    <x v="0"/>
    <x v="9"/>
    <x v="9"/>
    <n v="4858.2299999999996"/>
    <n v="3"/>
    <x v="18"/>
    <n v="404.52"/>
    <x v="1"/>
    <x v="0"/>
    <x v="0"/>
    <x v="497"/>
    <x v="2"/>
  </r>
  <r>
    <x v="580"/>
    <x v="86"/>
    <x v="8"/>
    <x v="2"/>
    <x v="6"/>
    <x v="1"/>
    <x v="4"/>
    <x v="4"/>
    <n v="10236.66"/>
    <n v="6"/>
    <x v="5"/>
    <n v="1205.33"/>
    <x v="1"/>
    <x v="3"/>
    <x v="4"/>
    <x v="498"/>
    <x v="0"/>
  </r>
  <r>
    <x v="581"/>
    <x v="287"/>
    <x v="3"/>
    <x v="2"/>
    <x v="7"/>
    <x v="1"/>
    <x v="2"/>
    <x v="2"/>
    <n v="2373.0700000000002"/>
    <n v="7"/>
    <x v="14"/>
    <n v="384.75"/>
    <x v="2"/>
    <x v="1"/>
    <x v="10"/>
    <x v="194"/>
    <x v="2"/>
  </r>
  <r>
    <x v="582"/>
    <x v="30"/>
    <x v="6"/>
    <x v="1"/>
    <x v="8"/>
    <x v="1"/>
    <x v="11"/>
    <x v="11"/>
    <n v="2021.7"/>
    <n v="3"/>
    <x v="5"/>
    <n v="232.18"/>
    <x v="1"/>
    <x v="2"/>
    <x v="8"/>
    <x v="499"/>
    <x v="2"/>
  </r>
  <r>
    <x v="583"/>
    <x v="133"/>
    <x v="9"/>
    <x v="0"/>
    <x v="2"/>
    <x v="1"/>
    <x v="3"/>
    <x v="3"/>
    <n v="6057.84"/>
    <n v="8"/>
    <x v="15"/>
    <n v="644.24"/>
    <x v="1"/>
    <x v="2"/>
    <x v="11"/>
    <x v="241"/>
    <x v="0"/>
  </r>
  <r>
    <x v="584"/>
    <x v="135"/>
    <x v="2"/>
    <x v="2"/>
    <x v="12"/>
    <x v="2"/>
    <x v="10"/>
    <x v="10"/>
    <n v="7139.45"/>
    <n v="5"/>
    <x v="3"/>
    <n v="1005.84"/>
    <x v="0"/>
    <x v="3"/>
    <x v="0"/>
    <x v="500"/>
    <x v="0"/>
  </r>
  <r>
    <x v="585"/>
    <x v="44"/>
    <x v="0"/>
    <x v="0"/>
    <x v="1"/>
    <x v="1"/>
    <x v="11"/>
    <x v="11"/>
    <n v="3958.12"/>
    <n v="2"/>
    <x v="12"/>
    <n v="191.19"/>
    <x v="0"/>
    <x v="1"/>
    <x v="0"/>
    <x v="501"/>
    <x v="2"/>
  </r>
  <r>
    <x v="586"/>
    <x v="171"/>
    <x v="0"/>
    <x v="0"/>
    <x v="2"/>
    <x v="1"/>
    <x v="3"/>
    <x v="3"/>
    <n v="7614.9"/>
    <n v="9"/>
    <x v="8"/>
    <n v="1454.45"/>
    <x v="0"/>
    <x v="2"/>
    <x v="12"/>
    <x v="502"/>
    <x v="0"/>
  </r>
  <r>
    <x v="587"/>
    <x v="288"/>
    <x v="0"/>
    <x v="1"/>
    <x v="8"/>
    <x v="1"/>
    <x v="11"/>
    <x v="11"/>
    <n v="11656.89"/>
    <n v="9"/>
    <x v="20"/>
    <n v="1976.75"/>
    <x v="2"/>
    <x v="0"/>
    <x v="6"/>
    <x v="503"/>
    <x v="0"/>
  </r>
  <r>
    <x v="588"/>
    <x v="43"/>
    <x v="8"/>
    <x v="3"/>
    <x v="11"/>
    <x v="1"/>
    <x v="4"/>
    <x v="4"/>
    <n v="6883.2"/>
    <n v="4"/>
    <x v="30"/>
    <n v="1526.41"/>
    <x v="0"/>
    <x v="0"/>
    <x v="9"/>
    <x v="319"/>
    <x v="0"/>
  </r>
  <r>
    <x v="589"/>
    <x v="217"/>
    <x v="5"/>
    <x v="2"/>
    <x v="12"/>
    <x v="2"/>
    <x v="6"/>
    <x v="6"/>
    <n v="6766.4"/>
    <n v="8"/>
    <x v="19"/>
    <n v="779.13"/>
    <x v="2"/>
    <x v="1"/>
    <x v="3"/>
    <x v="338"/>
    <x v="0"/>
  </r>
  <r>
    <x v="590"/>
    <x v="172"/>
    <x v="7"/>
    <x v="1"/>
    <x v="8"/>
    <x v="1"/>
    <x v="11"/>
    <x v="11"/>
    <n v="6433.2"/>
    <n v="6"/>
    <x v="2"/>
    <n v="409.14"/>
    <x v="0"/>
    <x v="1"/>
    <x v="10"/>
    <x v="504"/>
    <x v="0"/>
  </r>
  <r>
    <x v="591"/>
    <x v="279"/>
    <x v="2"/>
    <x v="3"/>
    <x v="10"/>
    <x v="0"/>
    <x v="0"/>
    <x v="0"/>
    <n v="1884.54"/>
    <n v="7"/>
    <x v="4"/>
    <n v="248.75"/>
    <x v="0"/>
    <x v="3"/>
    <x v="4"/>
    <x v="505"/>
    <x v="1"/>
  </r>
  <r>
    <x v="592"/>
    <x v="113"/>
    <x v="7"/>
    <x v="1"/>
    <x v="5"/>
    <x v="0"/>
    <x v="9"/>
    <x v="9"/>
    <n v="11388"/>
    <n v="8"/>
    <x v="18"/>
    <n v="867.85"/>
    <x v="0"/>
    <x v="0"/>
    <x v="4"/>
    <x v="300"/>
    <x v="0"/>
  </r>
  <r>
    <x v="593"/>
    <x v="39"/>
    <x v="9"/>
    <x v="3"/>
    <x v="13"/>
    <x v="2"/>
    <x v="10"/>
    <x v="10"/>
    <n v="13398.88"/>
    <n v="8"/>
    <x v="5"/>
    <n v="2078.2399999999998"/>
    <x v="1"/>
    <x v="1"/>
    <x v="9"/>
    <x v="506"/>
    <x v="0"/>
  </r>
  <r>
    <x v="594"/>
    <x v="289"/>
    <x v="6"/>
    <x v="1"/>
    <x v="5"/>
    <x v="0"/>
    <x v="0"/>
    <x v="0"/>
    <n v="3769.52"/>
    <n v="2"/>
    <x v="27"/>
    <n v="183.51"/>
    <x v="2"/>
    <x v="0"/>
    <x v="0"/>
    <x v="507"/>
    <x v="2"/>
  </r>
  <r>
    <x v="595"/>
    <x v="91"/>
    <x v="2"/>
    <x v="0"/>
    <x v="1"/>
    <x v="0"/>
    <x v="0"/>
    <x v="0"/>
    <n v="5757.12"/>
    <n v="8"/>
    <x v="25"/>
    <n v="919.56"/>
    <x v="1"/>
    <x v="3"/>
    <x v="1"/>
    <x v="508"/>
    <x v="0"/>
  </r>
  <r>
    <x v="596"/>
    <x v="290"/>
    <x v="3"/>
    <x v="0"/>
    <x v="0"/>
    <x v="0"/>
    <x v="0"/>
    <x v="0"/>
    <n v="2788.24"/>
    <n v="7"/>
    <x v="20"/>
    <n v="141.96"/>
    <x v="1"/>
    <x v="2"/>
    <x v="10"/>
    <x v="509"/>
    <x v="2"/>
  </r>
  <r>
    <x v="597"/>
    <x v="200"/>
    <x v="10"/>
    <x v="1"/>
    <x v="3"/>
    <x v="2"/>
    <x v="10"/>
    <x v="10"/>
    <n v="781.54"/>
    <n v="1"/>
    <x v="17"/>
    <n v="42.9"/>
    <x v="2"/>
    <x v="0"/>
    <x v="10"/>
    <x v="446"/>
    <x v="1"/>
  </r>
  <r>
    <x v="598"/>
    <x v="201"/>
    <x v="3"/>
    <x v="0"/>
    <x v="1"/>
    <x v="0"/>
    <x v="7"/>
    <x v="7"/>
    <n v="10760.54"/>
    <n v="7"/>
    <x v="22"/>
    <n v="2000.97"/>
    <x v="1"/>
    <x v="3"/>
    <x v="9"/>
    <x v="261"/>
    <x v="0"/>
  </r>
  <r>
    <x v="599"/>
    <x v="214"/>
    <x v="6"/>
    <x v="2"/>
    <x v="6"/>
    <x v="0"/>
    <x v="1"/>
    <x v="1"/>
    <n v="2020.76"/>
    <n v="4"/>
    <x v="1"/>
    <n v="426.28"/>
    <x v="2"/>
    <x v="3"/>
    <x v="5"/>
    <x v="510"/>
    <x v="2"/>
  </r>
  <r>
    <x v="600"/>
    <x v="291"/>
    <x v="14"/>
    <x v="0"/>
    <x v="2"/>
    <x v="1"/>
    <x v="11"/>
    <x v="11"/>
    <n v="8489.61"/>
    <n v="9"/>
    <x v="12"/>
    <n v="1169.5999999999999"/>
    <x v="0"/>
    <x v="1"/>
    <x v="0"/>
    <x v="511"/>
    <x v="0"/>
  </r>
  <r>
    <x v="601"/>
    <x v="292"/>
    <x v="13"/>
    <x v="1"/>
    <x v="3"/>
    <x v="1"/>
    <x v="11"/>
    <x v="11"/>
    <n v="2632.42"/>
    <n v="2"/>
    <x v="23"/>
    <n v="233"/>
    <x v="1"/>
    <x v="0"/>
    <x v="10"/>
    <x v="512"/>
    <x v="2"/>
  </r>
  <r>
    <x v="602"/>
    <x v="33"/>
    <x v="10"/>
    <x v="0"/>
    <x v="1"/>
    <x v="0"/>
    <x v="7"/>
    <x v="7"/>
    <n v="17339.7"/>
    <n v="10"/>
    <x v="21"/>
    <n v="1648.2"/>
    <x v="0"/>
    <x v="2"/>
    <x v="10"/>
    <x v="436"/>
    <x v="0"/>
  </r>
  <r>
    <x v="603"/>
    <x v="293"/>
    <x v="14"/>
    <x v="0"/>
    <x v="1"/>
    <x v="1"/>
    <x v="11"/>
    <x v="11"/>
    <n v="1460.66"/>
    <n v="1"/>
    <x v="17"/>
    <n v="270.74"/>
    <x v="0"/>
    <x v="1"/>
    <x v="11"/>
    <x v="513"/>
    <x v="1"/>
  </r>
  <r>
    <x v="604"/>
    <x v="276"/>
    <x v="14"/>
    <x v="3"/>
    <x v="11"/>
    <x v="0"/>
    <x v="9"/>
    <x v="9"/>
    <n v="1684.83"/>
    <n v="7"/>
    <x v="1"/>
    <n v="149.69"/>
    <x v="2"/>
    <x v="2"/>
    <x v="3"/>
    <x v="514"/>
    <x v="1"/>
  </r>
  <r>
    <x v="605"/>
    <x v="45"/>
    <x v="13"/>
    <x v="2"/>
    <x v="6"/>
    <x v="1"/>
    <x v="3"/>
    <x v="3"/>
    <n v="1716.78"/>
    <n v="3"/>
    <x v="27"/>
    <n v="358.87"/>
    <x v="2"/>
    <x v="3"/>
    <x v="12"/>
    <x v="515"/>
    <x v="1"/>
  </r>
  <r>
    <x v="606"/>
    <x v="96"/>
    <x v="10"/>
    <x v="3"/>
    <x v="10"/>
    <x v="2"/>
    <x v="6"/>
    <x v="6"/>
    <n v="1598.49"/>
    <n v="1"/>
    <x v="23"/>
    <n v="91.21"/>
    <x v="0"/>
    <x v="0"/>
    <x v="4"/>
    <x v="516"/>
    <x v="1"/>
  </r>
  <r>
    <x v="607"/>
    <x v="223"/>
    <x v="12"/>
    <x v="3"/>
    <x v="9"/>
    <x v="0"/>
    <x v="0"/>
    <x v="0"/>
    <n v="5999.95"/>
    <n v="5"/>
    <x v="8"/>
    <n v="1117.8499999999999"/>
    <x v="0"/>
    <x v="0"/>
    <x v="7"/>
    <x v="517"/>
    <x v="0"/>
  </r>
  <r>
    <x v="608"/>
    <x v="216"/>
    <x v="6"/>
    <x v="1"/>
    <x v="8"/>
    <x v="0"/>
    <x v="9"/>
    <x v="9"/>
    <n v="6678"/>
    <n v="8"/>
    <x v="8"/>
    <n v="1076.3599999999999"/>
    <x v="1"/>
    <x v="1"/>
    <x v="11"/>
    <x v="415"/>
    <x v="0"/>
  </r>
  <r>
    <x v="609"/>
    <x v="266"/>
    <x v="13"/>
    <x v="1"/>
    <x v="4"/>
    <x v="1"/>
    <x v="11"/>
    <x v="11"/>
    <n v="11411.28"/>
    <n v="6"/>
    <x v="7"/>
    <n v="2601.56"/>
    <x v="0"/>
    <x v="2"/>
    <x v="3"/>
    <x v="368"/>
    <x v="0"/>
  </r>
  <r>
    <x v="610"/>
    <x v="51"/>
    <x v="2"/>
    <x v="0"/>
    <x v="1"/>
    <x v="2"/>
    <x v="6"/>
    <x v="6"/>
    <n v="2686.46"/>
    <n v="2"/>
    <x v="4"/>
    <n v="109.91"/>
    <x v="2"/>
    <x v="0"/>
    <x v="3"/>
    <x v="518"/>
    <x v="2"/>
  </r>
  <r>
    <x v="611"/>
    <x v="280"/>
    <x v="1"/>
    <x v="0"/>
    <x v="0"/>
    <x v="0"/>
    <x v="9"/>
    <x v="9"/>
    <n v="6493.45"/>
    <n v="5"/>
    <x v="12"/>
    <n v="335.5"/>
    <x v="2"/>
    <x v="1"/>
    <x v="9"/>
    <x v="519"/>
    <x v="0"/>
  </r>
  <r>
    <x v="612"/>
    <x v="18"/>
    <x v="10"/>
    <x v="1"/>
    <x v="4"/>
    <x v="2"/>
    <x v="10"/>
    <x v="10"/>
    <n v="961.74"/>
    <n v="6"/>
    <x v="3"/>
    <n v="53.96"/>
    <x v="1"/>
    <x v="2"/>
    <x v="7"/>
    <x v="520"/>
    <x v="1"/>
  </r>
  <r>
    <x v="613"/>
    <x v="235"/>
    <x v="5"/>
    <x v="2"/>
    <x v="12"/>
    <x v="2"/>
    <x v="10"/>
    <x v="10"/>
    <n v="5743.92"/>
    <n v="4"/>
    <x v="28"/>
    <n v="1236.45"/>
    <x v="1"/>
    <x v="2"/>
    <x v="1"/>
    <x v="521"/>
    <x v="0"/>
  </r>
  <r>
    <x v="614"/>
    <x v="294"/>
    <x v="1"/>
    <x v="3"/>
    <x v="11"/>
    <x v="1"/>
    <x v="2"/>
    <x v="2"/>
    <n v="4253.7"/>
    <n v="3"/>
    <x v="16"/>
    <n v="818.64"/>
    <x v="0"/>
    <x v="0"/>
    <x v="10"/>
    <x v="88"/>
    <x v="2"/>
  </r>
  <r>
    <x v="615"/>
    <x v="67"/>
    <x v="10"/>
    <x v="1"/>
    <x v="4"/>
    <x v="0"/>
    <x v="1"/>
    <x v="1"/>
    <n v="3986"/>
    <n v="2"/>
    <x v="17"/>
    <n v="546.29999999999995"/>
    <x v="0"/>
    <x v="3"/>
    <x v="4"/>
    <x v="411"/>
    <x v="2"/>
  </r>
  <r>
    <x v="616"/>
    <x v="68"/>
    <x v="0"/>
    <x v="1"/>
    <x v="4"/>
    <x v="0"/>
    <x v="7"/>
    <x v="7"/>
    <n v="795.3"/>
    <n v="1"/>
    <x v="6"/>
    <n v="143.65"/>
    <x v="1"/>
    <x v="0"/>
    <x v="5"/>
    <x v="522"/>
    <x v="1"/>
  </r>
  <r>
    <x v="617"/>
    <x v="161"/>
    <x v="8"/>
    <x v="1"/>
    <x v="3"/>
    <x v="0"/>
    <x v="9"/>
    <x v="9"/>
    <n v="4142.72"/>
    <n v="8"/>
    <x v="18"/>
    <n v="348.36"/>
    <x v="0"/>
    <x v="3"/>
    <x v="5"/>
    <x v="523"/>
    <x v="2"/>
  </r>
  <r>
    <x v="618"/>
    <x v="63"/>
    <x v="3"/>
    <x v="0"/>
    <x v="1"/>
    <x v="1"/>
    <x v="11"/>
    <x v="11"/>
    <n v="2052.88"/>
    <n v="2"/>
    <x v="23"/>
    <n v="284.85000000000002"/>
    <x v="2"/>
    <x v="2"/>
    <x v="7"/>
    <x v="524"/>
    <x v="2"/>
  </r>
  <r>
    <x v="619"/>
    <x v="212"/>
    <x v="6"/>
    <x v="2"/>
    <x v="12"/>
    <x v="2"/>
    <x v="10"/>
    <x v="10"/>
    <n v="4379.97"/>
    <n v="7"/>
    <x v="29"/>
    <n v="361.35"/>
    <x v="1"/>
    <x v="3"/>
    <x v="4"/>
    <x v="525"/>
    <x v="2"/>
  </r>
  <r>
    <x v="620"/>
    <x v="59"/>
    <x v="5"/>
    <x v="3"/>
    <x v="14"/>
    <x v="2"/>
    <x v="10"/>
    <x v="10"/>
    <n v="19417.400000000001"/>
    <n v="10"/>
    <x v="22"/>
    <n v="2752.59"/>
    <x v="2"/>
    <x v="0"/>
    <x v="9"/>
    <x v="526"/>
    <x v="0"/>
  </r>
  <r>
    <x v="621"/>
    <x v="265"/>
    <x v="7"/>
    <x v="3"/>
    <x v="13"/>
    <x v="2"/>
    <x v="5"/>
    <x v="5"/>
    <n v="8662.2000000000007"/>
    <n v="10"/>
    <x v="14"/>
    <n v="1372.43"/>
    <x v="1"/>
    <x v="3"/>
    <x v="12"/>
    <x v="471"/>
    <x v="0"/>
  </r>
  <r>
    <x v="622"/>
    <x v="261"/>
    <x v="8"/>
    <x v="0"/>
    <x v="0"/>
    <x v="2"/>
    <x v="5"/>
    <x v="5"/>
    <n v="1542.29"/>
    <n v="1"/>
    <x v="27"/>
    <n v="328.41"/>
    <x v="1"/>
    <x v="3"/>
    <x v="4"/>
    <x v="527"/>
    <x v="1"/>
  </r>
  <r>
    <x v="623"/>
    <x v="18"/>
    <x v="2"/>
    <x v="0"/>
    <x v="2"/>
    <x v="1"/>
    <x v="3"/>
    <x v="3"/>
    <n v="3257.82"/>
    <n v="9"/>
    <x v="24"/>
    <n v="212.09"/>
    <x v="1"/>
    <x v="0"/>
    <x v="7"/>
    <x v="528"/>
    <x v="2"/>
  </r>
  <r>
    <x v="624"/>
    <x v="87"/>
    <x v="9"/>
    <x v="3"/>
    <x v="13"/>
    <x v="1"/>
    <x v="2"/>
    <x v="2"/>
    <n v="3457.2"/>
    <n v="5"/>
    <x v="6"/>
    <n v="259.33999999999997"/>
    <x v="2"/>
    <x v="2"/>
    <x v="5"/>
    <x v="451"/>
    <x v="2"/>
  </r>
  <r>
    <x v="625"/>
    <x v="295"/>
    <x v="0"/>
    <x v="0"/>
    <x v="0"/>
    <x v="2"/>
    <x v="6"/>
    <x v="6"/>
    <n v="5518.32"/>
    <n v="4"/>
    <x v="3"/>
    <n v="785.52"/>
    <x v="1"/>
    <x v="1"/>
    <x v="6"/>
    <x v="529"/>
    <x v="0"/>
  </r>
  <r>
    <x v="626"/>
    <x v="239"/>
    <x v="6"/>
    <x v="1"/>
    <x v="4"/>
    <x v="0"/>
    <x v="9"/>
    <x v="9"/>
    <n v="4429.28"/>
    <n v="8"/>
    <x v="19"/>
    <n v="800.15"/>
    <x v="0"/>
    <x v="1"/>
    <x v="0"/>
    <x v="530"/>
    <x v="2"/>
  </r>
  <r>
    <x v="627"/>
    <x v="13"/>
    <x v="10"/>
    <x v="2"/>
    <x v="7"/>
    <x v="2"/>
    <x v="6"/>
    <x v="6"/>
    <n v="1295.57"/>
    <n v="1"/>
    <x v="19"/>
    <n v="72.48"/>
    <x v="1"/>
    <x v="2"/>
    <x v="9"/>
    <x v="531"/>
    <x v="1"/>
  </r>
  <r>
    <x v="628"/>
    <x v="130"/>
    <x v="4"/>
    <x v="3"/>
    <x v="14"/>
    <x v="0"/>
    <x v="1"/>
    <x v="1"/>
    <n v="4256.2"/>
    <n v="5"/>
    <x v="2"/>
    <n v="579.57000000000005"/>
    <x v="0"/>
    <x v="0"/>
    <x v="12"/>
    <x v="532"/>
    <x v="2"/>
  </r>
  <r>
    <x v="629"/>
    <x v="117"/>
    <x v="13"/>
    <x v="3"/>
    <x v="13"/>
    <x v="1"/>
    <x v="3"/>
    <x v="3"/>
    <n v="11003.44"/>
    <n v="7"/>
    <x v="28"/>
    <n v="1129.8699999999999"/>
    <x v="1"/>
    <x v="3"/>
    <x v="7"/>
    <x v="533"/>
    <x v="0"/>
  </r>
  <r>
    <x v="630"/>
    <x v="209"/>
    <x v="14"/>
    <x v="2"/>
    <x v="12"/>
    <x v="2"/>
    <x v="10"/>
    <x v="10"/>
    <n v="4075.35"/>
    <n v="5"/>
    <x v="27"/>
    <n v="417.64"/>
    <x v="1"/>
    <x v="3"/>
    <x v="3"/>
    <x v="534"/>
    <x v="2"/>
  </r>
  <r>
    <x v="631"/>
    <x v="85"/>
    <x v="9"/>
    <x v="1"/>
    <x v="8"/>
    <x v="1"/>
    <x v="2"/>
    <x v="2"/>
    <n v="1748.1"/>
    <n v="5"/>
    <x v="12"/>
    <n v="67.69"/>
    <x v="0"/>
    <x v="2"/>
    <x v="12"/>
    <x v="535"/>
    <x v="1"/>
  </r>
  <r>
    <x v="632"/>
    <x v="176"/>
    <x v="1"/>
    <x v="0"/>
    <x v="2"/>
    <x v="1"/>
    <x v="2"/>
    <x v="2"/>
    <n v="5792.5"/>
    <n v="10"/>
    <x v="25"/>
    <n v="624.83000000000004"/>
    <x v="1"/>
    <x v="1"/>
    <x v="9"/>
    <x v="536"/>
    <x v="0"/>
  </r>
  <r>
    <x v="633"/>
    <x v="204"/>
    <x v="13"/>
    <x v="0"/>
    <x v="0"/>
    <x v="2"/>
    <x v="10"/>
    <x v="10"/>
    <n v="16064.5"/>
    <n v="10"/>
    <x v="8"/>
    <n v="2814.72"/>
    <x v="2"/>
    <x v="2"/>
    <x v="5"/>
    <x v="68"/>
    <x v="0"/>
  </r>
  <r>
    <x v="634"/>
    <x v="199"/>
    <x v="6"/>
    <x v="3"/>
    <x v="10"/>
    <x v="1"/>
    <x v="2"/>
    <x v="2"/>
    <n v="4338.24"/>
    <n v="4"/>
    <x v="2"/>
    <n v="478.99"/>
    <x v="2"/>
    <x v="1"/>
    <x v="3"/>
    <x v="537"/>
    <x v="2"/>
  </r>
  <r>
    <x v="635"/>
    <x v="68"/>
    <x v="2"/>
    <x v="1"/>
    <x v="8"/>
    <x v="1"/>
    <x v="3"/>
    <x v="3"/>
    <n v="1541.85"/>
    <n v="1"/>
    <x v="10"/>
    <n v="92.36"/>
    <x v="2"/>
    <x v="2"/>
    <x v="5"/>
    <x v="117"/>
    <x v="1"/>
  </r>
  <r>
    <x v="636"/>
    <x v="292"/>
    <x v="12"/>
    <x v="1"/>
    <x v="8"/>
    <x v="0"/>
    <x v="1"/>
    <x v="1"/>
    <n v="1259.8599999999999"/>
    <n v="7"/>
    <x v="23"/>
    <n v="152.04"/>
    <x v="1"/>
    <x v="3"/>
    <x v="10"/>
    <x v="538"/>
    <x v="1"/>
  </r>
  <r>
    <x v="637"/>
    <x v="296"/>
    <x v="6"/>
    <x v="2"/>
    <x v="12"/>
    <x v="0"/>
    <x v="7"/>
    <x v="7"/>
    <n v="1962.14"/>
    <n v="1"/>
    <x v="25"/>
    <n v="342.14"/>
    <x v="0"/>
    <x v="2"/>
    <x v="2"/>
    <x v="539"/>
    <x v="1"/>
  </r>
  <r>
    <x v="638"/>
    <x v="248"/>
    <x v="2"/>
    <x v="3"/>
    <x v="11"/>
    <x v="2"/>
    <x v="6"/>
    <x v="6"/>
    <n v="1836.3"/>
    <n v="6"/>
    <x v="16"/>
    <n v="205.32"/>
    <x v="1"/>
    <x v="3"/>
    <x v="6"/>
    <x v="540"/>
    <x v="1"/>
  </r>
  <r>
    <x v="639"/>
    <x v="193"/>
    <x v="2"/>
    <x v="0"/>
    <x v="0"/>
    <x v="0"/>
    <x v="0"/>
    <x v="0"/>
    <n v="2857.02"/>
    <n v="6"/>
    <x v="8"/>
    <n v="588.44000000000005"/>
    <x v="2"/>
    <x v="3"/>
    <x v="7"/>
    <x v="541"/>
    <x v="2"/>
  </r>
  <r>
    <x v="640"/>
    <x v="297"/>
    <x v="0"/>
    <x v="1"/>
    <x v="3"/>
    <x v="0"/>
    <x v="1"/>
    <x v="1"/>
    <n v="3438.66"/>
    <n v="2"/>
    <x v="10"/>
    <n v="335.2"/>
    <x v="2"/>
    <x v="3"/>
    <x v="9"/>
    <x v="542"/>
    <x v="2"/>
  </r>
  <r>
    <x v="641"/>
    <x v="298"/>
    <x v="5"/>
    <x v="3"/>
    <x v="9"/>
    <x v="0"/>
    <x v="0"/>
    <x v="0"/>
    <n v="3167.46"/>
    <n v="6"/>
    <x v="4"/>
    <n v="321.82"/>
    <x v="0"/>
    <x v="2"/>
    <x v="12"/>
    <x v="543"/>
    <x v="2"/>
  </r>
  <r>
    <x v="642"/>
    <x v="299"/>
    <x v="9"/>
    <x v="2"/>
    <x v="7"/>
    <x v="2"/>
    <x v="5"/>
    <x v="5"/>
    <n v="4706.6400000000003"/>
    <n v="4"/>
    <x v="6"/>
    <n v="284.01"/>
    <x v="0"/>
    <x v="3"/>
    <x v="2"/>
    <x v="397"/>
    <x v="2"/>
  </r>
  <r>
    <x v="643"/>
    <x v="90"/>
    <x v="7"/>
    <x v="3"/>
    <x v="10"/>
    <x v="1"/>
    <x v="3"/>
    <x v="3"/>
    <n v="3504.84"/>
    <n v="4"/>
    <x v="8"/>
    <n v="196.8"/>
    <x v="1"/>
    <x v="0"/>
    <x v="3"/>
    <x v="544"/>
    <x v="2"/>
  </r>
  <r>
    <x v="644"/>
    <x v="300"/>
    <x v="3"/>
    <x v="3"/>
    <x v="9"/>
    <x v="0"/>
    <x v="1"/>
    <x v="1"/>
    <n v="8740.7199999999993"/>
    <n v="8"/>
    <x v="26"/>
    <n v="506.29"/>
    <x v="1"/>
    <x v="1"/>
    <x v="8"/>
    <x v="171"/>
    <x v="0"/>
  </r>
  <r>
    <x v="645"/>
    <x v="276"/>
    <x v="8"/>
    <x v="0"/>
    <x v="0"/>
    <x v="2"/>
    <x v="5"/>
    <x v="5"/>
    <n v="3478.44"/>
    <n v="3"/>
    <x v="30"/>
    <n v="653.04999999999995"/>
    <x v="0"/>
    <x v="3"/>
    <x v="3"/>
    <x v="545"/>
    <x v="2"/>
  </r>
  <r>
    <x v="646"/>
    <x v="301"/>
    <x v="6"/>
    <x v="3"/>
    <x v="9"/>
    <x v="1"/>
    <x v="2"/>
    <x v="2"/>
    <n v="5088.42"/>
    <n v="3"/>
    <x v="30"/>
    <n v="326.14"/>
    <x v="1"/>
    <x v="1"/>
    <x v="2"/>
    <x v="546"/>
    <x v="0"/>
  </r>
  <r>
    <x v="647"/>
    <x v="288"/>
    <x v="14"/>
    <x v="3"/>
    <x v="11"/>
    <x v="1"/>
    <x v="4"/>
    <x v="4"/>
    <n v="1832.31"/>
    <n v="3"/>
    <x v="19"/>
    <n v="290.74"/>
    <x v="1"/>
    <x v="3"/>
    <x v="6"/>
    <x v="48"/>
    <x v="1"/>
  </r>
  <r>
    <x v="648"/>
    <x v="182"/>
    <x v="0"/>
    <x v="3"/>
    <x v="9"/>
    <x v="1"/>
    <x v="4"/>
    <x v="4"/>
    <n v="794.83"/>
    <n v="1"/>
    <x v="23"/>
    <n v="173.66"/>
    <x v="0"/>
    <x v="1"/>
    <x v="7"/>
    <x v="547"/>
    <x v="1"/>
  </r>
  <r>
    <x v="649"/>
    <x v="302"/>
    <x v="12"/>
    <x v="2"/>
    <x v="7"/>
    <x v="2"/>
    <x v="8"/>
    <x v="8"/>
    <n v="959.22"/>
    <n v="6"/>
    <x v="26"/>
    <n v="133.4"/>
    <x v="2"/>
    <x v="1"/>
    <x v="0"/>
    <x v="306"/>
    <x v="1"/>
  </r>
  <r>
    <x v="650"/>
    <x v="299"/>
    <x v="3"/>
    <x v="1"/>
    <x v="4"/>
    <x v="1"/>
    <x v="3"/>
    <x v="3"/>
    <n v="519.83000000000004"/>
    <n v="1"/>
    <x v="24"/>
    <n v="70.459999999999994"/>
    <x v="2"/>
    <x v="1"/>
    <x v="2"/>
    <x v="325"/>
    <x v="1"/>
  </r>
  <r>
    <x v="651"/>
    <x v="26"/>
    <x v="5"/>
    <x v="0"/>
    <x v="0"/>
    <x v="1"/>
    <x v="4"/>
    <x v="4"/>
    <n v="1648.8"/>
    <n v="10"/>
    <x v="1"/>
    <n v="140.06"/>
    <x v="2"/>
    <x v="0"/>
    <x v="4"/>
    <x v="548"/>
    <x v="1"/>
  </r>
  <r>
    <x v="652"/>
    <x v="255"/>
    <x v="12"/>
    <x v="0"/>
    <x v="0"/>
    <x v="2"/>
    <x v="6"/>
    <x v="6"/>
    <n v="11750.76"/>
    <n v="6"/>
    <x v="0"/>
    <n v="1978.88"/>
    <x v="2"/>
    <x v="3"/>
    <x v="5"/>
    <x v="311"/>
    <x v="0"/>
  </r>
  <r>
    <x v="653"/>
    <x v="25"/>
    <x v="14"/>
    <x v="1"/>
    <x v="3"/>
    <x v="2"/>
    <x v="6"/>
    <x v="6"/>
    <n v="2755.54"/>
    <n v="2"/>
    <x v="5"/>
    <n v="218.5"/>
    <x v="0"/>
    <x v="1"/>
    <x v="9"/>
    <x v="549"/>
    <x v="2"/>
  </r>
  <r>
    <x v="654"/>
    <x v="85"/>
    <x v="10"/>
    <x v="2"/>
    <x v="6"/>
    <x v="1"/>
    <x v="4"/>
    <x v="4"/>
    <n v="11043.09"/>
    <n v="9"/>
    <x v="25"/>
    <n v="573.4"/>
    <x v="0"/>
    <x v="1"/>
    <x v="12"/>
    <x v="550"/>
    <x v="0"/>
  </r>
  <r>
    <x v="655"/>
    <x v="163"/>
    <x v="1"/>
    <x v="0"/>
    <x v="2"/>
    <x v="2"/>
    <x v="10"/>
    <x v="10"/>
    <n v="2290.83"/>
    <n v="3"/>
    <x v="0"/>
    <n v="187.52"/>
    <x v="2"/>
    <x v="1"/>
    <x v="9"/>
    <x v="551"/>
    <x v="2"/>
  </r>
  <r>
    <x v="656"/>
    <x v="31"/>
    <x v="3"/>
    <x v="2"/>
    <x v="6"/>
    <x v="1"/>
    <x v="4"/>
    <x v="4"/>
    <n v="3224.28"/>
    <n v="6"/>
    <x v="23"/>
    <n v="413.26"/>
    <x v="2"/>
    <x v="2"/>
    <x v="0"/>
    <x v="552"/>
    <x v="2"/>
  </r>
  <r>
    <x v="657"/>
    <x v="300"/>
    <x v="11"/>
    <x v="0"/>
    <x v="1"/>
    <x v="1"/>
    <x v="2"/>
    <x v="2"/>
    <n v="15193.6"/>
    <n v="10"/>
    <x v="12"/>
    <n v="1693.93"/>
    <x v="0"/>
    <x v="2"/>
    <x v="8"/>
    <x v="553"/>
    <x v="0"/>
  </r>
  <r>
    <x v="658"/>
    <x v="179"/>
    <x v="2"/>
    <x v="3"/>
    <x v="9"/>
    <x v="2"/>
    <x v="8"/>
    <x v="8"/>
    <n v="4082.94"/>
    <n v="9"/>
    <x v="20"/>
    <n v="803.66"/>
    <x v="1"/>
    <x v="2"/>
    <x v="10"/>
    <x v="554"/>
    <x v="2"/>
  </r>
  <r>
    <x v="659"/>
    <x v="256"/>
    <x v="2"/>
    <x v="2"/>
    <x v="6"/>
    <x v="2"/>
    <x v="8"/>
    <x v="8"/>
    <n v="17802.45"/>
    <n v="9"/>
    <x v="27"/>
    <n v="3892.55"/>
    <x v="0"/>
    <x v="3"/>
    <x v="3"/>
    <x v="555"/>
    <x v="0"/>
  </r>
  <r>
    <x v="660"/>
    <x v="34"/>
    <x v="3"/>
    <x v="2"/>
    <x v="7"/>
    <x v="2"/>
    <x v="5"/>
    <x v="5"/>
    <n v="7840.32"/>
    <n v="4"/>
    <x v="6"/>
    <n v="499.78"/>
    <x v="1"/>
    <x v="1"/>
    <x v="11"/>
    <x v="556"/>
    <x v="0"/>
  </r>
  <r>
    <x v="661"/>
    <x v="238"/>
    <x v="9"/>
    <x v="0"/>
    <x v="2"/>
    <x v="2"/>
    <x v="8"/>
    <x v="8"/>
    <n v="11398.16"/>
    <n v="8"/>
    <x v="24"/>
    <n v="1723.1"/>
    <x v="1"/>
    <x v="0"/>
    <x v="2"/>
    <x v="557"/>
    <x v="0"/>
  </r>
  <r>
    <x v="662"/>
    <x v="7"/>
    <x v="5"/>
    <x v="1"/>
    <x v="3"/>
    <x v="0"/>
    <x v="9"/>
    <x v="9"/>
    <n v="4837.5"/>
    <n v="10"/>
    <x v="21"/>
    <n v="256.85000000000002"/>
    <x v="0"/>
    <x v="3"/>
    <x v="5"/>
    <x v="558"/>
    <x v="2"/>
  </r>
  <r>
    <x v="663"/>
    <x v="303"/>
    <x v="5"/>
    <x v="0"/>
    <x v="1"/>
    <x v="1"/>
    <x v="2"/>
    <x v="2"/>
    <n v="3542.05"/>
    <n v="5"/>
    <x v="20"/>
    <n v="521.67999999999995"/>
    <x v="0"/>
    <x v="2"/>
    <x v="12"/>
    <x v="559"/>
    <x v="2"/>
  </r>
  <r>
    <x v="664"/>
    <x v="19"/>
    <x v="2"/>
    <x v="3"/>
    <x v="11"/>
    <x v="0"/>
    <x v="0"/>
    <x v="0"/>
    <n v="740.57"/>
    <n v="1"/>
    <x v="21"/>
    <n v="160.55000000000001"/>
    <x v="0"/>
    <x v="1"/>
    <x v="6"/>
    <x v="560"/>
    <x v="1"/>
  </r>
  <r>
    <x v="665"/>
    <x v="96"/>
    <x v="12"/>
    <x v="3"/>
    <x v="13"/>
    <x v="2"/>
    <x v="6"/>
    <x v="6"/>
    <n v="3839.38"/>
    <n v="2"/>
    <x v="1"/>
    <n v="893.26"/>
    <x v="2"/>
    <x v="2"/>
    <x v="4"/>
    <x v="561"/>
    <x v="2"/>
  </r>
  <r>
    <x v="666"/>
    <x v="46"/>
    <x v="1"/>
    <x v="0"/>
    <x v="2"/>
    <x v="2"/>
    <x v="5"/>
    <x v="5"/>
    <n v="12652.32"/>
    <n v="8"/>
    <x v="2"/>
    <n v="1349.14"/>
    <x v="1"/>
    <x v="2"/>
    <x v="2"/>
    <x v="562"/>
    <x v="0"/>
  </r>
  <r>
    <x v="667"/>
    <x v="284"/>
    <x v="4"/>
    <x v="2"/>
    <x v="6"/>
    <x v="2"/>
    <x v="10"/>
    <x v="10"/>
    <n v="3580.86"/>
    <n v="3"/>
    <x v="19"/>
    <n v="510.73"/>
    <x v="0"/>
    <x v="3"/>
    <x v="0"/>
    <x v="563"/>
    <x v="2"/>
  </r>
  <r>
    <x v="668"/>
    <x v="304"/>
    <x v="0"/>
    <x v="1"/>
    <x v="8"/>
    <x v="2"/>
    <x v="6"/>
    <x v="6"/>
    <n v="870.48"/>
    <n v="3"/>
    <x v="6"/>
    <n v="74.239999999999995"/>
    <x v="2"/>
    <x v="1"/>
    <x v="9"/>
    <x v="564"/>
    <x v="1"/>
  </r>
  <r>
    <x v="669"/>
    <x v="255"/>
    <x v="2"/>
    <x v="2"/>
    <x v="7"/>
    <x v="0"/>
    <x v="1"/>
    <x v="1"/>
    <n v="7080"/>
    <n v="10"/>
    <x v="19"/>
    <n v="839.27"/>
    <x v="0"/>
    <x v="0"/>
    <x v="5"/>
    <x v="222"/>
    <x v="0"/>
  </r>
  <r>
    <x v="670"/>
    <x v="305"/>
    <x v="8"/>
    <x v="2"/>
    <x v="6"/>
    <x v="0"/>
    <x v="0"/>
    <x v="0"/>
    <n v="3597.22"/>
    <n v="2"/>
    <x v="21"/>
    <n v="501.27"/>
    <x v="2"/>
    <x v="1"/>
    <x v="1"/>
    <x v="565"/>
    <x v="2"/>
  </r>
  <r>
    <x v="671"/>
    <x v="126"/>
    <x v="0"/>
    <x v="1"/>
    <x v="3"/>
    <x v="2"/>
    <x v="5"/>
    <x v="5"/>
    <n v="2567.1"/>
    <n v="2"/>
    <x v="16"/>
    <n v="465.37"/>
    <x v="0"/>
    <x v="3"/>
    <x v="11"/>
    <x v="495"/>
    <x v="2"/>
  </r>
  <r>
    <x v="672"/>
    <x v="255"/>
    <x v="12"/>
    <x v="0"/>
    <x v="0"/>
    <x v="1"/>
    <x v="4"/>
    <x v="4"/>
    <n v="10719.06"/>
    <n v="6"/>
    <x v="5"/>
    <n v="1665.32"/>
    <x v="2"/>
    <x v="1"/>
    <x v="5"/>
    <x v="566"/>
    <x v="0"/>
  </r>
  <r>
    <x v="673"/>
    <x v="306"/>
    <x v="8"/>
    <x v="3"/>
    <x v="10"/>
    <x v="2"/>
    <x v="5"/>
    <x v="5"/>
    <n v="7946.1"/>
    <n v="10"/>
    <x v="12"/>
    <n v="799.37"/>
    <x v="2"/>
    <x v="0"/>
    <x v="1"/>
    <x v="91"/>
    <x v="0"/>
  </r>
  <r>
    <x v="674"/>
    <x v="289"/>
    <x v="10"/>
    <x v="3"/>
    <x v="10"/>
    <x v="1"/>
    <x v="11"/>
    <x v="11"/>
    <n v="800.15"/>
    <n v="1"/>
    <x v="29"/>
    <n v="74.14"/>
    <x v="2"/>
    <x v="2"/>
    <x v="0"/>
    <x v="567"/>
    <x v="1"/>
  </r>
  <r>
    <x v="675"/>
    <x v="209"/>
    <x v="13"/>
    <x v="1"/>
    <x v="4"/>
    <x v="0"/>
    <x v="7"/>
    <x v="7"/>
    <n v="1962.31"/>
    <n v="7"/>
    <x v="26"/>
    <n v="88.93"/>
    <x v="1"/>
    <x v="0"/>
    <x v="3"/>
    <x v="568"/>
    <x v="1"/>
  </r>
  <r>
    <x v="676"/>
    <x v="262"/>
    <x v="11"/>
    <x v="3"/>
    <x v="9"/>
    <x v="1"/>
    <x v="2"/>
    <x v="2"/>
    <n v="5341.23"/>
    <n v="3"/>
    <x v="5"/>
    <n v="588.92999999999995"/>
    <x v="1"/>
    <x v="0"/>
    <x v="11"/>
    <x v="569"/>
    <x v="0"/>
  </r>
  <r>
    <x v="677"/>
    <x v="288"/>
    <x v="14"/>
    <x v="0"/>
    <x v="2"/>
    <x v="1"/>
    <x v="3"/>
    <x v="3"/>
    <n v="4656.3500000000004"/>
    <n v="5"/>
    <x v="5"/>
    <n v="293.39"/>
    <x v="0"/>
    <x v="2"/>
    <x v="6"/>
    <x v="570"/>
    <x v="2"/>
  </r>
  <r>
    <x v="678"/>
    <x v="224"/>
    <x v="8"/>
    <x v="2"/>
    <x v="12"/>
    <x v="1"/>
    <x v="2"/>
    <x v="2"/>
    <n v="2345.2199999999998"/>
    <n v="2"/>
    <x v="26"/>
    <n v="472.29"/>
    <x v="0"/>
    <x v="0"/>
    <x v="2"/>
    <x v="571"/>
    <x v="2"/>
  </r>
  <r>
    <x v="679"/>
    <x v="85"/>
    <x v="10"/>
    <x v="2"/>
    <x v="12"/>
    <x v="1"/>
    <x v="3"/>
    <x v="3"/>
    <n v="2666.49"/>
    <n v="3"/>
    <x v="16"/>
    <n v="300.47000000000003"/>
    <x v="1"/>
    <x v="1"/>
    <x v="12"/>
    <x v="572"/>
    <x v="2"/>
  </r>
  <r>
    <x v="680"/>
    <x v="307"/>
    <x v="8"/>
    <x v="2"/>
    <x v="7"/>
    <x v="0"/>
    <x v="1"/>
    <x v="1"/>
    <n v="541.16"/>
    <n v="4"/>
    <x v="20"/>
    <n v="53.38"/>
    <x v="2"/>
    <x v="0"/>
    <x v="11"/>
    <x v="573"/>
    <x v="1"/>
  </r>
  <r>
    <x v="681"/>
    <x v="308"/>
    <x v="0"/>
    <x v="2"/>
    <x v="7"/>
    <x v="0"/>
    <x v="7"/>
    <x v="7"/>
    <n v="2959.17"/>
    <n v="3"/>
    <x v="6"/>
    <n v="179.4"/>
    <x v="2"/>
    <x v="1"/>
    <x v="8"/>
    <x v="574"/>
    <x v="2"/>
  </r>
  <r>
    <x v="682"/>
    <x v="0"/>
    <x v="9"/>
    <x v="2"/>
    <x v="6"/>
    <x v="2"/>
    <x v="10"/>
    <x v="10"/>
    <n v="12937.6"/>
    <n v="10"/>
    <x v="0"/>
    <n v="910.9"/>
    <x v="1"/>
    <x v="1"/>
    <x v="0"/>
    <x v="382"/>
    <x v="0"/>
  </r>
  <r>
    <x v="683"/>
    <x v="184"/>
    <x v="0"/>
    <x v="3"/>
    <x v="10"/>
    <x v="2"/>
    <x v="10"/>
    <x v="10"/>
    <n v="11775.9"/>
    <n v="6"/>
    <x v="12"/>
    <n v="1197.94"/>
    <x v="2"/>
    <x v="2"/>
    <x v="4"/>
    <x v="346"/>
    <x v="0"/>
  </r>
  <r>
    <x v="684"/>
    <x v="296"/>
    <x v="7"/>
    <x v="0"/>
    <x v="0"/>
    <x v="2"/>
    <x v="5"/>
    <x v="5"/>
    <n v="5024.08"/>
    <n v="4"/>
    <x v="28"/>
    <n v="705.7"/>
    <x v="0"/>
    <x v="3"/>
    <x v="2"/>
    <x v="575"/>
    <x v="0"/>
  </r>
  <r>
    <x v="685"/>
    <x v="85"/>
    <x v="11"/>
    <x v="3"/>
    <x v="13"/>
    <x v="1"/>
    <x v="2"/>
    <x v="2"/>
    <n v="9625.52"/>
    <n v="8"/>
    <x v="16"/>
    <n v="539.09"/>
    <x v="1"/>
    <x v="3"/>
    <x v="12"/>
    <x v="72"/>
    <x v="0"/>
  </r>
  <r>
    <x v="686"/>
    <x v="309"/>
    <x v="13"/>
    <x v="0"/>
    <x v="0"/>
    <x v="2"/>
    <x v="10"/>
    <x v="10"/>
    <n v="727.42"/>
    <n v="1"/>
    <x v="19"/>
    <n v="55.51"/>
    <x v="2"/>
    <x v="3"/>
    <x v="0"/>
    <x v="576"/>
    <x v="1"/>
  </r>
  <r>
    <x v="687"/>
    <x v="14"/>
    <x v="11"/>
    <x v="2"/>
    <x v="7"/>
    <x v="0"/>
    <x v="9"/>
    <x v="9"/>
    <n v="318.62"/>
    <n v="2"/>
    <x v="25"/>
    <n v="44.92"/>
    <x v="1"/>
    <x v="1"/>
    <x v="1"/>
    <x v="167"/>
    <x v="1"/>
  </r>
  <r>
    <x v="688"/>
    <x v="285"/>
    <x v="5"/>
    <x v="1"/>
    <x v="8"/>
    <x v="0"/>
    <x v="7"/>
    <x v="7"/>
    <n v="4790.08"/>
    <n v="4"/>
    <x v="0"/>
    <n v="262.10000000000002"/>
    <x v="1"/>
    <x v="0"/>
    <x v="5"/>
    <x v="577"/>
    <x v="2"/>
  </r>
  <r>
    <x v="689"/>
    <x v="310"/>
    <x v="11"/>
    <x v="3"/>
    <x v="9"/>
    <x v="0"/>
    <x v="9"/>
    <x v="9"/>
    <n v="13613.46"/>
    <n v="7"/>
    <x v="26"/>
    <n v="2292.65"/>
    <x v="0"/>
    <x v="1"/>
    <x v="7"/>
    <x v="311"/>
    <x v="0"/>
  </r>
  <r>
    <x v="690"/>
    <x v="120"/>
    <x v="7"/>
    <x v="3"/>
    <x v="10"/>
    <x v="2"/>
    <x v="10"/>
    <x v="10"/>
    <n v="1723.04"/>
    <n v="4"/>
    <x v="0"/>
    <n v="363.38"/>
    <x v="2"/>
    <x v="0"/>
    <x v="12"/>
    <x v="578"/>
    <x v="1"/>
  </r>
  <r>
    <x v="691"/>
    <x v="13"/>
    <x v="5"/>
    <x v="2"/>
    <x v="7"/>
    <x v="1"/>
    <x v="3"/>
    <x v="3"/>
    <n v="17058.599999999999"/>
    <n v="9"/>
    <x v="22"/>
    <n v="1184.94"/>
    <x v="1"/>
    <x v="1"/>
    <x v="9"/>
    <x v="579"/>
    <x v="0"/>
  </r>
  <r>
    <x v="692"/>
    <x v="6"/>
    <x v="2"/>
    <x v="0"/>
    <x v="2"/>
    <x v="2"/>
    <x v="5"/>
    <x v="5"/>
    <n v="11789.61"/>
    <n v="7"/>
    <x v="5"/>
    <n v="876.45"/>
    <x v="1"/>
    <x v="2"/>
    <x v="5"/>
    <x v="65"/>
    <x v="0"/>
  </r>
  <r>
    <x v="693"/>
    <x v="151"/>
    <x v="5"/>
    <x v="2"/>
    <x v="7"/>
    <x v="1"/>
    <x v="2"/>
    <x v="2"/>
    <n v="5344.32"/>
    <n v="3"/>
    <x v="19"/>
    <n v="659.67"/>
    <x v="2"/>
    <x v="1"/>
    <x v="6"/>
    <x v="580"/>
    <x v="0"/>
  </r>
  <r>
    <x v="694"/>
    <x v="51"/>
    <x v="7"/>
    <x v="0"/>
    <x v="2"/>
    <x v="1"/>
    <x v="4"/>
    <x v="4"/>
    <n v="605.1"/>
    <n v="5"/>
    <x v="13"/>
    <n v="55.69"/>
    <x v="2"/>
    <x v="3"/>
    <x v="3"/>
    <x v="581"/>
    <x v="1"/>
  </r>
  <r>
    <x v="695"/>
    <x v="251"/>
    <x v="14"/>
    <x v="1"/>
    <x v="8"/>
    <x v="2"/>
    <x v="10"/>
    <x v="10"/>
    <n v="6667.57"/>
    <n v="7"/>
    <x v="30"/>
    <n v="989.97"/>
    <x v="0"/>
    <x v="0"/>
    <x v="4"/>
    <x v="428"/>
    <x v="0"/>
  </r>
  <r>
    <x v="696"/>
    <x v="3"/>
    <x v="1"/>
    <x v="2"/>
    <x v="12"/>
    <x v="0"/>
    <x v="0"/>
    <x v="0"/>
    <n v="5276.11"/>
    <n v="7"/>
    <x v="15"/>
    <n v="675.83"/>
    <x v="1"/>
    <x v="0"/>
    <x v="0"/>
    <x v="78"/>
    <x v="0"/>
  </r>
  <r>
    <x v="697"/>
    <x v="79"/>
    <x v="0"/>
    <x v="2"/>
    <x v="12"/>
    <x v="0"/>
    <x v="7"/>
    <x v="7"/>
    <n v="9638.65"/>
    <n v="7"/>
    <x v="13"/>
    <n v="1586.64"/>
    <x v="0"/>
    <x v="3"/>
    <x v="9"/>
    <x v="582"/>
    <x v="0"/>
  </r>
  <r>
    <x v="698"/>
    <x v="37"/>
    <x v="5"/>
    <x v="1"/>
    <x v="5"/>
    <x v="1"/>
    <x v="3"/>
    <x v="3"/>
    <n v="6034.68"/>
    <n v="6"/>
    <x v="26"/>
    <n v="946.33"/>
    <x v="1"/>
    <x v="0"/>
    <x v="4"/>
    <x v="195"/>
    <x v="0"/>
  </r>
  <r>
    <x v="699"/>
    <x v="239"/>
    <x v="1"/>
    <x v="1"/>
    <x v="5"/>
    <x v="0"/>
    <x v="1"/>
    <x v="1"/>
    <n v="2456.86"/>
    <n v="7"/>
    <x v="7"/>
    <n v="226.08"/>
    <x v="0"/>
    <x v="0"/>
    <x v="0"/>
    <x v="581"/>
    <x v="2"/>
  </r>
  <r>
    <x v="700"/>
    <x v="114"/>
    <x v="12"/>
    <x v="3"/>
    <x v="11"/>
    <x v="0"/>
    <x v="1"/>
    <x v="1"/>
    <n v="8436.33"/>
    <n v="7"/>
    <x v="18"/>
    <n v="1680.98"/>
    <x v="1"/>
    <x v="1"/>
    <x v="11"/>
    <x v="583"/>
    <x v="0"/>
  </r>
  <r>
    <x v="701"/>
    <x v="311"/>
    <x v="8"/>
    <x v="0"/>
    <x v="0"/>
    <x v="2"/>
    <x v="8"/>
    <x v="8"/>
    <n v="1277.92"/>
    <n v="2"/>
    <x v="27"/>
    <n v="182.53"/>
    <x v="1"/>
    <x v="3"/>
    <x v="10"/>
    <x v="584"/>
    <x v="1"/>
  </r>
  <r>
    <x v="702"/>
    <x v="312"/>
    <x v="0"/>
    <x v="3"/>
    <x v="11"/>
    <x v="0"/>
    <x v="9"/>
    <x v="9"/>
    <n v="6384.69"/>
    <n v="9"/>
    <x v="13"/>
    <n v="305.61"/>
    <x v="0"/>
    <x v="2"/>
    <x v="4"/>
    <x v="585"/>
    <x v="0"/>
  </r>
  <r>
    <x v="703"/>
    <x v="304"/>
    <x v="8"/>
    <x v="0"/>
    <x v="2"/>
    <x v="2"/>
    <x v="10"/>
    <x v="10"/>
    <n v="2963.08"/>
    <n v="2"/>
    <x v="27"/>
    <n v="690.45"/>
    <x v="0"/>
    <x v="2"/>
    <x v="9"/>
    <x v="586"/>
    <x v="2"/>
  </r>
  <r>
    <x v="704"/>
    <x v="178"/>
    <x v="3"/>
    <x v="1"/>
    <x v="5"/>
    <x v="1"/>
    <x v="3"/>
    <x v="3"/>
    <n v="7077.76"/>
    <n v="8"/>
    <x v="14"/>
    <n v="794.85"/>
    <x v="0"/>
    <x v="2"/>
    <x v="0"/>
    <x v="587"/>
    <x v="0"/>
  </r>
  <r>
    <x v="705"/>
    <x v="241"/>
    <x v="6"/>
    <x v="2"/>
    <x v="6"/>
    <x v="2"/>
    <x v="10"/>
    <x v="10"/>
    <n v="1605.16"/>
    <n v="1"/>
    <x v="3"/>
    <n v="300.94"/>
    <x v="1"/>
    <x v="1"/>
    <x v="6"/>
    <x v="588"/>
    <x v="1"/>
  </r>
  <r>
    <x v="706"/>
    <x v="308"/>
    <x v="14"/>
    <x v="3"/>
    <x v="13"/>
    <x v="0"/>
    <x v="9"/>
    <x v="9"/>
    <n v="2792.44"/>
    <n v="2"/>
    <x v="19"/>
    <n v="500.35"/>
    <x v="0"/>
    <x v="2"/>
    <x v="8"/>
    <x v="589"/>
    <x v="2"/>
  </r>
  <r>
    <x v="707"/>
    <x v="152"/>
    <x v="14"/>
    <x v="1"/>
    <x v="8"/>
    <x v="0"/>
    <x v="7"/>
    <x v="7"/>
    <n v="9324.4"/>
    <n v="10"/>
    <x v="27"/>
    <n v="1754.87"/>
    <x v="1"/>
    <x v="2"/>
    <x v="7"/>
    <x v="590"/>
    <x v="0"/>
  </r>
  <r>
    <x v="708"/>
    <x v="261"/>
    <x v="9"/>
    <x v="2"/>
    <x v="7"/>
    <x v="1"/>
    <x v="2"/>
    <x v="2"/>
    <n v="6054.3"/>
    <n v="5"/>
    <x v="23"/>
    <n v="502.63"/>
    <x v="0"/>
    <x v="0"/>
    <x v="4"/>
    <x v="591"/>
    <x v="0"/>
  </r>
  <r>
    <x v="709"/>
    <x v="301"/>
    <x v="5"/>
    <x v="2"/>
    <x v="12"/>
    <x v="0"/>
    <x v="0"/>
    <x v="0"/>
    <n v="14239.04"/>
    <n v="8"/>
    <x v="17"/>
    <n v="552.21"/>
    <x v="0"/>
    <x v="3"/>
    <x v="2"/>
    <x v="592"/>
    <x v="0"/>
  </r>
  <r>
    <x v="710"/>
    <x v="143"/>
    <x v="8"/>
    <x v="2"/>
    <x v="6"/>
    <x v="0"/>
    <x v="7"/>
    <x v="7"/>
    <n v="19512.599999999999"/>
    <n v="10"/>
    <x v="5"/>
    <n v="1091.53"/>
    <x v="1"/>
    <x v="2"/>
    <x v="2"/>
    <x v="531"/>
    <x v="0"/>
  </r>
  <r>
    <x v="711"/>
    <x v="183"/>
    <x v="1"/>
    <x v="1"/>
    <x v="5"/>
    <x v="2"/>
    <x v="5"/>
    <x v="5"/>
    <n v="7368.66"/>
    <n v="6"/>
    <x v="14"/>
    <n v="983.75"/>
    <x v="1"/>
    <x v="0"/>
    <x v="6"/>
    <x v="593"/>
    <x v="0"/>
  </r>
  <r>
    <x v="712"/>
    <x v="190"/>
    <x v="5"/>
    <x v="0"/>
    <x v="1"/>
    <x v="2"/>
    <x v="10"/>
    <x v="10"/>
    <n v="7462.08"/>
    <n v="4"/>
    <x v="2"/>
    <n v="805.92"/>
    <x v="0"/>
    <x v="2"/>
    <x v="2"/>
    <x v="60"/>
    <x v="0"/>
  </r>
  <r>
    <x v="713"/>
    <x v="313"/>
    <x v="12"/>
    <x v="0"/>
    <x v="1"/>
    <x v="2"/>
    <x v="5"/>
    <x v="5"/>
    <n v="4548.18"/>
    <n v="3"/>
    <x v="25"/>
    <n v="399.48"/>
    <x v="0"/>
    <x v="2"/>
    <x v="9"/>
    <x v="120"/>
    <x v="2"/>
  </r>
  <r>
    <x v="714"/>
    <x v="15"/>
    <x v="3"/>
    <x v="1"/>
    <x v="4"/>
    <x v="0"/>
    <x v="9"/>
    <x v="9"/>
    <n v="1063.07"/>
    <n v="1"/>
    <x v="10"/>
    <n v="111.51"/>
    <x v="0"/>
    <x v="2"/>
    <x v="2"/>
    <x v="594"/>
    <x v="1"/>
  </r>
  <r>
    <x v="715"/>
    <x v="9"/>
    <x v="13"/>
    <x v="2"/>
    <x v="7"/>
    <x v="0"/>
    <x v="1"/>
    <x v="1"/>
    <n v="3950.3"/>
    <n v="10"/>
    <x v="23"/>
    <n v="200.27"/>
    <x v="2"/>
    <x v="0"/>
    <x v="6"/>
    <x v="595"/>
    <x v="2"/>
  </r>
  <r>
    <x v="716"/>
    <x v="29"/>
    <x v="11"/>
    <x v="1"/>
    <x v="4"/>
    <x v="1"/>
    <x v="3"/>
    <x v="3"/>
    <n v="14664.69"/>
    <n v="9"/>
    <x v="27"/>
    <n v="1909.54"/>
    <x v="0"/>
    <x v="2"/>
    <x v="10"/>
    <x v="364"/>
    <x v="0"/>
  </r>
  <r>
    <x v="717"/>
    <x v="177"/>
    <x v="13"/>
    <x v="3"/>
    <x v="10"/>
    <x v="0"/>
    <x v="1"/>
    <x v="1"/>
    <n v="2766.74"/>
    <n v="2"/>
    <x v="28"/>
    <n v="495.67"/>
    <x v="2"/>
    <x v="1"/>
    <x v="2"/>
    <x v="589"/>
    <x v="2"/>
  </r>
  <r>
    <x v="718"/>
    <x v="153"/>
    <x v="1"/>
    <x v="3"/>
    <x v="10"/>
    <x v="1"/>
    <x v="2"/>
    <x v="2"/>
    <n v="7824.04"/>
    <n v="7"/>
    <x v="14"/>
    <n v="611.62"/>
    <x v="0"/>
    <x v="0"/>
    <x v="5"/>
    <x v="596"/>
    <x v="0"/>
  </r>
  <r>
    <x v="719"/>
    <x v="203"/>
    <x v="8"/>
    <x v="0"/>
    <x v="2"/>
    <x v="0"/>
    <x v="9"/>
    <x v="9"/>
    <n v="5342.88"/>
    <n v="4"/>
    <x v="23"/>
    <n v="1116.1400000000001"/>
    <x v="2"/>
    <x v="2"/>
    <x v="2"/>
    <x v="597"/>
    <x v="0"/>
  </r>
  <r>
    <x v="720"/>
    <x v="261"/>
    <x v="0"/>
    <x v="0"/>
    <x v="1"/>
    <x v="1"/>
    <x v="2"/>
    <x v="2"/>
    <n v="3960.99"/>
    <n v="3"/>
    <x v="23"/>
    <n v="296.75"/>
    <x v="1"/>
    <x v="3"/>
    <x v="4"/>
    <x v="97"/>
    <x v="2"/>
  </r>
  <r>
    <x v="721"/>
    <x v="314"/>
    <x v="10"/>
    <x v="2"/>
    <x v="6"/>
    <x v="0"/>
    <x v="7"/>
    <x v="7"/>
    <n v="2156.67"/>
    <n v="3"/>
    <x v="29"/>
    <n v="340.33"/>
    <x v="1"/>
    <x v="0"/>
    <x v="8"/>
    <x v="598"/>
    <x v="2"/>
  </r>
  <r>
    <x v="722"/>
    <x v="315"/>
    <x v="13"/>
    <x v="3"/>
    <x v="11"/>
    <x v="0"/>
    <x v="7"/>
    <x v="7"/>
    <n v="7058.6"/>
    <n v="5"/>
    <x v="4"/>
    <n v="955.66"/>
    <x v="0"/>
    <x v="3"/>
    <x v="2"/>
    <x v="145"/>
    <x v="0"/>
  </r>
  <r>
    <x v="723"/>
    <x v="298"/>
    <x v="4"/>
    <x v="2"/>
    <x v="7"/>
    <x v="2"/>
    <x v="5"/>
    <x v="5"/>
    <n v="11275.38"/>
    <n v="9"/>
    <x v="0"/>
    <n v="820.54"/>
    <x v="2"/>
    <x v="2"/>
    <x v="12"/>
    <x v="599"/>
    <x v="0"/>
  </r>
  <r>
    <x v="724"/>
    <x v="5"/>
    <x v="12"/>
    <x v="3"/>
    <x v="14"/>
    <x v="0"/>
    <x v="9"/>
    <x v="9"/>
    <n v="10349.52"/>
    <n v="8"/>
    <x v="15"/>
    <n v="1020.26"/>
    <x v="0"/>
    <x v="1"/>
    <x v="4"/>
    <x v="573"/>
    <x v="0"/>
  </r>
  <r>
    <x v="725"/>
    <x v="189"/>
    <x v="10"/>
    <x v="2"/>
    <x v="7"/>
    <x v="0"/>
    <x v="7"/>
    <x v="7"/>
    <n v="1365.84"/>
    <n v="7"/>
    <x v="11"/>
    <n v="169.1"/>
    <x v="2"/>
    <x v="2"/>
    <x v="10"/>
    <x v="600"/>
    <x v="1"/>
  </r>
  <r>
    <x v="726"/>
    <x v="255"/>
    <x v="2"/>
    <x v="3"/>
    <x v="13"/>
    <x v="2"/>
    <x v="8"/>
    <x v="8"/>
    <n v="9685.6"/>
    <n v="5"/>
    <x v="22"/>
    <n v="1117.0899999999999"/>
    <x v="2"/>
    <x v="2"/>
    <x v="5"/>
    <x v="601"/>
    <x v="0"/>
  </r>
  <r>
    <x v="727"/>
    <x v="177"/>
    <x v="11"/>
    <x v="3"/>
    <x v="13"/>
    <x v="0"/>
    <x v="9"/>
    <x v="9"/>
    <n v="1841.97"/>
    <n v="1"/>
    <x v="11"/>
    <n v="141.38"/>
    <x v="1"/>
    <x v="3"/>
    <x v="2"/>
    <x v="602"/>
    <x v="1"/>
  </r>
  <r>
    <x v="728"/>
    <x v="244"/>
    <x v="5"/>
    <x v="0"/>
    <x v="0"/>
    <x v="2"/>
    <x v="10"/>
    <x v="10"/>
    <n v="16761.3"/>
    <n v="10"/>
    <x v="16"/>
    <n v="1467.37"/>
    <x v="2"/>
    <x v="3"/>
    <x v="9"/>
    <x v="603"/>
    <x v="0"/>
  </r>
  <r>
    <x v="729"/>
    <x v="97"/>
    <x v="6"/>
    <x v="3"/>
    <x v="10"/>
    <x v="1"/>
    <x v="3"/>
    <x v="3"/>
    <n v="5697"/>
    <n v="3"/>
    <x v="2"/>
    <n v="486.23"/>
    <x v="1"/>
    <x v="0"/>
    <x v="11"/>
    <x v="564"/>
    <x v="0"/>
  </r>
  <r>
    <x v="730"/>
    <x v="278"/>
    <x v="2"/>
    <x v="1"/>
    <x v="5"/>
    <x v="2"/>
    <x v="8"/>
    <x v="8"/>
    <n v="6520.08"/>
    <n v="6"/>
    <x v="18"/>
    <n v="469.73"/>
    <x v="2"/>
    <x v="0"/>
    <x v="7"/>
    <x v="490"/>
    <x v="0"/>
  </r>
  <r>
    <x v="731"/>
    <x v="272"/>
    <x v="9"/>
    <x v="0"/>
    <x v="0"/>
    <x v="0"/>
    <x v="7"/>
    <x v="7"/>
    <n v="8746.2999999999993"/>
    <n v="5"/>
    <x v="13"/>
    <n v="928.17"/>
    <x v="2"/>
    <x v="3"/>
    <x v="9"/>
    <x v="604"/>
    <x v="0"/>
  </r>
  <r>
    <x v="732"/>
    <x v="113"/>
    <x v="10"/>
    <x v="3"/>
    <x v="11"/>
    <x v="1"/>
    <x v="3"/>
    <x v="3"/>
    <n v="3774.06"/>
    <n v="3"/>
    <x v="29"/>
    <n v="460.27"/>
    <x v="2"/>
    <x v="2"/>
    <x v="4"/>
    <x v="605"/>
    <x v="2"/>
  </r>
  <r>
    <x v="733"/>
    <x v="306"/>
    <x v="12"/>
    <x v="2"/>
    <x v="7"/>
    <x v="2"/>
    <x v="6"/>
    <x v="6"/>
    <n v="6311.3"/>
    <n v="10"/>
    <x v="6"/>
    <n v="1188.54"/>
    <x v="1"/>
    <x v="2"/>
    <x v="1"/>
    <x v="606"/>
    <x v="0"/>
  </r>
  <r>
    <x v="734"/>
    <x v="47"/>
    <x v="10"/>
    <x v="1"/>
    <x v="3"/>
    <x v="0"/>
    <x v="9"/>
    <x v="9"/>
    <n v="8120"/>
    <n v="5"/>
    <x v="2"/>
    <n v="1381.16"/>
    <x v="1"/>
    <x v="2"/>
    <x v="9"/>
    <x v="463"/>
    <x v="0"/>
  </r>
  <r>
    <x v="735"/>
    <x v="278"/>
    <x v="2"/>
    <x v="0"/>
    <x v="0"/>
    <x v="2"/>
    <x v="8"/>
    <x v="8"/>
    <n v="945.72"/>
    <n v="4"/>
    <x v="0"/>
    <n v="179.14"/>
    <x v="2"/>
    <x v="0"/>
    <x v="7"/>
    <x v="99"/>
    <x v="1"/>
  </r>
  <r>
    <x v="736"/>
    <x v="180"/>
    <x v="2"/>
    <x v="1"/>
    <x v="4"/>
    <x v="2"/>
    <x v="6"/>
    <x v="6"/>
    <n v="12494.8"/>
    <n v="8"/>
    <x v="13"/>
    <n v="1633.95"/>
    <x v="2"/>
    <x v="0"/>
    <x v="3"/>
    <x v="607"/>
    <x v="0"/>
  </r>
  <r>
    <x v="737"/>
    <x v="187"/>
    <x v="12"/>
    <x v="3"/>
    <x v="14"/>
    <x v="1"/>
    <x v="2"/>
    <x v="2"/>
    <n v="13088.08"/>
    <n v="8"/>
    <x v="20"/>
    <n v="864.94"/>
    <x v="1"/>
    <x v="2"/>
    <x v="5"/>
    <x v="608"/>
    <x v="0"/>
  </r>
  <r>
    <x v="738"/>
    <x v="148"/>
    <x v="0"/>
    <x v="2"/>
    <x v="12"/>
    <x v="0"/>
    <x v="7"/>
    <x v="7"/>
    <n v="9505.4"/>
    <n v="10"/>
    <x v="4"/>
    <n v="1412.52"/>
    <x v="1"/>
    <x v="0"/>
    <x v="3"/>
    <x v="609"/>
    <x v="0"/>
  </r>
  <r>
    <x v="739"/>
    <x v="254"/>
    <x v="8"/>
    <x v="3"/>
    <x v="9"/>
    <x v="0"/>
    <x v="9"/>
    <x v="9"/>
    <n v="10082.43"/>
    <n v="9"/>
    <x v="13"/>
    <n v="442.02"/>
    <x v="0"/>
    <x v="2"/>
    <x v="10"/>
    <x v="250"/>
    <x v="0"/>
  </r>
  <r>
    <x v="740"/>
    <x v="316"/>
    <x v="12"/>
    <x v="0"/>
    <x v="1"/>
    <x v="1"/>
    <x v="2"/>
    <x v="2"/>
    <n v="906.55"/>
    <n v="1"/>
    <x v="23"/>
    <n v="141.61000000000001"/>
    <x v="1"/>
    <x v="2"/>
    <x v="1"/>
    <x v="442"/>
    <x v="1"/>
  </r>
  <r>
    <x v="741"/>
    <x v="46"/>
    <x v="10"/>
    <x v="2"/>
    <x v="12"/>
    <x v="2"/>
    <x v="8"/>
    <x v="8"/>
    <n v="15569.73"/>
    <n v="9"/>
    <x v="21"/>
    <n v="1936.89"/>
    <x v="2"/>
    <x v="2"/>
    <x v="2"/>
    <x v="180"/>
    <x v="0"/>
  </r>
  <r>
    <x v="742"/>
    <x v="182"/>
    <x v="13"/>
    <x v="0"/>
    <x v="2"/>
    <x v="1"/>
    <x v="4"/>
    <x v="4"/>
    <n v="16686.400000000001"/>
    <n v="10"/>
    <x v="29"/>
    <n v="1598.71"/>
    <x v="1"/>
    <x v="2"/>
    <x v="7"/>
    <x v="610"/>
    <x v="0"/>
  </r>
  <r>
    <x v="743"/>
    <x v="214"/>
    <x v="8"/>
    <x v="3"/>
    <x v="11"/>
    <x v="1"/>
    <x v="4"/>
    <x v="4"/>
    <n v="2118.96"/>
    <n v="6"/>
    <x v="8"/>
    <n v="195.79"/>
    <x v="1"/>
    <x v="0"/>
    <x v="5"/>
    <x v="611"/>
    <x v="2"/>
  </r>
  <r>
    <x v="744"/>
    <x v="145"/>
    <x v="2"/>
    <x v="3"/>
    <x v="10"/>
    <x v="0"/>
    <x v="0"/>
    <x v="0"/>
    <n v="2815.68"/>
    <n v="3"/>
    <x v="15"/>
    <n v="602.45000000000005"/>
    <x v="0"/>
    <x v="3"/>
    <x v="6"/>
    <x v="29"/>
    <x v="2"/>
  </r>
  <r>
    <x v="745"/>
    <x v="98"/>
    <x v="11"/>
    <x v="0"/>
    <x v="2"/>
    <x v="2"/>
    <x v="10"/>
    <x v="10"/>
    <n v="4671.04"/>
    <n v="4"/>
    <x v="13"/>
    <n v="809.44"/>
    <x v="1"/>
    <x v="1"/>
    <x v="0"/>
    <x v="612"/>
    <x v="2"/>
  </r>
  <r>
    <x v="746"/>
    <x v="317"/>
    <x v="12"/>
    <x v="2"/>
    <x v="7"/>
    <x v="0"/>
    <x v="9"/>
    <x v="9"/>
    <n v="1778.04"/>
    <n v="6"/>
    <x v="1"/>
    <n v="234.19"/>
    <x v="0"/>
    <x v="1"/>
    <x v="3"/>
    <x v="274"/>
    <x v="1"/>
  </r>
  <r>
    <x v="747"/>
    <x v="204"/>
    <x v="3"/>
    <x v="3"/>
    <x v="13"/>
    <x v="2"/>
    <x v="5"/>
    <x v="5"/>
    <n v="12463.15"/>
    <n v="7"/>
    <x v="21"/>
    <n v="945.75"/>
    <x v="1"/>
    <x v="2"/>
    <x v="5"/>
    <x v="454"/>
    <x v="0"/>
  </r>
  <r>
    <x v="748"/>
    <x v="94"/>
    <x v="12"/>
    <x v="2"/>
    <x v="6"/>
    <x v="2"/>
    <x v="6"/>
    <x v="6"/>
    <n v="4602.57"/>
    <n v="3"/>
    <x v="10"/>
    <n v="651.08000000000004"/>
    <x v="0"/>
    <x v="2"/>
    <x v="1"/>
    <x v="131"/>
    <x v="2"/>
  </r>
  <r>
    <x v="749"/>
    <x v="318"/>
    <x v="6"/>
    <x v="1"/>
    <x v="5"/>
    <x v="2"/>
    <x v="5"/>
    <x v="5"/>
    <n v="8567.25"/>
    <n v="5"/>
    <x v="2"/>
    <n v="1075.51"/>
    <x v="1"/>
    <x v="0"/>
    <x v="3"/>
    <x v="216"/>
    <x v="0"/>
  </r>
  <r>
    <x v="750"/>
    <x v="318"/>
    <x v="2"/>
    <x v="3"/>
    <x v="13"/>
    <x v="0"/>
    <x v="0"/>
    <x v="0"/>
    <n v="1196.8599999999999"/>
    <n v="2"/>
    <x v="0"/>
    <n v="106.43"/>
    <x v="0"/>
    <x v="1"/>
    <x v="3"/>
    <x v="613"/>
    <x v="1"/>
  </r>
  <r>
    <x v="751"/>
    <x v="115"/>
    <x v="7"/>
    <x v="0"/>
    <x v="1"/>
    <x v="0"/>
    <x v="1"/>
    <x v="1"/>
    <n v="5192.7299999999996"/>
    <n v="9"/>
    <x v="2"/>
    <n v="227.88"/>
    <x v="2"/>
    <x v="0"/>
    <x v="9"/>
    <x v="614"/>
    <x v="0"/>
  </r>
  <r>
    <x v="752"/>
    <x v="300"/>
    <x v="3"/>
    <x v="1"/>
    <x v="5"/>
    <x v="2"/>
    <x v="10"/>
    <x v="10"/>
    <n v="13622.13"/>
    <n v="9"/>
    <x v="30"/>
    <n v="3065.99"/>
    <x v="2"/>
    <x v="3"/>
    <x v="8"/>
    <x v="615"/>
    <x v="0"/>
  </r>
  <r>
    <x v="753"/>
    <x v="180"/>
    <x v="2"/>
    <x v="3"/>
    <x v="14"/>
    <x v="2"/>
    <x v="8"/>
    <x v="8"/>
    <n v="17284.099999999999"/>
    <n v="10"/>
    <x v="13"/>
    <n v="3043.46"/>
    <x v="1"/>
    <x v="3"/>
    <x v="3"/>
    <x v="616"/>
    <x v="0"/>
  </r>
  <r>
    <x v="754"/>
    <x v="179"/>
    <x v="2"/>
    <x v="3"/>
    <x v="14"/>
    <x v="0"/>
    <x v="9"/>
    <x v="9"/>
    <n v="1062.8499999999999"/>
    <n v="1"/>
    <x v="2"/>
    <n v="102.68"/>
    <x v="1"/>
    <x v="1"/>
    <x v="10"/>
    <x v="228"/>
    <x v="1"/>
  </r>
  <r>
    <x v="755"/>
    <x v="147"/>
    <x v="2"/>
    <x v="1"/>
    <x v="8"/>
    <x v="1"/>
    <x v="3"/>
    <x v="3"/>
    <n v="6195.9"/>
    <n v="6"/>
    <x v="5"/>
    <n v="852.86"/>
    <x v="2"/>
    <x v="1"/>
    <x v="5"/>
    <x v="617"/>
    <x v="0"/>
  </r>
  <r>
    <x v="756"/>
    <x v="281"/>
    <x v="7"/>
    <x v="0"/>
    <x v="0"/>
    <x v="1"/>
    <x v="4"/>
    <x v="4"/>
    <n v="4253.5200000000004"/>
    <n v="3"/>
    <x v="12"/>
    <n v="297.99"/>
    <x v="1"/>
    <x v="2"/>
    <x v="11"/>
    <x v="618"/>
    <x v="2"/>
  </r>
  <r>
    <x v="757"/>
    <x v="176"/>
    <x v="14"/>
    <x v="1"/>
    <x v="4"/>
    <x v="0"/>
    <x v="1"/>
    <x v="1"/>
    <n v="6102.92"/>
    <n v="4"/>
    <x v="2"/>
    <n v="553.41999999999996"/>
    <x v="0"/>
    <x v="0"/>
    <x v="9"/>
    <x v="619"/>
    <x v="0"/>
  </r>
  <r>
    <x v="758"/>
    <x v="26"/>
    <x v="4"/>
    <x v="0"/>
    <x v="0"/>
    <x v="0"/>
    <x v="9"/>
    <x v="9"/>
    <n v="11149.98"/>
    <n v="6"/>
    <x v="14"/>
    <n v="550.69000000000005"/>
    <x v="1"/>
    <x v="3"/>
    <x v="4"/>
    <x v="620"/>
    <x v="0"/>
  </r>
  <r>
    <x v="759"/>
    <x v="313"/>
    <x v="9"/>
    <x v="3"/>
    <x v="9"/>
    <x v="2"/>
    <x v="8"/>
    <x v="8"/>
    <n v="18614.400000000001"/>
    <n v="10"/>
    <x v="13"/>
    <n v="3359.62"/>
    <x v="0"/>
    <x v="1"/>
    <x v="9"/>
    <x v="621"/>
    <x v="0"/>
  </r>
  <r>
    <x v="760"/>
    <x v="319"/>
    <x v="6"/>
    <x v="2"/>
    <x v="7"/>
    <x v="1"/>
    <x v="3"/>
    <x v="3"/>
    <n v="2791.88"/>
    <n v="4"/>
    <x v="18"/>
    <n v="326.77"/>
    <x v="2"/>
    <x v="2"/>
    <x v="12"/>
    <x v="622"/>
    <x v="2"/>
  </r>
  <r>
    <x v="761"/>
    <x v="78"/>
    <x v="3"/>
    <x v="0"/>
    <x v="0"/>
    <x v="2"/>
    <x v="10"/>
    <x v="10"/>
    <n v="4522.68"/>
    <n v="6"/>
    <x v="11"/>
    <n v="294.75"/>
    <x v="1"/>
    <x v="0"/>
    <x v="6"/>
    <x v="623"/>
    <x v="2"/>
  </r>
  <r>
    <x v="762"/>
    <x v="265"/>
    <x v="3"/>
    <x v="3"/>
    <x v="13"/>
    <x v="2"/>
    <x v="6"/>
    <x v="6"/>
    <n v="10717.36"/>
    <n v="8"/>
    <x v="12"/>
    <n v="776.96"/>
    <x v="2"/>
    <x v="0"/>
    <x v="12"/>
    <x v="57"/>
    <x v="0"/>
  </r>
  <r>
    <x v="763"/>
    <x v="64"/>
    <x v="9"/>
    <x v="3"/>
    <x v="10"/>
    <x v="2"/>
    <x v="10"/>
    <x v="10"/>
    <n v="2928.16"/>
    <n v="2"/>
    <x v="13"/>
    <n v="262.06"/>
    <x v="2"/>
    <x v="0"/>
    <x v="2"/>
    <x v="624"/>
    <x v="2"/>
  </r>
  <r>
    <x v="764"/>
    <x v="94"/>
    <x v="14"/>
    <x v="0"/>
    <x v="0"/>
    <x v="1"/>
    <x v="11"/>
    <x v="11"/>
    <n v="6467.55"/>
    <n v="5"/>
    <x v="16"/>
    <n v="444.3"/>
    <x v="2"/>
    <x v="2"/>
    <x v="1"/>
    <x v="323"/>
    <x v="0"/>
  </r>
  <r>
    <x v="765"/>
    <x v="59"/>
    <x v="6"/>
    <x v="2"/>
    <x v="7"/>
    <x v="1"/>
    <x v="3"/>
    <x v="3"/>
    <n v="2542.0500000000002"/>
    <n v="3"/>
    <x v="1"/>
    <n v="346.02"/>
    <x v="2"/>
    <x v="1"/>
    <x v="9"/>
    <x v="625"/>
    <x v="2"/>
  </r>
  <r>
    <x v="766"/>
    <x v="266"/>
    <x v="3"/>
    <x v="1"/>
    <x v="3"/>
    <x v="0"/>
    <x v="0"/>
    <x v="0"/>
    <n v="9668.5"/>
    <n v="10"/>
    <x v="18"/>
    <n v="856.08"/>
    <x v="1"/>
    <x v="2"/>
    <x v="3"/>
    <x v="512"/>
    <x v="0"/>
  </r>
  <r>
    <x v="767"/>
    <x v="273"/>
    <x v="2"/>
    <x v="3"/>
    <x v="11"/>
    <x v="0"/>
    <x v="1"/>
    <x v="1"/>
    <n v="16881.48"/>
    <n v="9"/>
    <x v="24"/>
    <n v="2096.96"/>
    <x v="0"/>
    <x v="3"/>
    <x v="3"/>
    <x v="148"/>
    <x v="0"/>
  </r>
  <r>
    <x v="768"/>
    <x v="124"/>
    <x v="8"/>
    <x v="3"/>
    <x v="13"/>
    <x v="1"/>
    <x v="3"/>
    <x v="3"/>
    <n v="5009.24"/>
    <n v="4"/>
    <x v="12"/>
    <n v="780.02"/>
    <x v="1"/>
    <x v="1"/>
    <x v="4"/>
    <x v="626"/>
    <x v="0"/>
  </r>
  <r>
    <x v="769"/>
    <x v="184"/>
    <x v="5"/>
    <x v="1"/>
    <x v="3"/>
    <x v="1"/>
    <x v="11"/>
    <x v="11"/>
    <n v="7640.78"/>
    <n v="7"/>
    <x v="29"/>
    <n v="829.5"/>
    <x v="0"/>
    <x v="3"/>
    <x v="4"/>
    <x v="627"/>
    <x v="0"/>
  </r>
  <r>
    <x v="770"/>
    <x v="173"/>
    <x v="1"/>
    <x v="2"/>
    <x v="12"/>
    <x v="2"/>
    <x v="5"/>
    <x v="5"/>
    <n v="11262.24"/>
    <n v="8"/>
    <x v="10"/>
    <n v="733.61"/>
    <x v="1"/>
    <x v="3"/>
    <x v="2"/>
    <x v="528"/>
    <x v="0"/>
  </r>
  <r>
    <x v="771"/>
    <x v="44"/>
    <x v="8"/>
    <x v="3"/>
    <x v="10"/>
    <x v="0"/>
    <x v="9"/>
    <x v="9"/>
    <n v="2918.64"/>
    <n v="6"/>
    <x v="12"/>
    <n v="174.34"/>
    <x v="0"/>
    <x v="2"/>
    <x v="0"/>
    <x v="628"/>
    <x v="2"/>
  </r>
  <r>
    <x v="772"/>
    <x v="34"/>
    <x v="0"/>
    <x v="3"/>
    <x v="13"/>
    <x v="0"/>
    <x v="9"/>
    <x v="9"/>
    <n v="976.08"/>
    <n v="6"/>
    <x v="19"/>
    <n v="44.68"/>
    <x v="1"/>
    <x v="1"/>
    <x v="11"/>
    <x v="629"/>
    <x v="1"/>
  </r>
  <r>
    <x v="773"/>
    <x v="312"/>
    <x v="13"/>
    <x v="2"/>
    <x v="7"/>
    <x v="2"/>
    <x v="5"/>
    <x v="5"/>
    <n v="2285.88"/>
    <n v="4"/>
    <x v="18"/>
    <n v="425.77"/>
    <x v="2"/>
    <x v="1"/>
    <x v="4"/>
    <x v="517"/>
    <x v="2"/>
  </r>
  <r>
    <x v="774"/>
    <x v="320"/>
    <x v="0"/>
    <x v="1"/>
    <x v="8"/>
    <x v="2"/>
    <x v="10"/>
    <x v="10"/>
    <n v="2272.27"/>
    <n v="7"/>
    <x v="16"/>
    <n v="347.48"/>
    <x v="0"/>
    <x v="1"/>
    <x v="5"/>
    <x v="630"/>
    <x v="2"/>
  </r>
  <r>
    <x v="775"/>
    <x v="142"/>
    <x v="0"/>
    <x v="0"/>
    <x v="1"/>
    <x v="1"/>
    <x v="4"/>
    <x v="4"/>
    <n v="5561.43"/>
    <n v="3"/>
    <x v="12"/>
    <n v="570.20000000000005"/>
    <x v="1"/>
    <x v="0"/>
    <x v="1"/>
    <x v="534"/>
    <x v="0"/>
  </r>
  <r>
    <x v="776"/>
    <x v="54"/>
    <x v="4"/>
    <x v="0"/>
    <x v="0"/>
    <x v="1"/>
    <x v="3"/>
    <x v="3"/>
    <n v="2975.28"/>
    <n v="2"/>
    <x v="28"/>
    <n v="570.04999999999995"/>
    <x v="2"/>
    <x v="0"/>
    <x v="9"/>
    <x v="343"/>
    <x v="2"/>
  </r>
  <r>
    <x v="777"/>
    <x v="265"/>
    <x v="1"/>
    <x v="1"/>
    <x v="8"/>
    <x v="2"/>
    <x v="5"/>
    <x v="5"/>
    <n v="11932.83"/>
    <n v="7"/>
    <x v="18"/>
    <n v="1583.17"/>
    <x v="1"/>
    <x v="0"/>
    <x v="12"/>
    <x v="631"/>
    <x v="0"/>
  </r>
  <r>
    <x v="778"/>
    <x v="45"/>
    <x v="10"/>
    <x v="0"/>
    <x v="2"/>
    <x v="0"/>
    <x v="7"/>
    <x v="7"/>
    <n v="10058.719999999999"/>
    <n v="7"/>
    <x v="16"/>
    <n v="749.4"/>
    <x v="1"/>
    <x v="2"/>
    <x v="12"/>
    <x v="632"/>
    <x v="0"/>
  </r>
  <r>
    <x v="779"/>
    <x v="188"/>
    <x v="0"/>
    <x v="2"/>
    <x v="7"/>
    <x v="1"/>
    <x v="3"/>
    <x v="3"/>
    <n v="1005.37"/>
    <n v="1"/>
    <x v="2"/>
    <n v="104.35"/>
    <x v="2"/>
    <x v="1"/>
    <x v="6"/>
    <x v="633"/>
    <x v="1"/>
  </r>
  <r>
    <x v="780"/>
    <x v="79"/>
    <x v="3"/>
    <x v="2"/>
    <x v="12"/>
    <x v="2"/>
    <x v="10"/>
    <x v="10"/>
    <n v="1281.24"/>
    <n v="4"/>
    <x v="18"/>
    <n v="117.17"/>
    <x v="2"/>
    <x v="3"/>
    <x v="9"/>
    <x v="634"/>
    <x v="1"/>
  </r>
  <r>
    <x v="781"/>
    <x v="56"/>
    <x v="9"/>
    <x v="0"/>
    <x v="1"/>
    <x v="1"/>
    <x v="11"/>
    <x v="11"/>
    <n v="8910.75"/>
    <n v="5"/>
    <x v="29"/>
    <n v="835.33"/>
    <x v="1"/>
    <x v="2"/>
    <x v="11"/>
    <x v="635"/>
    <x v="0"/>
  </r>
  <r>
    <x v="782"/>
    <x v="45"/>
    <x v="14"/>
    <x v="1"/>
    <x v="8"/>
    <x v="2"/>
    <x v="8"/>
    <x v="8"/>
    <n v="9302.2999999999993"/>
    <n v="10"/>
    <x v="7"/>
    <n v="1993.84"/>
    <x v="2"/>
    <x v="2"/>
    <x v="12"/>
    <x v="0"/>
    <x v="0"/>
  </r>
  <r>
    <x v="783"/>
    <x v="9"/>
    <x v="12"/>
    <x v="0"/>
    <x v="2"/>
    <x v="0"/>
    <x v="7"/>
    <x v="7"/>
    <n v="5747.82"/>
    <n v="6"/>
    <x v="12"/>
    <n v="556.46"/>
    <x v="0"/>
    <x v="2"/>
    <x v="6"/>
    <x v="263"/>
    <x v="0"/>
  </r>
  <r>
    <x v="784"/>
    <x v="319"/>
    <x v="4"/>
    <x v="2"/>
    <x v="12"/>
    <x v="1"/>
    <x v="2"/>
    <x v="2"/>
    <n v="1848.78"/>
    <n v="6"/>
    <x v="11"/>
    <n v="237.59"/>
    <x v="1"/>
    <x v="2"/>
    <x v="12"/>
    <x v="636"/>
    <x v="1"/>
  </r>
  <r>
    <x v="785"/>
    <x v="124"/>
    <x v="6"/>
    <x v="2"/>
    <x v="12"/>
    <x v="2"/>
    <x v="6"/>
    <x v="6"/>
    <n v="1089.54"/>
    <n v="3"/>
    <x v="1"/>
    <n v="93.64"/>
    <x v="0"/>
    <x v="1"/>
    <x v="4"/>
    <x v="637"/>
    <x v="1"/>
  </r>
  <r>
    <x v="786"/>
    <x v="267"/>
    <x v="0"/>
    <x v="2"/>
    <x v="7"/>
    <x v="2"/>
    <x v="8"/>
    <x v="8"/>
    <n v="6915.87"/>
    <n v="9"/>
    <x v="18"/>
    <n v="563.84"/>
    <x v="0"/>
    <x v="0"/>
    <x v="7"/>
    <x v="172"/>
    <x v="0"/>
  </r>
  <r>
    <x v="787"/>
    <x v="34"/>
    <x v="13"/>
    <x v="0"/>
    <x v="1"/>
    <x v="2"/>
    <x v="8"/>
    <x v="8"/>
    <n v="8697.36"/>
    <n v="6"/>
    <x v="26"/>
    <n v="1283.9000000000001"/>
    <x v="2"/>
    <x v="0"/>
    <x v="11"/>
    <x v="638"/>
    <x v="0"/>
  </r>
  <r>
    <x v="788"/>
    <x v="191"/>
    <x v="6"/>
    <x v="3"/>
    <x v="11"/>
    <x v="1"/>
    <x v="4"/>
    <x v="4"/>
    <n v="1718.18"/>
    <n v="2"/>
    <x v="2"/>
    <n v="306.25"/>
    <x v="2"/>
    <x v="2"/>
    <x v="5"/>
    <x v="639"/>
    <x v="1"/>
  </r>
  <r>
    <x v="789"/>
    <x v="321"/>
    <x v="8"/>
    <x v="0"/>
    <x v="2"/>
    <x v="2"/>
    <x v="10"/>
    <x v="10"/>
    <n v="16347.8"/>
    <n v="10"/>
    <x v="15"/>
    <n v="1663.24"/>
    <x v="0"/>
    <x v="1"/>
    <x v="12"/>
    <x v="346"/>
    <x v="0"/>
  </r>
  <r>
    <x v="790"/>
    <x v="140"/>
    <x v="2"/>
    <x v="0"/>
    <x v="2"/>
    <x v="1"/>
    <x v="2"/>
    <x v="2"/>
    <n v="7855.68"/>
    <n v="4"/>
    <x v="10"/>
    <n v="554.11"/>
    <x v="0"/>
    <x v="1"/>
    <x v="9"/>
    <x v="640"/>
    <x v="0"/>
  </r>
  <r>
    <x v="791"/>
    <x v="322"/>
    <x v="8"/>
    <x v="3"/>
    <x v="14"/>
    <x v="1"/>
    <x v="4"/>
    <x v="4"/>
    <n v="5458.65"/>
    <n v="3"/>
    <x v="10"/>
    <n v="736.14"/>
    <x v="0"/>
    <x v="0"/>
    <x v="2"/>
    <x v="641"/>
    <x v="0"/>
  </r>
  <r>
    <x v="792"/>
    <x v="250"/>
    <x v="11"/>
    <x v="2"/>
    <x v="7"/>
    <x v="2"/>
    <x v="10"/>
    <x v="10"/>
    <n v="820.72"/>
    <n v="4"/>
    <x v="0"/>
    <n v="180.26"/>
    <x v="2"/>
    <x v="3"/>
    <x v="9"/>
    <x v="642"/>
    <x v="1"/>
  </r>
  <r>
    <x v="793"/>
    <x v="312"/>
    <x v="5"/>
    <x v="2"/>
    <x v="7"/>
    <x v="2"/>
    <x v="5"/>
    <x v="5"/>
    <n v="4884.16"/>
    <n v="4"/>
    <x v="15"/>
    <n v="386.71"/>
    <x v="1"/>
    <x v="0"/>
    <x v="4"/>
    <x v="643"/>
    <x v="2"/>
  </r>
  <r>
    <x v="794"/>
    <x v="201"/>
    <x v="0"/>
    <x v="2"/>
    <x v="7"/>
    <x v="0"/>
    <x v="7"/>
    <x v="7"/>
    <n v="2843.84"/>
    <n v="4"/>
    <x v="0"/>
    <n v="336.82"/>
    <x v="2"/>
    <x v="3"/>
    <x v="9"/>
    <x v="644"/>
    <x v="2"/>
  </r>
  <r>
    <x v="795"/>
    <x v="97"/>
    <x v="6"/>
    <x v="0"/>
    <x v="2"/>
    <x v="2"/>
    <x v="6"/>
    <x v="6"/>
    <n v="2487.7800000000002"/>
    <n v="6"/>
    <x v="24"/>
    <n v="374.55"/>
    <x v="0"/>
    <x v="1"/>
    <x v="11"/>
    <x v="645"/>
    <x v="2"/>
  </r>
  <r>
    <x v="796"/>
    <x v="191"/>
    <x v="11"/>
    <x v="1"/>
    <x v="5"/>
    <x v="2"/>
    <x v="10"/>
    <x v="10"/>
    <n v="8350.2999999999993"/>
    <n v="5"/>
    <x v="11"/>
    <n v="869.55"/>
    <x v="1"/>
    <x v="2"/>
    <x v="5"/>
    <x v="646"/>
    <x v="0"/>
  </r>
  <r>
    <x v="797"/>
    <x v="180"/>
    <x v="5"/>
    <x v="0"/>
    <x v="2"/>
    <x v="2"/>
    <x v="5"/>
    <x v="5"/>
    <n v="15735.33"/>
    <n v="9"/>
    <x v="20"/>
    <n v="2157.83"/>
    <x v="2"/>
    <x v="2"/>
    <x v="3"/>
    <x v="411"/>
    <x v="0"/>
  </r>
  <r>
    <x v="798"/>
    <x v="268"/>
    <x v="4"/>
    <x v="3"/>
    <x v="11"/>
    <x v="2"/>
    <x v="6"/>
    <x v="6"/>
    <n v="2906.24"/>
    <n v="2"/>
    <x v="22"/>
    <n v="327.16000000000003"/>
    <x v="1"/>
    <x v="3"/>
    <x v="1"/>
    <x v="647"/>
    <x v="2"/>
  </r>
  <r>
    <x v="799"/>
    <x v="323"/>
    <x v="3"/>
    <x v="2"/>
    <x v="6"/>
    <x v="2"/>
    <x v="10"/>
    <x v="10"/>
    <n v="2712.18"/>
    <n v="2"/>
    <x v="4"/>
    <n v="399"/>
    <x v="1"/>
    <x v="1"/>
    <x v="7"/>
    <x v="648"/>
    <x v="2"/>
  </r>
  <r>
    <x v="800"/>
    <x v="267"/>
    <x v="12"/>
    <x v="3"/>
    <x v="10"/>
    <x v="2"/>
    <x v="5"/>
    <x v="5"/>
    <n v="4983.6000000000004"/>
    <n v="6"/>
    <x v="4"/>
    <n v="908.04"/>
    <x v="2"/>
    <x v="3"/>
    <x v="7"/>
    <x v="649"/>
    <x v="2"/>
  </r>
  <r>
    <x v="801"/>
    <x v="315"/>
    <x v="14"/>
    <x v="2"/>
    <x v="7"/>
    <x v="0"/>
    <x v="9"/>
    <x v="9"/>
    <n v="1311.39"/>
    <n v="3"/>
    <x v="4"/>
    <n v="95.24"/>
    <x v="2"/>
    <x v="2"/>
    <x v="2"/>
    <x v="650"/>
    <x v="1"/>
  </r>
  <r>
    <x v="802"/>
    <x v="10"/>
    <x v="3"/>
    <x v="2"/>
    <x v="12"/>
    <x v="2"/>
    <x v="8"/>
    <x v="8"/>
    <n v="763.32"/>
    <n v="4"/>
    <x v="26"/>
    <n v="68.72"/>
    <x v="0"/>
    <x v="2"/>
    <x v="7"/>
    <x v="434"/>
    <x v="1"/>
  </r>
  <r>
    <x v="803"/>
    <x v="283"/>
    <x v="9"/>
    <x v="2"/>
    <x v="6"/>
    <x v="1"/>
    <x v="11"/>
    <x v="11"/>
    <n v="867.27"/>
    <n v="1"/>
    <x v="5"/>
    <n v="140.68"/>
    <x v="1"/>
    <x v="1"/>
    <x v="12"/>
    <x v="651"/>
    <x v="1"/>
  </r>
  <r>
    <x v="804"/>
    <x v="125"/>
    <x v="13"/>
    <x v="2"/>
    <x v="7"/>
    <x v="0"/>
    <x v="1"/>
    <x v="1"/>
    <n v="5939.46"/>
    <n v="6"/>
    <x v="13"/>
    <n v="352.18"/>
    <x v="1"/>
    <x v="2"/>
    <x v="12"/>
    <x v="652"/>
    <x v="0"/>
  </r>
  <r>
    <x v="805"/>
    <x v="222"/>
    <x v="14"/>
    <x v="1"/>
    <x v="8"/>
    <x v="0"/>
    <x v="9"/>
    <x v="9"/>
    <n v="13483.12"/>
    <n v="8"/>
    <x v="9"/>
    <n v="2114.42"/>
    <x v="1"/>
    <x v="3"/>
    <x v="9"/>
    <x v="195"/>
    <x v="0"/>
  </r>
  <r>
    <x v="806"/>
    <x v="82"/>
    <x v="7"/>
    <x v="0"/>
    <x v="0"/>
    <x v="0"/>
    <x v="0"/>
    <x v="0"/>
    <n v="5071.0200000000004"/>
    <n v="6"/>
    <x v="5"/>
    <n v="841.74"/>
    <x v="0"/>
    <x v="2"/>
    <x v="5"/>
    <x v="239"/>
    <x v="0"/>
  </r>
  <r>
    <x v="807"/>
    <x v="126"/>
    <x v="0"/>
    <x v="1"/>
    <x v="3"/>
    <x v="2"/>
    <x v="6"/>
    <x v="6"/>
    <n v="1495.69"/>
    <n v="1"/>
    <x v="26"/>
    <n v="279.8"/>
    <x v="2"/>
    <x v="2"/>
    <x v="11"/>
    <x v="653"/>
    <x v="1"/>
  </r>
  <r>
    <x v="808"/>
    <x v="324"/>
    <x v="1"/>
    <x v="3"/>
    <x v="10"/>
    <x v="0"/>
    <x v="0"/>
    <x v="0"/>
    <n v="6508.7"/>
    <n v="5"/>
    <x v="2"/>
    <n v="335.09"/>
    <x v="0"/>
    <x v="1"/>
    <x v="12"/>
    <x v="654"/>
    <x v="0"/>
  </r>
  <r>
    <x v="809"/>
    <x v="96"/>
    <x v="8"/>
    <x v="1"/>
    <x v="8"/>
    <x v="0"/>
    <x v="1"/>
    <x v="1"/>
    <n v="1041.81"/>
    <n v="7"/>
    <x v="24"/>
    <n v="146.04"/>
    <x v="1"/>
    <x v="2"/>
    <x v="4"/>
    <x v="655"/>
    <x v="1"/>
  </r>
  <r>
    <x v="810"/>
    <x v="17"/>
    <x v="3"/>
    <x v="1"/>
    <x v="4"/>
    <x v="1"/>
    <x v="4"/>
    <x v="4"/>
    <n v="3976.59"/>
    <n v="3"/>
    <x v="25"/>
    <n v="577.5"/>
    <x v="0"/>
    <x v="2"/>
    <x v="5"/>
    <x v="656"/>
    <x v="2"/>
  </r>
  <r>
    <x v="811"/>
    <x v="325"/>
    <x v="14"/>
    <x v="1"/>
    <x v="4"/>
    <x v="1"/>
    <x v="4"/>
    <x v="4"/>
    <n v="2747.7"/>
    <n v="2"/>
    <x v="18"/>
    <n v="519.14"/>
    <x v="0"/>
    <x v="3"/>
    <x v="5"/>
    <x v="657"/>
    <x v="2"/>
  </r>
  <r>
    <x v="812"/>
    <x v="260"/>
    <x v="3"/>
    <x v="3"/>
    <x v="11"/>
    <x v="2"/>
    <x v="8"/>
    <x v="8"/>
    <n v="2332.6799999999998"/>
    <n v="6"/>
    <x v="8"/>
    <n v="137.13"/>
    <x v="0"/>
    <x v="3"/>
    <x v="5"/>
    <x v="658"/>
    <x v="2"/>
  </r>
  <r>
    <x v="813"/>
    <x v="158"/>
    <x v="12"/>
    <x v="1"/>
    <x v="8"/>
    <x v="0"/>
    <x v="1"/>
    <x v="1"/>
    <n v="5194.5"/>
    <n v="10"/>
    <x v="2"/>
    <n v="199.22"/>
    <x v="0"/>
    <x v="2"/>
    <x v="0"/>
    <x v="659"/>
    <x v="0"/>
  </r>
  <r>
    <x v="814"/>
    <x v="174"/>
    <x v="10"/>
    <x v="0"/>
    <x v="0"/>
    <x v="1"/>
    <x v="11"/>
    <x v="11"/>
    <n v="4929.1899999999996"/>
    <n v="7"/>
    <x v="23"/>
    <n v="955.68"/>
    <x v="0"/>
    <x v="0"/>
    <x v="6"/>
    <x v="660"/>
    <x v="2"/>
  </r>
  <r>
    <x v="815"/>
    <x v="326"/>
    <x v="10"/>
    <x v="2"/>
    <x v="6"/>
    <x v="0"/>
    <x v="0"/>
    <x v="0"/>
    <n v="1587.18"/>
    <n v="6"/>
    <x v="19"/>
    <n v="274.35000000000002"/>
    <x v="1"/>
    <x v="3"/>
    <x v="11"/>
    <x v="202"/>
    <x v="1"/>
  </r>
  <r>
    <x v="816"/>
    <x v="327"/>
    <x v="9"/>
    <x v="3"/>
    <x v="14"/>
    <x v="0"/>
    <x v="7"/>
    <x v="7"/>
    <n v="3225"/>
    <n v="2"/>
    <x v="19"/>
    <n v="648.48"/>
    <x v="0"/>
    <x v="3"/>
    <x v="7"/>
    <x v="661"/>
    <x v="2"/>
  </r>
  <r>
    <x v="817"/>
    <x v="115"/>
    <x v="14"/>
    <x v="2"/>
    <x v="12"/>
    <x v="1"/>
    <x v="3"/>
    <x v="3"/>
    <n v="13721.54"/>
    <n v="7"/>
    <x v="19"/>
    <n v="2122.98"/>
    <x v="2"/>
    <x v="1"/>
    <x v="9"/>
    <x v="662"/>
    <x v="0"/>
  </r>
  <r>
    <x v="818"/>
    <x v="279"/>
    <x v="8"/>
    <x v="3"/>
    <x v="14"/>
    <x v="1"/>
    <x v="3"/>
    <x v="3"/>
    <n v="12752.6"/>
    <n v="7"/>
    <x v="26"/>
    <n v="2130.5700000000002"/>
    <x v="1"/>
    <x v="1"/>
    <x v="4"/>
    <x v="663"/>
    <x v="0"/>
  </r>
  <r>
    <x v="819"/>
    <x v="328"/>
    <x v="12"/>
    <x v="2"/>
    <x v="12"/>
    <x v="0"/>
    <x v="0"/>
    <x v="0"/>
    <n v="5371.96"/>
    <n v="4"/>
    <x v="24"/>
    <n v="737.69"/>
    <x v="2"/>
    <x v="2"/>
    <x v="2"/>
    <x v="40"/>
    <x v="0"/>
  </r>
  <r>
    <x v="820"/>
    <x v="104"/>
    <x v="13"/>
    <x v="3"/>
    <x v="9"/>
    <x v="0"/>
    <x v="7"/>
    <x v="7"/>
    <n v="12371.76"/>
    <n v="9"/>
    <x v="30"/>
    <n v="1010.97"/>
    <x v="1"/>
    <x v="0"/>
    <x v="1"/>
    <x v="664"/>
    <x v="0"/>
  </r>
  <r>
    <x v="821"/>
    <x v="292"/>
    <x v="4"/>
    <x v="2"/>
    <x v="6"/>
    <x v="1"/>
    <x v="11"/>
    <x v="11"/>
    <n v="3975.35"/>
    <n v="5"/>
    <x v="29"/>
    <n v="474.95"/>
    <x v="2"/>
    <x v="1"/>
    <x v="10"/>
    <x v="245"/>
    <x v="2"/>
  </r>
  <r>
    <x v="822"/>
    <x v="329"/>
    <x v="9"/>
    <x v="2"/>
    <x v="7"/>
    <x v="1"/>
    <x v="4"/>
    <x v="4"/>
    <n v="4039.7"/>
    <n v="5"/>
    <x v="2"/>
    <n v="226.87"/>
    <x v="2"/>
    <x v="0"/>
    <x v="12"/>
    <x v="544"/>
    <x v="2"/>
  </r>
  <r>
    <x v="823"/>
    <x v="319"/>
    <x v="8"/>
    <x v="1"/>
    <x v="4"/>
    <x v="0"/>
    <x v="7"/>
    <x v="7"/>
    <n v="330.18"/>
    <n v="2"/>
    <x v="29"/>
    <n v="42.83"/>
    <x v="1"/>
    <x v="0"/>
    <x v="12"/>
    <x v="39"/>
    <x v="1"/>
  </r>
  <r>
    <x v="824"/>
    <x v="232"/>
    <x v="6"/>
    <x v="3"/>
    <x v="10"/>
    <x v="2"/>
    <x v="5"/>
    <x v="5"/>
    <n v="12039.48"/>
    <n v="9"/>
    <x v="21"/>
    <n v="2484.9699999999998"/>
    <x v="2"/>
    <x v="1"/>
    <x v="7"/>
    <x v="665"/>
    <x v="0"/>
  </r>
  <r>
    <x v="825"/>
    <x v="130"/>
    <x v="9"/>
    <x v="1"/>
    <x v="3"/>
    <x v="2"/>
    <x v="5"/>
    <x v="5"/>
    <n v="628.98"/>
    <n v="2"/>
    <x v="8"/>
    <n v="84.47"/>
    <x v="0"/>
    <x v="3"/>
    <x v="12"/>
    <x v="666"/>
    <x v="1"/>
  </r>
  <r>
    <x v="826"/>
    <x v="239"/>
    <x v="11"/>
    <x v="0"/>
    <x v="2"/>
    <x v="2"/>
    <x v="8"/>
    <x v="8"/>
    <n v="10712.97"/>
    <n v="9"/>
    <x v="8"/>
    <n v="2237.8000000000002"/>
    <x v="2"/>
    <x v="2"/>
    <x v="0"/>
    <x v="597"/>
    <x v="0"/>
  </r>
  <r>
    <x v="827"/>
    <x v="330"/>
    <x v="7"/>
    <x v="1"/>
    <x v="4"/>
    <x v="1"/>
    <x v="3"/>
    <x v="3"/>
    <n v="1656.48"/>
    <n v="6"/>
    <x v="29"/>
    <n v="82.31"/>
    <x v="2"/>
    <x v="1"/>
    <x v="3"/>
    <x v="23"/>
    <x v="1"/>
  </r>
  <r>
    <x v="828"/>
    <x v="51"/>
    <x v="10"/>
    <x v="1"/>
    <x v="4"/>
    <x v="2"/>
    <x v="10"/>
    <x v="10"/>
    <n v="8279.85"/>
    <n v="5"/>
    <x v="16"/>
    <n v="1425.47"/>
    <x v="0"/>
    <x v="1"/>
    <x v="3"/>
    <x v="667"/>
    <x v="0"/>
  </r>
  <r>
    <x v="829"/>
    <x v="241"/>
    <x v="11"/>
    <x v="0"/>
    <x v="0"/>
    <x v="1"/>
    <x v="2"/>
    <x v="2"/>
    <n v="7192.14"/>
    <n v="6"/>
    <x v="3"/>
    <n v="727.52"/>
    <x v="1"/>
    <x v="3"/>
    <x v="6"/>
    <x v="668"/>
    <x v="0"/>
  </r>
  <r>
    <x v="830"/>
    <x v="89"/>
    <x v="11"/>
    <x v="1"/>
    <x v="8"/>
    <x v="0"/>
    <x v="7"/>
    <x v="7"/>
    <n v="2520.3000000000002"/>
    <n v="2"/>
    <x v="5"/>
    <n v="262.43"/>
    <x v="1"/>
    <x v="1"/>
    <x v="10"/>
    <x v="646"/>
    <x v="2"/>
  </r>
  <r>
    <x v="831"/>
    <x v="207"/>
    <x v="7"/>
    <x v="0"/>
    <x v="1"/>
    <x v="2"/>
    <x v="5"/>
    <x v="5"/>
    <n v="3159.51"/>
    <n v="3"/>
    <x v="16"/>
    <n v="170"/>
    <x v="2"/>
    <x v="1"/>
    <x v="2"/>
    <x v="136"/>
    <x v="2"/>
  </r>
  <r>
    <x v="832"/>
    <x v="179"/>
    <x v="0"/>
    <x v="0"/>
    <x v="2"/>
    <x v="1"/>
    <x v="2"/>
    <x v="2"/>
    <n v="1567.68"/>
    <n v="3"/>
    <x v="26"/>
    <n v="78.709999999999994"/>
    <x v="2"/>
    <x v="1"/>
    <x v="10"/>
    <x v="669"/>
    <x v="1"/>
  </r>
  <r>
    <x v="833"/>
    <x v="331"/>
    <x v="9"/>
    <x v="1"/>
    <x v="3"/>
    <x v="1"/>
    <x v="2"/>
    <x v="2"/>
    <n v="3507.18"/>
    <n v="6"/>
    <x v="22"/>
    <n v="489.59"/>
    <x v="0"/>
    <x v="1"/>
    <x v="5"/>
    <x v="670"/>
    <x v="2"/>
  </r>
  <r>
    <x v="834"/>
    <x v="323"/>
    <x v="1"/>
    <x v="3"/>
    <x v="13"/>
    <x v="1"/>
    <x v="2"/>
    <x v="2"/>
    <n v="6779.04"/>
    <n v="6"/>
    <x v="18"/>
    <n v="422.15"/>
    <x v="0"/>
    <x v="2"/>
    <x v="7"/>
    <x v="671"/>
    <x v="0"/>
  </r>
  <r>
    <x v="835"/>
    <x v="86"/>
    <x v="4"/>
    <x v="2"/>
    <x v="12"/>
    <x v="0"/>
    <x v="1"/>
    <x v="1"/>
    <n v="1188.78"/>
    <n v="2"/>
    <x v="15"/>
    <n v="81.67"/>
    <x v="1"/>
    <x v="0"/>
    <x v="4"/>
    <x v="323"/>
    <x v="1"/>
  </r>
  <r>
    <x v="836"/>
    <x v="36"/>
    <x v="11"/>
    <x v="1"/>
    <x v="5"/>
    <x v="0"/>
    <x v="1"/>
    <x v="1"/>
    <n v="6671.43"/>
    <n v="9"/>
    <x v="12"/>
    <n v="796.8"/>
    <x v="2"/>
    <x v="0"/>
    <x v="1"/>
    <x v="672"/>
    <x v="0"/>
  </r>
  <r>
    <x v="837"/>
    <x v="63"/>
    <x v="12"/>
    <x v="2"/>
    <x v="7"/>
    <x v="0"/>
    <x v="9"/>
    <x v="9"/>
    <n v="3274.08"/>
    <n v="8"/>
    <x v="8"/>
    <n v="437.36"/>
    <x v="1"/>
    <x v="2"/>
    <x v="7"/>
    <x v="673"/>
    <x v="2"/>
  </r>
  <r>
    <x v="838"/>
    <x v="66"/>
    <x v="1"/>
    <x v="3"/>
    <x v="11"/>
    <x v="1"/>
    <x v="4"/>
    <x v="4"/>
    <n v="6254"/>
    <n v="4"/>
    <x v="23"/>
    <n v="890.82"/>
    <x v="0"/>
    <x v="2"/>
    <x v="9"/>
    <x v="674"/>
    <x v="0"/>
  </r>
  <r>
    <x v="839"/>
    <x v="214"/>
    <x v="8"/>
    <x v="1"/>
    <x v="4"/>
    <x v="2"/>
    <x v="8"/>
    <x v="8"/>
    <n v="3457.88"/>
    <n v="4"/>
    <x v="9"/>
    <n v="276.37"/>
    <x v="0"/>
    <x v="1"/>
    <x v="5"/>
    <x v="675"/>
    <x v="2"/>
  </r>
  <r>
    <x v="840"/>
    <x v="47"/>
    <x v="4"/>
    <x v="2"/>
    <x v="6"/>
    <x v="1"/>
    <x v="4"/>
    <x v="4"/>
    <n v="2268.14"/>
    <n v="7"/>
    <x v="27"/>
    <n v="249.14"/>
    <x v="1"/>
    <x v="1"/>
    <x v="9"/>
    <x v="676"/>
    <x v="2"/>
  </r>
  <r>
    <x v="841"/>
    <x v="22"/>
    <x v="1"/>
    <x v="3"/>
    <x v="9"/>
    <x v="2"/>
    <x v="6"/>
    <x v="6"/>
    <n v="1266.57"/>
    <n v="9"/>
    <x v="4"/>
    <n v="160.6"/>
    <x v="1"/>
    <x v="0"/>
    <x v="0"/>
    <x v="262"/>
    <x v="1"/>
  </r>
  <r>
    <x v="842"/>
    <x v="168"/>
    <x v="11"/>
    <x v="0"/>
    <x v="1"/>
    <x v="2"/>
    <x v="6"/>
    <x v="6"/>
    <n v="701.7"/>
    <n v="2"/>
    <x v="27"/>
    <n v="35.25"/>
    <x v="2"/>
    <x v="1"/>
    <x v="11"/>
    <x v="669"/>
    <x v="1"/>
  </r>
  <r>
    <x v="843"/>
    <x v="220"/>
    <x v="2"/>
    <x v="3"/>
    <x v="10"/>
    <x v="2"/>
    <x v="8"/>
    <x v="8"/>
    <n v="1194.8699999999999"/>
    <n v="1"/>
    <x v="28"/>
    <n v="151.02000000000001"/>
    <x v="0"/>
    <x v="0"/>
    <x v="12"/>
    <x v="474"/>
    <x v="1"/>
  </r>
  <r>
    <x v="844"/>
    <x v="74"/>
    <x v="13"/>
    <x v="2"/>
    <x v="6"/>
    <x v="0"/>
    <x v="0"/>
    <x v="0"/>
    <n v="7021.05"/>
    <n v="5"/>
    <x v="24"/>
    <n v="1264.83"/>
    <x v="2"/>
    <x v="2"/>
    <x v="1"/>
    <x v="677"/>
    <x v="0"/>
  </r>
  <r>
    <x v="845"/>
    <x v="152"/>
    <x v="14"/>
    <x v="3"/>
    <x v="9"/>
    <x v="1"/>
    <x v="3"/>
    <x v="3"/>
    <n v="1005.06"/>
    <n v="1"/>
    <x v="29"/>
    <n v="46.25"/>
    <x v="0"/>
    <x v="0"/>
    <x v="7"/>
    <x v="678"/>
    <x v="1"/>
  </r>
  <r>
    <x v="846"/>
    <x v="225"/>
    <x v="8"/>
    <x v="3"/>
    <x v="14"/>
    <x v="1"/>
    <x v="2"/>
    <x v="2"/>
    <n v="8064.6"/>
    <n v="6"/>
    <x v="7"/>
    <n v="1365.38"/>
    <x v="2"/>
    <x v="3"/>
    <x v="3"/>
    <x v="679"/>
    <x v="0"/>
  </r>
  <r>
    <x v="847"/>
    <x v="332"/>
    <x v="14"/>
    <x v="0"/>
    <x v="2"/>
    <x v="0"/>
    <x v="9"/>
    <x v="9"/>
    <n v="5198.24"/>
    <n v="8"/>
    <x v="0"/>
    <n v="722.81"/>
    <x v="1"/>
    <x v="3"/>
    <x v="11"/>
    <x v="680"/>
    <x v="0"/>
  </r>
  <r>
    <x v="848"/>
    <x v="189"/>
    <x v="7"/>
    <x v="2"/>
    <x v="6"/>
    <x v="1"/>
    <x v="11"/>
    <x v="11"/>
    <n v="8254.89"/>
    <n v="9"/>
    <x v="15"/>
    <n v="688.09"/>
    <x v="2"/>
    <x v="3"/>
    <x v="10"/>
    <x v="681"/>
    <x v="0"/>
  </r>
  <r>
    <x v="849"/>
    <x v="333"/>
    <x v="4"/>
    <x v="0"/>
    <x v="0"/>
    <x v="2"/>
    <x v="10"/>
    <x v="10"/>
    <n v="16609.3"/>
    <n v="10"/>
    <x v="9"/>
    <n v="2503.6"/>
    <x v="1"/>
    <x v="0"/>
    <x v="5"/>
    <x v="682"/>
    <x v="0"/>
  </r>
  <r>
    <x v="850"/>
    <x v="259"/>
    <x v="13"/>
    <x v="0"/>
    <x v="0"/>
    <x v="2"/>
    <x v="5"/>
    <x v="5"/>
    <n v="10279.98"/>
    <n v="9"/>
    <x v="14"/>
    <n v="482.3"/>
    <x v="2"/>
    <x v="2"/>
    <x v="9"/>
    <x v="683"/>
    <x v="0"/>
  </r>
  <r>
    <x v="851"/>
    <x v="126"/>
    <x v="10"/>
    <x v="3"/>
    <x v="9"/>
    <x v="2"/>
    <x v="5"/>
    <x v="5"/>
    <n v="1683.09"/>
    <n v="3"/>
    <x v="10"/>
    <n v="270.97000000000003"/>
    <x v="2"/>
    <x v="0"/>
    <x v="11"/>
    <x v="684"/>
    <x v="1"/>
  </r>
  <r>
    <x v="852"/>
    <x v="334"/>
    <x v="4"/>
    <x v="1"/>
    <x v="8"/>
    <x v="0"/>
    <x v="9"/>
    <x v="9"/>
    <n v="16597.8"/>
    <n v="10"/>
    <x v="25"/>
    <n v="2692.54"/>
    <x v="0"/>
    <x v="1"/>
    <x v="6"/>
    <x v="651"/>
    <x v="0"/>
  </r>
  <r>
    <x v="853"/>
    <x v="213"/>
    <x v="1"/>
    <x v="1"/>
    <x v="8"/>
    <x v="0"/>
    <x v="7"/>
    <x v="7"/>
    <n v="1801.34"/>
    <n v="2"/>
    <x v="9"/>
    <n v="110.46"/>
    <x v="1"/>
    <x v="3"/>
    <x v="2"/>
    <x v="390"/>
    <x v="1"/>
  </r>
  <r>
    <x v="854"/>
    <x v="327"/>
    <x v="9"/>
    <x v="1"/>
    <x v="5"/>
    <x v="0"/>
    <x v="1"/>
    <x v="1"/>
    <n v="5823.96"/>
    <n v="4"/>
    <x v="25"/>
    <n v="992.09"/>
    <x v="1"/>
    <x v="1"/>
    <x v="7"/>
    <x v="685"/>
    <x v="0"/>
  </r>
  <r>
    <x v="855"/>
    <x v="104"/>
    <x v="1"/>
    <x v="3"/>
    <x v="11"/>
    <x v="2"/>
    <x v="8"/>
    <x v="8"/>
    <n v="11546.76"/>
    <n v="6"/>
    <x v="3"/>
    <n v="1813.43"/>
    <x v="2"/>
    <x v="1"/>
    <x v="1"/>
    <x v="686"/>
    <x v="0"/>
  </r>
  <r>
    <x v="856"/>
    <x v="86"/>
    <x v="6"/>
    <x v="3"/>
    <x v="9"/>
    <x v="0"/>
    <x v="9"/>
    <x v="9"/>
    <n v="8941.41"/>
    <n v="9"/>
    <x v="9"/>
    <n v="694.19"/>
    <x v="0"/>
    <x v="0"/>
    <x v="4"/>
    <x v="44"/>
    <x v="0"/>
  </r>
  <r>
    <x v="857"/>
    <x v="304"/>
    <x v="7"/>
    <x v="0"/>
    <x v="0"/>
    <x v="1"/>
    <x v="4"/>
    <x v="4"/>
    <n v="515.98"/>
    <n v="1"/>
    <x v="28"/>
    <n v="47.68"/>
    <x v="1"/>
    <x v="1"/>
    <x v="9"/>
    <x v="611"/>
    <x v="1"/>
  </r>
  <r>
    <x v="858"/>
    <x v="260"/>
    <x v="14"/>
    <x v="2"/>
    <x v="12"/>
    <x v="0"/>
    <x v="0"/>
    <x v="0"/>
    <n v="2846.58"/>
    <n v="2"/>
    <x v="6"/>
    <n v="549.17999999999995"/>
    <x v="0"/>
    <x v="0"/>
    <x v="5"/>
    <x v="687"/>
    <x v="2"/>
  </r>
  <r>
    <x v="859"/>
    <x v="266"/>
    <x v="8"/>
    <x v="2"/>
    <x v="12"/>
    <x v="1"/>
    <x v="2"/>
    <x v="2"/>
    <n v="9961.1200000000008"/>
    <n v="8"/>
    <x v="17"/>
    <n v="1052.79"/>
    <x v="0"/>
    <x v="1"/>
    <x v="3"/>
    <x v="103"/>
    <x v="0"/>
  </r>
  <r>
    <x v="860"/>
    <x v="88"/>
    <x v="13"/>
    <x v="0"/>
    <x v="2"/>
    <x v="0"/>
    <x v="7"/>
    <x v="7"/>
    <n v="548.46"/>
    <n v="1"/>
    <x v="17"/>
    <n v="22.49"/>
    <x v="0"/>
    <x v="2"/>
    <x v="10"/>
    <x v="688"/>
    <x v="1"/>
  </r>
  <r>
    <x v="861"/>
    <x v="92"/>
    <x v="4"/>
    <x v="2"/>
    <x v="7"/>
    <x v="0"/>
    <x v="9"/>
    <x v="9"/>
    <n v="1897.2"/>
    <n v="10"/>
    <x v="23"/>
    <n v="341"/>
    <x v="1"/>
    <x v="1"/>
    <x v="4"/>
    <x v="689"/>
    <x v="1"/>
  </r>
  <r>
    <x v="862"/>
    <x v="227"/>
    <x v="8"/>
    <x v="3"/>
    <x v="11"/>
    <x v="1"/>
    <x v="3"/>
    <x v="3"/>
    <n v="1264.75"/>
    <n v="5"/>
    <x v="15"/>
    <n v="235.03"/>
    <x v="1"/>
    <x v="1"/>
    <x v="5"/>
    <x v="690"/>
    <x v="1"/>
  </r>
  <r>
    <x v="863"/>
    <x v="128"/>
    <x v="11"/>
    <x v="1"/>
    <x v="4"/>
    <x v="2"/>
    <x v="10"/>
    <x v="10"/>
    <n v="1582.74"/>
    <n v="1"/>
    <x v="12"/>
    <n v="145.09"/>
    <x v="1"/>
    <x v="0"/>
    <x v="6"/>
    <x v="691"/>
    <x v="1"/>
  </r>
  <r>
    <x v="864"/>
    <x v="278"/>
    <x v="0"/>
    <x v="2"/>
    <x v="6"/>
    <x v="1"/>
    <x v="2"/>
    <x v="2"/>
    <n v="5842.92"/>
    <n v="4"/>
    <x v="24"/>
    <n v="1196.26"/>
    <x v="1"/>
    <x v="3"/>
    <x v="7"/>
    <x v="692"/>
    <x v="0"/>
  </r>
  <r>
    <x v="865"/>
    <x v="331"/>
    <x v="1"/>
    <x v="1"/>
    <x v="5"/>
    <x v="1"/>
    <x v="4"/>
    <x v="4"/>
    <n v="3775.83"/>
    <n v="3"/>
    <x v="14"/>
    <n v="645.46"/>
    <x v="1"/>
    <x v="1"/>
    <x v="5"/>
    <x v="693"/>
    <x v="2"/>
  </r>
  <r>
    <x v="866"/>
    <x v="192"/>
    <x v="14"/>
    <x v="3"/>
    <x v="10"/>
    <x v="0"/>
    <x v="1"/>
    <x v="1"/>
    <n v="15228"/>
    <n v="9"/>
    <x v="26"/>
    <n v="2050.6799999999998"/>
    <x v="1"/>
    <x v="3"/>
    <x v="9"/>
    <x v="90"/>
    <x v="0"/>
  </r>
  <r>
    <x v="867"/>
    <x v="306"/>
    <x v="12"/>
    <x v="2"/>
    <x v="12"/>
    <x v="0"/>
    <x v="9"/>
    <x v="9"/>
    <n v="11171.84"/>
    <n v="8"/>
    <x v="7"/>
    <n v="2236.56"/>
    <x v="0"/>
    <x v="0"/>
    <x v="1"/>
    <x v="694"/>
    <x v="0"/>
  </r>
  <r>
    <x v="868"/>
    <x v="290"/>
    <x v="3"/>
    <x v="1"/>
    <x v="5"/>
    <x v="1"/>
    <x v="4"/>
    <x v="4"/>
    <n v="10296.24"/>
    <n v="6"/>
    <x v="14"/>
    <n v="1243.8499999999999"/>
    <x v="2"/>
    <x v="0"/>
    <x v="10"/>
    <x v="26"/>
    <x v="0"/>
  </r>
  <r>
    <x v="869"/>
    <x v="333"/>
    <x v="0"/>
    <x v="1"/>
    <x v="3"/>
    <x v="1"/>
    <x v="2"/>
    <x v="2"/>
    <n v="6321.07"/>
    <n v="7"/>
    <x v="23"/>
    <n v="556.62"/>
    <x v="0"/>
    <x v="1"/>
    <x v="5"/>
    <x v="695"/>
    <x v="0"/>
  </r>
  <r>
    <x v="870"/>
    <x v="91"/>
    <x v="8"/>
    <x v="0"/>
    <x v="1"/>
    <x v="1"/>
    <x v="3"/>
    <x v="3"/>
    <n v="7489.3"/>
    <n v="10"/>
    <x v="30"/>
    <n v="1147.53"/>
    <x v="2"/>
    <x v="1"/>
    <x v="1"/>
    <x v="696"/>
    <x v="0"/>
  </r>
  <r>
    <x v="871"/>
    <x v="102"/>
    <x v="11"/>
    <x v="1"/>
    <x v="3"/>
    <x v="1"/>
    <x v="3"/>
    <x v="3"/>
    <n v="2180.2800000000002"/>
    <n v="4"/>
    <x v="8"/>
    <n v="208.99"/>
    <x v="1"/>
    <x v="3"/>
    <x v="2"/>
    <x v="697"/>
    <x v="2"/>
  </r>
  <r>
    <x v="872"/>
    <x v="76"/>
    <x v="9"/>
    <x v="1"/>
    <x v="8"/>
    <x v="0"/>
    <x v="0"/>
    <x v="0"/>
    <n v="3084.66"/>
    <n v="9"/>
    <x v="8"/>
    <n v="645.59"/>
    <x v="0"/>
    <x v="0"/>
    <x v="3"/>
    <x v="698"/>
    <x v="2"/>
  </r>
  <r>
    <x v="873"/>
    <x v="335"/>
    <x v="6"/>
    <x v="1"/>
    <x v="3"/>
    <x v="2"/>
    <x v="10"/>
    <x v="10"/>
    <n v="2533.16"/>
    <n v="7"/>
    <x v="6"/>
    <n v="258.10000000000002"/>
    <x v="0"/>
    <x v="2"/>
    <x v="10"/>
    <x v="699"/>
    <x v="2"/>
  </r>
  <r>
    <x v="874"/>
    <x v="206"/>
    <x v="11"/>
    <x v="3"/>
    <x v="9"/>
    <x v="1"/>
    <x v="4"/>
    <x v="4"/>
    <n v="14603.13"/>
    <n v="9"/>
    <x v="0"/>
    <n v="1017.9"/>
    <x v="0"/>
    <x v="1"/>
    <x v="4"/>
    <x v="10"/>
    <x v="0"/>
  </r>
  <r>
    <x v="875"/>
    <x v="277"/>
    <x v="13"/>
    <x v="1"/>
    <x v="3"/>
    <x v="2"/>
    <x v="6"/>
    <x v="6"/>
    <n v="6008.84"/>
    <n v="4"/>
    <x v="5"/>
    <n v="666.36"/>
    <x v="0"/>
    <x v="0"/>
    <x v="1"/>
    <x v="700"/>
    <x v="0"/>
  </r>
  <r>
    <x v="876"/>
    <x v="273"/>
    <x v="3"/>
    <x v="1"/>
    <x v="4"/>
    <x v="1"/>
    <x v="2"/>
    <x v="2"/>
    <n v="4860.45"/>
    <n v="5"/>
    <x v="21"/>
    <n v="935.8"/>
    <x v="2"/>
    <x v="3"/>
    <x v="3"/>
    <x v="88"/>
    <x v="2"/>
  </r>
  <r>
    <x v="877"/>
    <x v="328"/>
    <x v="5"/>
    <x v="2"/>
    <x v="12"/>
    <x v="1"/>
    <x v="11"/>
    <x v="11"/>
    <n v="9004.94"/>
    <n v="7"/>
    <x v="18"/>
    <n v="1330.41"/>
    <x v="0"/>
    <x v="0"/>
    <x v="2"/>
    <x v="324"/>
    <x v="0"/>
  </r>
  <r>
    <x v="878"/>
    <x v="269"/>
    <x v="2"/>
    <x v="3"/>
    <x v="11"/>
    <x v="2"/>
    <x v="6"/>
    <x v="6"/>
    <n v="1773.02"/>
    <n v="2"/>
    <x v="14"/>
    <n v="254.55"/>
    <x v="0"/>
    <x v="3"/>
    <x v="4"/>
    <x v="701"/>
    <x v="1"/>
  </r>
  <r>
    <x v="879"/>
    <x v="159"/>
    <x v="7"/>
    <x v="1"/>
    <x v="8"/>
    <x v="1"/>
    <x v="3"/>
    <x v="3"/>
    <n v="4637.24"/>
    <n v="4"/>
    <x v="30"/>
    <n v="555.17999999999995"/>
    <x v="0"/>
    <x v="1"/>
    <x v="6"/>
    <x v="702"/>
    <x v="2"/>
  </r>
  <r>
    <x v="880"/>
    <x v="151"/>
    <x v="9"/>
    <x v="1"/>
    <x v="8"/>
    <x v="1"/>
    <x v="2"/>
    <x v="2"/>
    <n v="3497.46"/>
    <n v="6"/>
    <x v="26"/>
    <n v="520.75"/>
    <x v="2"/>
    <x v="3"/>
    <x v="6"/>
    <x v="255"/>
    <x v="2"/>
  </r>
  <r>
    <x v="881"/>
    <x v="318"/>
    <x v="6"/>
    <x v="2"/>
    <x v="12"/>
    <x v="0"/>
    <x v="9"/>
    <x v="9"/>
    <n v="2838"/>
    <n v="10"/>
    <x v="27"/>
    <n v="219.38"/>
    <x v="0"/>
    <x v="2"/>
    <x v="3"/>
    <x v="703"/>
    <x v="2"/>
  </r>
  <r>
    <x v="882"/>
    <x v="132"/>
    <x v="8"/>
    <x v="1"/>
    <x v="4"/>
    <x v="0"/>
    <x v="0"/>
    <x v="0"/>
    <n v="7165.65"/>
    <n v="5"/>
    <x v="29"/>
    <n v="903.11"/>
    <x v="2"/>
    <x v="3"/>
    <x v="7"/>
    <x v="168"/>
    <x v="0"/>
  </r>
  <r>
    <x v="883"/>
    <x v="79"/>
    <x v="2"/>
    <x v="2"/>
    <x v="7"/>
    <x v="2"/>
    <x v="8"/>
    <x v="8"/>
    <n v="15267.52"/>
    <n v="8"/>
    <x v="18"/>
    <n v="1279.6099999999999"/>
    <x v="2"/>
    <x v="2"/>
    <x v="9"/>
    <x v="704"/>
    <x v="0"/>
  </r>
  <r>
    <x v="884"/>
    <x v="14"/>
    <x v="2"/>
    <x v="0"/>
    <x v="1"/>
    <x v="0"/>
    <x v="0"/>
    <x v="0"/>
    <n v="1977.18"/>
    <n v="2"/>
    <x v="25"/>
    <n v="93.63"/>
    <x v="2"/>
    <x v="3"/>
    <x v="1"/>
    <x v="277"/>
    <x v="1"/>
  </r>
  <r>
    <x v="885"/>
    <x v="185"/>
    <x v="13"/>
    <x v="0"/>
    <x v="1"/>
    <x v="2"/>
    <x v="5"/>
    <x v="5"/>
    <n v="6201.7"/>
    <n v="5"/>
    <x v="24"/>
    <n v="1298.6199999999999"/>
    <x v="0"/>
    <x v="2"/>
    <x v="8"/>
    <x v="73"/>
    <x v="0"/>
  </r>
  <r>
    <x v="886"/>
    <x v="292"/>
    <x v="3"/>
    <x v="3"/>
    <x v="9"/>
    <x v="2"/>
    <x v="5"/>
    <x v="5"/>
    <n v="3568.92"/>
    <n v="6"/>
    <x v="3"/>
    <n v="234.81"/>
    <x v="2"/>
    <x v="1"/>
    <x v="10"/>
    <x v="705"/>
    <x v="2"/>
  </r>
  <r>
    <x v="887"/>
    <x v="21"/>
    <x v="13"/>
    <x v="2"/>
    <x v="7"/>
    <x v="1"/>
    <x v="3"/>
    <x v="3"/>
    <n v="6698.4"/>
    <n v="10"/>
    <x v="6"/>
    <n v="1088.74"/>
    <x v="0"/>
    <x v="0"/>
    <x v="5"/>
    <x v="706"/>
    <x v="0"/>
  </r>
  <r>
    <x v="888"/>
    <x v="247"/>
    <x v="8"/>
    <x v="2"/>
    <x v="6"/>
    <x v="1"/>
    <x v="3"/>
    <x v="3"/>
    <n v="8369.76"/>
    <n v="6"/>
    <x v="21"/>
    <n v="434.92"/>
    <x v="2"/>
    <x v="2"/>
    <x v="11"/>
    <x v="707"/>
    <x v="0"/>
  </r>
  <r>
    <x v="889"/>
    <x v="236"/>
    <x v="10"/>
    <x v="3"/>
    <x v="14"/>
    <x v="2"/>
    <x v="6"/>
    <x v="6"/>
    <n v="1410.56"/>
    <n v="4"/>
    <x v="26"/>
    <n v="177.21"/>
    <x v="2"/>
    <x v="0"/>
    <x v="9"/>
    <x v="708"/>
    <x v="1"/>
  </r>
  <r>
    <x v="890"/>
    <x v="258"/>
    <x v="6"/>
    <x v="3"/>
    <x v="11"/>
    <x v="0"/>
    <x v="9"/>
    <x v="9"/>
    <n v="170.18"/>
    <n v="1"/>
    <x v="12"/>
    <n v="22.09"/>
    <x v="1"/>
    <x v="0"/>
    <x v="4"/>
    <x v="709"/>
    <x v="1"/>
  </r>
  <r>
    <x v="891"/>
    <x v="315"/>
    <x v="7"/>
    <x v="0"/>
    <x v="0"/>
    <x v="0"/>
    <x v="0"/>
    <x v="0"/>
    <n v="1095.8399999999999"/>
    <n v="9"/>
    <x v="13"/>
    <n v="148.99"/>
    <x v="2"/>
    <x v="3"/>
    <x v="2"/>
    <x v="710"/>
    <x v="1"/>
  </r>
  <r>
    <x v="892"/>
    <x v="239"/>
    <x v="3"/>
    <x v="3"/>
    <x v="13"/>
    <x v="1"/>
    <x v="2"/>
    <x v="2"/>
    <n v="871.26"/>
    <n v="3"/>
    <x v="19"/>
    <n v="166.77"/>
    <x v="2"/>
    <x v="3"/>
    <x v="0"/>
    <x v="711"/>
    <x v="1"/>
  </r>
  <r>
    <x v="893"/>
    <x v="314"/>
    <x v="4"/>
    <x v="2"/>
    <x v="7"/>
    <x v="1"/>
    <x v="11"/>
    <x v="11"/>
    <n v="822.07"/>
    <n v="1"/>
    <x v="12"/>
    <n v="62.91"/>
    <x v="2"/>
    <x v="3"/>
    <x v="8"/>
    <x v="293"/>
    <x v="1"/>
  </r>
  <r>
    <x v="894"/>
    <x v="108"/>
    <x v="8"/>
    <x v="1"/>
    <x v="3"/>
    <x v="1"/>
    <x v="11"/>
    <x v="11"/>
    <n v="3441.33"/>
    <n v="9"/>
    <x v="27"/>
    <n v="782.56"/>
    <x v="0"/>
    <x v="2"/>
    <x v="1"/>
    <x v="712"/>
    <x v="2"/>
  </r>
  <r>
    <x v="895"/>
    <x v="174"/>
    <x v="5"/>
    <x v="1"/>
    <x v="3"/>
    <x v="1"/>
    <x v="4"/>
    <x v="4"/>
    <n v="1200.55"/>
    <n v="1"/>
    <x v="16"/>
    <n v="172.11"/>
    <x v="1"/>
    <x v="2"/>
    <x v="6"/>
    <x v="425"/>
    <x v="1"/>
  </r>
  <r>
    <x v="896"/>
    <x v="171"/>
    <x v="8"/>
    <x v="1"/>
    <x v="4"/>
    <x v="2"/>
    <x v="6"/>
    <x v="6"/>
    <n v="3094.84"/>
    <n v="7"/>
    <x v="15"/>
    <n v="416.86"/>
    <x v="1"/>
    <x v="3"/>
    <x v="12"/>
    <x v="90"/>
    <x v="2"/>
  </r>
  <r>
    <x v="897"/>
    <x v="336"/>
    <x v="12"/>
    <x v="3"/>
    <x v="13"/>
    <x v="2"/>
    <x v="6"/>
    <x v="6"/>
    <n v="5350.59"/>
    <n v="7"/>
    <x v="23"/>
    <n v="1184.03"/>
    <x v="0"/>
    <x v="1"/>
    <x v="2"/>
    <x v="414"/>
    <x v="0"/>
  </r>
  <r>
    <x v="898"/>
    <x v="335"/>
    <x v="5"/>
    <x v="0"/>
    <x v="2"/>
    <x v="1"/>
    <x v="4"/>
    <x v="4"/>
    <n v="17243.37"/>
    <n v="9"/>
    <x v="26"/>
    <n v="2074.2800000000002"/>
    <x v="1"/>
    <x v="3"/>
    <x v="10"/>
    <x v="713"/>
    <x v="0"/>
  </r>
  <r>
    <x v="899"/>
    <x v="144"/>
    <x v="2"/>
    <x v="2"/>
    <x v="7"/>
    <x v="2"/>
    <x v="6"/>
    <x v="6"/>
    <n v="424.17"/>
    <n v="3"/>
    <x v="28"/>
    <n v="76.23"/>
    <x v="1"/>
    <x v="3"/>
    <x v="3"/>
    <x v="689"/>
    <x v="1"/>
  </r>
  <r>
    <x v="900"/>
    <x v="121"/>
    <x v="6"/>
    <x v="0"/>
    <x v="0"/>
    <x v="0"/>
    <x v="1"/>
    <x v="1"/>
    <n v="3233.76"/>
    <n v="3"/>
    <x v="6"/>
    <n v="476.6"/>
    <x v="0"/>
    <x v="3"/>
    <x v="0"/>
    <x v="714"/>
    <x v="2"/>
  </r>
  <r>
    <x v="901"/>
    <x v="116"/>
    <x v="2"/>
    <x v="3"/>
    <x v="11"/>
    <x v="0"/>
    <x v="0"/>
    <x v="0"/>
    <n v="3606.3"/>
    <n v="5"/>
    <x v="22"/>
    <n v="322.92"/>
    <x v="2"/>
    <x v="3"/>
    <x v="11"/>
    <x v="624"/>
    <x v="2"/>
  </r>
  <r>
    <x v="902"/>
    <x v="280"/>
    <x v="2"/>
    <x v="3"/>
    <x v="11"/>
    <x v="1"/>
    <x v="2"/>
    <x v="2"/>
    <n v="997.18"/>
    <n v="1"/>
    <x v="21"/>
    <n v="183.03"/>
    <x v="2"/>
    <x v="0"/>
    <x v="9"/>
    <x v="715"/>
    <x v="1"/>
  </r>
  <r>
    <x v="903"/>
    <x v="195"/>
    <x v="8"/>
    <x v="1"/>
    <x v="8"/>
    <x v="0"/>
    <x v="0"/>
    <x v="0"/>
    <n v="10171.040000000001"/>
    <n v="8"/>
    <x v="11"/>
    <n v="1221.69"/>
    <x v="2"/>
    <x v="3"/>
    <x v="4"/>
    <x v="716"/>
    <x v="0"/>
  </r>
  <r>
    <x v="904"/>
    <x v="42"/>
    <x v="1"/>
    <x v="1"/>
    <x v="4"/>
    <x v="1"/>
    <x v="2"/>
    <x v="2"/>
    <n v="1274.55"/>
    <n v="5"/>
    <x v="28"/>
    <n v="230.44"/>
    <x v="2"/>
    <x v="1"/>
    <x v="3"/>
    <x v="412"/>
    <x v="1"/>
  </r>
  <r>
    <x v="905"/>
    <x v="42"/>
    <x v="3"/>
    <x v="1"/>
    <x v="4"/>
    <x v="0"/>
    <x v="9"/>
    <x v="9"/>
    <n v="7379"/>
    <n v="10"/>
    <x v="29"/>
    <n v="818.96"/>
    <x v="2"/>
    <x v="1"/>
    <x v="3"/>
    <x v="717"/>
    <x v="0"/>
  </r>
  <r>
    <x v="906"/>
    <x v="62"/>
    <x v="5"/>
    <x v="0"/>
    <x v="2"/>
    <x v="2"/>
    <x v="5"/>
    <x v="5"/>
    <n v="6047.4"/>
    <n v="6"/>
    <x v="30"/>
    <n v="796.14"/>
    <x v="0"/>
    <x v="1"/>
    <x v="11"/>
    <x v="400"/>
    <x v="0"/>
  </r>
  <r>
    <x v="907"/>
    <x v="83"/>
    <x v="11"/>
    <x v="3"/>
    <x v="10"/>
    <x v="0"/>
    <x v="0"/>
    <x v="0"/>
    <n v="904.52"/>
    <n v="4"/>
    <x v="3"/>
    <n v="108.23"/>
    <x v="0"/>
    <x v="1"/>
    <x v="12"/>
    <x v="702"/>
    <x v="1"/>
  </r>
  <r>
    <x v="908"/>
    <x v="124"/>
    <x v="3"/>
    <x v="2"/>
    <x v="12"/>
    <x v="1"/>
    <x v="3"/>
    <x v="3"/>
    <n v="6434"/>
    <n v="4"/>
    <x v="18"/>
    <n v="563.72"/>
    <x v="0"/>
    <x v="2"/>
    <x v="4"/>
    <x v="718"/>
    <x v="0"/>
  </r>
  <r>
    <x v="909"/>
    <x v="11"/>
    <x v="13"/>
    <x v="1"/>
    <x v="4"/>
    <x v="0"/>
    <x v="7"/>
    <x v="7"/>
    <n v="10950.03"/>
    <n v="7"/>
    <x v="8"/>
    <n v="1930.27"/>
    <x v="0"/>
    <x v="3"/>
    <x v="8"/>
    <x v="719"/>
    <x v="0"/>
  </r>
  <r>
    <x v="910"/>
    <x v="284"/>
    <x v="11"/>
    <x v="1"/>
    <x v="8"/>
    <x v="2"/>
    <x v="6"/>
    <x v="6"/>
    <n v="5807.97"/>
    <n v="9"/>
    <x v="25"/>
    <n v="248.42"/>
    <x v="0"/>
    <x v="2"/>
    <x v="0"/>
    <x v="720"/>
    <x v="0"/>
  </r>
  <r>
    <x v="911"/>
    <x v="46"/>
    <x v="3"/>
    <x v="1"/>
    <x v="3"/>
    <x v="1"/>
    <x v="11"/>
    <x v="11"/>
    <n v="2017.1"/>
    <n v="10"/>
    <x v="22"/>
    <n v="225.15"/>
    <x v="2"/>
    <x v="3"/>
    <x v="2"/>
    <x v="373"/>
    <x v="2"/>
  </r>
  <r>
    <x v="912"/>
    <x v="273"/>
    <x v="12"/>
    <x v="2"/>
    <x v="12"/>
    <x v="0"/>
    <x v="9"/>
    <x v="9"/>
    <n v="8688.33"/>
    <n v="7"/>
    <x v="11"/>
    <n v="569.9"/>
    <x v="2"/>
    <x v="1"/>
    <x v="3"/>
    <x v="721"/>
    <x v="0"/>
  </r>
  <r>
    <x v="913"/>
    <x v="147"/>
    <x v="4"/>
    <x v="1"/>
    <x v="3"/>
    <x v="1"/>
    <x v="4"/>
    <x v="4"/>
    <n v="9049.5"/>
    <n v="10"/>
    <x v="0"/>
    <n v="751.97"/>
    <x v="0"/>
    <x v="3"/>
    <x v="5"/>
    <x v="722"/>
    <x v="0"/>
  </r>
  <r>
    <x v="914"/>
    <x v="147"/>
    <x v="13"/>
    <x v="1"/>
    <x v="4"/>
    <x v="0"/>
    <x v="0"/>
    <x v="0"/>
    <n v="13887.52"/>
    <n v="8"/>
    <x v="15"/>
    <n v="889.19"/>
    <x v="2"/>
    <x v="1"/>
    <x v="5"/>
    <x v="723"/>
    <x v="0"/>
  </r>
  <r>
    <x v="915"/>
    <x v="128"/>
    <x v="12"/>
    <x v="3"/>
    <x v="11"/>
    <x v="0"/>
    <x v="7"/>
    <x v="7"/>
    <n v="1412.78"/>
    <n v="2"/>
    <x v="12"/>
    <n v="133.56"/>
    <x v="1"/>
    <x v="2"/>
    <x v="6"/>
    <x v="724"/>
    <x v="1"/>
  </r>
  <r>
    <x v="916"/>
    <x v="222"/>
    <x v="10"/>
    <x v="1"/>
    <x v="5"/>
    <x v="0"/>
    <x v="1"/>
    <x v="1"/>
    <n v="8595.36"/>
    <n v="6"/>
    <x v="19"/>
    <n v="1266.48"/>
    <x v="2"/>
    <x v="0"/>
    <x v="9"/>
    <x v="559"/>
    <x v="0"/>
  </r>
  <r>
    <x v="917"/>
    <x v="311"/>
    <x v="13"/>
    <x v="0"/>
    <x v="2"/>
    <x v="0"/>
    <x v="1"/>
    <x v="1"/>
    <n v="4603.2"/>
    <n v="8"/>
    <x v="28"/>
    <n v="538.96"/>
    <x v="2"/>
    <x v="2"/>
    <x v="10"/>
    <x v="725"/>
    <x v="2"/>
  </r>
  <r>
    <x v="918"/>
    <x v="213"/>
    <x v="3"/>
    <x v="2"/>
    <x v="6"/>
    <x v="1"/>
    <x v="11"/>
    <x v="11"/>
    <n v="7423.3"/>
    <n v="10"/>
    <x v="22"/>
    <n v="692.83"/>
    <x v="2"/>
    <x v="1"/>
    <x v="2"/>
    <x v="399"/>
    <x v="0"/>
  </r>
  <r>
    <x v="919"/>
    <x v="337"/>
    <x v="10"/>
    <x v="0"/>
    <x v="1"/>
    <x v="1"/>
    <x v="4"/>
    <x v="4"/>
    <n v="6911.44"/>
    <n v="8"/>
    <x v="17"/>
    <n v="1287.47"/>
    <x v="2"/>
    <x v="2"/>
    <x v="0"/>
    <x v="517"/>
    <x v="0"/>
  </r>
  <r>
    <x v="920"/>
    <x v="103"/>
    <x v="7"/>
    <x v="0"/>
    <x v="1"/>
    <x v="0"/>
    <x v="0"/>
    <x v="0"/>
    <n v="5355.98"/>
    <n v="7"/>
    <x v="25"/>
    <n v="491.6"/>
    <x v="1"/>
    <x v="0"/>
    <x v="4"/>
    <x v="333"/>
    <x v="0"/>
  </r>
  <r>
    <x v="921"/>
    <x v="268"/>
    <x v="3"/>
    <x v="3"/>
    <x v="10"/>
    <x v="1"/>
    <x v="2"/>
    <x v="2"/>
    <n v="1129.52"/>
    <n v="1"/>
    <x v="20"/>
    <n v="213.39"/>
    <x v="0"/>
    <x v="0"/>
    <x v="1"/>
    <x v="657"/>
    <x v="1"/>
  </r>
  <r>
    <x v="922"/>
    <x v="61"/>
    <x v="6"/>
    <x v="0"/>
    <x v="2"/>
    <x v="0"/>
    <x v="0"/>
    <x v="0"/>
    <n v="3572.13"/>
    <n v="3"/>
    <x v="27"/>
    <n v="625.66999999999996"/>
    <x v="1"/>
    <x v="0"/>
    <x v="12"/>
    <x v="68"/>
    <x v="2"/>
  </r>
  <r>
    <x v="923"/>
    <x v="299"/>
    <x v="5"/>
    <x v="1"/>
    <x v="5"/>
    <x v="0"/>
    <x v="0"/>
    <x v="0"/>
    <n v="3581"/>
    <n v="5"/>
    <x v="15"/>
    <n v="589.19000000000005"/>
    <x v="2"/>
    <x v="0"/>
    <x v="2"/>
    <x v="726"/>
    <x v="2"/>
  </r>
  <r>
    <x v="924"/>
    <x v="338"/>
    <x v="7"/>
    <x v="0"/>
    <x v="1"/>
    <x v="0"/>
    <x v="9"/>
    <x v="9"/>
    <n v="4371.3900000000003"/>
    <n v="9"/>
    <x v="22"/>
    <n v="677.41"/>
    <x v="1"/>
    <x v="1"/>
    <x v="1"/>
    <x v="727"/>
    <x v="2"/>
  </r>
  <r>
    <x v="925"/>
    <x v="105"/>
    <x v="12"/>
    <x v="3"/>
    <x v="10"/>
    <x v="2"/>
    <x v="6"/>
    <x v="6"/>
    <n v="6161.6"/>
    <n v="10"/>
    <x v="29"/>
    <n v="627.5"/>
    <x v="1"/>
    <x v="2"/>
    <x v="11"/>
    <x v="728"/>
    <x v="0"/>
  </r>
  <r>
    <x v="926"/>
    <x v="180"/>
    <x v="5"/>
    <x v="1"/>
    <x v="4"/>
    <x v="2"/>
    <x v="5"/>
    <x v="5"/>
    <n v="14756.5"/>
    <n v="10"/>
    <x v="23"/>
    <n v="767.39"/>
    <x v="2"/>
    <x v="3"/>
    <x v="3"/>
    <x v="707"/>
    <x v="0"/>
  </r>
  <r>
    <x v="927"/>
    <x v="339"/>
    <x v="7"/>
    <x v="1"/>
    <x v="3"/>
    <x v="2"/>
    <x v="8"/>
    <x v="8"/>
    <n v="3923.31"/>
    <n v="3"/>
    <x v="28"/>
    <n v="717.44"/>
    <x v="2"/>
    <x v="3"/>
    <x v="11"/>
    <x v="190"/>
    <x v="2"/>
  </r>
  <r>
    <x v="928"/>
    <x v="90"/>
    <x v="9"/>
    <x v="0"/>
    <x v="0"/>
    <x v="2"/>
    <x v="8"/>
    <x v="8"/>
    <n v="7072.12"/>
    <n v="4"/>
    <x v="2"/>
    <n v="820.47"/>
    <x v="1"/>
    <x v="0"/>
    <x v="3"/>
    <x v="729"/>
    <x v="0"/>
  </r>
  <r>
    <x v="929"/>
    <x v="336"/>
    <x v="9"/>
    <x v="0"/>
    <x v="2"/>
    <x v="2"/>
    <x v="5"/>
    <x v="5"/>
    <n v="9693"/>
    <n v="5"/>
    <x v="24"/>
    <n v="1697.4"/>
    <x v="1"/>
    <x v="2"/>
    <x v="2"/>
    <x v="730"/>
    <x v="0"/>
  </r>
  <r>
    <x v="930"/>
    <x v="322"/>
    <x v="5"/>
    <x v="2"/>
    <x v="7"/>
    <x v="2"/>
    <x v="5"/>
    <x v="5"/>
    <n v="1899.69"/>
    <n v="3"/>
    <x v="17"/>
    <n v="213.32"/>
    <x v="0"/>
    <x v="1"/>
    <x v="2"/>
    <x v="587"/>
    <x v="1"/>
  </r>
  <r>
    <x v="931"/>
    <x v="45"/>
    <x v="6"/>
    <x v="0"/>
    <x v="2"/>
    <x v="0"/>
    <x v="9"/>
    <x v="9"/>
    <n v="1414.4"/>
    <n v="10"/>
    <x v="3"/>
    <n v="155.97999999999999"/>
    <x v="2"/>
    <x v="2"/>
    <x v="12"/>
    <x v="569"/>
    <x v="1"/>
  </r>
  <r>
    <x v="932"/>
    <x v="312"/>
    <x v="6"/>
    <x v="1"/>
    <x v="4"/>
    <x v="2"/>
    <x v="6"/>
    <x v="6"/>
    <n v="9395.2800000000007"/>
    <n v="6"/>
    <x v="13"/>
    <n v="756.37"/>
    <x v="1"/>
    <x v="1"/>
    <x v="4"/>
    <x v="731"/>
    <x v="0"/>
  </r>
  <r>
    <x v="933"/>
    <x v="340"/>
    <x v="11"/>
    <x v="2"/>
    <x v="12"/>
    <x v="0"/>
    <x v="1"/>
    <x v="1"/>
    <n v="11818.26"/>
    <n v="6"/>
    <x v="24"/>
    <n v="2022.04"/>
    <x v="2"/>
    <x v="3"/>
    <x v="6"/>
    <x v="732"/>
    <x v="0"/>
  </r>
  <r>
    <x v="934"/>
    <x v="9"/>
    <x v="4"/>
    <x v="2"/>
    <x v="6"/>
    <x v="1"/>
    <x v="4"/>
    <x v="4"/>
    <n v="4266.6000000000004"/>
    <n v="6"/>
    <x v="0"/>
    <n v="216.06"/>
    <x v="1"/>
    <x v="1"/>
    <x v="6"/>
    <x v="733"/>
    <x v="2"/>
  </r>
  <r>
    <x v="935"/>
    <x v="278"/>
    <x v="1"/>
    <x v="2"/>
    <x v="12"/>
    <x v="0"/>
    <x v="7"/>
    <x v="7"/>
    <n v="915.78"/>
    <n v="6"/>
    <x v="29"/>
    <n v="106.86"/>
    <x v="0"/>
    <x v="3"/>
    <x v="7"/>
    <x v="227"/>
    <x v="1"/>
  </r>
  <r>
    <x v="936"/>
    <x v="6"/>
    <x v="1"/>
    <x v="2"/>
    <x v="7"/>
    <x v="2"/>
    <x v="5"/>
    <x v="5"/>
    <n v="6302.55"/>
    <n v="5"/>
    <x v="6"/>
    <n v="898.54"/>
    <x v="2"/>
    <x v="3"/>
    <x v="5"/>
    <x v="563"/>
    <x v="0"/>
  </r>
  <r>
    <x v="937"/>
    <x v="183"/>
    <x v="11"/>
    <x v="2"/>
    <x v="6"/>
    <x v="0"/>
    <x v="1"/>
    <x v="1"/>
    <n v="1547.52"/>
    <n v="8"/>
    <x v="7"/>
    <n v="255.84"/>
    <x v="1"/>
    <x v="2"/>
    <x v="6"/>
    <x v="734"/>
    <x v="1"/>
  </r>
  <r>
    <x v="938"/>
    <x v="228"/>
    <x v="5"/>
    <x v="1"/>
    <x v="3"/>
    <x v="0"/>
    <x v="1"/>
    <x v="1"/>
    <n v="2476.7199999999998"/>
    <n v="8"/>
    <x v="12"/>
    <n v="158.77000000000001"/>
    <x v="2"/>
    <x v="0"/>
    <x v="11"/>
    <x v="546"/>
    <x v="2"/>
  </r>
  <r>
    <x v="939"/>
    <x v="337"/>
    <x v="2"/>
    <x v="0"/>
    <x v="1"/>
    <x v="2"/>
    <x v="6"/>
    <x v="6"/>
    <n v="3057.06"/>
    <n v="6"/>
    <x v="2"/>
    <n v="125.21"/>
    <x v="2"/>
    <x v="3"/>
    <x v="0"/>
    <x v="688"/>
    <x v="2"/>
  </r>
  <r>
    <x v="940"/>
    <x v="173"/>
    <x v="3"/>
    <x v="1"/>
    <x v="8"/>
    <x v="1"/>
    <x v="4"/>
    <x v="4"/>
    <n v="7195.05"/>
    <n v="5"/>
    <x v="17"/>
    <n v="696.09"/>
    <x v="0"/>
    <x v="1"/>
    <x v="2"/>
    <x v="735"/>
    <x v="0"/>
  </r>
  <r>
    <x v="941"/>
    <x v="283"/>
    <x v="13"/>
    <x v="1"/>
    <x v="3"/>
    <x v="1"/>
    <x v="11"/>
    <x v="11"/>
    <n v="1055.52"/>
    <n v="2"/>
    <x v="29"/>
    <n v="76.08"/>
    <x v="2"/>
    <x v="1"/>
    <x v="12"/>
    <x v="736"/>
    <x v="1"/>
  </r>
  <r>
    <x v="942"/>
    <x v="318"/>
    <x v="10"/>
    <x v="0"/>
    <x v="0"/>
    <x v="0"/>
    <x v="1"/>
    <x v="1"/>
    <n v="816.7"/>
    <n v="2"/>
    <x v="30"/>
    <n v="139.36000000000001"/>
    <x v="2"/>
    <x v="3"/>
    <x v="3"/>
    <x v="737"/>
    <x v="1"/>
  </r>
  <r>
    <x v="943"/>
    <x v="14"/>
    <x v="2"/>
    <x v="2"/>
    <x v="7"/>
    <x v="0"/>
    <x v="1"/>
    <x v="1"/>
    <n v="2143.1999999999998"/>
    <n v="2"/>
    <x v="26"/>
    <n v="402.86"/>
    <x v="2"/>
    <x v="3"/>
    <x v="1"/>
    <x v="738"/>
    <x v="2"/>
  </r>
  <r>
    <x v="944"/>
    <x v="73"/>
    <x v="12"/>
    <x v="3"/>
    <x v="9"/>
    <x v="2"/>
    <x v="6"/>
    <x v="6"/>
    <n v="5907.3"/>
    <n v="6"/>
    <x v="2"/>
    <n v="679.56"/>
    <x v="1"/>
    <x v="0"/>
    <x v="12"/>
    <x v="739"/>
    <x v="0"/>
  </r>
  <r>
    <x v="945"/>
    <x v="31"/>
    <x v="5"/>
    <x v="3"/>
    <x v="10"/>
    <x v="0"/>
    <x v="7"/>
    <x v="7"/>
    <n v="15049.6"/>
    <n v="8"/>
    <x v="26"/>
    <n v="2191.15"/>
    <x v="0"/>
    <x v="0"/>
    <x v="0"/>
    <x v="370"/>
    <x v="0"/>
  </r>
  <r>
    <x v="946"/>
    <x v="341"/>
    <x v="8"/>
    <x v="1"/>
    <x v="5"/>
    <x v="2"/>
    <x v="5"/>
    <x v="5"/>
    <n v="7326.45"/>
    <n v="5"/>
    <x v="28"/>
    <n v="465.92"/>
    <x v="2"/>
    <x v="3"/>
    <x v="9"/>
    <x v="504"/>
    <x v="0"/>
  </r>
  <r>
    <x v="947"/>
    <x v="263"/>
    <x v="6"/>
    <x v="2"/>
    <x v="12"/>
    <x v="1"/>
    <x v="2"/>
    <x v="2"/>
    <n v="11029.69"/>
    <n v="7"/>
    <x v="2"/>
    <n v="1383.81"/>
    <x v="2"/>
    <x v="2"/>
    <x v="10"/>
    <x v="216"/>
    <x v="0"/>
  </r>
  <r>
    <x v="948"/>
    <x v="337"/>
    <x v="0"/>
    <x v="0"/>
    <x v="2"/>
    <x v="1"/>
    <x v="2"/>
    <x v="2"/>
    <n v="13069"/>
    <n v="10"/>
    <x v="29"/>
    <n v="924"/>
    <x v="2"/>
    <x v="2"/>
    <x v="0"/>
    <x v="740"/>
    <x v="0"/>
  </r>
  <r>
    <x v="949"/>
    <x v="342"/>
    <x v="11"/>
    <x v="0"/>
    <x v="0"/>
    <x v="1"/>
    <x v="2"/>
    <x v="2"/>
    <n v="2964.12"/>
    <n v="6"/>
    <x v="27"/>
    <n v="629.6"/>
    <x v="1"/>
    <x v="0"/>
    <x v="5"/>
    <x v="741"/>
    <x v="2"/>
  </r>
  <r>
    <x v="950"/>
    <x v="160"/>
    <x v="0"/>
    <x v="3"/>
    <x v="10"/>
    <x v="1"/>
    <x v="11"/>
    <x v="11"/>
    <n v="6357.82"/>
    <n v="7"/>
    <x v="5"/>
    <n v="1178.2"/>
    <x v="2"/>
    <x v="2"/>
    <x v="0"/>
    <x v="742"/>
    <x v="0"/>
  </r>
  <r>
    <x v="951"/>
    <x v="69"/>
    <x v="10"/>
    <x v="0"/>
    <x v="2"/>
    <x v="1"/>
    <x v="4"/>
    <x v="4"/>
    <n v="3449.2"/>
    <n v="8"/>
    <x v="11"/>
    <n v="516.08000000000004"/>
    <x v="0"/>
    <x v="0"/>
    <x v="7"/>
    <x v="317"/>
    <x v="2"/>
  </r>
  <r>
    <x v="952"/>
    <x v="157"/>
    <x v="11"/>
    <x v="3"/>
    <x v="10"/>
    <x v="0"/>
    <x v="1"/>
    <x v="1"/>
    <n v="12608.1"/>
    <n v="10"/>
    <x v="6"/>
    <n v="824.91"/>
    <x v="0"/>
    <x v="2"/>
    <x v="7"/>
    <x v="743"/>
    <x v="0"/>
  </r>
  <r>
    <x v="953"/>
    <x v="343"/>
    <x v="6"/>
    <x v="3"/>
    <x v="13"/>
    <x v="2"/>
    <x v="6"/>
    <x v="6"/>
    <n v="11058.57"/>
    <n v="9"/>
    <x v="25"/>
    <n v="1283.49"/>
    <x v="2"/>
    <x v="0"/>
    <x v="12"/>
    <x v="744"/>
    <x v="0"/>
  </r>
  <r>
    <x v="954"/>
    <x v="67"/>
    <x v="11"/>
    <x v="1"/>
    <x v="3"/>
    <x v="2"/>
    <x v="8"/>
    <x v="8"/>
    <n v="4401.3599999999997"/>
    <n v="6"/>
    <x v="23"/>
    <n v="731.96"/>
    <x v="2"/>
    <x v="0"/>
    <x v="4"/>
    <x v="745"/>
    <x v="2"/>
  </r>
  <r>
    <x v="955"/>
    <x v="297"/>
    <x v="12"/>
    <x v="3"/>
    <x v="10"/>
    <x v="0"/>
    <x v="0"/>
    <x v="0"/>
    <n v="662.7"/>
    <n v="1"/>
    <x v="17"/>
    <n v="31.44"/>
    <x v="1"/>
    <x v="3"/>
    <x v="9"/>
    <x v="277"/>
    <x v="1"/>
  </r>
  <r>
    <x v="956"/>
    <x v="270"/>
    <x v="6"/>
    <x v="0"/>
    <x v="1"/>
    <x v="2"/>
    <x v="8"/>
    <x v="8"/>
    <n v="2628.4"/>
    <n v="8"/>
    <x v="29"/>
    <n v="316.01"/>
    <x v="0"/>
    <x v="3"/>
    <x v="6"/>
    <x v="746"/>
    <x v="2"/>
  </r>
  <r>
    <x v="957"/>
    <x v="41"/>
    <x v="11"/>
    <x v="1"/>
    <x v="4"/>
    <x v="2"/>
    <x v="8"/>
    <x v="8"/>
    <n v="15521.58"/>
    <n v="9"/>
    <x v="26"/>
    <n v="1185.3800000000001"/>
    <x v="0"/>
    <x v="3"/>
    <x v="4"/>
    <x v="747"/>
    <x v="0"/>
  </r>
  <r>
    <x v="958"/>
    <x v="211"/>
    <x v="4"/>
    <x v="0"/>
    <x v="1"/>
    <x v="1"/>
    <x v="3"/>
    <x v="3"/>
    <n v="3120.86"/>
    <n v="2"/>
    <x v="4"/>
    <n v="316.36"/>
    <x v="2"/>
    <x v="1"/>
    <x v="1"/>
    <x v="116"/>
    <x v="2"/>
  </r>
  <r>
    <x v="959"/>
    <x v="147"/>
    <x v="2"/>
    <x v="0"/>
    <x v="2"/>
    <x v="1"/>
    <x v="3"/>
    <x v="3"/>
    <n v="984.42"/>
    <n v="6"/>
    <x v="10"/>
    <n v="42.99"/>
    <x v="1"/>
    <x v="2"/>
    <x v="5"/>
    <x v="460"/>
    <x v="1"/>
  </r>
  <r>
    <x v="960"/>
    <x v="321"/>
    <x v="0"/>
    <x v="2"/>
    <x v="7"/>
    <x v="1"/>
    <x v="3"/>
    <x v="3"/>
    <n v="18866.7"/>
    <n v="10"/>
    <x v="13"/>
    <n v="983.54"/>
    <x v="0"/>
    <x v="0"/>
    <x v="12"/>
    <x v="748"/>
    <x v="0"/>
  </r>
  <r>
    <x v="961"/>
    <x v="284"/>
    <x v="13"/>
    <x v="2"/>
    <x v="7"/>
    <x v="2"/>
    <x v="8"/>
    <x v="8"/>
    <n v="11023.81"/>
    <n v="7"/>
    <x v="20"/>
    <n v="1428.42"/>
    <x v="1"/>
    <x v="0"/>
    <x v="0"/>
    <x v="749"/>
    <x v="0"/>
  </r>
  <r>
    <x v="962"/>
    <x v="95"/>
    <x v="3"/>
    <x v="0"/>
    <x v="0"/>
    <x v="2"/>
    <x v="5"/>
    <x v="5"/>
    <n v="16957.53"/>
    <n v="9"/>
    <x v="30"/>
    <n v="927.62"/>
    <x v="0"/>
    <x v="3"/>
    <x v="3"/>
    <x v="577"/>
    <x v="0"/>
  </r>
  <r>
    <x v="963"/>
    <x v="292"/>
    <x v="4"/>
    <x v="1"/>
    <x v="3"/>
    <x v="2"/>
    <x v="8"/>
    <x v="8"/>
    <n v="7717.05"/>
    <n v="5"/>
    <x v="15"/>
    <n v="1560.47"/>
    <x v="0"/>
    <x v="1"/>
    <x v="10"/>
    <x v="750"/>
    <x v="0"/>
  </r>
  <r>
    <x v="964"/>
    <x v="313"/>
    <x v="2"/>
    <x v="2"/>
    <x v="7"/>
    <x v="2"/>
    <x v="8"/>
    <x v="8"/>
    <n v="5451.1"/>
    <n v="10"/>
    <x v="22"/>
    <n v="270.42"/>
    <x v="2"/>
    <x v="0"/>
    <x v="9"/>
    <x v="751"/>
    <x v="0"/>
  </r>
  <r>
    <x v="965"/>
    <x v="77"/>
    <x v="14"/>
    <x v="1"/>
    <x v="5"/>
    <x v="0"/>
    <x v="9"/>
    <x v="9"/>
    <n v="13162.32"/>
    <n v="9"/>
    <x v="20"/>
    <n v="620.02"/>
    <x v="0"/>
    <x v="3"/>
    <x v="6"/>
    <x v="423"/>
    <x v="0"/>
  </r>
  <r>
    <x v="966"/>
    <x v="344"/>
    <x v="9"/>
    <x v="2"/>
    <x v="7"/>
    <x v="1"/>
    <x v="4"/>
    <x v="4"/>
    <n v="3216.72"/>
    <n v="6"/>
    <x v="26"/>
    <n v="198.9"/>
    <x v="1"/>
    <x v="0"/>
    <x v="2"/>
    <x v="752"/>
    <x v="2"/>
  </r>
  <r>
    <x v="967"/>
    <x v="39"/>
    <x v="14"/>
    <x v="1"/>
    <x v="3"/>
    <x v="2"/>
    <x v="6"/>
    <x v="6"/>
    <n v="3678.6"/>
    <n v="4"/>
    <x v="29"/>
    <n v="216"/>
    <x v="2"/>
    <x v="1"/>
    <x v="9"/>
    <x v="753"/>
    <x v="2"/>
  </r>
  <r>
    <x v="968"/>
    <x v="313"/>
    <x v="3"/>
    <x v="3"/>
    <x v="9"/>
    <x v="2"/>
    <x v="10"/>
    <x v="10"/>
    <n v="2549.7600000000002"/>
    <n v="2"/>
    <x v="25"/>
    <n v="382.32"/>
    <x v="0"/>
    <x v="2"/>
    <x v="9"/>
    <x v="754"/>
    <x v="2"/>
  </r>
  <r>
    <x v="969"/>
    <x v="51"/>
    <x v="9"/>
    <x v="2"/>
    <x v="6"/>
    <x v="2"/>
    <x v="6"/>
    <x v="6"/>
    <n v="12784.59"/>
    <n v="9"/>
    <x v="22"/>
    <n v="1064.1400000000001"/>
    <x v="1"/>
    <x v="3"/>
    <x v="3"/>
    <x v="755"/>
    <x v="0"/>
  </r>
  <r>
    <x v="970"/>
    <x v="345"/>
    <x v="3"/>
    <x v="3"/>
    <x v="14"/>
    <x v="2"/>
    <x v="8"/>
    <x v="8"/>
    <n v="6400.8"/>
    <n v="9"/>
    <x v="24"/>
    <n v="1086.23"/>
    <x v="1"/>
    <x v="3"/>
    <x v="12"/>
    <x v="756"/>
    <x v="0"/>
  </r>
  <r>
    <x v="971"/>
    <x v="346"/>
    <x v="6"/>
    <x v="2"/>
    <x v="7"/>
    <x v="2"/>
    <x v="6"/>
    <x v="6"/>
    <n v="1641.3"/>
    <n v="6"/>
    <x v="13"/>
    <n v="147.22999999999999"/>
    <x v="2"/>
    <x v="1"/>
    <x v="6"/>
    <x v="757"/>
    <x v="1"/>
  </r>
  <r>
    <x v="972"/>
    <x v="72"/>
    <x v="8"/>
    <x v="1"/>
    <x v="8"/>
    <x v="1"/>
    <x v="3"/>
    <x v="3"/>
    <n v="11669.4"/>
    <n v="9"/>
    <x v="0"/>
    <n v="879.18"/>
    <x v="1"/>
    <x v="2"/>
    <x v="4"/>
    <x v="758"/>
    <x v="0"/>
  </r>
  <r>
    <x v="973"/>
    <x v="52"/>
    <x v="11"/>
    <x v="1"/>
    <x v="8"/>
    <x v="2"/>
    <x v="5"/>
    <x v="5"/>
    <n v="12182.1"/>
    <n v="10"/>
    <x v="23"/>
    <n v="1673.58"/>
    <x v="0"/>
    <x v="0"/>
    <x v="0"/>
    <x v="389"/>
    <x v="0"/>
  </r>
  <r>
    <x v="974"/>
    <x v="347"/>
    <x v="8"/>
    <x v="3"/>
    <x v="14"/>
    <x v="0"/>
    <x v="0"/>
    <x v="0"/>
    <n v="1160.31"/>
    <n v="3"/>
    <x v="20"/>
    <n v="164.79"/>
    <x v="1"/>
    <x v="0"/>
    <x v="7"/>
    <x v="64"/>
    <x v="1"/>
  </r>
  <r>
    <x v="975"/>
    <x v="0"/>
    <x v="1"/>
    <x v="3"/>
    <x v="14"/>
    <x v="1"/>
    <x v="2"/>
    <x v="2"/>
    <n v="11867.84"/>
    <n v="8"/>
    <x v="4"/>
    <n v="1893.69"/>
    <x v="2"/>
    <x v="1"/>
    <x v="0"/>
    <x v="313"/>
    <x v="0"/>
  </r>
  <r>
    <x v="976"/>
    <x v="160"/>
    <x v="4"/>
    <x v="0"/>
    <x v="0"/>
    <x v="1"/>
    <x v="2"/>
    <x v="2"/>
    <n v="5741.89"/>
    <n v="7"/>
    <x v="28"/>
    <n v="877.84"/>
    <x v="0"/>
    <x v="2"/>
    <x v="0"/>
    <x v="630"/>
    <x v="0"/>
  </r>
  <r>
    <x v="977"/>
    <x v="17"/>
    <x v="7"/>
    <x v="0"/>
    <x v="1"/>
    <x v="1"/>
    <x v="3"/>
    <x v="3"/>
    <n v="7258.62"/>
    <n v="6"/>
    <x v="20"/>
    <n v="640.88"/>
    <x v="2"/>
    <x v="1"/>
    <x v="5"/>
    <x v="759"/>
    <x v="0"/>
  </r>
  <r>
    <x v="978"/>
    <x v="165"/>
    <x v="8"/>
    <x v="1"/>
    <x v="5"/>
    <x v="2"/>
    <x v="10"/>
    <x v="10"/>
    <n v="1423.56"/>
    <n v="6"/>
    <x v="2"/>
    <n v="115.57"/>
    <x v="2"/>
    <x v="2"/>
    <x v="7"/>
    <x v="458"/>
    <x v="1"/>
  </r>
  <r>
    <x v="979"/>
    <x v="9"/>
    <x v="10"/>
    <x v="3"/>
    <x v="9"/>
    <x v="0"/>
    <x v="7"/>
    <x v="7"/>
    <n v="5780.05"/>
    <n v="5"/>
    <x v="25"/>
    <n v="821.55"/>
    <x v="1"/>
    <x v="1"/>
    <x v="6"/>
    <x v="464"/>
    <x v="0"/>
  </r>
  <r>
    <x v="980"/>
    <x v="252"/>
    <x v="3"/>
    <x v="2"/>
    <x v="7"/>
    <x v="2"/>
    <x v="5"/>
    <x v="5"/>
    <n v="11335.8"/>
    <n v="6"/>
    <x v="14"/>
    <n v="997.88"/>
    <x v="0"/>
    <x v="0"/>
    <x v="3"/>
    <x v="760"/>
    <x v="0"/>
  </r>
  <r>
    <x v="981"/>
    <x v="72"/>
    <x v="3"/>
    <x v="3"/>
    <x v="10"/>
    <x v="1"/>
    <x v="11"/>
    <x v="11"/>
    <n v="2589.84"/>
    <n v="8"/>
    <x v="30"/>
    <n v="409.3"/>
    <x v="1"/>
    <x v="0"/>
    <x v="4"/>
    <x v="761"/>
    <x v="2"/>
  </r>
  <r>
    <x v="982"/>
    <x v="334"/>
    <x v="6"/>
    <x v="1"/>
    <x v="3"/>
    <x v="0"/>
    <x v="0"/>
    <x v="0"/>
    <n v="7680.16"/>
    <n v="4"/>
    <x v="19"/>
    <n v="621.52"/>
    <x v="2"/>
    <x v="2"/>
    <x v="6"/>
    <x v="762"/>
    <x v="0"/>
  </r>
  <r>
    <x v="983"/>
    <x v="55"/>
    <x v="12"/>
    <x v="0"/>
    <x v="2"/>
    <x v="2"/>
    <x v="5"/>
    <x v="5"/>
    <n v="4378.16"/>
    <n v="8"/>
    <x v="10"/>
    <n v="319.37"/>
    <x v="2"/>
    <x v="0"/>
    <x v="12"/>
    <x v="763"/>
    <x v="2"/>
  </r>
  <r>
    <x v="984"/>
    <x v="74"/>
    <x v="6"/>
    <x v="2"/>
    <x v="12"/>
    <x v="2"/>
    <x v="10"/>
    <x v="10"/>
    <n v="1187.05"/>
    <n v="5"/>
    <x v="3"/>
    <n v="92.22"/>
    <x v="1"/>
    <x v="2"/>
    <x v="1"/>
    <x v="406"/>
    <x v="1"/>
  </r>
  <r>
    <x v="985"/>
    <x v="84"/>
    <x v="7"/>
    <x v="1"/>
    <x v="8"/>
    <x v="0"/>
    <x v="9"/>
    <x v="9"/>
    <n v="4180.92"/>
    <n v="3"/>
    <x v="30"/>
    <n v="687.94"/>
    <x v="0"/>
    <x v="1"/>
    <x v="0"/>
    <x v="726"/>
    <x v="2"/>
  </r>
  <r>
    <x v="986"/>
    <x v="61"/>
    <x v="0"/>
    <x v="0"/>
    <x v="0"/>
    <x v="2"/>
    <x v="8"/>
    <x v="8"/>
    <n v="11123.44"/>
    <n v="8"/>
    <x v="27"/>
    <n v="1246.93"/>
    <x v="1"/>
    <x v="2"/>
    <x v="12"/>
    <x v="147"/>
    <x v="0"/>
  </r>
  <r>
    <x v="987"/>
    <x v="312"/>
    <x v="1"/>
    <x v="3"/>
    <x v="11"/>
    <x v="0"/>
    <x v="0"/>
    <x v="0"/>
    <n v="3706.02"/>
    <n v="9"/>
    <x v="30"/>
    <n v="731.76"/>
    <x v="0"/>
    <x v="0"/>
    <x v="4"/>
    <x v="764"/>
    <x v="2"/>
  </r>
  <r>
    <x v="988"/>
    <x v="304"/>
    <x v="4"/>
    <x v="3"/>
    <x v="9"/>
    <x v="1"/>
    <x v="11"/>
    <x v="11"/>
    <n v="4847.5"/>
    <n v="10"/>
    <x v="14"/>
    <n v="433.23"/>
    <x v="1"/>
    <x v="3"/>
    <x v="9"/>
    <x v="765"/>
    <x v="2"/>
  </r>
  <r>
    <x v="989"/>
    <x v="270"/>
    <x v="7"/>
    <x v="1"/>
    <x v="3"/>
    <x v="2"/>
    <x v="5"/>
    <x v="5"/>
    <n v="3316.38"/>
    <n v="3"/>
    <x v="13"/>
    <n v="387.31"/>
    <x v="1"/>
    <x v="0"/>
    <x v="6"/>
    <x v="766"/>
    <x v="2"/>
  </r>
  <r>
    <x v="990"/>
    <x v="29"/>
    <x v="9"/>
    <x v="1"/>
    <x v="3"/>
    <x v="1"/>
    <x v="2"/>
    <x v="2"/>
    <n v="7738"/>
    <n v="8"/>
    <x v="13"/>
    <n v="1499.61"/>
    <x v="0"/>
    <x v="1"/>
    <x v="10"/>
    <x v="767"/>
    <x v="0"/>
  </r>
  <r>
    <x v="991"/>
    <x v="60"/>
    <x v="2"/>
    <x v="2"/>
    <x v="12"/>
    <x v="2"/>
    <x v="6"/>
    <x v="6"/>
    <n v="5822.55"/>
    <n v="9"/>
    <x v="0"/>
    <n v="1045.74"/>
    <x v="0"/>
    <x v="0"/>
    <x v="8"/>
    <x v="768"/>
    <x v="0"/>
  </r>
  <r>
    <x v="992"/>
    <x v="327"/>
    <x v="14"/>
    <x v="2"/>
    <x v="7"/>
    <x v="2"/>
    <x v="6"/>
    <x v="6"/>
    <n v="2991.56"/>
    <n v="2"/>
    <x v="1"/>
    <n v="236.89"/>
    <x v="1"/>
    <x v="1"/>
    <x v="7"/>
    <x v="643"/>
    <x v="2"/>
  </r>
  <r>
    <x v="993"/>
    <x v="149"/>
    <x v="6"/>
    <x v="2"/>
    <x v="12"/>
    <x v="1"/>
    <x v="4"/>
    <x v="4"/>
    <n v="7008.68"/>
    <n v="7"/>
    <x v="5"/>
    <n v="1115.99"/>
    <x v="0"/>
    <x v="3"/>
    <x v="2"/>
    <x v="769"/>
    <x v="0"/>
  </r>
  <r>
    <x v="994"/>
    <x v="243"/>
    <x v="7"/>
    <x v="1"/>
    <x v="5"/>
    <x v="1"/>
    <x v="11"/>
    <x v="11"/>
    <n v="8166.9"/>
    <n v="7"/>
    <x v="27"/>
    <n v="529.28"/>
    <x v="0"/>
    <x v="2"/>
    <x v="2"/>
    <x v="770"/>
    <x v="0"/>
  </r>
  <r>
    <x v="995"/>
    <x v="348"/>
    <x v="10"/>
    <x v="1"/>
    <x v="5"/>
    <x v="2"/>
    <x v="8"/>
    <x v="8"/>
    <n v="827.9"/>
    <n v="5"/>
    <x v="29"/>
    <n v="48.27"/>
    <x v="0"/>
    <x v="3"/>
    <x v="7"/>
    <x v="771"/>
    <x v="1"/>
  </r>
  <r>
    <x v="996"/>
    <x v="187"/>
    <x v="13"/>
    <x v="0"/>
    <x v="2"/>
    <x v="2"/>
    <x v="8"/>
    <x v="8"/>
    <n v="1085.76"/>
    <n v="1"/>
    <x v="20"/>
    <n v="206.51"/>
    <x v="1"/>
    <x v="2"/>
    <x v="5"/>
    <x v="772"/>
    <x v="1"/>
  </r>
  <r>
    <x v="997"/>
    <x v="290"/>
    <x v="3"/>
    <x v="2"/>
    <x v="7"/>
    <x v="2"/>
    <x v="10"/>
    <x v="10"/>
    <n v="3546.41"/>
    <n v="7"/>
    <x v="12"/>
    <n v="452.98"/>
    <x v="2"/>
    <x v="1"/>
    <x v="10"/>
    <x v="773"/>
    <x v="2"/>
  </r>
  <r>
    <x v="998"/>
    <x v="167"/>
    <x v="7"/>
    <x v="1"/>
    <x v="8"/>
    <x v="2"/>
    <x v="5"/>
    <x v="5"/>
    <n v="14406.7"/>
    <n v="10"/>
    <x v="26"/>
    <n v="2704.65"/>
    <x v="0"/>
    <x v="2"/>
    <x v="12"/>
    <x v="545"/>
    <x v="0"/>
  </r>
  <r>
    <x v="999"/>
    <x v="195"/>
    <x v="12"/>
    <x v="2"/>
    <x v="6"/>
    <x v="1"/>
    <x v="3"/>
    <x v="3"/>
    <n v="2723.8"/>
    <n v="2"/>
    <x v="10"/>
    <n v="339"/>
    <x v="2"/>
    <x v="1"/>
    <x v="4"/>
    <x v="4"/>
    <x v="2"/>
  </r>
  <r>
    <x v="1000"/>
    <x v="349"/>
    <x v="15"/>
    <x v="4"/>
    <x v="15"/>
    <x v="3"/>
    <x v="12"/>
    <x v="12"/>
    <m/>
    <m/>
    <x v="31"/>
    <m/>
    <x v="3"/>
    <x v="4"/>
    <x v="13"/>
    <x v="77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DDE41D-E6FC-7948-8D99-5AA2B808C9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7">
    <pivotField showAll="0"/>
    <pivotField showAll="0"/>
    <pivotField showAll="0"/>
    <pivotField axis="axisRow" showAll="0">
      <items count="6">
        <item x="0"/>
        <item x="1"/>
        <item x="2"/>
        <item x="3"/>
        <item x="4"/>
        <item t="default"/>
      </items>
    </pivotField>
    <pivotField showAll="0">
      <items count="17">
        <item x="10"/>
        <item x="7"/>
        <item x="0"/>
        <item x="3"/>
        <item x="6"/>
        <item x="8"/>
        <item x="12"/>
        <item x="11"/>
        <item x="5"/>
        <item x="1"/>
        <item x="4"/>
        <item x="13"/>
        <item x="9"/>
        <item x="2"/>
        <item x="14"/>
        <item x="15"/>
        <item t="default"/>
      </items>
    </pivotField>
    <pivotField showAll="0">
      <items count="5">
        <item x="1"/>
        <item x="2"/>
        <item x="0"/>
        <item h="1" x="3"/>
        <item t="default"/>
      </items>
    </pivotField>
    <pivotField showAll="0">
      <items count="14">
        <item x="2"/>
        <item x="3"/>
        <item x="5"/>
        <item x="7"/>
        <item x="9"/>
        <item x="6"/>
        <item x="10"/>
        <item x="1"/>
        <item x="11"/>
        <item x="8"/>
        <item x="4"/>
        <item x="0"/>
        <item x="12"/>
        <item t="default"/>
      </items>
    </pivotField>
    <pivotField showAll="0"/>
    <pivotField dataField="1" showAll="0"/>
    <pivotField showAll="0"/>
    <pivotField showAll="0"/>
    <pivotField showAll="0"/>
    <pivotField showAll="0">
      <items count="5">
        <item x="0"/>
        <item x="2"/>
        <item x="1"/>
        <item x="3"/>
        <item t="default"/>
      </items>
    </pivotField>
    <pivotField showAll="0">
      <items count="6">
        <item x="3"/>
        <item x="1"/>
        <item x="2"/>
        <item x="0"/>
        <item x="4"/>
        <item t="default"/>
      </items>
    </pivotField>
    <pivotField showAll="0">
      <items count="15">
        <item x="10"/>
        <item x="5"/>
        <item x="1"/>
        <item x="9"/>
        <item x="11"/>
        <item x="7"/>
        <item x="12"/>
        <item x="3"/>
        <item x="6"/>
        <item x="0"/>
        <item x="2"/>
        <item x="4"/>
        <item x="8"/>
        <item x="13"/>
        <item t="default"/>
      </items>
    </pivotField>
    <pivotField showAll="0"/>
    <pivotField showAll="0"/>
  </pivotFields>
  <rowFields count="1">
    <field x="3"/>
  </rowFields>
  <rowItems count="5">
    <i>
      <x/>
    </i>
    <i>
      <x v="1"/>
    </i>
    <i>
      <x v="2"/>
    </i>
    <i>
      <x v="3"/>
    </i>
    <i t="grand">
      <x/>
    </i>
  </rowItems>
  <colItems count="1">
    <i/>
  </colItems>
  <dataFields count="1">
    <dataField name="Sum of Sales Amount" fld="8" baseField="0" baseItem="0"/>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416583-CA1A-BE46-90D3-E3824612445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3:B58" firstHeaderRow="1" firstDataRow="1" firstDataCol="1"/>
  <pivotFields count="17">
    <pivotField showAll="0"/>
    <pivotField showAll="0"/>
    <pivotField showAll="0"/>
    <pivotField showAll="0">
      <items count="6">
        <item x="0"/>
        <item x="1"/>
        <item x="2"/>
        <item x="3"/>
        <item x="4"/>
        <item t="default"/>
      </items>
    </pivotField>
    <pivotField showAll="0">
      <items count="17">
        <item x="10"/>
        <item x="7"/>
        <item x="0"/>
        <item x="3"/>
        <item x="6"/>
        <item x="8"/>
        <item x="12"/>
        <item x="11"/>
        <item x="5"/>
        <item x="1"/>
        <item x="4"/>
        <item x="13"/>
        <item x="9"/>
        <item x="2"/>
        <item x="14"/>
        <item x="15"/>
        <item t="default"/>
      </items>
    </pivotField>
    <pivotField showAll="0">
      <items count="5">
        <item x="1"/>
        <item x="2"/>
        <item x="0"/>
        <item h="1" x="3"/>
        <item t="default"/>
      </items>
    </pivotField>
    <pivotField showAll="0">
      <items count="14">
        <item x="2"/>
        <item x="3"/>
        <item x="5"/>
        <item x="7"/>
        <item x="9"/>
        <item x="6"/>
        <item x="10"/>
        <item x="1"/>
        <item x="11"/>
        <item x="8"/>
        <item x="4"/>
        <item x="0"/>
        <item x="12"/>
        <item t="default"/>
      </items>
    </pivotField>
    <pivotField showAll="0">
      <items count="14">
        <item x="2"/>
        <item x="3"/>
        <item x="5"/>
        <item x="7"/>
        <item x="9"/>
        <item x="6"/>
        <item x="10"/>
        <item x="1"/>
        <item x="11"/>
        <item x="8"/>
        <item x="4"/>
        <item x="0"/>
        <item x="12"/>
        <item t="default"/>
      </items>
    </pivotField>
    <pivotField showAll="0"/>
    <pivotField showAll="0"/>
    <pivotField showAll="0"/>
    <pivotField showAll="0"/>
    <pivotField showAll="0">
      <items count="5">
        <item x="0"/>
        <item x="2"/>
        <item x="1"/>
        <item x="3"/>
        <item t="default"/>
      </items>
    </pivotField>
    <pivotField axis="axisRow" dataField="1" showAll="0">
      <items count="6">
        <item x="3"/>
        <item x="1"/>
        <item x="2"/>
        <item x="0"/>
        <item x="4"/>
        <item t="default"/>
      </items>
    </pivotField>
    <pivotField showAll="0">
      <items count="15">
        <item x="10"/>
        <item x="5"/>
        <item x="1"/>
        <item x="9"/>
        <item x="11"/>
        <item x="7"/>
        <item x="12"/>
        <item x="3"/>
        <item x="6"/>
        <item x="0"/>
        <item x="2"/>
        <item x="4"/>
        <item x="8"/>
        <item x="13"/>
        <item t="default"/>
      </items>
    </pivotField>
    <pivotField showAll="0"/>
    <pivotField showAll="0"/>
  </pivotFields>
  <rowFields count="1">
    <field x="13"/>
  </rowFields>
  <rowItems count="5">
    <i>
      <x/>
    </i>
    <i>
      <x v="1"/>
    </i>
    <i>
      <x v="2"/>
    </i>
    <i>
      <x v="3"/>
    </i>
    <i t="grand">
      <x/>
    </i>
  </rowItems>
  <colItems count="1">
    <i/>
  </colItems>
  <dataFields count="1">
    <dataField name="Count of Payment Method" fld="13" subtotal="count" baseField="0" baseItem="0"/>
  </dataFields>
  <chartFormats count="5">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3" count="1" selected="0">
            <x v="0"/>
          </reference>
        </references>
      </pivotArea>
    </chartFormat>
    <chartFormat chart="4" format="18">
      <pivotArea type="data" outline="0" fieldPosition="0">
        <references count="2">
          <reference field="4294967294" count="1" selected="0">
            <x v="0"/>
          </reference>
          <reference field="13" count="1" selected="0">
            <x v="1"/>
          </reference>
        </references>
      </pivotArea>
    </chartFormat>
    <chartFormat chart="4" format="19">
      <pivotArea type="data" outline="0" fieldPosition="0">
        <references count="2">
          <reference field="4294967294" count="1" selected="0">
            <x v="0"/>
          </reference>
          <reference field="13" count="1" selected="0">
            <x v="3"/>
          </reference>
        </references>
      </pivotArea>
    </chartFormat>
    <chartFormat chart="4" format="20">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CC3B1C-6FAC-F04E-B601-B5D1158A548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3:F14" firstHeaderRow="1" firstDataRow="1" firstDataCol="1"/>
  <pivotFields count="17">
    <pivotField showAll="0"/>
    <pivotField showAll="0"/>
    <pivotField showAll="0"/>
    <pivotField showAll="0">
      <items count="6">
        <item x="0"/>
        <item x="1"/>
        <item x="2"/>
        <item x="3"/>
        <item x="4"/>
        <item t="default"/>
      </items>
    </pivotField>
    <pivotField showAll="0">
      <items count="17">
        <item x="10"/>
        <item x="7"/>
        <item x="0"/>
        <item x="3"/>
        <item x="6"/>
        <item x="8"/>
        <item x="12"/>
        <item x="11"/>
        <item x="5"/>
        <item x="1"/>
        <item x="4"/>
        <item x="13"/>
        <item x="9"/>
        <item x="2"/>
        <item x="14"/>
        <item x="15"/>
        <item t="default"/>
      </items>
    </pivotField>
    <pivotField showAll="0">
      <items count="5">
        <item x="1"/>
        <item x="2"/>
        <item x="0"/>
        <item h="1" x="3"/>
        <item t="default"/>
      </items>
    </pivotField>
    <pivotField showAll="0">
      <items count="14">
        <item x="2"/>
        <item x="3"/>
        <item x="5"/>
        <item x="7"/>
        <item x="9"/>
        <item x="6"/>
        <item x="10"/>
        <item x="1"/>
        <item x="11"/>
        <item x="8"/>
        <item x="4"/>
        <item x="0"/>
        <item x="12"/>
        <item t="default"/>
      </items>
    </pivotField>
    <pivotField axis="axisRow" showAll="0" measureFilter="1">
      <items count="14">
        <item x="2"/>
        <item x="3"/>
        <item x="5"/>
        <item x="7"/>
        <item x="9"/>
        <item x="6"/>
        <item x="10"/>
        <item x="1"/>
        <item x="11"/>
        <item x="8"/>
        <item x="4"/>
        <item x="0"/>
        <item h="1" x="12"/>
        <item t="default"/>
      </items>
    </pivotField>
    <pivotField dataField="1" showAll="0"/>
    <pivotField showAll="0"/>
    <pivotField showAll="0"/>
    <pivotField showAll="0"/>
    <pivotField showAll="0">
      <items count="5">
        <item x="0"/>
        <item x="2"/>
        <item x="1"/>
        <item x="3"/>
        <item t="default"/>
      </items>
    </pivotField>
    <pivotField showAll="0">
      <items count="6">
        <item x="3"/>
        <item x="1"/>
        <item x="2"/>
        <item x="0"/>
        <item x="4"/>
        <item t="default"/>
      </items>
    </pivotField>
    <pivotField showAll="0">
      <items count="15">
        <item x="10"/>
        <item x="5"/>
        <item x="1"/>
        <item x="9"/>
        <item x="11"/>
        <item x="7"/>
        <item x="12"/>
        <item x="3"/>
        <item x="6"/>
        <item x="0"/>
        <item x="2"/>
        <item x="4"/>
        <item x="8"/>
        <item x="13"/>
        <item t="default"/>
      </items>
    </pivotField>
    <pivotField showAll="0"/>
    <pivotField showAll="0"/>
  </pivotFields>
  <rowFields count="1">
    <field x="7"/>
  </rowFields>
  <rowItems count="11">
    <i>
      <x/>
    </i>
    <i>
      <x v="1"/>
    </i>
    <i>
      <x v="2"/>
    </i>
    <i>
      <x v="4"/>
    </i>
    <i>
      <x v="6"/>
    </i>
    <i>
      <x v="7"/>
    </i>
    <i>
      <x v="8"/>
    </i>
    <i>
      <x v="9"/>
    </i>
    <i>
      <x v="10"/>
    </i>
    <i>
      <x v="11"/>
    </i>
    <i t="grand">
      <x/>
    </i>
  </rowItems>
  <colItems count="1">
    <i/>
  </colItems>
  <dataFields count="1">
    <dataField name="Sum of Sales Amount" fld="8" baseField="0" baseItem="0"/>
  </dataFields>
  <chartFormats count="1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11"/>
          </reference>
        </references>
      </pivotArea>
    </chartFormat>
    <chartFormat chart="2" format="4">
      <pivotArea type="data" outline="0" fieldPosition="0">
        <references count="2">
          <reference field="4294967294" count="1" selected="0">
            <x v="0"/>
          </reference>
          <reference field="7" count="1" selected="0">
            <x v="10"/>
          </reference>
        </references>
      </pivotArea>
    </chartFormat>
    <chartFormat chart="2" format="5">
      <pivotArea type="data" outline="0" fieldPosition="0">
        <references count="2">
          <reference field="4294967294" count="1" selected="0">
            <x v="0"/>
          </reference>
          <reference field="7" count="1" selected="0">
            <x v="9"/>
          </reference>
        </references>
      </pivotArea>
    </chartFormat>
    <chartFormat chart="2" format="6">
      <pivotArea type="data" outline="0" fieldPosition="0">
        <references count="2">
          <reference field="4294967294" count="1" selected="0">
            <x v="0"/>
          </reference>
          <reference field="7" count="1" selected="0">
            <x v="8"/>
          </reference>
        </references>
      </pivotArea>
    </chartFormat>
    <chartFormat chart="2" format="7">
      <pivotArea type="data" outline="0" fieldPosition="0">
        <references count="2">
          <reference field="4294967294" count="1" selected="0">
            <x v="0"/>
          </reference>
          <reference field="7" count="1" selected="0">
            <x v="7"/>
          </reference>
        </references>
      </pivotArea>
    </chartFormat>
    <chartFormat chart="2" format="8">
      <pivotArea type="data" outline="0" fieldPosition="0">
        <references count="2">
          <reference field="4294967294" count="1" selected="0">
            <x v="0"/>
          </reference>
          <reference field="7" count="1" selected="0">
            <x v="6"/>
          </reference>
        </references>
      </pivotArea>
    </chartFormat>
    <chartFormat chart="2" format="9">
      <pivotArea type="data" outline="0" fieldPosition="0">
        <references count="2">
          <reference field="4294967294" count="1" selected="0">
            <x v="0"/>
          </reference>
          <reference field="7" count="1" selected="0">
            <x v="4"/>
          </reference>
        </references>
      </pivotArea>
    </chartFormat>
    <chartFormat chart="2" format="10">
      <pivotArea type="data" outline="0" fieldPosition="0">
        <references count="2">
          <reference field="4294967294" count="1" selected="0">
            <x v="0"/>
          </reference>
          <reference field="7" count="1" selected="0">
            <x v="2"/>
          </reference>
        </references>
      </pivotArea>
    </chartFormat>
    <chartFormat chart="2" format="11">
      <pivotArea type="data" outline="0" fieldPosition="0">
        <references count="2">
          <reference field="4294967294" count="1" selected="0">
            <x v="0"/>
          </reference>
          <reference field="7" count="1" selected="0">
            <x v="1"/>
          </reference>
        </references>
      </pivotArea>
    </chartFormat>
    <chartFormat chart="2" format="12">
      <pivotArea type="data" outline="0" fieldPosition="0">
        <references count="2">
          <reference field="4294967294" count="1" selected="0">
            <x v="0"/>
          </reference>
          <reference field="7" count="1" selected="0">
            <x v="0"/>
          </reference>
        </references>
      </pivotArea>
    </chartFormat>
    <chartFormat chart="2" format="1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AA2DE1-12BF-7440-B737-11FBA0C7816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53:E57" firstHeaderRow="1" firstDataRow="1" firstDataCol="1"/>
  <pivotFields count="17">
    <pivotField showAll="0"/>
    <pivotField showAll="0"/>
    <pivotField showAll="0"/>
    <pivotField showAll="0">
      <items count="6">
        <item x="0"/>
        <item x="1"/>
        <item x="2"/>
        <item x="3"/>
        <item x="4"/>
        <item t="default"/>
      </items>
    </pivotField>
    <pivotField showAll="0">
      <items count="17">
        <item x="10"/>
        <item x="7"/>
        <item x="0"/>
        <item x="3"/>
        <item x="6"/>
        <item x="8"/>
        <item x="12"/>
        <item x="11"/>
        <item x="5"/>
        <item x="1"/>
        <item x="4"/>
        <item x="13"/>
        <item x="9"/>
        <item x="2"/>
        <item x="14"/>
        <item x="15"/>
        <item t="default"/>
      </items>
    </pivotField>
    <pivotField showAll="0">
      <items count="5">
        <item x="1"/>
        <item x="2"/>
        <item x="0"/>
        <item h="1" x="3"/>
        <item t="default"/>
      </items>
    </pivotField>
    <pivotField showAll="0">
      <items count="14">
        <item x="2"/>
        <item x="3"/>
        <item x="5"/>
        <item x="7"/>
        <item x="9"/>
        <item x="6"/>
        <item x="10"/>
        <item x="1"/>
        <item x="11"/>
        <item x="8"/>
        <item x="4"/>
        <item x="0"/>
        <item x="12"/>
        <item t="default"/>
      </items>
    </pivotField>
    <pivotField showAll="0"/>
    <pivotField showAll="0"/>
    <pivotField showAll="0"/>
    <pivotField showAll="0"/>
    <pivotField showAll="0"/>
    <pivotField axis="axisRow" dataField="1" showAll="0">
      <items count="5">
        <item x="0"/>
        <item x="2"/>
        <item x="1"/>
        <item x="3"/>
        <item t="default"/>
      </items>
    </pivotField>
    <pivotField showAll="0">
      <items count="6">
        <item x="3"/>
        <item x="1"/>
        <item x="2"/>
        <item x="0"/>
        <item x="4"/>
        <item t="default"/>
      </items>
    </pivotField>
    <pivotField showAll="0">
      <items count="15">
        <item x="10"/>
        <item x="5"/>
        <item x="1"/>
        <item x="9"/>
        <item x="11"/>
        <item x="7"/>
        <item x="12"/>
        <item x="3"/>
        <item x="6"/>
        <item x="0"/>
        <item x="2"/>
        <item x="4"/>
        <item x="8"/>
        <item x="13"/>
        <item t="default"/>
      </items>
    </pivotField>
    <pivotField showAll="0"/>
    <pivotField showAll="0"/>
  </pivotFields>
  <rowFields count="1">
    <field x="12"/>
  </rowFields>
  <rowItems count="4">
    <i>
      <x/>
    </i>
    <i>
      <x v="1"/>
    </i>
    <i>
      <x v="2"/>
    </i>
    <i t="grand">
      <x/>
    </i>
  </rowItems>
  <colItems count="1">
    <i/>
  </colItems>
  <dataFields count="1">
    <dataField name="Count of Delivery Status" fld="12" subtotal="count" baseField="0" baseItem="0"/>
  </dataFields>
  <chartFormats count="12">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2" count="1" selected="0">
            <x v="0"/>
          </reference>
        </references>
      </pivotArea>
    </chartFormat>
    <chartFormat chart="8" format="11">
      <pivotArea type="data" outline="0" fieldPosition="0">
        <references count="2">
          <reference field="4294967294" count="1" selected="0">
            <x v="0"/>
          </reference>
          <reference field="12" count="1" selected="0">
            <x v="1"/>
          </reference>
        </references>
      </pivotArea>
    </chartFormat>
    <chartFormat chart="8" format="12">
      <pivotArea type="data" outline="0" fieldPosition="0">
        <references count="2">
          <reference field="4294967294" count="1" selected="0">
            <x v="0"/>
          </reference>
          <reference field="12" count="1" selected="0">
            <x v="2"/>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2" count="1" selected="0">
            <x v="0"/>
          </reference>
        </references>
      </pivotArea>
    </chartFormat>
    <chartFormat chart="9" format="15">
      <pivotArea type="data" outline="0" fieldPosition="0">
        <references count="2">
          <reference field="4294967294" count="1" selected="0">
            <x v="0"/>
          </reference>
          <reference field="12" count="1" selected="0">
            <x v="1"/>
          </reference>
        </references>
      </pivotArea>
    </chartFormat>
    <chartFormat chart="9" format="1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BD8AF6-E96E-004A-985D-FBDC240864B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19:D24" firstHeaderRow="1" firstDataRow="1" firstDataCol="1"/>
  <pivotFields count="17">
    <pivotField showAll="0"/>
    <pivotField showAll="0"/>
    <pivotField showAll="0"/>
    <pivotField axis="axisRow" showAll="0">
      <items count="6">
        <item sd="0" x="0"/>
        <item sd="0" x="1"/>
        <item sd="0" x="2"/>
        <item sd="0" x="3"/>
        <item sd="0" x="4"/>
        <item t="default" sd="0"/>
      </items>
    </pivotField>
    <pivotField axis="axisRow" showAll="0">
      <items count="17">
        <item x="10"/>
        <item x="7"/>
        <item x="0"/>
        <item x="3"/>
        <item x="6"/>
        <item x="8"/>
        <item x="12"/>
        <item x="11"/>
        <item x="5"/>
        <item x="1"/>
        <item x="4"/>
        <item x="13"/>
        <item x="9"/>
        <item x="2"/>
        <item x="14"/>
        <item x="15"/>
        <item t="default"/>
      </items>
    </pivotField>
    <pivotField showAll="0">
      <items count="5">
        <item x="1"/>
        <item x="2"/>
        <item x="0"/>
        <item h="1" x="3"/>
        <item t="default"/>
      </items>
    </pivotField>
    <pivotField showAll="0">
      <items count="14">
        <item x="2"/>
        <item x="3"/>
        <item x="5"/>
        <item x="7"/>
        <item x="9"/>
        <item x="6"/>
        <item x="10"/>
        <item x="1"/>
        <item x="11"/>
        <item x="8"/>
        <item x="4"/>
        <item x="0"/>
        <item x="12"/>
        <item t="default"/>
      </items>
    </pivotField>
    <pivotField showAll="0"/>
    <pivotField dataField="1" showAll="0"/>
    <pivotField showAll="0"/>
    <pivotField showAll="0"/>
    <pivotField showAll="0"/>
    <pivotField showAll="0">
      <items count="5">
        <item x="0"/>
        <item x="2"/>
        <item x="1"/>
        <item x="3"/>
        <item t="default"/>
      </items>
    </pivotField>
    <pivotField showAll="0">
      <items count="6">
        <item x="3"/>
        <item x="1"/>
        <item x="2"/>
        <item x="0"/>
        <item x="4"/>
        <item t="default"/>
      </items>
    </pivotField>
    <pivotField showAll="0">
      <items count="15">
        <item x="10"/>
        <item x="5"/>
        <item x="1"/>
        <item x="9"/>
        <item x="11"/>
        <item x="7"/>
        <item x="12"/>
        <item x="3"/>
        <item x="6"/>
        <item x="0"/>
        <item x="2"/>
        <item x="4"/>
        <item x="8"/>
        <item x="13"/>
        <item t="default"/>
      </items>
    </pivotField>
    <pivotField showAll="0"/>
    <pivotField showAll="0"/>
  </pivotFields>
  <rowFields count="2">
    <field x="3"/>
    <field x="4"/>
  </rowFields>
  <rowItems count="5">
    <i>
      <x/>
    </i>
    <i>
      <x v="1"/>
    </i>
    <i>
      <x v="2"/>
    </i>
    <i>
      <x v="3"/>
    </i>
    <i t="grand">
      <x/>
    </i>
  </rowItems>
  <colItems count="1">
    <i/>
  </colItems>
  <dataFields count="1">
    <dataField name="Sum of Sales Amount" fld="8" baseField="0" baseItem="0"/>
  </dataField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0"/>
          </reference>
          <reference field="4" count="1" selected="0">
            <x v="0"/>
          </reference>
        </references>
      </pivotArea>
    </chartFormat>
    <chartFormat chart="3" format="5">
      <pivotArea type="data" outline="0" fieldPosition="0">
        <references count="2">
          <reference field="4294967294" count="1" selected="0">
            <x v="0"/>
          </reference>
          <reference field="4" count="1" selected="0">
            <x v="3"/>
          </reference>
        </references>
      </pivotArea>
    </chartFormat>
    <chartFormat chart="3" format="6">
      <pivotArea type="data" outline="0" fieldPosition="0">
        <references count="2">
          <reference field="4294967294" count="1" selected="0">
            <x v="0"/>
          </reference>
          <reference field="4" count="1" selected="0">
            <x v="4"/>
          </reference>
        </references>
      </pivotArea>
    </chartFormat>
    <chartFormat chart="3" format="7">
      <pivotArea type="data" outline="0" fieldPosition="0">
        <references count="2">
          <reference field="4294967294" count="1" selected="0">
            <x v="0"/>
          </reference>
          <reference field="4" count="1" selected="0">
            <x v="6"/>
          </reference>
        </references>
      </pivotArea>
    </chartFormat>
    <chartFormat chart="3" format="8">
      <pivotArea type="data" outline="0" fieldPosition="0">
        <references count="2">
          <reference field="4294967294" count="1" selected="0">
            <x v="0"/>
          </reference>
          <reference field="4" count="1" selected="0">
            <x v="5"/>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14"/>
          </reference>
        </references>
      </pivotArea>
    </chartFormat>
    <chartFormat chart="3" format="11">
      <pivotArea type="data" outline="0" fieldPosition="0">
        <references count="3">
          <reference field="4294967294" count="1" selected="0">
            <x v="0"/>
          </reference>
          <reference field="3" count="1" selected="0">
            <x v="1"/>
          </reference>
          <reference field="4" count="1" selected="0">
            <x v="8"/>
          </reference>
        </references>
      </pivotArea>
    </chartFormat>
    <chartFormat chart="3" format="12">
      <pivotArea type="data" outline="0" fieldPosition="0">
        <references count="3">
          <reference field="4294967294" count="1" selected="0">
            <x v="0"/>
          </reference>
          <reference field="3" count="1" selected="0">
            <x v="2"/>
          </reference>
          <reference field="4" count="1" selected="0">
            <x v="6"/>
          </reference>
        </references>
      </pivotArea>
    </chartFormat>
    <chartFormat chart="3" format="13">
      <pivotArea type="data" outline="0" fieldPosition="0">
        <references count="3">
          <reference field="4294967294" count="1" selected="0">
            <x v="0"/>
          </reference>
          <reference field="3" count="1" selected="0">
            <x v="3"/>
          </reference>
          <reference field="4" count="1" selected="0">
            <x v="11"/>
          </reference>
        </references>
      </pivotArea>
    </chartFormat>
    <chartFormat chart="3" format="14">
      <pivotArea type="data" outline="0" fieldPosition="0">
        <references count="3">
          <reference field="4294967294" count="1" selected="0">
            <x v="0"/>
          </reference>
          <reference field="3" count="1" selected="0">
            <x v="0"/>
          </reference>
          <reference field="4" count="1" selected="0">
            <x v="2"/>
          </reference>
        </references>
      </pivotArea>
    </chartFormat>
    <chartFormat chart="3" format="15">
      <pivotArea type="data" outline="0" fieldPosition="0">
        <references count="3">
          <reference field="4294967294" count="1" selected="0">
            <x v="0"/>
          </reference>
          <reference field="3" count="1" selected="0">
            <x v="3"/>
          </reference>
          <reference field="4" count="1" selected="0">
            <x v="14"/>
          </reference>
        </references>
      </pivotArea>
    </chartFormat>
    <chartFormat chart="3" format="16">
      <pivotArea type="data" outline="0" fieldPosition="0">
        <references count="3">
          <reference field="4294967294" count="1" selected="0">
            <x v="0"/>
          </reference>
          <reference field="3" count="1" selected="0">
            <x v="0"/>
          </reference>
          <reference field="4" count="1" selected="0">
            <x v="13"/>
          </reference>
        </references>
      </pivotArea>
    </chartFormat>
    <chartFormat chart="3" format="17">
      <pivotArea type="data" outline="0" fieldPosition="0">
        <references count="3">
          <reference field="4294967294" count="1" selected="0">
            <x v="0"/>
          </reference>
          <reference field="3" count="1" selected="0">
            <x v="1"/>
          </reference>
          <reference field="4" count="1" selected="0">
            <x v="5"/>
          </reference>
        </references>
      </pivotArea>
    </chartFormat>
    <chartFormat chart="3" format="18">
      <pivotArea type="data" outline="0" fieldPosition="0">
        <references count="3">
          <reference field="4294967294" count="1" selected="0">
            <x v="0"/>
          </reference>
          <reference field="3" count="1" selected="0">
            <x v="1"/>
          </reference>
          <reference field="4" count="1" selected="0">
            <x v="3"/>
          </reference>
        </references>
      </pivotArea>
    </chartFormat>
    <chartFormat chart="3" format="19">
      <pivotArea type="data" outline="0" fieldPosition="0">
        <references count="3">
          <reference field="4294967294" count="1" selected="0">
            <x v="0"/>
          </reference>
          <reference field="3" count="1" selected="0">
            <x v="2"/>
          </reference>
          <reference field="4" count="1" selected="0">
            <x v="1"/>
          </reference>
        </references>
      </pivotArea>
    </chartFormat>
    <chartFormat chart="3" format="20">
      <pivotArea type="data" outline="0" fieldPosition="0">
        <references count="3">
          <reference field="4294967294" count="1" selected="0">
            <x v="0"/>
          </reference>
          <reference field="3" count="1" selected="0">
            <x v="2"/>
          </reference>
          <reference field="4" count="1" selected="0">
            <x v="4"/>
          </reference>
        </references>
      </pivotArea>
    </chartFormat>
    <chartFormat chart="3" format="21">
      <pivotArea type="data" outline="0" fieldPosition="0">
        <references count="3">
          <reference field="4294967294" count="1" selected="0">
            <x v="0"/>
          </reference>
          <reference field="3" count="1" selected="0">
            <x v="3"/>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95F441-69DF-AD4F-A97D-72E05EAF764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C3:D17" firstHeaderRow="1" firstDataRow="1" firstDataCol="1"/>
  <pivotFields count="17">
    <pivotField showAll="0"/>
    <pivotField showAll="0"/>
    <pivotField showAll="0"/>
    <pivotField showAll="0">
      <items count="6">
        <item x="0"/>
        <item x="1"/>
        <item x="2"/>
        <item x="3"/>
        <item x="4"/>
        <item t="default"/>
      </items>
    </pivotField>
    <pivotField showAll="0">
      <items count="17">
        <item x="10"/>
        <item x="7"/>
        <item x="0"/>
        <item x="3"/>
        <item x="6"/>
        <item x="8"/>
        <item x="12"/>
        <item x="11"/>
        <item x="5"/>
        <item x="1"/>
        <item x="4"/>
        <item x="13"/>
        <item x="9"/>
        <item x="2"/>
        <item x="14"/>
        <item x="15"/>
        <item t="default"/>
      </items>
    </pivotField>
    <pivotField showAll="0">
      <items count="5">
        <item x="1"/>
        <item x="2"/>
        <item x="0"/>
        <item h="1" x="3"/>
        <item t="default"/>
      </items>
    </pivotField>
    <pivotField showAll="0">
      <items count="14">
        <item x="2"/>
        <item x="3"/>
        <item x="5"/>
        <item x="7"/>
        <item x="9"/>
        <item x="6"/>
        <item x="10"/>
        <item x="1"/>
        <item x="11"/>
        <item x="8"/>
        <item x="4"/>
        <item x="0"/>
        <item x="12"/>
        <item t="default"/>
      </items>
    </pivotField>
    <pivotField showAll="0"/>
    <pivotField dataField="1" showAll="0"/>
    <pivotField showAll="0"/>
    <pivotField showAll="0"/>
    <pivotField showAll="0"/>
    <pivotField showAll="0">
      <items count="5">
        <item x="0"/>
        <item x="2"/>
        <item x="1"/>
        <item x="3"/>
        <item t="default"/>
      </items>
    </pivotField>
    <pivotField showAll="0">
      <items count="6">
        <item x="3"/>
        <item x="1"/>
        <item x="2"/>
        <item x="0"/>
        <item x="4"/>
        <item t="default"/>
      </items>
    </pivotField>
    <pivotField axis="axisRow" showAll="0">
      <items count="15">
        <item x="10"/>
        <item x="5"/>
        <item x="1"/>
        <item x="9"/>
        <item x="11"/>
        <item x="7"/>
        <item x="12"/>
        <item x="3"/>
        <item x="6"/>
        <item x="0"/>
        <item x="2"/>
        <item x="4"/>
        <item x="8"/>
        <item x="13"/>
        <item t="default"/>
      </items>
    </pivotField>
    <pivotField showAll="0"/>
    <pivotField showAll="0"/>
  </pivotFields>
  <rowFields count="1">
    <field x="14"/>
  </rowFields>
  <rowItems count="14">
    <i>
      <x/>
    </i>
    <i>
      <x v="1"/>
    </i>
    <i>
      <x v="2"/>
    </i>
    <i>
      <x v="3"/>
    </i>
    <i>
      <x v="4"/>
    </i>
    <i>
      <x v="5"/>
    </i>
    <i>
      <x v="6"/>
    </i>
    <i>
      <x v="7"/>
    </i>
    <i>
      <x v="8"/>
    </i>
    <i>
      <x v="9"/>
    </i>
    <i>
      <x v="10"/>
    </i>
    <i>
      <x v="11"/>
    </i>
    <i>
      <x v="12"/>
    </i>
    <i t="grand">
      <x/>
    </i>
  </rowItems>
  <colItems count="1">
    <i/>
  </colItems>
  <dataFields count="1">
    <dataField name="Sum of Sales Amount" fld="8" baseField="0" baseItem="0"/>
  </dataFields>
  <chartFormats count="6">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4" count="1" selected="0">
            <x v="6"/>
          </reference>
        </references>
      </pivotArea>
    </chartFormat>
    <chartFormat chart="6" format="4">
      <pivotArea type="data" outline="0" fieldPosition="0">
        <references count="2">
          <reference field="4294967294" count="1" selected="0">
            <x v="0"/>
          </reference>
          <reference field="14" count="1" selected="0">
            <x v="10"/>
          </reference>
        </references>
      </pivotArea>
    </chartFormat>
    <chartFormat chart="6" format="5">
      <pivotArea type="data" outline="0" fieldPosition="0">
        <references count="2">
          <reference field="4294967294" count="1" selected="0">
            <x v="0"/>
          </reference>
          <reference field="14" count="1" selected="0">
            <x v="11"/>
          </reference>
        </references>
      </pivotArea>
    </chartFormat>
    <chartFormat chart="6" format="6">
      <pivotArea type="data" outline="0" fieldPosition="0">
        <references count="2">
          <reference field="4294967294" count="1" selected="0">
            <x v="0"/>
          </reference>
          <reference field="1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661B67-6997-F045-9EE0-9ED09BFAF2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6:B20" firstHeaderRow="1" firstDataRow="1" firstDataCol="1"/>
  <pivotFields count="17">
    <pivotField showAll="0"/>
    <pivotField showAll="0"/>
    <pivotField showAll="0"/>
    <pivotField showAll="0">
      <items count="6">
        <item x="0"/>
        <item x="1"/>
        <item x="2"/>
        <item x="3"/>
        <item x="4"/>
        <item t="default"/>
      </items>
    </pivotField>
    <pivotField showAll="0">
      <items count="17">
        <item x="10"/>
        <item x="7"/>
        <item x="0"/>
        <item x="3"/>
        <item x="6"/>
        <item x="8"/>
        <item x="12"/>
        <item x="11"/>
        <item x="5"/>
        <item x="1"/>
        <item x="4"/>
        <item x="13"/>
        <item x="9"/>
        <item x="2"/>
        <item x="14"/>
        <item x="15"/>
        <item t="default"/>
      </items>
    </pivotField>
    <pivotField axis="axisRow" showAll="0" sortType="descending">
      <items count="5">
        <item h="1" sd="0" x="3"/>
        <item sd="0" x="0"/>
        <item sd="0" x="2"/>
        <item sd="0" x="1"/>
        <item t="default" sd="0"/>
      </items>
    </pivotField>
    <pivotField axis="axisRow" showAll="0">
      <items count="14">
        <item x="2"/>
        <item x="3"/>
        <item x="5"/>
        <item x="7"/>
        <item x="9"/>
        <item x="6"/>
        <item x="10"/>
        <item x="1"/>
        <item x="11"/>
        <item x="8"/>
        <item x="4"/>
        <item x="0"/>
        <item x="12"/>
        <item t="default"/>
      </items>
    </pivotField>
    <pivotField showAll="0"/>
    <pivotField showAll="0"/>
    <pivotField showAll="0"/>
    <pivotField showAll="0"/>
    <pivotField dataField="1" showAll="0"/>
    <pivotField showAll="0">
      <items count="5">
        <item x="0"/>
        <item x="2"/>
        <item x="1"/>
        <item x="3"/>
        <item t="default"/>
      </items>
    </pivotField>
    <pivotField showAll="0">
      <items count="6">
        <item x="3"/>
        <item x="1"/>
        <item x="2"/>
        <item x="0"/>
        <item x="4"/>
        <item t="default"/>
      </items>
    </pivotField>
    <pivotField showAll="0">
      <items count="15">
        <item x="10"/>
        <item x="5"/>
        <item x="1"/>
        <item x="9"/>
        <item x="11"/>
        <item x="7"/>
        <item x="12"/>
        <item x="3"/>
        <item x="6"/>
        <item x="0"/>
        <item x="2"/>
        <item x="4"/>
        <item x="8"/>
        <item x="13"/>
        <item t="default"/>
      </items>
    </pivotField>
    <pivotField showAll="0"/>
    <pivotField showAll="0"/>
  </pivotFields>
  <rowFields count="2">
    <field x="5"/>
    <field x="6"/>
  </rowFields>
  <rowItems count="4">
    <i>
      <x v="1"/>
    </i>
    <i>
      <x v="2"/>
    </i>
    <i>
      <x v="3"/>
    </i>
    <i t="grand">
      <x/>
    </i>
  </rowItems>
  <colItems count="1">
    <i/>
  </colItems>
  <dataFields count="1">
    <dataField name="Sum of Profit" fld="11" baseField="0" baseItem="0"/>
  </dataFields>
  <chartFormats count="21">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5" count="1" selected="0">
            <x v="1"/>
          </reference>
          <reference field="6" count="1" selected="0">
            <x v="4"/>
          </reference>
        </references>
      </pivotArea>
    </chartFormat>
    <chartFormat chart="3" format="4">
      <pivotArea type="data" outline="0" fieldPosition="0">
        <references count="3">
          <reference field="4294967294" count="1" selected="0">
            <x v="0"/>
          </reference>
          <reference field="5" count="1" selected="0">
            <x v="1"/>
          </reference>
          <reference field="6" count="1" selected="0">
            <x v="7"/>
          </reference>
        </references>
      </pivotArea>
    </chartFormat>
    <chartFormat chart="3" format="5">
      <pivotArea type="data" outline="0" fieldPosition="0">
        <references count="3">
          <reference field="4294967294" count="1" selected="0">
            <x v="0"/>
          </reference>
          <reference field="5" count="1" selected="0">
            <x v="1"/>
          </reference>
          <reference field="6" count="1" selected="0">
            <x v="3"/>
          </reference>
        </references>
      </pivotArea>
    </chartFormat>
    <chartFormat chart="3" format="6">
      <pivotArea type="data" outline="0" fieldPosition="0">
        <references count="3">
          <reference field="4294967294" count="1" selected="0">
            <x v="0"/>
          </reference>
          <reference field="5" count="1" selected="0">
            <x v="1"/>
          </reference>
          <reference field="6" count="1" selected="0">
            <x v="11"/>
          </reference>
        </references>
      </pivotArea>
    </chartFormat>
    <chartFormat chart="3" format="7">
      <pivotArea type="data" outline="0" fieldPosition="0">
        <references count="3">
          <reference field="4294967294" count="1" selected="0">
            <x v="0"/>
          </reference>
          <reference field="5" count="1" selected="0">
            <x v="2"/>
          </reference>
          <reference field="6" count="1" selected="0">
            <x v="9"/>
          </reference>
        </references>
      </pivotArea>
    </chartFormat>
    <chartFormat chart="3" format="8">
      <pivotArea type="data" outline="0" fieldPosition="0">
        <references count="3">
          <reference field="4294967294" count="1" selected="0">
            <x v="0"/>
          </reference>
          <reference field="5" count="1" selected="0">
            <x v="2"/>
          </reference>
          <reference field="6" count="1" selected="0">
            <x v="6"/>
          </reference>
        </references>
      </pivotArea>
    </chartFormat>
    <chartFormat chart="3" format="9">
      <pivotArea type="data" outline="0" fieldPosition="0">
        <references count="3">
          <reference field="4294967294" count="1" selected="0">
            <x v="0"/>
          </reference>
          <reference field="5" count="1" selected="0">
            <x v="2"/>
          </reference>
          <reference field="6" count="1" selected="0">
            <x v="5"/>
          </reference>
        </references>
      </pivotArea>
    </chartFormat>
    <chartFormat chart="3" format="10">
      <pivotArea type="data" outline="0" fieldPosition="0">
        <references count="3">
          <reference field="4294967294" count="1" selected="0">
            <x v="0"/>
          </reference>
          <reference field="5" count="1" selected="0">
            <x v="2"/>
          </reference>
          <reference field="6" count="1" selected="0">
            <x v="2"/>
          </reference>
        </references>
      </pivotArea>
    </chartFormat>
    <chartFormat chart="3" format="11">
      <pivotArea type="data" outline="0" fieldPosition="0">
        <references count="3">
          <reference field="4294967294" count="1" selected="0">
            <x v="0"/>
          </reference>
          <reference field="5" count="1" selected="0">
            <x v="3"/>
          </reference>
          <reference field="6" count="1" selected="0">
            <x v="10"/>
          </reference>
        </references>
      </pivotArea>
    </chartFormat>
    <chartFormat chart="3" format="12">
      <pivotArea type="data" outline="0" fieldPosition="0">
        <references count="3">
          <reference field="4294967294" count="1" selected="0">
            <x v="0"/>
          </reference>
          <reference field="5" count="1" selected="0">
            <x v="3"/>
          </reference>
          <reference field="6" count="1" selected="0">
            <x v="0"/>
          </reference>
        </references>
      </pivotArea>
    </chartFormat>
    <chartFormat chart="3" format="13">
      <pivotArea type="data" outline="0" fieldPosition="0">
        <references count="3">
          <reference field="4294967294" count="1" selected="0">
            <x v="0"/>
          </reference>
          <reference field="5" count="1" selected="0">
            <x v="3"/>
          </reference>
          <reference field="6" count="1" selected="0">
            <x v="1"/>
          </reference>
        </references>
      </pivotArea>
    </chartFormat>
    <chartFormat chart="3" format="14">
      <pivotArea type="data" outline="0" fieldPosition="0">
        <references count="3">
          <reference field="4294967294" count="1" selected="0">
            <x v="0"/>
          </reference>
          <reference field="5" count="1" selected="0">
            <x v="3"/>
          </reference>
          <reference field="6" count="1" selected="0">
            <x v="8"/>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B413F9-058A-4D41-9DA9-0E3FE5A699A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0:B14" firstHeaderRow="1" firstDataRow="1" firstDataCol="1"/>
  <pivotFields count="17">
    <pivotField showAll="0"/>
    <pivotField showAll="0"/>
    <pivotField showAll="0"/>
    <pivotField showAll="0">
      <items count="6">
        <item x="0"/>
        <item x="1"/>
        <item x="2"/>
        <item x="3"/>
        <item x="4"/>
        <item t="default"/>
      </items>
    </pivotField>
    <pivotField showAll="0">
      <items count="17">
        <item x="10"/>
        <item x="7"/>
        <item x="0"/>
        <item x="3"/>
        <item x="6"/>
        <item x="8"/>
        <item x="12"/>
        <item x="11"/>
        <item x="5"/>
        <item x="1"/>
        <item x="4"/>
        <item x="13"/>
        <item x="9"/>
        <item x="2"/>
        <item x="14"/>
        <item x="15"/>
        <item t="default"/>
      </items>
    </pivotField>
    <pivotField axis="axisRow" showAll="0">
      <items count="5">
        <item sd="0" x="1"/>
        <item sd="0" x="2"/>
        <item sd="0" x="0"/>
        <item h="1" sd="0" x="3"/>
        <item t="default" sd="0"/>
      </items>
    </pivotField>
    <pivotField axis="axisRow" showAll="0">
      <items count="14">
        <item x="2"/>
        <item x="3"/>
        <item x="5"/>
        <item x="7"/>
        <item x="9"/>
        <item x="6"/>
        <item x="10"/>
        <item x="1"/>
        <item x="11"/>
        <item x="8"/>
        <item x="4"/>
        <item x="0"/>
        <item x="12"/>
        <item t="default"/>
      </items>
    </pivotField>
    <pivotField showAll="0"/>
    <pivotField showAll="0"/>
    <pivotField showAll="0"/>
    <pivotField showAll="0"/>
    <pivotField showAll="0"/>
    <pivotField showAll="0">
      <items count="5">
        <item x="0"/>
        <item x="2"/>
        <item x="1"/>
        <item x="3"/>
        <item t="default"/>
      </items>
    </pivotField>
    <pivotField showAll="0">
      <items count="6">
        <item x="3"/>
        <item x="1"/>
        <item x="2"/>
        <item x="0"/>
        <item x="4"/>
        <item t="default"/>
      </items>
    </pivotField>
    <pivotField showAll="0">
      <items count="15">
        <item x="10"/>
        <item x="5"/>
        <item x="1"/>
        <item x="9"/>
        <item x="11"/>
        <item x="7"/>
        <item x="12"/>
        <item x="3"/>
        <item x="6"/>
        <item x="0"/>
        <item x="2"/>
        <item x="4"/>
        <item x="8"/>
        <item x="13"/>
        <item t="default"/>
      </items>
    </pivotField>
    <pivotField dataField="1" showAll="0"/>
    <pivotField showAll="0"/>
  </pivotFields>
  <rowFields count="2">
    <field x="5"/>
    <field x="6"/>
  </rowFields>
  <rowItems count="4">
    <i>
      <x/>
    </i>
    <i>
      <x v="1"/>
    </i>
    <i>
      <x v="2"/>
    </i>
    <i t="grand">
      <x/>
    </i>
  </rowItems>
  <colItems count="1">
    <i/>
  </colItems>
  <dataFields count="1">
    <dataField name="Average of Profit Margin" fld="15" subtotal="average" baseField="0" baseItem="0" numFmtId="2"/>
  </dataFields>
  <chartFormats count="3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5" count="1" selected="0">
            <x v="2"/>
          </reference>
          <reference field="6" count="1" selected="0">
            <x v="11"/>
          </reference>
        </references>
      </pivotArea>
    </chartFormat>
    <chartFormat chart="3" format="4">
      <pivotArea type="data" outline="0" fieldPosition="0">
        <references count="3">
          <reference field="4294967294" count="1" selected="0">
            <x v="0"/>
          </reference>
          <reference field="5" count="1" selected="0">
            <x v="2"/>
          </reference>
          <reference field="6" count="1" selected="0">
            <x v="7"/>
          </reference>
        </references>
      </pivotArea>
    </chartFormat>
    <chartFormat chart="3" format="5">
      <pivotArea type="data" outline="0" fieldPosition="0">
        <references count="3">
          <reference field="4294967294" count="1" selected="0">
            <x v="0"/>
          </reference>
          <reference field="5" count="1" selected="0">
            <x v="2"/>
          </reference>
          <reference field="6" count="1" selected="0">
            <x v="4"/>
          </reference>
        </references>
      </pivotArea>
    </chartFormat>
    <chartFormat chart="3" format="6">
      <pivotArea type="data" outline="0" fieldPosition="0">
        <references count="3">
          <reference field="4294967294" count="1" selected="0">
            <x v="0"/>
          </reference>
          <reference field="5" count="1" selected="0">
            <x v="2"/>
          </reference>
          <reference field="6" count="1" selected="0">
            <x v="3"/>
          </reference>
        </references>
      </pivotArea>
    </chartFormat>
    <chartFormat chart="3" format="7">
      <pivotArea type="data" outline="0" fieldPosition="0">
        <references count="3">
          <reference field="4294967294" count="1" selected="0">
            <x v="0"/>
          </reference>
          <reference field="5" count="1" selected="0">
            <x v="1"/>
          </reference>
          <reference field="6" count="1" selected="0">
            <x v="9"/>
          </reference>
        </references>
      </pivotArea>
    </chartFormat>
    <chartFormat chart="3" format="8">
      <pivotArea type="data" outline="0" fieldPosition="0">
        <references count="3">
          <reference field="4294967294" count="1" selected="0">
            <x v="0"/>
          </reference>
          <reference field="5" count="1" selected="0">
            <x v="1"/>
          </reference>
          <reference field="6" count="1" selected="0">
            <x v="6"/>
          </reference>
        </references>
      </pivotArea>
    </chartFormat>
    <chartFormat chart="3" format="9">
      <pivotArea type="data" outline="0" fieldPosition="0">
        <references count="3">
          <reference field="4294967294" count="1" selected="0">
            <x v="0"/>
          </reference>
          <reference field="5" count="1" selected="0">
            <x v="1"/>
          </reference>
          <reference field="6" count="1" selected="0">
            <x v="5"/>
          </reference>
        </references>
      </pivotArea>
    </chartFormat>
    <chartFormat chart="3" format="10">
      <pivotArea type="data" outline="0" fieldPosition="0">
        <references count="3">
          <reference field="4294967294" count="1" selected="0">
            <x v="0"/>
          </reference>
          <reference field="5" count="1" selected="0">
            <x v="1"/>
          </reference>
          <reference field="6" count="1" selected="0">
            <x v="2"/>
          </reference>
        </references>
      </pivotArea>
    </chartFormat>
    <chartFormat chart="3" format="11">
      <pivotArea type="data" outline="0" fieldPosition="0">
        <references count="3">
          <reference field="4294967294" count="1" selected="0">
            <x v="0"/>
          </reference>
          <reference field="5" count="1" selected="0">
            <x v="0"/>
          </reference>
          <reference field="6" count="1" selected="0">
            <x v="10"/>
          </reference>
        </references>
      </pivotArea>
    </chartFormat>
    <chartFormat chart="3" format="12">
      <pivotArea type="data" outline="0" fieldPosition="0">
        <references count="3">
          <reference field="4294967294" count="1" selected="0">
            <x v="0"/>
          </reference>
          <reference field="5" count="1" selected="0">
            <x v="0"/>
          </reference>
          <reference field="6" count="1" selected="0">
            <x v="8"/>
          </reference>
        </references>
      </pivotArea>
    </chartFormat>
    <chartFormat chart="3" format="13">
      <pivotArea type="data" outline="0" fieldPosition="0">
        <references count="3">
          <reference field="4294967294" count="1" selected="0">
            <x v="0"/>
          </reference>
          <reference field="5" count="1" selected="0">
            <x v="0"/>
          </reference>
          <reference field="6" count="1" selected="0">
            <x v="1"/>
          </reference>
        </references>
      </pivotArea>
    </chartFormat>
    <chartFormat chart="3" format="14">
      <pivotArea type="data" outline="0" fieldPosition="0">
        <references count="3">
          <reference field="4294967294" count="1" selected="0">
            <x v="0"/>
          </reference>
          <reference field="5" count="1" selected="0">
            <x v="0"/>
          </reference>
          <reference field="6" count="1" selected="0">
            <x v="0"/>
          </reference>
        </references>
      </pivotArea>
    </chartFormat>
    <chartFormat chart="8" format="28" series="1">
      <pivotArea type="data" outline="0" fieldPosition="0">
        <references count="1">
          <reference field="4294967294" count="1" selected="0">
            <x v="0"/>
          </reference>
        </references>
      </pivotArea>
    </chartFormat>
    <chartFormat chart="8" format="29">
      <pivotArea type="data" outline="0" fieldPosition="0">
        <references count="3">
          <reference field="4294967294" count="1" selected="0">
            <x v="0"/>
          </reference>
          <reference field="5" count="1" selected="0">
            <x v="0"/>
          </reference>
          <reference field="6" count="1" selected="0">
            <x v="0"/>
          </reference>
        </references>
      </pivotArea>
    </chartFormat>
    <chartFormat chart="8" format="30">
      <pivotArea type="data" outline="0" fieldPosition="0">
        <references count="3">
          <reference field="4294967294" count="1" selected="0">
            <x v="0"/>
          </reference>
          <reference field="5" count="1" selected="0">
            <x v="0"/>
          </reference>
          <reference field="6" count="1" selected="0">
            <x v="1"/>
          </reference>
        </references>
      </pivotArea>
    </chartFormat>
    <chartFormat chart="8" format="31">
      <pivotArea type="data" outline="0" fieldPosition="0">
        <references count="3">
          <reference field="4294967294" count="1" selected="0">
            <x v="0"/>
          </reference>
          <reference field="5" count="1" selected="0">
            <x v="0"/>
          </reference>
          <reference field="6" count="1" selected="0">
            <x v="8"/>
          </reference>
        </references>
      </pivotArea>
    </chartFormat>
    <chartFormat chart="8" format="32">
      <pivotArea type="data" outline="0" fieldPosition="0">
        <references count="3">
          <reference field="4294967294" count="1" selected="0">
            <x v="0"/>
          </reference>
          <reference field="5" count="1" selected="0">
            <x v="0"/>
          </reference>
          <reference field="6" count="1" selected="0">
            <x v="10"/>
          </reference>
        </references>
      </pivotArea>
    </chartFormat>
    <chartFormat chart="8" format="33">
      <pivotArea type="data" outline="0" fieldPosition="0">
        <references count="3">
          <reference field="4294967294" count="1" selected="0">
            <x v="0"/>
          </reference>
          <reference field="5" count="1" selected="0">
            <x v="1"/>
          </reference>
          <reference field="6" count="1" selected="0">
            <x v="2"/>
          </reference>
        </references>
      </pivotArea>
    </chartFormat>
    <chartFormat chart="8" format="34">
      <pivotArea type="data" outline="0" fieldPosition="0">
        <references count="3">
          <reference field="4294967294" count="1" selected="0">
            <x v="0"/>
          </reference>
          <reference field="5" count="1" selected="0">
            <x v="1"/>
          </reference>
          <reference field="6" count="1" selected="0">
            <x v="5"/>
          </reference>
        </references>
      </pivotArea>
    </chartFormat>
    <chartFormat chart="8" format="35">
      <pivotArea type="data" outline="0" fieldPosition="0">
        <references count="3">
          <reference field="4294967294" count="1" selected="0">
            <x v="0"/>
          </reference>
          <reference field="5" count="1" selected="0">
            <x v="1"/>
          </reference>
          <reference field="6" count="1" selected="0">
            <x v="6"/>
          </reference>
        </references>
      </pivotArea>
    </chartFormat>
    <chartFormat chart="8" format="36">
      <pivotArea type="data" outline="0" fieldPosition="0">
        <references count="3">
          <reference field="4294967294" count="1" selected="0">
            <x v="0"/>
          </reference>
          <reference field="5" count="1" selected="0">
            <x v="1"/>
          </reference>
          <reference field="6" count="1" selected="0">
            <x v="9"/>
          </reference>
        </references>
      </pivotArea>
    </chartFormat>
    <chartFormat chart="8" format="37">
      <pivotArea type="data" outline="0" fieldPosition="0">
        <references count="3">
          <reference field="4294967294" count="1" selected="0">
            <x v="0"/>
          </reference>
          <reference field="5" count="1" selected="0">
            <x v="2"/>
          </reference>
          <reference field="6" count="1" selected="0">
            <x v="3"/>
          </reference>
        </references>
      </pivotArea>
    </chartFormat>
    <chartFormat chart="8" format="38">
      <pivotArea type="data" outline="0" fieldPosition="0">
        <references count="3">
          <reference field="4294967294" count="1" selected="0">
            <x v="0"/>
          </reference>
          <reference field="5" count="1" selected="0">
            <x v="2"/>
          </reference>
          <reference field="6" count="1" selected="0">
            <x v="4"/>
          </reference>
        </references>
      </pivotArea>
    </chartFormat>
    <chartFormat chart="8" format="39">
      <pivotArea type="data" outline="0" fieldPosition="0">
        <references count="3">
          <reference field="4294967294" count="1" selected="0">
            <x v="0"/>
          </reference>
          <reference field="5" count="1" selected="0">
            <x v="2"/>
          </reference>
          <reference field="6" count="1" selected="0">
            <x v="7"/>
          </reference>
        </references>
      </pivotArea>
    </chartFormat>
    <chartFormat chart="8" format="40">
      <pivotArea type="data" outline="0" fieldPosition="0">
        <references count="3">
          <reference field="4294967294" count="1" selected="0">
            <x v="0"/>
          </reference>
          <reference field="5" count="1" selected="0">
            <x v="2"/>
          </reference>
          <reference field="6" count="1" selected="0">
            <x v="11"/>
          </reference>
        </references>
      </pivotArea>
    </chartFormat>
    <chartFormat chart="9"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C96074-8B6F-C14D-ABB1-CCFB96D6132F}" sourceName="Region">
  <pivotTables>
    <pivotTable tabId="7" name="PivotTable1"/>
    <pivotTable tabId="7" name="PivotTable12"/>
    <pivotTable tabId="7" name="PivotTable2"/>
    <pivotTable tabId="7" name="PivotTable3"/>
    <pivotTable tabId="7" name="PivotTable4"/>
    <pivotTable tabId="7" name="PivotTable6"/>
    <pivotTable tabId="7" name="PivotTable9"/>
    <pivotTable tabId="7" name="PivotTable8"/>
  </pivotTables>
  <data>
    <tabular pivotCacheId="1484312259">
      <items count="5">
        <i x="0" s="1"/>
        <i x="1" s="1"/>
        <i x="2" s="1"/>
        <i x="3"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9F6B6B0-5870-0846-B63D-BA6CB94B9E3F}" sourceName="City">
  <pivotTables>
    <pivotTable tabId="7" name="PivotTable1"/>
    <pivotTable tabId="7" name="PivotTable12"/>
    <pivotTable tabId="7" name="PivotTable2"/>
    <pivotTable tabId="7" name="PivotTable3"/>
    <pivotTable tabId="7" name="PivotTable4"/>
    <pivotTable tabId="7" name="PivotTable6"/>
    <pivotTable tabId="7" name="PivotTable9"/>
    <pivotTable tabId="7" name="PivotTable8"/>
  </pivotTables>
  <data>
    <tabular pivotCacheId="1484312259">
      <items count="16">
        <i x="10" s="1"/>
        <i x="7" s="1"/>
        <i x="0" s="1"/>
        <i x="3" s="1"/>
        <i x="6" s="1"/>
        <i x="8" s="1"/>
        <i x="12" s="1"/>
        <i x="11" s="1"/>
        <i x="5" s="1"/>
        <i x="1" s="1"/>
        <i x="4" s="1"/>
        <i x="13" s="1"/>
        <i x="9" s="1"/>
        <i x="2" s="1"/>
        <i x="14" s="1"/>
        <i x="1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85BD1BD-2877-4347-A146-F934AAD01AFC}" sourceName="Category">
  <pivotTables>
    <pivotTable tabId="7" name="PivotTable1"/>
    <pivotTable tabId="7" name="PivotTable12"/>
    <pivotTable tabId="7" name="PivotTable2"/>
    <pivotTable tabId="7" name="PivotTable3"/>
    <pivotTable tabId="7" name="PivotTable4"/>
    <pivotTable tabId="7" name="PivotTable6"/>
    <pivotTable tabId="7" name="PivotTable9"/>
    <pivotTable tabId="7" name="PivotTable8"/>
  </pivotTables>
  <data>
    <tabular pivotCacheId="1484312259">
      <items count="4">
        <i x="1" s="1"/>
        <i x="2" s="1"/>
        <i x="0" s="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F8AD573C-74DC-4845-852B-57193DBEBFC1}" sourceName="Sub-Category">
  <pivotTables>
    <pivotTable tabId="7" name="PivotTable1"/>
    <pivotTable tabId="7" name="PivotTable12"/>
    <pivotTable tabId="7" name="PivotTable2"/>
    <pivotTable tabId="7" name="PivotTable3"/>
    <pivotTable tabId="7" name="PivotTable4"/>
    <pivotTable tabId="7" name="PivotTable6"/>
    <pivotTable tabId="7" name="PivotTable9"/>
    <pivotTable tabId="7" name="PivotTable8"/>
  </pivotTables>
  <data>
    <tabular pivotCacheId="1484312259">
      <items count="13">
        <i x="2" s="1"/>
        <i x="3" s="1"/>
        <i x="5" s="1"/>
        <i x="7" s="1"/>
        <i x="9" s="1"/>
        <i x="6" s="1"/>
        <i x="10" s="1"/>
        <i x="1" s="1"/>
        <i x="11" s="1"/>
        <i x="8" s="1"/>
        <i x="4" s="1"/>
        <i x="0" s="1"/>
        <i x="1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 xr10:uid="{66085891-9168-1D4E-B296-08C9A14EC778}" sourceName="Delivery Status">
  <pivotTables>
    <pivotTable tabId="7" name="PivotTable1"/>
    <pivotTable tabId="7" name="PivotTable12"/>
    <pivotTable tabId="7" name="PivotTable2"/>
    <pivotTable tabId="7" name="PivotTable3"/>
    <pivotTable tabId="7" name="PivotTable4"/>
    <pivotTable tabId="7" name="PivotTable6"/>
    <pivotTable tabId="7" name="PivotTable9"/>
    <pivotTable tabId="7" name="PivotTable8"/>
  </pivotTables>
  <data>
    <tabular pivotCacheId="1484312259">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73D56DF2-C173-3C42-85D1-4F1E7EBB7160}" sourceName="Payment Method">
  <pivotTables>
    <pivotTable tabId="7" name="PivotTable1"/>
    <pivotTable tabId="7" name="PivotTable12"/>
    <pivotTable tabId="7" name="PivotTable2"/>
    <pivotTable tabId="7" name="PivotTable3"/>
    <pivotTable tabId="7" name="PivotTable4"/>
    <pivotTable tabId="7" name="PivotTable6"/>
    <pivotTable tabId="7" name="PivotTable9"/>
    <pivotTable tabId="7" name="PivotTable8"/>
  </pivotTables>
  <data>
    <tabular pivotCacheId="1484312259">
      <items count="5">
        <i x="3" s="1"/>
        <i x="1" s="1"/>
        <i x="2" s="1"/>
        <i x="0" s="1"/>
        <i x="4"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Month" xr10:uid="{ED9324BD-C529-B54C-BEDA-89C326329BDC}" sourceName="Year-Month">
  <pivotTables>
    <pivotTable tabId="7" name="PivotTable1"/>
    <pivotTable tabId="7" name="PivotTable12"/>
    <pivotTable tabId="7" name="PivotTable2"/>
    <pivotTable tabId="7" name="PivotTable3"/>
    <pivotTable tabId="7" name="PivotTable4"/>
    <pivotTable tabId="7" name="PivotTable6"/>
    <pivotTable tabId="7" name="PivotTable9"/>
    <pivotTable tabId="7" name="PivotTable8"/>
  </pivotTables>
  <data>
    <tabular pivotCacheId="1484312259">
      <items count="14">
        <i x="10" s="1"/>
        <i x="5" s="1"/>
        <i x="1" s="1"/>
        <i x="9" s="1"/>
        <i x="11" s="1"/>
        <i x="7" s="1"/>
        <i x="12" s="1"/>
        <i x="3" s="1"/>
        <i x="6" s="1"/>
        <i x="0" s="1"/>
        <i x="2" s="1"/>
        <i x="4" s="1"/>
        <i x="8" s="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81FCC53-3771-F44D-8A30-26EEAB4DA215}" cache="Slicer_Region" caption="Region" rowHeight="230716"/>
  <slicer name="City" xr10:uid="{638F1C6E-A7AB-1048-AFCD-B8B45FA0D8E5}" cache="Slicer_City" caption="City" rowHeight="230716"/>
  <slicer name="Category" xr10:uid="{0AE352DF-0D5E-4547-A235-8494D13B08B3}" cache="Slicer_Category" caption="Category" rowHeight="230716"/>
  <slicer name="Sub-Category" xr10:uid="{AD3D5044-E71B-0349-A959-2E7759DD2355}" cache="Slicer_Sub_Category" caption="Sub-Category" rowHeight="230716"/>
  <slicer name="Delivery Status" xr10:uid="{E49D65B1-B80B-8D46-972E-586C0FF2FF25}" cache="Slicer_Delivery_Status" caption="Delivery Status" rowHeight="230716"/>
  <slicer name="Payment Method" xr10:uid="{91795D91-8292-6D4D-85D2-B63EC6F9AD93}" cache="Slicer_Payment_Method" caption="Payment Method" rowHeight="230716"/>
  <slicer name="Year-Month" xr10:uid="{9DF645FE-B6E9-E641-8CD8-6B53EA7F3134}" cache="Slicer_Year_Month" caption="Year-Month"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0D3E4-9A26-7E4D-BF48-ABFE24C14CB6}">
  <dimension ref="A2:F58"/>
  <sheetViews>
    <sheetView zoomScale="88" workbookViewId="0">
      <selection activeCell="I8" sqref="I8"/>
    </sheetView>
  </sheetViews>
  <sheetFormatPr defaultColWidth="10.88671875" defaultRowHeight="14.4" x14ac:dyDescent="0.3"/>
  <cols>
    <col min="1" max="1" width="15.5546875" bestFit="1" customWidth="1"/>
    <col min="2" max="2" width="22.6640625" bestFit="1" customWidth="1"/>
    <col min="3" max="4" width="13" bestFit="1" customWidth="1"/>
    <col min="5" max="5" width="22.21875" bestFit="1" customWidth="1"/>
    <col min="6" max="6" width="19.5546875" bestFit="1" customWidth="1"/>
    <col min="7" max="7" width="12.77734375" bestFit="1" customWidth="1"/>
    <col min="8" max="8" width="18.77734375" bestFit="1" customWidth="1"/>
    <col min="9" max="9" width="20.44140625" bestFit="1" customWidth="1"/>
    <col min="10" max="10" width="22.5546875" bestFit="1" customWidth="1"/>
    <col min="11" max="11" width="18.77734375" bestFit="1" customWidth="1"/>
    <col min="12" max="12" width="20.44140625" bestFit="1" customWidth="1"/>
    <col min="13" max="13" width="14.21875" bestFit="1" customWidth="1"/>
    <col min="14" max="14" width="13.44140625" bestFit="1" customWidth="1"/>
    <col min="15" max="15" width="19.21875" bestFit="1" customWidth="1"/>
    <col min="16" max="16" width="14.44140625" bestFit="1" customWidth="1"/>
    <col min="17" max="17" width="17.33203125" bestFit="1" customWidth="1"/>
    <col min="18" max="18" width="17.6640625" bestFit="1" customWidth="1"/>
    <col min="19" max="19" width="14.21875" bestFit="1" customWidth="1"/>
    <col min="20" max="20" width="16.33203125" bestFit="1" customWidth="1"/>
    <col min="21" max="21" width="14.77734375" bestFit="1" customWidth="1"/>
    <col min="22" max="22" width="14.21875" bestFit="1" customWidth="1"/>
    <col min="23" max="23" width="17.6640625" bestFit="1" customWidth="1"/>
    <col min="24" max="24" width="14" bestFit="1" customWidth="1"/>
    <col min="25" max="25" width="22.44140625" bestFit="1" customWidth="1"/>
    <col min="26" max="26" width="18.77734375" bestFit="1" customWidth="1"/>
    <col min="27" max="50" width="14.77734375" bestFit="1" customWidth="1"/>
    <col min="51" max="51" width="10" bestFit="1" customWidth="1"/>
  </cols>
  <sheetData>
    <row r="2" spans="1:6" x14ac:dyDescent="0.3">
      <c r="A2" t="s">
        <v>1452</v>
      </c>
      <c r="C2" t="s">
        <v>1461</v>
      </c>
      <c r="E2" t="s">
        <v>1458</v>
      </c>
    </row>
    <row r="3" spans="1:6" x14ac:dyDescent="0.3">
      <c r="A3" s="4" t="s">
        <v>1434</v>
      </c>
      <c r="B3" t="s">
        <v>1433</v>
      </c>
      <c r="C3" s="4" t="s">
        <v>1434</v>
      </c>
      <c r="D3" t="s">
        <v>1433</v>
      </c>
      <c r="E3" s="4" t="s">
        <v>1434</v>
      </c>
      <c r="F3" t="s">
        <v>1433</v>
      </c>
    </row>
    <row r="4" spans="1:6" x14ac:dyDescent="0.3">
      <c r="A4" s="5" t="s">
        <v>17</v>
      </c>
      <c r="B4" s="9">
        <v>1500427.6599999995</v>
      </c>
      <c r="C4" s="5" t="s">
        <v>1436</v>
      </c>
      <c r="D4" s="9">
        <v>278689.63</v>
      </c>
      <c r="E4" s="5" t="s">
        <v>37</v>
      </c>
      <c r="F4" s="9">
        <v>565825.35999999975</v>
      </c>
    </row>
    <row r="5" spans="1:6" x14ac:dyDescent="0.3">
      <c r="A5" s="5" t="s">
        <v>42</v>
      </c>
      <c r="B5" s="9">
        <v>1452430.6300000001</v>
      </c>
      <c r="C5" s="5" t="s">
        <v>1437</v>
      </c>
      <c r="D5" s="9">
        <v>497060.51000000024</v>
      </c>
      <c r="E5" s="5" t="s">
        <v>55</v>
      </c>
      <c r="F5" s="9">
        <v>526899.18000000017</v>
      </c>
    </row>
    <row r="6" spans="1:6" x14ac:dyDescent="0.3">
      <c r="A6" s="5" t="s">
        <v>67</v>
      </c>
      <c r="B6" s="9">
        <v>1418844.1100000003</v>
      </c>
      <c r="C6" s="5" t="s">
        <v>1438</v>
      </c>
      <c r="D6" s="9">
        <v>420265.59999999992</v>
      </c>
      <c r="E6" s="5" t="s">
        <v>75</v>
      </c>
      <c r="F6" s="9">
        <v>531129.49999999977</v>
      </c>
    </row>
    <row r="7" spans="1:6" x14ac:dyDescent="0.3">
      <c r="A7" s="5" t="s">
        <v>111</v>
      </c>
      <c r="B7" s="9">
        <v>1479636.2700000012</v>
      </c>
      <c r="C7" s="5" t="s">
        <v>1439</v>
      </c>
      <c r="D7" s="9">
        <v>588756.21999999974</v>
      </c>
      <c r="E7" s="5" t="s">
        <v>119</v>
      </c>
      <c r="F7" s="9">
        <v>500683.40000000008</v>
      </c>
    </row>
    <row r="8" spans="1:6" x14ac:dyDescent="0.3">
      <c r="A8" s="5" t="s">
        <v>1435</v>
      </c>
      <c r="B8" s="9">
        <v>5851338.6700000018</v>
      </c>
      <c r="C8" s="5" t="s">
        <v>1440</v>
      </c>
      <c r="D8" s="9">
        <v>361268.30999999994</v>
      </c>
      <c r="E8" s="5" t="s">
        <v>131</v>
      </c>
      <c r="F8" s="9">
        <v>463730.23999999982</v>
      </c>
    </row>
    <row r="9" spans="1:6" x14ac:dyDescent="0.3">
      <c r="A9" t="s">
        <v>1459</v>
      </c>
      <c r="C9" s="5" t="s">
        <v>1441</v>
      </c>
      <c r="D9" s="9">
        <v>453666.92000000004</v>
      </c>
      <c r="E9" s="5" t="s">
        <v>29</v>
      </c>
      <c r="F9" s="9">
        <v>471062.39999999985</v>
      </c>
    </row>
    <row r="10" spans="1:6" x14ac:dyDescent="0.3">
      <c r="A10" s="4" t="s">
        <v>1434</v>
      </c>
      <c r="B10" t="s">
        <v>1457</v>
      </c>
      <c r="C10" s="5" t="s">
        <v>1442</v>
      </c>
      <c r="D10" s="9">
        <v>484378.73000000004</v>
      </c>
      <c r="E10" s="5" t="s">
        <v>146</v>
      </c>
      <c r="F10" s="9">
        <v>483962.44000000018</v>
      </c>
    </row>
    <row r="11" spans="1:6" x14ac:dyDescent="0.3">
      <c r="A11" s="5" t="s">
        <v>35</v>
      </c>
      <c r="B11" s="7">
        <v>12.619886363636361</v>
      </c>
      <c r="C11" s="5" t="s">
        <v>1443</v>
      </c>
      <c r="D11" s="9">
        <v>597528.84999999986</v>
      </c>
      <c r="E11" s="5" t="s">
        <v>98</v>
      </c>
      <c r="F11" s="9">
        <v>553171.44999999995</v>
      </c>
    </row>
    <row r="12" spans="1:6" x14ac:dyDescent="0.3">
      <c r="A12" s="5" t="s">
        <v>73</v>
      </c>
      <c r="B12" s="7">
        <v>12.663553459119505</v>
      </c>
      <c r="C12" s="5" t="s">
        <v>1444</v>
      </c>
      <c r="D12" s="9">
        <v>481573.68999999989</v>
      </c>
      <c r="E12" s="5" t="s">
        <v>70</v>
      </c>
      <c r="F12" s="9">
        <v>564843.76000000013</v>
      </c>
    </row>
    <row r="13" spans="1:6" x14ac:dyDescent="0.3">
      <c r="A13" s="5" t="s">
        <v>19</v>
      </c>
      <c r="B13" s="7">
        <v>12.54442424242424</v>
      </c>
      <c r="C13" s="5" t="s">
        <v>1445</v>
      </c>
      <c r="D13" s="9">
        <v>422582.12999999995</v>
      </c>
      <c r="E13" s="5" t="s">
        <v>21</v>
      </c>
      <c r="F13" s="9">
        <v>427597.21</v>
      </c>
    </row>
    <row r="14" spans="1:6" x14ac:dyDescent="0.3">
      <c r="A14" s="5" t="s">
        <v>1435</v>
      </c>
      <c r="B14" s="7">
        <v>12.60887000000001</v>
      </c>
      <c r="C14" s="5" t="s">
        <v>1446</v>
      </c>
      <c r="D14" s="9">
        <v>455114.29</v>
      </c>
      <c r="E14" s="5" t="s">
        <v>1435</v>
      </c>
      <c r="F14" s="9">
        <v>5088904.9399999995</v>
      </c>
    </row>
    <row r="15" spans="1:6" x14ac:dyDescent="0.3">
      <c r="A15" t="s">
        <v>1454</v>
      </c>
      <c r="C15" s="5" t="s">
        <v>1447</v>
      </c>
      <c r="D15" s="9">
        <v>646570.3600000001</v>
      </c>
    </row>
    <row r="16" spans="1:6" x14ac:dyDescent="0.3">
      <c r="A16" s="4" t="s">
        <v>1434</v>
      </c>
      <c r="B16" t="s">
        <v>1449</v>
      </c>
      <c r="C16" s="5" t="s">
        <v>1448</v>
      </c>
      <c r="D16" s="9">
        <v>163883.43000000002</v>
      </c>
    </row>
    <row r="17" spans="1:4" x14ac:dyDescent="0.3">
      <c r="A17" s="5" t="s">
        <v>19</v>
      </c>
      <c r="B17" s="9">
        <v>223740.54999999978</v>
      </c>
      <c r="C17" s="5" t="s">
        <v>1435</v>
      </c>
      <c r="D17" s="9">
        <v>5851338.6699999999</v>
      </c>
    </row>
    <row r="18" spans="1:4" x14ac:dyDescent="0.3">
      <c r="A18" s="5" t="s">
        <v>73</v>
      </c>
      <c r="B18" s="9">
        <v>249781.74000000008</v>
      </c>
      <c r="C18" t="s">
        <v>1453</v>
      </c>
    </row>
    <row r="19" spans="1:4" x14ac:dyDescent="0.3">
      <c r="A19" s="5" t="s">
        <v>35</v>
      </c>
      <c r="B19" s="9">
        <v>254501.73999999973</v>
      </c>
      <c r="C19" s="4" t="s">
        <v>1434</v>
      </c>
      <c r="D19" t="s">
        <v>1433</v>
      </c>
    </row>
    <row r="20" spans="1:4" x14ac:dyDescent="0.3">
      <c r="A20" s="5" t="s">
        <v>1435</v>
      </c>
      <c r="B20" s="9">
        <v>728024.02999999956</v>
      </c>
      <c r="C20" s="5" t="s">
        <v>17</v>
      </c>
      <c r="D20" s="9">
        <v>1500427.6599999995</v>
      </c>
    </row>
    <row r="21" spans="1:4" x14ac:dyDescent="0.3">
      <c r="C21" s="5" t="s">
        <v>42</v>
      </c>
      <c r="D21" s="9">
        <v>1452430.6300000001</v>
      </c>
    </row>
    <row r="22" spans="1:4" x14ac:dyDescent="0.3">
      <c r="C22" s="5" t="s">
        <v>67</v>
      </c>
      <c r="D22" s="9">
        <v>1418844.1100000003</v>
      </c>
    </row>
    <row r="23" spans="1:4" x14ac:dyDescent="0.3">
      <c r="C23" s="5" t="s">
        <v>111</v>
      </c>
      <c r="D23" s="9">
        <v>1479636.2700000012</v>
      </c>
    </row>
    <row r="24" spans="1:4" x14ac:dyDescent="0.3">
      <c r="C24" s="5" t="s">
        <v>1435</v>
      </c>
      <c r="D24" s="9">
        <v>5851338.6700000018</v>
      </c>
    </row>
    <row r="52" spans="1:5" x14ac:dyDescent="0.3">
      <c r="A52" t="s">
        <v>1455</v>
      </c>
      <c r="D52" t="s">
        <v>1456</v>
      </c>
    </row>
    <row r="53" spans="1:5" x14ac:dyDescent="0.3">
      <c r="A53" s="4" t="s">
        <v>1434</v>
      </c>
      <c r="B53" t="s">
        <v>1460</v>
      </c>
      <c r="D53" s="4" t="s">
        <v>1434</v>
      </c>
      <c r="E53" t="s">
        <v>1450</v>
      </c>
    </row>
    <row r="54" spans="1:5" x14ac:dyDescent="0.3">
      <c r="A54" s="5" t="s">
        <v>49</v>
      </c>
      <c r="B54" s="9">
        <v>224</v>
      </c>
      <c r="D54" s="5" t="s">
        <v>22</v>
      </c>
      <c r="E54" s="9">
        <v>335</v>
      </c>
    </row>
    <row r="55" spans="1:5" x14ac:dyDescent="0.3">
      <c r="A55" s="5" t="s">
        <v>38</v>
      </c>
      <c r="B55" s="9">
        <v>292</v>
      </c>
      <c r="D55" s="5" t="s">
        <v>59</v>
      </c>
      <c r="E55" s="9">
        <v>332</v>
      </c>
    </row>
    <row r="56" spans="1:5" x14ac:dyDescent="0.3">
      <c r="A56" s="5" t="s">
        <v>44</v>
      </c>
      <c r="B56" s="9">
        <v>249</v>
      </c>
      <c r="D56" s="5" t="s">
        <v>30</v>
      </c>
      <c r="E56" s="9">
        <v>333</v>
      </c>
    </row>
    <row r="57" spans="1:5" x14ac:dyDescent="0.3">
      <c r="A57" s="5" t="s">
        <v>23</v>
      </c>
      <c r="B57" s="9">
        <v>235</v>
      </c>
      <c r="D57" s="5" t="s">
        <v>1435</v>
      </c>
      <c r="E57" s="9">
        <v>1000</v>
      </c>
    </row>
    <row r="58" spans="1:5" x14ac:dyDescent="0.3">
      <c r="A58" s="5" t="s">
        <v>1435</v>
      </c>
      <c r="B58" s="9">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1"/>
  <sheetViews>
    <sheetView zoomScale="85" workbookViewId="0">
      <selection sqref="A1:A1048576"/>
    </sheetView>
  </sheetViews>
  <sheetFormatPr defaultColWidth="8.77734375" defaultRowHeight="14.4" x14ac:dyDescent="0.3"/>
  <cols>
    <col min="1" max="1" width="10.6640625" customWidth="1"/>
    <col min="2" max="2" width="12.21875" customWidth="1"/>
    <col min="3" max="3" width="16.77734375" customWidth="1"/>
    <col min="4" max="4" width="10.77734375" customWidth="1"/>
    <col min="5" max="5" width="13.44140625" customWidth="1"/>
    <col min="6" max="6" width="16.21875" customWidth="1"/>
    <col min="7" max="7" width="12" customWidth="1"/>
    <col min="8" max="8" width="23.77734375" customWidth="1"/>
    <col min="9" max="9" width="16.77734375" customWidth="1"/>
    <col min="11" max="11" width="14.77734375" customWidth="1"/>
    <col min="12" max="12" width="13.33203125" customWidth="1"/>
    <col min="13" max="13" width="17.6640625" customWidth="1"/>
    <col min="14" max="14" width="19.44140625" customWidth="1"/>
    <col min="15" max="15" width="13.33203125" customWidth="1"/>
    <col min="16" max="16" width="13.44140625" style="7" customWidth="1"/>
    <col min="17" max="17" width="14.33203125" customWidth="1"/>
    <col min="18" max="18" width="14" customWidth="1"/>
    <col min="20" max="20" width="10.6640625" customWidth="1"/>
  </cols>
  <sheetData>
    <row r="1" spans="1:23"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3" t="s">
        <v>1431</v>
      </c>
      <c r="P1" s="6" t="s">
        <v>1432</v>
      </c>
      <c r="Q1" s="3" t="s">
        <v>1451</v>
      </c>
    </row>
    <row r="2" spans="1:23" x14ac:dyDescent="0.3">
      <c r="A2" t="s">
        <v>14</v>
      </c>
      <c r="B2" t="s">
        <v>15</v>
      </c>
      <c r="C2" t="s">
        <v>16</v>
      </c>
      <c r="D2" t="s">
        <v>17</v>
      </c>
      <c r="E2" t="s">
        <v>18</v>
      </c>
      <c r="F2" t="s">
        <v>19</v>
      </c>
      <c r="G2" t="s">
        <v>20</v>
      </c>
      <c r="H2" t="s">
        <v>21</v>
      </c>
      <c r="I2">
        <v>5921.04</v>
      </c>
      <c r="J2">
        <v>4</v>
      </c>
      <c r="K2">
        <v>9</v>
      </c>
      <c r="L2">
        <v>1269.0999999999999</v>
      </c>
      <c r="M2" t="s">
        <v>22</v>
      </c>
      <c r="N2" t="s">
        <v>23</v>
      </c>
      <c r="O2" t="str">
        <f>TEXT(B2,"yyyy-mm")</f>
        <v>2025-02</v>
      </c>
      <c r="P2" s="7">
        <f>ROUND((L2/I2)*100,2)</f>
        <v>21.43</v>
      </c>
      <c r="Q2" t="str">
        <f>IF(I2 &gt; 5000, "High", IF(I2 &gt; 2000, "Medium", "Low"))</f>
        <v>High</v>
      </c>
    </row>
    <row r="3" spans="1:23" x14ac:dyDescent="0.3">
      <c r="A3" t="s">
        <v>24</v>
      </c>
      <c r="B3" t="s">
        <v>25</v>
      </c>
      <c r="C3" t="s">
        <v>26</v>
      </c>
      <c r="D3" t="s">
        <v>17</v>
      </c>
      <c r="E3" t="s">
        <v>27</v>
      </c>
      <c r="F3" t="s">
        <v>19</v>
      </c>
      <c r="G3" t="s">
        <v>28</v>
      </c>
      <c r="H3" t="s">
        <v>29</v>
      </c>
      <c r="I3">
        <v>1017.94</v>
      </c>
      <c r="J3">
        <v>1</v>
      </c>
      <c r="K3">
        <v>4</v>
      </c>
      <c r="L3">
        <v>242.63</v>
      </c>
      <c r="M3" t="s">
        <v>30</v>
      </c>
      <c r="N3" t="s">
        <v>23</v>
      </c>
      <c r="O3" t="str">
        <f t="shared" ref="O3:O66" si="0">TEXT(B3,"yyyy-mm")</f>
        <v>2024-07</v>
      </c>
      <c r="P3" s="7">
        <f t="shared" ref="P3:P66" si="1">ROUND((L3/I3)*100,2)</f>
        <v>23.84</v>
      </c>
      <c r="Q3" t="str">
        <f t="shared" ref="Q3:Q66" si="2">IF(I3 &gt; 5000, "High", IF(I3 &gt; 2000, "Medium", "Low"))</f>
        <v>Low</v>
      </c>
    </row>
    <row r="4" spans="1:23" x14ac:dyDescent="0.3">
      <c r="A4" t="s">
        <v>31</v>
      </c>
      <c r="B4" t="s">
        <v>32</v>
      </c>
      <c r="C4" t="s">
        <v>33</v>
      </c>
      <c r="D4" t="s">
        <v>17</v>
      </c>
      <c r="E4" t="s">
        <v>34</v>
      </c>
      <c r="F4" t="s">
        <v>35</v>
      </c>
      <c r="G4" t="s">
        <v>36</v>
      </c>
      <c r="H4" t="s">
        <v>37</v>
      </c>
      <c r="I4">
        <v>10652.76</v>
      </c>
      <c r="J4">
        <v>6</v>
      </c>
      <c r="K4">
        <v>25</v>
      </c>
      <c r="L4">
        <v>859.08</v>
      </c>
      <c r="M4" t="s">
        <v>30</v>
      </c>
      <c r="N4" t="s">
        <v>38</v>
      </c>
      <c r="O4" t="str">
        <f t="shared" si="0"/>
        <v>2025-03</v>
      </c>
      <c r="P4" s="7">
        <f t="shared" si="1"/>
        <v>8.06</v>
      </c>
      <c r="Q4" t="str">
        <f t="shared" si="2"/>
        <v>High</v>
      </c>
      <c r="W4" s="2"/>
    </row>
    <row r="5" spans="1:23" x14ac:dyDescent="0.3">
      <c r="A5" t="s">
        <v>39</v>
      </c>
      <c r="B5" t="s">
        <v>40</v>
      </c>
      <c r="C5" t="s">
        <v>41</v>
      </c>
      <c r="D5" t="s">
        <v>42</v>
      </c>
      <c r="E5" t="s">
        <v>43</v>
      </c>
      <c r="F5" t="s">
        <v>19</v>
      </c>
      <c r="G5" t="s">
        <v>28</v>
      </c>
      <c r="H5" t="s">
        <v>29</v>
      </c>
      <c r="I5">
        <v>8665.7999999999993</v>
      </c>
      <c r="J5">
        <v>5</v>
      </c>
      <c r="K5">
        <v>19</v>
      </c>
      <c r="L5">
        <v>1444.74</v>
      </c>
      <c r="M5" t="s">
        <v>22</v>
      </c>
      <c r="N5" t="s">
        <v>44</v>
      </c>
      <c r="O5" t="str">
        <f t="shared" si="0"/>
        <v>2025-02</v>
      </c>
      <c r="P5" s="7">
        <f t="shared" si="1"/>
        <v>16.670000000000002</v>
      </c>
      <c r="Q5" t="str">
        <f t="shared" si="2"/>
        <v>High</v>
      </c>
    </row>
    <row r="6" spans="1:23" x14ac:dyDescent="0.3">
      <c r="A6" t="s">
        <v>45</v>
      </c>
      <c r="B6" t="s">
        <v>46</v>
      </c>
      <c r="C6" t="s">
        <v>47</v>
      </c>
      <c r="D6" t="s">
        <v>42</v>
      </c>
      <c r="E6" t="s">
        <v>48</v>
      </c>
      <c r="F6" t="s">
        <v>19</v>
      </c>
      <c r="G6" t="s">
        <v>20</v>
      </c>
      <c r="H6" t="s">
        <v>21</v>
      </c>
      <c r="I6">
        <v>2150.4</v>
      </c>
      <c r="J6">
        <v>2</v>
      </c>
      <c r="K6">
        <v>20</v>
      </c>
      <c r="L6">
        <v>267.77</v>
      </c>
      <c r="M6" t="s">
        <v>22</v>
      </c>
      <c r="N6" t="s">
        <v>49</v>
      </c>
      <c r="O6" t="str">
        <f t="shared" si="0"/>
        <v>2024-12</v>
      </c>
      <c r="P6" s="7">
        <f t="shared" si="1"/>
        <v>12.45</v>
      </c>
      <c r="Q6" t="str">
        <f t="shared" si="2"/>
        <v>Medium</v>
      </c>
    </row>
    <row r="7" spans="1:23" x14ac:dyDescent="0.3">
      <c r="A7" t="s">
        <v>50</v>
      </c>
      <c r="B7" t="s">
        <v>51</v>
      </c>
      <c r="C7" t="s">
        <v>33</v>
      </c>
      <c r="D7" t="s">
        <v>42</v>
      </c>
      <c r="E7" t="s">
        <v>48</v>
      </c>
      <c r="F7" t="s">
        <v>35</v>
      </c>
      <c r="G7" t="s">
        <v>36</v>
      </c>
      <c r="H7" t="s">
        <v>37</v>
      </c>
      <c r="I7">
        <v>16306.4</v>
      </c>
      <c r="J7">
        <v>10</v>
      </c>
      <c r="K7">
        <v>18</v>
      </c>
      <c r="L7">
        <v>2357.5300000000002</v>
      </c>
      <c r="M7" t="s">
        <v>30</v>
      </c>
      <c r="N7" t="s">
        <v>38</v>
      </c>
      <c r="O7" t="str">
        <f t="shared" si="0"/>
        <v>2025-04</v>
      </c>
      <c r="P7" s="7">
        <f t="shared" si="1"/>
        <v>14.46</v>
      </c>
      <c r="Q7" t="str">
        <f t="shared" si="2"/>
        <v>High</v>
      </c>
    </row>
    <row r="8" spans="1:23" x14ac:dyDescent="0.3">
      <c r="A8" t="s">
        <v>52</v>
      </c>
      <c r="B8" t="s">
        <v>53</v>
      </c>
      <c r="C8" t="s">
        <v>33</v>
      </c>
      <c r="D8" t="s">
        <v>42</v>
      </c>
      <c r="E8" t="s">
        <v>48</v>
      </c>
      <c r="F8" t="s">
        <v>35</v>
      </c>
      <c r="G8" t="s">
        <v>54</v>
      </c>
      <c r="H8" t="s">
        <v>55</v>
      </c>
      <c r="I8">
        <v>2537.52</v>
      </c>
      <c r="J8">
        <v>4</v>
      </c>
      <c r="K8">
        <v>19</v>
      </c>
      <c r="L8">
        <v>261.63</v>
      </c>
      <c r="M8" t="s">
        <v>22</v>
      </c>
      <c r="N8" t="s">
        <v>44</v>
      </c>
      <c r="O8" t="str">
        <f t="shared" si="0"/>
        <v>2024-06</v>
      </c>
      <c r="P8" s="7">
        <f t="shared" si="1"/>
        <v>10.31</v>
      </c>
      <c r="Q8" t="str">
        <f t="shared" si="2"/>
        <v>Medium</v>
      </c>
    </row>
    <row r="9" spans="1:23" x14ac:dyDescent="0.3">
      <c r="A9" t="s">
        <v>56</v>
      </c>
      <c r="B9" t="s">
        <v>57</v>
      </c>
      <c r="C9" t="s">
        <v>58</v>
      </c>
      <c r="D9" t="s">
        <v>42</v>
      </c>
      <c r="E9" t="s">
        <v>48</v>
      </c>
      <c r="F9" t="s">
        <v>19</v>
      </c>
      <c r="G9" t="s">
        <v>28</v>
      </c>
      <c r="H9" t="s">
        <v>29</v>
      </c>
      <c r="I9">
        <v>3252.76</v>
      </c>
      <c r="J9">
        <v>7</v>
      </c>
      <c r="K9">
        <v>4</v>
      </c>
      <c r="L9">
        <v>292.45999999999998</v>
      </c>
      <c r="M9" t="s">
        <v>59</v>
      </c>
      <c r="N9" t="s">
        <v>38</v>
      </c>
      <c r="O9" t="str">
        <f t="shared" si="0"/>
        <v>2024-06</v>
      </c>
      <c r="P9" s="7">
        <f t="shared" si="1"/>
        <v>8.99</v>
      </c>
      <c r="Q9" t="str">
        <f t="shared" si="2"/>
        <v>Medium</v>
      </c>
    </row>
    <row r="10" spans="1:23" x14ac:dyDescent="0.3">
      <c r="A10" t="s">
        <v>60</v>
      </c>
      <c r="B10" t="s">
        <v>61</v>
      </c>
      <c r="C10" t="s">
        <v>58</v>
      </c>
      <c r="D10" t="s">
        <v>42</v>
      </c>
      <c r="E10" t="s">
        <v>62</v>
      </c>
      <c r="F10" t="s">
        <v>35</v>
      </c>
      <c r="G10" t="s">
        <v>54</v>
      </c>
      <c r="H10" t="s">
        <v>55</v>
      </c>
      <c r="I10">
        <v>1145.98</v>
      </c>
      <c r="J10">
        <v>1</v>
      </c>
      <c r="K10">
        <v>22</v>
      </c>
      <c r="L10">
        <v>177.37</v>
      </c>
      <c r="M10" t="s">
        <v>22</v>
      </c>
      <c r="N10" t="s">
        <v>23</v>
      </c>
      <c r="O10" t="str">
        <f t="shared" si="0"/>
        <v>2025-01</v>
      </c>
      <c r="P10" s="7">
        <f t="shared" si="1"/>
        <v>15.48</v>
      </c>
      <c r="Q10" t="str">
        <f t="shared" si="2"/>
        <v>Low</v>
      </c>
    </row>
    <row r="11" spans="1:23" x14ac:dyDescent="0.3">
      <c r="A11" t="s">
        <v>63</v>
      </c>
      <c r="B11" t="s">
        <v>64</v>
      </c>
      <c r="C11" t="s">
        <v>26</v>
      </c>
      <c r="D11" t="s">
        <v>17</v>
      </c>
      <c r="E11" t="s">
        <v>27</v>
      </c>
      <c r="F11" t="s">
        <v>19</v>
      </c>
      <c r="G11" t="s">
        <v>20</v>
      </c>
      <c r="H11" t="s">
        <v>21</v>
      </c>
      <c r="I11">
        <v>13863.85</v>
      </c>
      <c r="J11">
        <v>7</v>
      </c>
      <c r="K11">
        <v>4</v>
      </c>
      <c r="L11">
        <v>2735.89</v>
      </c>
      <c r="M11" t="s">
        <v>59</v>
      </c>
      <c r="N11" t="s">
        <v>44</v>
      </c>
      <c r="O11" t="str">
        <f t="shared" si="0"/>
        <v>2025-01</v>
      </c>
      <c r="P11" s="7">
        <f t="shared" si="1"/>
        <v>19.73</v>
      </c>
      <c r="Q11" t="str">
        <f t="shared" si="2"/>
        <v>High</v>
      </c>
    </row>
    <row r="12" spans="1:23" x14ac:dyDescent="0.3">
      <c r="A12" t="s">
        <v>65</v>
      </c>
      <c r="B12" t="s">
        <v>66</v>
      </c>
      <c r="C12" t="s">
        <v>26</v>
      </c>
      <c r="D12" t="s">
        <v>67</v>
      </c>
      <c r="E12" t="s">
        <v>68</v>
      </c>
      <c r="F12" t="s">
        <v>35</v>
      </c>
      <c r="G12" t="s">
        <v>69</v>
      </c>
      <c r="H12" t="s">
        <v>70</v>
      </c>
      <c r="I12">
        <v>4557.8500000000004</v>
      </c>
      <c r="J12">
        <v>5</v>
      </c>
      <c r="K12">
        <v>18</v>
      </c>
      <c r="L12">
        <v>317.76</v>
      </c>
      <c r="M12" t="s">
        <v>30</v>
      </c>
      <c r="N12" t="s">
        <v>38</v>
      </c>
      <c r="O12" t="str">
        <f t="shared" si="0"/>
        <v>2024-10</v>
      </c>
      <c r="P12" s="7">
        <f t="shared" si="1"/>
        <v>6.97</v>
      </c>
      <c r="Q12" t="str">
        <f t="shared" si="2"/>
        <v>Medium</v>
      </c>
    </row>
    <row r="13" spans="1:23" x14ac:dyDescent="0.3">
      <c r="A13" t="s">
        <v>71</v>
      </c>
      <c r="B13" t="s">
        <v>32</v>
      </c>
      <c r="C13" t="s">
        <v>33</v>
      </c>
      <c r="D13" t="s">
        <v>67</v>
      </c>
      <c r="E13" t="s">
        <v>72</v>
      </c>
      <c r="F13" t="s">
        <v>73</v>
      </c>
      <c r="G13" t="s">
        <v>74</v>
      </c>
      <c r="H13" t="s">
        <v>75</v>
      </c>
      <c r="I13">
        <v>2654.82</v>
      </c>
      <c r="J13">
        <v>7</v>
      </c>
      <c r="K13">
        <v>25</v>
      </c>
      <c r="L13">
        <v>289.19</v>
      </c>
      <c r="M13" t="s">
        <v>59</v>
      </c>
      <c r="N13" t="s">
        <v>38</v>
      </c>
      <c r="O13" t="str">
        <f t="shared" si="0"/>
        <v>2025-03</v>
      </c>
      <c r="P13" s="7">
        <f t="shared" si="1"/>
        <v>10.89</v>
      </c>
      <c r="Q13" t="str">
        <f t="shared" si="2"/>
        <v>Medium</v>
      </c>
    </row>
    <row r="14" spans="1:23" x14ac:dyDescent="0.3">
      <c r="A14" t="s">
        <v>76</v>
      </c>
      <c r="B14" t="s">
        <v>77</v>
      </c>
      <c r="C14" t="s">
        <v>78</v>
      </c>
      <c r="D14" t="s">
        <v>42</v>
      </c>
      <c r="E14" t="s">
        <v>43</v>
      </c>
      <c r="F14" t="s">
        <v>73</v>
      </c>
      <c r="G14" t="s">
        <v>79</v>
      </c>
      <c r="H14" t="s">
        <v>80</v>
      </c>
      <c r="I14">
        <v>1626.72</v>
      </c>
      <c r="J14">
        <v>6</v>
      </c>
      <c r="K14">
        <v>1</v>
      </c>
      <c r="L14">
        <v>104.38</v>
      </c>
      <c r="M14" t="s">
        <v>30</v>
      </c>
      <c r="N14" t="s">
        <v>38</v>
      </c>
      <c r="O14" t="str">
        <f t="shared" si="0"/>
        <v>2025-05</v>
      </c>
      <c r="P14" s="7">
        <f t="shared" si="1"/>
        <v>6.42</v>
      </c>
      <c r="Q14" t="str">
        <f t="shared" si="2"/>
        <v>Low</v>
      </c>
    </row>
    <row r="15" spans="1:23" x14ac:dyDescent="0.3">
      <c r="A15" t="s">
        <v>81</v>
      </c>
      <c r="B15" t="s">
        <v>82</v>
      </c>
      <c r="C15" t="s">
        <v>83</v>
      </c>
      <c r="D15" t="s">
        <v>42</v>
      </c>
      <c r="E15" t="s">
        <v>84</v>
      </c>
      <c r="F15" t="s">
        <v>35</v>
      </c>
      <c r="G15" t="s">
        <v>54</v>
      </c>
      <c r="H15" t="s">
        <v>55</v>
      </c>
      <c r="I15">
        <v>1879.32</v>
      </c>
      <c r="J15">
        <v>4</v>
      </c>
      <c r="K15">
        <v>14</v>
      </c>
      <c r="L15">
        <v>144</v>
      </c>
      <c r="M15" t="s">
        <v>59</v>
      </c>
      <c r="N15" t="s">
        <v>44</v>
      </c>
      <c r="O15" t="str">
        <f t="shared" si="0"/>
        <v>2024-10</v>
      </c>
      <c r="P15" s="7">
        <f t="shared" si="1"/>
        <v>7.66</v>
      </c>
      <c r="Q15" t="str">
        <f t="shared" si="2"/>
        <v>Low</v>
      </c>
    </row>
    <row r="16" spans="1:23" x14ac:dyDescent="0.3">
      <c r="A16" t="s">
        <v>85</v>
      </c>
      <c r="B16" t="s">
        <v>86</v>
      </c>
      <c r="C16" t="s">
        <v>87</v>
      </c>
      <c r="D16" t="s">
        <v>42</v>
      </c>
      <c r="E16" t="s">
        <v>84</v>
      </c>
      <c r="F16" t="s">
        <v>19</v>
      </c>
      <c r="G16" t="s">
        <v>28</v>
      </c>
      <c r="H16" t="s">
        <v>29</v>
      </c>
      <c r="I16">
        <v>9731.9599999999991</v>
      </c>
      <c r="J16">
        <v>7</v>
      </c>
      <c r="K16">
        <v>30</v>
      </c>
      <c r="L16">
        <v>1228</v>
      </c>
      <c r="M16" t="s">
        <v>59</v>
      </c>
      <c r="N16" t="s">
        <v>44</v>
      </c>
      <c r="O16" t="str">
        <f t="shared" si="0"/>
        <v>2024-08</v>
      </c>
      <c r="P16" s="7">
        <f t="shared" si="1"/>
        <v>12.62</v>
      </c>
      <c r="Q16" t="str">
        <f t="shared" si="2"/>
        <v>High</v>
      </c>
    </row>
    <row r="17" spans="1:17" x14ac:dyDescent="0.3">
      <c r="A17" t="s">
        <v>88</v>
      </c>
      <c r="B17" t="s">
        <v>89</v>
      </c>
      <c r="C17" t="s">
        <v>90</v>
      </c>
      <c r="D17" t="s">
        <v>17</v>
      </c>
      <c r="E17" t="s">
        <v>34</v>
      </c>
      <c r="F17" t="s">
        <v>19</v>
      </c>
      <c r="G17" t="s">
        <v>91</v>
      </c>
      <c r="H17" t="s">
        <v>92</v>
      </c>
      <c r="I17">
        <v>411.1</v>
      </c>
      <c r="J17">
        <v>2</v>
      </c>
      <c r="K17">
        <v>26</v>
      </c>
      <c r="L17">
        <v>35.159999999999997</v>
      </c>
      <c r="M17" t="s">
        <v>59</v>
      </c>
      <c r="N17" t="s">
        <v>23</v>
      </c>
      <c r="O17" t="str">
        <f t="shared" si="0"/>
        <v>2024-07</v>
      </c>
      <c r="P17" s="7">
        <f t="shared" si="1"/>
        <v>8.5500000000000007</v>
      </c>
      <c r="Q17" t="str">
        <f t="shared" si="2"/>
        <v>Low</v>
      </c>
    </row>
    <row r="18" spans="1:17" x14ac:dyDescent="0.3">
      <c r="A18" t="s">
        <v>93</v>
      </c>
      <c r="B18" t="s">
        <v>94</v>
      </c>
      <c r="C18" t="s">
        <v>47</v>
      </c>
      <c r="D18" t="s">
        <v>17</v>
      </c>
      <c r="E18" t="s">
        <v>27</v>
      </c>
      <c r="F18" t="s">
        <v>19</v>
      </c>
      <c r="G18" t="s">
        <v>91</v>
      </c>
      <c r="H18" t="s">
        <v>92</v>
      </c>
      <c r="I18">
        <v>9701.1</v>
      </c>
      <c r="J18">
        <v>6</v>
      </c>
      <c r="K18">
        <v>26</v>
      </c>
      <c r="L18">
        <v>1420.5</v>
      </c>
      <c r="M18" t="s">
        <v>59</v>
      </c>
      <c r="N18" t="s">
        <v>44</v>
      </c>
      <c r="O18" t="str">
        <f t="shared" si="0"/>
        <v>2025-03</v>
      </c>
      <c r="P18" s="7">
        <f t="shared" si="1"/>
        <v>14.64</v>
      </c>
      <c r="Q18" t="str">
        <f t="shared" si="2"/>
        <v>High</v>
      </c>
    </row>
    <row r="19" spans="1:17" x14ac:dyDescent="0.3">
      <c r="A19" t="s">
        <v>95</v>
      </c>
      <c r="B19" t="s">
        <v>96</v>
      </c>
      <c r="C19" t="s">
        <v>87</v>
      </c>
      <c r="D19" t="s">
        <v>17</v>
      </c>
      <c r="E19" t="s">
        <v>34</v>
      </c>
      <c r="F19" t="s">
        <v>73</v>
      </c>
      <c r="G19" t="s">
        <v>97</v>
      </c>
      <c r="H19" t="s">
        <v>98</v>
      </c>
      <c r="I19">
        <v>2894.72</v>
      </c>
      <c r="J19">
        <v>2</v>
      </c>
      <c r="K19">
        <v>1</v>
      </c>
      <c r="L19">
        <v>589.64</v>
      </c>
      <c r="M19" t="s">
        <v>59</v>
      </c>
      <c r="N19" t="s">
        <v>38</v>
      </c>
      <c r="O19" t="str">
        <f t="shared" si="0"/>
        <v>2024-07</v>
      </c>
      <c r="P19" s="7">
        <f t="shared" si="1"/>
        <v>20.37</v>
      </c>
      <c r="Q19" t="str">
        <f t="shared" si="2"/>
        <v>Medium</v>
      </c>
    </row>
    <row r="20" spans="1:17" x14ac:dyDescent="0.3">
      <c r="A20" t="s">
        <v>99</v>
      </c>
      <c r="B20" t="s">
        <v>100</v>
      </c>
      <c r="C20" t="s">
        <v>16</v>
      </c>
      <c r="D20" t="s">
        <v>67</v>
      </c>
      <c r="E20" t="s">
        <v>68</v>
      </c>
      <c r="F20" t="s">
        <v>73</v>
      </c>
      <c r="G20" t="s">
        <v>97</v>
      </c>
      <c r="H20" t="s">
        <v>98</v>
      </c>
      <c r="I20">
        <v>15095.8</v>
      </c>
      <c r="J20">
        <v>10</v>
      </c>
      <c r="K20">
        <v>0</v>
      </c>
      <c r="L20">
        <v>1791.89</v>
      </c>
      <c r="M20" t="s">
        <v>59</v>
      </c>
      <c r="N20" t="s">
        <v>38</v>
      </c>
      <c r="O20" t="str">
        <f t="shared" si="0"/>
        <v>2024-06</v>
      </c>
      <c r="P20" s="7">
        <f t="shared" si="1"/>
        <v>11.87</v>
      </c>
      <c r="Q20" t="str">
        <f t="shared" si="2"/>
        <v>High</v>
      </c>
    </row>
    <row r="21" spans="1:17" x14ac:dyDescent="0.3">
      <c r="A21" t="s">
        <v>101</v>
      </c>
      <c r="B21" t="s">
        <v>102</v>
      </c>
      <c r="C21" t="s">
        <v>103</v>
      </c>
      <c r="D21" t="s">
        <v>67</v>
      </c>
      <c r="E21" t="s">
        <v>68</v>
      </c>
      <c r="F21" t="s">
        <v>35</v>
      </c>
      <c r="G21" t="s">
        <v>54</v>
      </c>
      <c r="H21" t="s">
        <v>55</v>
      </c>
      <c r="I21">
        <v>7913.6</v>
      </c>
      <c r="J21">
        <v>5</v>
      </c>
      <c r="K21">
        <v>27</v>
      </c>
      <c r="L21">
        <v>365.9</v>
      </c>
      <c r="M21" t="s">
        <v>30</v>
      </c>
      <c r="N21" t="s">
        <v>23</v>
      </c>
      <c r="O21" t="str">
        <f t="shared" si="0"/>
        <v>2024-10</v>
      </c>
      <c r="P21" s="7">
        <f t="shared" si="1"/>
        <v>4.62</v>
      </c>
      <c r="Q21" t="str">
        <f t="shared" si="2"/>
        <v>High</v>
      </c>
    </row>
    <row r="22" spans="1:17" x14ac:dyDescent="0.3">
      <c r="A22" t="s">
        <v>104</v>
      </c>
      <c r="B22" t="s">
        <v>105</v>
      </c>
      <c r="C22" t="s">
        <v>106</v>
      </c>
      <c r="D22" t="s">
        <v>42</v>
      </c>
      <c r="E22" t="s">
        <v>62</v>
      </c>
      <c r="F22" t="s">
        <v>35</v>
      </c>
      <c r="G22" t="s">
        <v>36</v>
      </c>
      <c r="H22" t="s">
        <v>37</v>
      </c>
      <c r="I22">
        <v>1344.77</v>
      </c>
      <c r="J22">
        <v>1</v>
      </c>
      <c r="K22">
        <v>25</v>
      </c>
      <c r="L22">
        <v>56.96</v>
      </c>
      <c r="M22" t="s">
        <v>30</v>
      </c>
      <c r="N22" t="s">
        <v>38</v>
      </c>
      <c r="O22" t="str">
        <f t="shared" si="0"/>
        <v>2025-01</v>
      </c>
      <c r="P22" s="7">
        <f t="shared" si="1"/>
        <v>4.24</v>
      </c>
      <c r="Q22" t="str">
        <f t="shared" si="2"/>
        <v>Low</v>
      </c>
    </row>
    <row r="23" spans="1:17" x14ac:dyDescent="0.3">
      <c r="A23" t="s">
        <v>107</v>
      </c>
      <c r="B23" t="s">
        <v>108</v>
      </c>
      <c r="C23" t="s">
        <v>47</v>
      </c>
      <c r="D23" t="s">
        <v>67</v>
      </c>
      <c r="E23" t="s">
        <v>72</v>
      </c>
      <c r="F23" t="s">
        <v>35</v>
      </c>
      <c r="G23" t="s">
        <v>36</v>
      </c>
      <c r="H23" t="s">
        <v>37</v>
      </c>
      <c r="I23">
        <v>7816.32</v>
      </c>
      <c r="J23">
        <v>6</v>
      </c>
      <c r="K23">
        <v>1</v>
      </c>
      <c r="L23">
        <v>1009.31</v>
      </c>
      <c r="M23" t="s">
        <v>30</v>
      </c>
      <c r="N23" t="s">
        <v>38</v>
      </c>
      <c r="O23" t="str">
        <f t="shared" si="0"/>
        <v>2025-02</v>
      </c>
      <c r="P23" s="7">
        <f t="shared" si="1"/>
        <v>12.91</v>
      </c>
      <c r="Q23" t="str">
        <f t="shared" si="2"/>
        <v>High</v>
      </c>
    </row>
    <row r="24" spans="1:17" x14ac:dyDescent="0.3">
      <c r="A24" t="s">
        <v>109</v>
      </c>
      <c r="B24" t="s">
        <v>110</v>
      </c>
      <c r="C24" t="s">
        <v>87</v>
      </c>
      <c r="D24" t="s">
        <v>111</v>
      </c>
      <c r="E24" t="s">
        <v>112</v>
      </c>
      <c r="F24" t="s">
        <v>35</v>
      </c>
      <c r="G24" t="s">
        <v>36</v>
      </c>
      <c r="H24" t="s">
        <v>37</v>
      </c>
      <c r="I24">
        <v>17681.099999999999</v>
      </c>
      <c r="J24">
        <v>10</v>
      </c>
      <c r="K24">
        <v>26</v>
      </c>
      <c r="L24">
        <v>884.53</v>
      </c>
      <c r="M24" t="s">
        <v>22</v>
      </c>
      <c r="N24" t="s">
        <v>23</v>
      </c>
      <c r="O24" t="str">
        <f t="shared" si="0"/>
        <v>2024-06</v>
      </c>
      <c r="P24" s="7">
        <f t="shared" si="1"/>
        <v>5</v>
      </c>
      <c r="Q24" t="str">
        <f t="shared" si="2"/>
        <v>High</v>
      </c>
    </row>
    <row r="25" spans="1:17" x14ac:dyDescent="0.3">
      <c r="A25" t="s">
        <v>113</v>
      </c>
      <c r="B25" t="s">
        <v>114</v>
      </c>
      <c r="C25" t="s">
        <v>47</v>
      </c>
      <c r="D25" t="s">
        <v>42</v>
      </c>
      <c r="E25" t="s">
        <v>43</v>
      </c>
      <c r="F25" t="s">
        <v>73</v>
      </c>
      <c r="G25" t="s">
        <v>79</v>
      </c>
      <c r="H25" t="s">
        <v>80</v>
      </c>
      <c r="I25">
        <v>5216.7</v>
      </c>
      <c r="J25">
        <v>10</v>
      </c>
      <c r="K25">
        <v>21</v>
      </c>
      <c r="L25">
        <v>259.14999999999998</v>
      </c>
      <c r="M25" t="s">
        <v>22</v>
      </c>
      <c r="N25" t="s">
        <v>49</v>
      </c>
      <c r="O25" t="str">
        <f t="shared" si="0"/>
        <v>2025-02</v>
      </c>
      <c r="P25" s="7">
        <f t="shared" si="1"/>
        <v>4.97</v>
      </c>
      <c r="Q25" t="str">
        <f t="shared" si="2"/>
        <v>High</v>
      </c>
    </row>
    <row r="26" spans="1:17" x14ac:dyDescent="0.3">
      <c r="A26" t="s">
        <v>115</v>
      </c>
      <c r="B26" t="s">
        <v>46</v>
      </c>
      <c r="C26" t="s">
        <v>41</v>
      </c>
      <c r="D26" t="s">
        <v>67</v>
      </c>
      <c r="E26" t="s">
        <v>72</v>
      </c>
      <c r="F26" t="s">
        <v>19</v>
      </c>
      <c r="G26" t="s">
        <v>91</v>
      </c>
      <c r="H26" t="s">
        <v>92</v>
      </c>
      <c r="I26">
        <v>9898.4699999999993</v>
      </c>
      <c r="J26">
        <v>9</v>
      </c>
      <c r="K26">
        <v>28</v>
      </c>
      <c r="L26">
        <v>1292.04</v>
      </c>
      <c r="M26" t="s">
        <v>59</v>
      </c>
      <c r="N26" t="s">
        <v>23</v>
      </c>
      <c r="O26" t="str">
        <f t="shared" si="0"/>
        <v>2024-12</v>
      </c>
      <c r="P26" s="7">
        <f t="shared" si="1"/>
        <v>13.05</v>
      </c>
      <c r="Q26" t="str">
        <f t="shared" si="2"/>
        <v>High</v>
      </c>
    </row>
    <row r="27" spans="1:17" x14ac:dyDescent="0.3">
      <c r="A27" t="s">
        <v>116</v>
      </c>
      <c r="B27" t="s">
        <v>117</v>
      </c>
      <c r="C27" t="s">
        <v>90</v>
      </c>
      <c r="D27" t="s">
        <v>17</v>
      </c>
      <c r="E27" t="s">
        <v>27</v>
      </c>
      <c r="F27" t="s">
        <v>19</v>
      </c>
      <c r="G27" t="s">
        <v>118</v>
      </c>
      <c r="H27" t="s">
        <v>119</v>
      </c>
      <c r="I27">
        <v>15473</v>
      </c>
      <c r="J27">
        <v>10</v>
      </c>
      <c r="K27">
        <v>10</v>
      </c>
      <c r="L27">
        <v>1377.35</v>
      </c>
      <c r="M27" t="s">
        <v>30</v>
      </c>
      <c r="N27" t="s">
        <v>38</v>
      </c>
      <c r="O27" t="str">
        <f t="shared" si="0"/>
        <v>2025-02</v>
      </c>
      <c r="P27" s="7">
        <f t="shared" si="1"/>
        <v>8.9</v>
      </c>
      <c r="Q27" t="str">
        <f t="shared" si="2"/>
        <v>High</v>
      </c>
    </row>
    <row r="28" spans="1:17" x14ac:dyDescent="0.3">
      <c r="A28" t="s">
        <v>120</v>
      </c>
      <c r="B28" t="s">
        <v>121</v>
      </c>
      <c r="C28" t="s">
        <v>83</v>
      </c>
      <c r="D28" t="s">
        <v>111</v>
      </c>
      <c r="E28" t="s">
        <v>122</v>
      </c>
      <c r="F28" t="s">
        <v>73</v>
      </c>
      <c r="G28" t="s">
        <v>74</v>
      </c>
      <c r="H28" t="s">
        <v>75</v>
      </c>
      <c r="I28">
        <v>8638.56</v>
      </c>
      <c r="J28">
        <v>8</v>
      </c>
      <c r="K28">
        <v>26</v>
      </c>
      <c r="L28">
        <v>1043.43</v>
      </c>
      <c r="M28" t="s">
        <v>30</v>
      </c>
      <c r="N28" t="s">
        <v>23</v>
      </c>
      <c r="O28" t="str">
        <f t="shared" si="0"/>
        <v>2025-05</v>
      </c>
      <c r="P28" s="7">
        <f t="shared" si="1"/>
        <v>12.08</v>
      </c>
      <c r="Q28" t="str">
        <f t="shared" si="2"/>
        <v>High</v>
      </c>
    </row>
    <row r="29" spans="1:17" x14ac:dyDescent="0.3">
      <c r="A29" t="s">
        <v>123</v>
      </c>
      <c r="B29" t="s">
        <v>124</v>
      </c>
      <c r="C29" t="s">
        <v>125</v>
      </c>
      <c r="D29" t="s">
        <v>17</v>
      </c>
      <c r="E29" t="s">
        <v>18</v>
      </c>
      <c r="F29" t="s">
        <v>73</v>
      </c>
      <c r="G29" t="s">
        <v>74</v>
      </c>
      <c r="H29" t="s">
        <v>75</v>
      </c>
      <c r="I29">
        <v>1242.6600000000001</v>
      </c>
      <c r="J29">
        <v>3</v>
      </c>
      <c r="K29">
        <v>3</v>
      </c>
      <c r="L29">
        <v>63.8</v>
      </c>
      <c r="M29" t="s">
        <v>30</v>
      </c>
      <c r="N29" t="s">
        <v>49</v>
      </c>
      <c r="O29" t="str">
        <f t="shared" si="0"/>
        <v>2024-08</v>
      </c>
      <c r="P29" s="7">
        <f t="shared" si="1"/>
        <v>5.13</v>
      </c>
      <c r="Q29" t="str">
        <f t="shared" si="2"/>
        <v>Low</v>
      </c>
    </row>
    <row r="30" spans="1:17" x14ac:dyDescent="0.3">
      <c r="A30" t="s">
        <v>126</v>
      </c>
      <c r="B30" t="s">
        <v>127</v>
      </c>
      <c r="C30" t="s">
        <v>128</v>
      </c>
      <c r="D30" t="s">
        <v>111</v>
      </c>
      <c r="E30" t="s">
        <v>129</v>
      </c>
      <c r="F30" t="s">
        <v>73</v>
      </c>
      <c r="G30" t="s">
        <v>130</v>
      </c>
      <c r="H30" t="s">
        <v>131</v>
      </c>
      <c r="I30">
        <v>802.35</v>
      </c>
      <c r="J30">
        <v>5</v>
      </c>
      <c r="K30">
        <v>24</v>
      </c>
      <c r="L30">
        <v>57.18</v>
      </c>
      <c r="M30" t="s">
        <v>30</v>
      </c>
      <c r="N30" t="s">
        <v>49</v>
      </c>
      <c r="O30" t="str">
        <f t="shared" si="0"/>
        <v>2025-04</v>
      </c>
      <c r="P30" s="7">
        <f t="shared" si="1"/>
        <v>7.13</v>
      </c>
      <c r="Q30" t="str">
        <f t="shared" si="2"/>
        <v>Low</v>
      </c>
    </row>
    <row r="31" spans="1:17" x14ac:dyDescent="0.3">
      <c r="A31" t="s">
        <v>132</v>
      </c>
      <c r="B31" t="s">
        <v>133</v>
      </c>
      <c r="C31" t="s">
        <v>125</v>
      </c>
      <c r="D31" t="s">
        <v>67</v>
      </c>
      <c r="E31" t="s">
        <v>68</v>
      </c>
      <c r="F31" t="s">
        <v>35</v>
      </c>
      <c r="G31" t="s">
        <v>36</v>
      </c>
      <c r="H31" t="s">
        <v>37</v>
      </c>
      <c r="I31">
        <v>3375.2</v>
      </c>
      <c r="J31">
        <v>2</v>
      </c>
      <c r="K31">
        <v>5</v>
      </c>
      <c r="L31">
        <v>722.26</v>
      </c>
      <c r="M31" t="s">
        <v>59</v>
      </c>
      <c r="N31" t="s">
        <v>23</v>
      </c>
      <c r="O31" t="str">
        <f t="shared" si="0"/>
        <v>2024-10</v>
      </c>
      <c r="P31" s="7">
        <f t="shared" si="1"/>
        <v>21.4</v>
      </c>
      <c r="Q31" t="str">
        <f t="shared" si="2"/>
        <v>Medium</v>
      </c>
    </row>
    <row r="32" spans="1:17" x14ac:dyDescent="0.3">
      <c r="A32" t="s">
        <v>134</v>
      </c>
      <c r="B32" t="s">
        <v>135</v>
      </c>
      <c r="C32" t="s">
        <v>16</v>
      </c>
      <c r="D32" t="s">
        <v>111</v>
      </c>
      <c r="E32" t="s">
        <v>129</v>
      </c>
      <c r="F32" t="s">
        <v>19</v>
      </c>
      <c r="G32" t="s">
        <v>118</v>
      </c>
      <c r="H32" t="s">
        <v>119</v>
      </c>
      <c r="I32">
        <v>2209.2800000000002</v>
      </c>
      <c r="J32">
        <v>8</v>
      </c>
      <c r="K32">
        <v>4</v>
      </c>
      <c r="L32">
        <v>217.17</v>
      </c>
      <c r="M32" t="s">
        <v>30</v>
      </c>
      <c r="N32" t="s">
        <v>23</v>
      </c>
      <c r="O32" t="str">
        <f t="shared" si="0"/>
        <v>2024-06</v>
      </c>
      <c r="P32" s="7">
        <f t="shared" si="1"/>
        <v>9.83</v>
      </c>
      <c r="Q32" t="str">
        <f t="shared" si="2"/>
        <v>Medium</v>
      </c>
    </row>
    <row r="33" spans="1:17" x14ac:dyDescent="0.3">
      <c r="A33" t="s">
        <v>136</v>
      </c>
      <c r="B33" t="s">
        <v>137</v>
      </c>
      <c r="C33" t="s">
        <v>26</v>
      </c>
      <c r="D33" t="s">
        <v>67</v>
      </c>
      <c r="E33" t="s">
        <v>138</v>
      </c>
      <c r="F33" t="s">
        <v>73</v>
      </c>
      <c r="G33" t="s">
        <v>74</v>
      </c>
      <c r="H33" t="s">
        <v>75</v>
      </c>
      <c r="I33">
        <v>6503.75</v>
      </c>
      <c r="J33">
        <v>5</v>
      </c>
      <c r="K33">
        <v>12</v>
      </c>
      <c r="L33">
        <v>510.77</v>
      </c>
      <c r="M33" t="s">
        <v>22</v>
      </c>
      <c r="N33" t="s">
        <v>44</v>
      </c>
      <c r="O33" t="str">
        <f t="shared" si="0"/>
        <v>2024-05</v>
      </c>
      <c r="P33" s="7">
        <f t="shared" si="1"/>
        <v>7.85</v>
      </c>
      <c r="Q33" t="str">
        <f t="shared" si="2"/>
        <v>High</v>
      </c>
    </row>
    <row r="34" spans="1:17" x14ac:dyDescent="0.3">
      <c r="A34" t="s">
        <v>139</v>
      </c>
      <c r="B34" t="s">
        <v>140</v>
      </c>
      <c r="C34" t="s">
        <v>47</v>
      </c>
      <c r="D34" t="s">
        <v>42</v>
      </c>
      <c r="E34" t="s">
        <v>84</v>
      </c>
      <c r="F34" t="s">
        <v>35</v>
      </c>
      <c r="G34" t="s">
        <v>54</v>
      </c>
      <c r="H34" t="s">
        <v>55</v>
      </c>
      <c r="I34">
        <v>7153.4</v>
      </c>
      <c r="J34">
        <v>4</v>
      </c>
      <c r="K34">
        <v>18</v>
      </c>
      <c r="L34">
        <v>1309.46</v>
      </c>
      <c r="M34" t="s">
        <v>59</v>
      </c>
      <c r="N34" t="s">
        <v>49</v>
      </c>
      <c r="O34" t="str">
        <f t="shared" si="0"/>
        <v>2025-05</v>
      </c>
      <c r="P34" s="7">
        <f t="shared" si="1"/>
        <v>18.309999999999999</v>
      </c>
      <c r="Q34" t="str">
        <f t="shared" si="2"/>
        <v>High</v>
      </c>
    </row>
    <row r="35" spans="1:17" x14ac:dyDescent="0.3">
      <c r="A35" t="s">
        <v>141</v>
      </c>
      <c r="B35" t="s">
        <v>142</v>
      </c>
      <c r="C35" t="s">
        <v>90</v>
      </c>
      <c r="D35" t="s">
        <v>111</v>
      </c>
      <c r="E35" t="s">
        <v>112</v>
      </c>
      <c r="F35" t="s">
        <v>73</v>
      </c>
      <c r="G35" t="s">
        <v>97</v>
      </c>
      <c r="H35" t="s">
        <v>98</v>
      </c>
      <c r="I35">
        <v>8470.5499999999993</v>
      </c>
      <c r="J35">
        <v>5</v>
      </c>
      <c r="K35">
        <v>5</v>
      </c>
      <c r="L35">
        <v>1774.25</v>
      </c>
      <c r="M35" t="s">
        <v>30</v>
      </c>
      <c r="N35" t="s">
        <v>49</v>
      </c>
      <c r="O35" t="str">
        <f t="shared" si="0"/>
        <v>2025-02</v>
      </c>
      <c r="P35" s="7">
        <f t="shared" si="1"/>
        <v>20.95</v>
      </c>
      <c r="Q35" t="str">
        <f t="shared" si="2"/>
        <v>High</v>
      </c>
    </row>
    <row r="36" spans="1:17" x14ac:dyDescent="0.3">
      <c r="A36" t="s">
        <v>143</v>
      </c>
      <c r="B36" t="s">
        <v>144</v>
      </c>
      <c r="C36" t="s">
        <v>58</v>
      </c>
      <c r="D36" t="s">
        <v>42</v>
      </c>
      <c r="E36" t="s">
        <v>84</v>
      </c>
      <c r="F36" t="s">
        <v>35</v>
      </c>
      <c r="G36" t="s">
        <v>145</v>
      </c>
      <c r="H36" t="s">
        <v>146</v>
      </c>
      <c r="I36">
        <v>6147.72</v>
      </c>
      <c r="J36">
        <v>4</v>
      </c>
      <c r="K36">
        <v>7.0000000000000009</v>
      </c>
      <c r="L36">
        <v>1020</v>
      </c>
      <c r="M36" t="s">
        <v>59</v>
      </c>
      <c r="N36" t="s">
        <v>38</v>
      </c>
      <c r="O36" t="str">
        <f t="shared" si="0"/>
        <v>2024-07</v>
      </c>
      <c r="P36" s="7">
        <f t="shared" si="1"/>
        <v>16.59</v>
      </c>
      <c r="Q36" t="str">
        <f t="shared" si="2"/>
        <v>High</v>
      </c>
    </row>
    <row r="37" spans="1:17" x14ac:dyDescent="0.3">
      <c r="A37" t="s">
        <v>147</v>
      </c>
      <c r="B37" t="s">
        <v>148</v>
      </c>
      <c r="C37" t="s">
        <v>90</v>
      </c>
      <c r="D37" t="s">
        <v>17</v>
      </c>
      <c r="E37" t="s">
        <v>18</v>
      </c>
      <c r="F37" t="s">
        <v>73</v>
      </c>
      <c r="G37" t="s">
        <v>74</v>
      </c>
      <c r="H37" t="s">
        <v>75</v>
      </c>
      <c r="I37">
        <v>2836.5</v>
      </c>
      <c r="J37">
        <v>5</v>
      </c>
      <c r="K37">
        <v>2</v>
      </c>
      <c r="L37">
        <v>628.39</v>
      </c>
      <c r="M37" t="s">
        <v>22</v>
      </c>
      <c r="N37" t="s">
        <v>38</v>
      </c>
      <c r="O37" t="str">
        <f t="shared" si="0"/>
        <v>2024-05</v>
      </c>
      <c r="P37" s="7">
        <f t="shared" si="1"/>
        <v>22.15</v>
      </c>
      <c r="Q37" t="str">
        <f t="shared" si="2"/>
        <v>Medium</v>
      </c>
    </row>
    <row r="38" spans="1:17" x14ac:dyDescent="0.3">
      <c r="A38" t="s">
        <v>149</v>
      </c>
      <c r="B38" t="s">
        <v>150</v>
      </c>
      <c r="C38" t="s">
        <v>87</v>
      </c>
      <c r="D38" t="s">
        <v>111</v>
      </c>
      <c r="E38" t="s">
        <v>151</v>
      </c>
      <c r="F38" t="s">
        <v>19</v>
      </c>
      <c r="G38" t="s">
        <v>20</v>
      </c>
      <c r="H38" t="s">
        <v>21</v>
      </c>
      <c r="I38">
        <v>1870.92</v>
      </c>
      <c r="J38">
        <v>1</v>
      </c>
      <c r="K38">
        <v>0</v>
      </c>
      <c r="L38">
        <v>104.31</v>
      </c>
      <c r="M38" t="s">
        <v>22</v>
      </c>
      <c r="N38" t="s">
        <v>23</v>
      </c>
      <c r="O38" t="str">
        <f t="shared" si="0"/>
        <v>2024-09</v>
      </c>
      <c r="P38" s="7">
        <f t="shared" si="1"/>
        <v>5.58</v>
      </c>
      <c r="Q38" t="str">
        <f t="shared" si="2"/>
        <v>Low</v>
      </c>
    </row>
    <row r="39" spans="1:17" x14ac:dyDescent="0.3">
      <c r="A39" t="s">
        <v>152</v>
      </c>
      <c r="B39" t="s">
        <v>153</v>
      </c>
      <c r="C39" t="s">
        <v>16</v>
      </c>
      <c r="D39" t="s">
        <v>17</v>
      </c>
      <c r="E39" t="s">
        <v>34</v>
      </c>
      <c r="F39" t="s">
        <v>35</v>
      </c>
      <c r="G39" t="s">
        <v>36</v>
      </c>
      <c r="H39" t="s">
        <v>37</v>
      </c>
      <c r="I39">
        <v>9352.85</v>
      </c>
      <c r="J39">
        <v>5</v>
      </c>
      <c r="K39">
        <v>23</v>
      </c>
      <c r="L39">
        <v>717.65</v>
      </c>
      <c r="M39" t="s">
        <v>30</v>
      </c>
      <c r="N39" t="s">
        <v>23</v>
      </c>
      <c r="O39" t="str">
        <f t="shared" si="0"/>
        <v>2024-07</v>
      </c>
      <c r="P39" s="7">
        <f t="shared" si="1"/>
        <v>7.67</v>
      </c>
      <c r="Q39" t="str">
        <f t="shared" si="2"/>
        <v>High</v>
      </c>
    </row>
    <row r="40" spans="1:17" x14ac:dyDescent="0.3">
      <c r="A40" t="s">
        <v>154</v>
      </c>
      <c r="B40" t="s">
        <v>155</v>
      </c>
      <c r="C40" t="s">
        <v>26</v>
      </c>
      <c r="D40" t="s">
        <v>111</v>
      </c>
      <c r="E40" t="s">
        <v>112</v>
      </c>
      <c r="F40" t="s">
        <v>19</v>
      </c>
      <c r="G40" t="s">
        <v>20</v>
      </c>
      <c r="H40" t="s">
        <v>21</v>
      </c>
      <c r="I40">
        <v>4498.8599999999997</v>
      </c>
      <c r="J40">
        <v>3</v>
      </c>
      <c r="K40">
        <v>22</v>
      </c>
      <c r="L40">
        <v>862.46</v>
      </c>
      <c r="M40" t="s">
        <v>59</v>
      </c>
      <c r="N40" t="s">
        <v>49</v>
      </c>
      <c r="O40" t="str">
        <f t="shared" si="0"/>
        <v>2024-07</v>
      </c>
      <c r="P40" s="7">
        <f t="shared" si="1"/>
        <v>19.170000000000002</v>
      </c>
      <c r="Q40" t="str">
        <f t="shared" si="2"/>
        <v>Medium</v>
      </c>
    </row>
    <row r="41" spans="1:17" x14ac:dyDescent="0.3">
      <c r="A41" t="s">
        <v>156</v>
      </c>
      <c r="B41" t="s">
        <v>157</v>
      </c>
      <c r="C41" t="s">
        <v>47</v>
      </c>
      <c r="D41" t="s">
        <v>42</v>
      </c>
      <c r="E41" t="s">
        <v>62</v>
      </c>
      <c r="F41" t="s">
        <v>35</v>
      </c>
      <c r="G41" t="s">
        <v>69</v>
      </c>
      <c r="H41" t="s">
        <v>70</v>
      </c>
      <c r="I41">
        <v>4073.37</v>
      </c>
      <c r="J41">
        <v>7</v>
      </c>
      <c r="K41">
        <v>24</v>
      </c>
      <c r="L41">
        <v>528.49</v>
      </c>
      <c r="M41" t="s">
        <v>22</v>
      </c>
      <c r="N41" t="s">
        <v>23</v>
      </c>
      <c r="O41" t="str">
        <f t="shared" si="0"/>
        <v>2025-04</v>
      </c>
      <c r="P41" s="7">
        <f t="shared" si="1"/>
        <v>12.97</v>
      </c>
      <c r="Q41" t="str">
        <f t="shared" si="2"/>
        <v>Medium</v>
      </c>
    </row>
    <row r="42" spans="1:17" x14ac:dyDescent="0.3">
      <c r="A42" t="s">
        <v>158</v>
      </c>
      <c r="B42" t="s">
        <v>159</v>
      </c>
      <c r="C42" t="s">
        <v>103</v>
      </c>
      <c r="D42" t="s">
        <v>42</v>
      </c>
      <c r="E42" t="s">
        <v>84</v>
      </c>
      <c r="F42" t="s">
        <v>35</v>
      </c>
      <c r="G42" t="s">
        <v>145</v>
      </c>
      <c r="H42" t="s">
        <v>146</v>
      </c>
      <c r="I42">
        <v>4120.0600000000004</v>
      </c>
      <c r="J42">
        <v>7</v>
      </c>
      <c r="K42">
        <v>25</v>
      </c>
      <c r="L42">
        <v>565.57000000000005</v>
      </c>
      <c r="M42" t="s">
        <v>59</v>
      </c>
      <c r="N42" t="s">
        <v>38</v>
      </c>
      <c r="O42" t="str">
        <f t="shared" si="0"/>
        <v>2024-05</v>
      </c>
      <c r="P42" s="7">
        <f t="shared" si="1"/>
        <v>13.73</v>
      </c>
      <c r="Q42" t="str">
        <f t="shared" si="2"/>
        <v>Medium</v>
      </c>
    </row>
    <row r="43" spans="1:17" x14ac:dyDescent="0.3">
      <c r="A43" t="s">
        <v>160</v>
      </c>
      <c r="B43" t="s">
        <v>161</v>
      </c>
      <c r="C43" t="s">
        <v>78</v>
      </c>
      <c r="D43" t="s">
        <v>42</v>
      </c>
      <c r="E43" t="s">
        <v>43</v>
      </c>
      <c r="F43" t="s">
        <v>35</v>
      </c>
      <c r="G43" t="s">
        <v>145</v>
      </c>
      <c r="H43" t="s">
        <v>146</v>
      </c>
      <c r="I43">
        <v>4954.95</v>
      </c>
      <c r="J43">
        <v>9</v>
      </c>
      <c r="K43">
        <v>11</v>
      </c>
      <c r="L43">
        <v>884.66</v>
      </c>
      <c r="M43" t="s">
        <v>30</v>
      </c>
      <c r="N43" t="s">
        <v>23</v>
      </c>
      <c r="O43" t="str">
        <f t="shared" si="0"/>
        <v>2024-08</v>
      </c>
      <c r="P43" s="7">
        <f t="shared" si="1"/>
        <v>17.850000000000001</v>
      </c>
      <c r="Q43" t="str">
        <f t="shared" si="2"/>
        <v>Medium</v>
      </c>
    </row>
    <row r="44" spans="1:17" x14ac:dyDescent="0.3">
      <c r="A44" t="s">
        <v>162</v>
      </c>
      <c r="B44" t="s">
        <v>163</v>
      </c>
      <c r="C44" t="s">
        <v>58</v>
      </c>
      <c r="D44" t="s">
        <v>17</v>
      </c>
      <c r="E44" t="s">
        <v>34</v>
      </c>
      <c r="F44" t="s">
        <v>19</v>
      </c>
      <c r="G44" t="s">
        <v>28</v>
      </c>
      <c r="H44" t="s">
        <v>29</v>
      </c>
      <c r="I44">
        <v>13218.4</v>
      </c>
      <c r="J44">
        <v>8</v>
      </c>
      <c r="K44">
        <v>14</v>
      </c>
      <c r="L44">
        <v>1949.19</v>
      </c>
      <c r="M44" t="s">
        <v>59</v>
      </c>
      <c r="N44" t="s">
        <v>38</v>
      </c>
      <c r="O44" t="str">
        <f t="shared" si="0"/>
        <v>2024-08</v>
      </c>
      <c r="P44" s="7">
        <f t="shared" si="1"/>
        <v>14.75</v>
      </c>
      <c r="Q44" t="str">
        <f t="shared" si="2"/>
        <v>High</v>
      </c>
    </row>
    <row r="45" spans="1:17" x14ac:dyDescent="0.3">
      <c r="A45" t="s">
        <v>164</v>
      </c>
      <c r="B45" t="s">
        <v>165</v>
      </c>
      <c r="C45" t="s">
        <v>26</v>
      </c>
      <c r="D45" t="s">
        <v>17</v>
      </c>
      <c r="E45" t="s">
        <v>34</v>
      </c>
      <c r="F45" t="s">
        <v>35</v>
      </c>
      <c r="G45" t="s">
        <v>69</v>
      </c>
      <c r="H45" t="s">
        <v>70</v>
      </c>
      <c r="I45">
        <v>8531.8799999999992</v>
      </c>
      <c r="J45">
        <v>7</v>
      </c>
      <c r="K45">
        <v>3</v>
      </c>
      <c r="L45">
        <v>1496.19</v>
      </c>
      <c r="M45" t="s">
        <v>59</v>
      </c>
      <c r="N45" t="s">
        <v>23</v>
      </c>
      <c r="O45" t="str">
        <f t="shared" si="0"/>
        <v>2025-04</v>
      </c>
      <c r="P45" s="7">
        <f t="shared" si="1"/>
        <v>17.54</v>
      </c>
      <c r="Q45" t="str">
        <f t="shared" si="2"/>
        <v>High</v>
      </c>
    </row>
    <row r="46" spans="1:17" x14ac:dyDescent="0.3">
      <c r="A46" t="s">
        <v>166</v>
      </c>
      <c r="B46" t="s">
        <v>167</v>
      </c>
      <c r="C46" t="s">
        <v>47</v>
      </c>
      <c r="D46" t="s">
        <v>111</v>
      </c>
      <c r="E46" t="s">
        <v>112</v>
      </c>
      <c r="F46" t="s">
        <v>19</v>
      </c>
      <c r="G46" t="s">
        <v>20</v>
      </c>
      <c r="H46" t="s">
        <v>21</v>
      </c>
      <c r="I46">
        <v>2359.92</v>
      </c>
      <c r="J46">
        <v>3</v>
      </c>
      <c r="K46">
        <v>3</v>
      </c>
      <c r="L46">
        <v>183.13</v>
      </c>
      <c r="M46" t="s">
        <v>30</v>
      </c>
      <c r="N46" t="s">
        <v>44</v>
      </c>
      <c r="O46" t="str">
        <f t="shared" si="0"/>
        <v>2024-12</v>
      </c>
      <c r="P46" s="7">
        <f t="shared" si="1"/>
        <v>7.76</v>
      </c>
      <c r="Q46" t="str">
        <f t="shared" si="2"/>
        <v>Medium</v>
      </c>
    </row>
    <row r="47" spans="1:17" x14ac:dyDescent="0.3">
      <c r="A47" t="s">
        <v>168</v>
      </c>
      <c r="B47" t="s">
        <v>169</v>
      </c>
      <c r="C47" t="s">
        <v>128</v>
      </c>
      <c r="D47" t="s">
        <v>111</v>
      </c>
      <c r="E47" t="s">
        <v>122</v>
      </c>
      <c r="F47" t="s">
        <v>19</v>
      </c>
      <c r="G47" t="s">
        <v>20</v>
      </c>
      <c r="H47" t="s">
        <v>21</v>
      </c>
      <c r="I47">
        <v>655.93</v>
      </c>
      <c r="J47">
        <v>1</v>
      </c>
      <c r="K47">
        <v>12</v>
      </c>
      <c r="L47">
        <v>62.71</v>
      </c>
      <c r="M47" t="s">
        <v>22</v>
      </c>
      <c r="N47" t="s">
        <v>49</v>
      </c>
      <c r="O47" t="str">
        <f t="shared" si="0"/>
        <v>2024-08</v>
      </c>
      <c r="P47" s="7">
        <f t="shared" si="1"/>
        <v>9.56</v>
      </c>
      <c r="Q47" t="str">
        <f t="shared" si="2"/>
        <v>Low</v>
      </c>
    </row>
    <row r="48" spans="1:17" x14ac:dyDescent="0.3">
      <c r="A48" t="s">
        <v>170</v>
      </c>
      <c r="B48" t="s">
        <v>171</v>
      </c>
      <c r="C48" t="s">
        <v>41</v>
      </c>
      <c r="D48" t="s">
        <v>67</v>
      </c>
      <c r="E48" t="s">
        <v>68</v>
      </c>
      <c r="F48" t="s">
        <v>73</v>
      </c>
      <c r="G48" t="s">
        <v>79</v>
      </c>
      <c r="H48" t="s">
        <v>80</v>
      </c>
      <c r="I48">
        <v>358.98</v>
      </c>
      <c r="J48">
        <v>1</v>
      </c>
      <c r="K48">
        <v>9</v>
      </c>
      <c r="L48">
        <v>71.81</v>
      </c>
      <c r="M48" t="s">
        <v>22</v>
      </c>
      <c r="N48" t="s">
        <v>23</v>
      </c>
      <c r="O48" t="str">
        <f t="shared" si="0"/>
        <v>2025-02</v>
      </c>
      <c r="P48" s="7">
        <f t="shared" si="1"/>
        <v>20</v>
      </c>
      <c r="Q48" t="str">
        <f t="shared" si="2"/>
        <v>Low</v>
      </c>
    </row>
    <row r="49" spans="1:17" x14ac:dyDescent="0.3">
      <c r="A49" t="s">
        <v>172</v>
      </c>
      <c r="B49" t="s">
        <v>173</v>
      </c>
      <c r="C49" t="s">
        <v>78</v>
      </c>
      <c r="D49" t="s">
        <v>17</v>
      </c>
      <c r="E49" t="s">
        <v>18</v>
      </c>
      <c r="F49" t="s">
        <v>35</v>
      </c>
      <c r="G49" t="s">
        <v>54</v>
      </c>
      <c r="H49" t="s">
        <v>55</v>
      </c>
      <c r="I49">
        <v>1902.93</v>
      </c>
      <c r="J49">
        <v>1</v>
      </c>
      <c r="K49">
        <v>15</v>
      </c>
      <c r="L49">
        <v>365.62</v>
      </c>
      <c r="M49" t="s">
        <v>22</v>
      </c>
      <c r="N49" t="s">
        <v>49</v>
      </c>
      <c r="O49" t="str">
        <f t="shared" si="0"/>
        <v>2024-11</v>
      </c>
      <c r="P49" s="7">
        <f t="shared" si="1"/>
        <v>19.21</v>
      </c>
      <c r="Q49" t="str">
        <f t="shared" si="2"/>
        <v>Low</v>
      </c>
    </row>
    <row r="50" spans="1:17" x14ac:dyDescent="0.3">
      <c r="A50" t="s">
        <v>174</v>
      </c>
      <c r="B50" t="s">
        <v>175</v>
      </c>
      <c r="C50" t="s">
        <v>106</v>
      </c>
      <c r="D50" t="s">
        <v>67</v>
      </c>
      <c r="E50" t="s">
        <v>72</v>
      </c>
      <c r="F50" t="s">
        <v>35</v>
      </c>
      <c r="G50" t="s">
        <v>36</v>
      </c>
      <c r="H50" t="s">
        <v>37</v>
      </c>
      <c r="I50">
        <v>5095.6499999999996</v>
      </c>
      <c r="J50">
        <v>7</v>
      </c>
      <c r="K50">
        <v>5</v>
      </c>
      <c r="L50">
        <v>808.51</v>
      </c>
      <c r="M50" t="s">
        <v>22</v>
      </c>
      <c r="N50" t="s">
        <v>38</v>
      </c>
      <c r="O50" t="str">
        <f t="shared" si="0"/>
        <v>2025-03</v>
      </c>
      <c r="P50" s="7">
        <f t="shared" si="1"/>
        <v>15.87</v>
      </c>
      <c r="Q50" t="str">
        <f t="shared" si="2"/>
        <v>High</v>
      </c>
    </row>
    <row r="51" spans="1:17" x14ac:dyDescent="0.3">
      <c r="A51" t="s">
        <v>176</v>
      </c>
      <c r="B51" t="s">
        <v>177</v>
      </c>
      <c r="C51" t="s">
        <v>128</v>
      </c>
      <c r="D51" t="s">
        <v>67</v>
      </c>
      <c r="E51" t="s">
        <v>68</v>
      </c>
      <c r="F51" t="s">
        <v>73</v>
      </c>
      <c r="G51" t="s">
        <v>97</v>
      </c>
      <c r="H51" t="s">
        <v>98</v>
      </c>
      <c r="I51">
        <v>11397.75</v>
      </c>
      <c r="J51">
        <v>7</v>
      </c>
      <c r="K51">
        <v>1</v>
      </c>
      <c r="L51">
        <v>2719.65</v>
      </c>
      <c r="M51" t="s">
        <v>59</v>
      </c>
      <c r="N51" t="s">
        <v>38</v>
      </c>
      <c r="O51" t="str">
        <f t="shared" si="0"/>
        <v>2024-08</v>
      </c>
      <c r="P51" s="7">
        <f t="shared" si="1"/>
        <v>23.86</v>
      </c>
      <c r="Q51" t="str">
        <f t="shared" si="2"/>
        <v>High</v>
      </c>
    </row>
    <row r="52" spans="1:17" x14ac:dyDescent="0.3">
      <c r="A52" t="s">
        <v>178</v>
      </c>
      <c r="B52" t="s">
        <v>179</v>
      </c>
      <c r="C52" t="s">
        <v>58</v>
      </c>
      <c r="D52" t="s">
        <v>42</v>
      </c>
      <c r="E52" t="s">
        <v>84</v>
      </c>
      <c r="F52" t="s">
        <v>19</v>
      </c>
      <c r="G52" t="s">
        <v>118</v>
      </c>
      <c r="H52" t="s">
        <v>119</v>
      </c>
      <c r="I52">
        <v>947.64</v>
      </c>
      <c r="J52">
        <v>6</v>
      </c>
      <c r="K52">
        <v>10</v>
      </c>
      <c r="L52">
        <v>185.53</v>
      </c>
      <c r="M52" t="s">
        <v>30</v>
      </c>
      <c r="N52" t="s">
        <v>23</v>
      </c>
      <c r="O52" t="str">
        <f t="shared" si="0"/>
        <v>2024-09</v>
      </c>
      <c r="P52" s="7">
        <f t="shared" si="1"/>
        <v>19.579999999999998</v>
      </c>
      <c r="Q52" t="str">
        <f t="shared" si="2"/>
        <v>Low</v>
      </c>
    </row>
    <row r="53" spans="1:17" x14ac:dyDescent="0.3">
      <c r="A53" t="s">
        <v>180</v>
      </c>
      <c r="B53" t="s">
        <v>181</v>
      </c>
      <c r="C53" t="s">
        <v>106</v>
      </c>
      <c r="D53" t="s">
        <v>67</v>
      </c>
      <c r="E53" t="s">
        <v>138</v>
      </c>
      <c r="F53" t="s">
        <v>19</v>
      </c>
      <c r="G53" t="s">
        <v>28</v>
      </c>
      <c r="H53" t="s">
        <v>29</v>
      </c>
      <c r="I53">
        <v>3094.56</v>
      </c>
      <c r="J53">
        <v>4</v>
      </c>
      <c r="K53">
        <v>21</v>
      </c>
      <c r="L53">
        <v>261.86</v>
      </c>
      <c r="M53" t="s">
        <v>30</v>
      </c>
      <c r="N53" t="s">
        <v>44</v>
      </c>
      <c r="O53" t="str">
        <f t="shared" si="0"/>
        <v>2025-02</v>
      </c>
      <c r="P53" s="7">
        <f t="shared" si="1"/>
        <v>8.4600000000000009</v>
      </c>
      <c r="Q53" t="str">
        <f t="shared" si="2"/>
        <v>Medium</v>
      </c>
    </row>
    <row r="54" spans="1:17" x14ac:dyDescent="0.3">
      <c r="A54" t="s">
        <v>182</v>
      </c>
      <c r="B54" t="s">
        <v>183</v>
      </c>
      <c r="C54" t="s">
        <v>184</v>
      </c>
      <c r="D54" t="s">
        <v>42</v>
      </c>
      <c r="E54" t="s">
        <v>62</v>
      </c>
      <c r="F54" t="s">
        <v>73</v>
      </c>
      <c r="G54" t="s">
        <v>97</v>
      </c>
      <c r="H54" t="s">
        <v>98</v>
      </c>
      <c r="I54">
        <v>9718.73</v>
      </c>
      <c r="J54">
        <v>7</v>
      </c>
      <c r="K54">
        <v>27</v>
      </c>
      <c r="L54">
        <v>356.81</v>
      </c>
      <c r="M54" t="s">
        <v>59</v>
      </c>
      <c r="N54" t="s">
        <v>49</v>
      </c>
      <c r="O54" t="str">
        <f t="shared" si="0"/>
        <v>2024-10</v>
      </c>
      <c r="P54" s="7">
        <f t="shared" si="1"/>
        <v>3.67</v>
      </c>
      <c r="Q54" t="str">
        <f t="shared" si="2"/>
        <v>High</v>
      </c>
    </row>
    <row r="55" spans="1:17" x14ac:dyDescent="0.3">
      <c r="A55" t="s">
        <v>185</v>
      </c>
      <c r="B55" t="s">
        <v>186</v>
      </c>
      <c r="C55" t="s">
        <v>83</v>
      </c>
      <c r="D55" t="s">
        <v>111</v>
      </c>
      <c r="E55" t="s">
        <v>112</v>
      </c>
      <c r="F55" t="s">
        <v>35</v>
      </c>
      <c r="G55" t="s">
        <v>69</v>
      </c>
      <c r="H55" t="s">
        <v>70</v>
      </c>
      <c r="I55">
        <v>13397.79</v>
      </c>
      <c r="J55">
        <v>7</v>
      </c>
      <c r="K55">
        <v>19</v>
      </c>
      <c r="L55">
        <v>2309.5500000000002</v>
      </c>
      <c r="M55" t="s">
        <v>30</v>
      </c>
      <c r="N55" t="s">
        <v>49</v>
      </c>
      <c r="O55" t="str">
        <f t="shared" si="0"/>
        <v>2024-12</v>
      </c>
      <c r="P55" s="7">
        <f t="shared" si="1"/>
        <v>17.239999999999998</v>
      </c>
      <c r="Q55" t="str">
        <f t="shared" si="2"/>
        <v>High</v>
      </c>
    </row>
    <row r="56" spans="1:17" x14ac:dyDescent="0.3">
      <c r="A56" t="s">
        <v>187</v>
      </c>
      <c r="B56" t="s">
        <v>188</v>
      </c>
      <c r="C56" t="s">
        <v>106</v>
      </c>
      <c r="D56" t="s">
        <v>17</v>
      </c>
      <c r="E56" t="s">
        <v>27</v>
      </c>
      <c r="F56" t="s">
        <v>73</v>
      </c>
      <c r="G56" t="s">
        <v>79</v>
      </c>
      <c r="H56" t="s">
        <v>80</v>
      </c>
      <c r="I56">
        <v>3592.82</v>
      </c>
      <c r="J56">
        <v>2</v>
      </c>
      <c r="K56">
        <v>1</v>
      </c>
      <c r="L56">
        <v>841.7</v>
      </c>
      <c r="M56" t="s">
        <v>59</v>
      </c>
      <c r="N56" t="s">
        <v>38</v>
      </c>
      <c r="O56" t="str">
        <f t="shared" si="0"/>
        <v>2025-02</v>
      </c>
      <c r="P56" s="7">
        <f t="shared" si="1"/>
        <v>23.43</v>
      </c>
      <c r="Q56" t="str">
        <f t="shared" si="2"/>
        <v>Medium</v>
      </c>
    </row>
    <row r="57" spans="1:17" x14ac:dyDescent="0.3">
      <c r="A57" t="s">
        <v>189</v>
      </c>
      <c r="B57" t="s">
        <v>190</v>
      </c>
      <c r="C57" t="s">
        <v>33</v>
      </c>
      <c r="D57" t="s">
        <v>111</v>
      </c>
      <c r="E57" t="s">
        <v>112</v>
      </c>
      <c r="F57" t="s">
        <v>73</v>
      </c>
      <c r="G57" t="s">
        <v>97</v>
      </c>
      <c r="H57" t="s">
        <v>98</v>
      </c>
      <c r="I57">
        <v>1613.09</v>
      </c>
      <c r="J57">
        <v>1</v>
      </c>
      <c r="K57">
        <v>27</v>
      </c>
      <c r="L57">
        <v>205.51</v>
      </c>
      <c r="M57" t="s">
        <v>22</v>
      </c>
      <c r="N57" t="s">
        <v>44</v>
      </c>
      <c r="O57" t="str">
        <f t="shared" si="0"/>
        <v>2024-09</v>
      </c>
      <c r="P57" s="7">
        <f t="shared" si="1"/>
        <v>12.74</v>
      </c>
      <c r="Q57" t="str">
        <f t="shared" si="2"/>
        <v>Low</v>
      </c>
    </row>
    <row r="58" spans="1:17" x14ac:dyDescent="0.3">
      <c r="A58" t="s">
        <v>191</v>
      </c>
      <c r="B58" t="s">
        <v>192</v>
      </c>
      <c r="C58" t="s">
        <v>184</v>
      </c>
      <c r="D58" t="s">
        <v>42</v>
      </c>
      <c r="E58" t="s">
        <v>62</v>
      </c>
      <c r="F58" t="s">
        <v>19</v>
      </c>
      <c r="G58" t="s">
        <v>28</v>
      </c>
      <c r="H58" t="s">
        <v>29</v>
      </c>
      <c r="I58">
        <v>10848.16</v>
      </c>
      <c r="J58">
        <v>8</v>
      </c>
      <c r="K58">
        <v>26</v>
      </c>
      <c r="L58">
        <v>1581.16</v>
      </c>
      <c r="M58" t="s">
        <v>22</v>
      </c>
      <c r="N58" t="s">
        <v>38</v>
      </c>
      <c r="O58" t="str">
        <f t="shared" si="0"/>
        <v>2024-08</v>
      </c>
      <c r="P58" s="7">
        <f t="shared" si="1"/>
        <v>14.58</v>
      </c>
      <c r="Q58" t="str">
        <f t="shared" si="2"/>
        <v>High</v>
      </c>
    </row>
    <row r="59" spans="1:17" x14ac:dyDescent="0.3">
      <c r="A59" t="s">
        <v>193</v>
      </c>
      <c r="B59" t="s">
        <v>194</v>
      </c>
      <c r="C59" t="s">
        <v>16</v>
      </c>
      <c r="D59" t="s">
        <v>67</v>
      </c>
      <c r="E59" t="s">
        <v>72</v>
      </c>
      <c r="F59" t="s">
        <v>35</v>
      </c>
      <c r="G59" t="s">
        <v>54</v>
      </c>
      <c r="H59" t="s">
        <v>55</v>
      </c>
      <c r="I59">
        <v>11803.92</v>
      </c>
      <c r="J59">
        <v>6</v>
      </c>
      <c r="K59">
        <v>10</v>
      </c>
      <c r="L59">
        <v>856.03</v>
      </c>
      <c r="M59" t="s">
        <v>59</v>
      </c>
      <c r="N59" t="s">
        <v>38</v>
      </c>
      <c r="O59" t="str">
        <f t="shared" si="0"/>
        <v>2024-11</v>
      </c>
      <c r="P59" s="7">
        <f t="shared" si="1"/>
        <v>7.25</v>
      </c>
      <c r="Q59" t="str">
        <f t="shared" si="2"/>
        <v>High</v>
      </c>
    </row>
    <row r="60" spans="1:17" x14ac:dyDescent="0.3">
      <c r="A60" t="s">
        <v>195</v>
      </c>
      <c r="B60" t="s">
        <v>196</v>
      </c>
      <c r="C60" t="s">
        <v>83</v>
      </c>
      <c r="D60" t="s">
        <v>111</v>
      </c>
      <c r="E60" t="s">
        <v>197</v>
      </c>
      <c r="F60" t="s">
        <v>73</v>
      </c>
      <c r="G60" t="s">
        <v>130</v>
      </c>
      <c r="H60" t="s">
        <v>131</v>
      </c>
      <c r="I60">
        <v>4463.4799999999996</v>
      </c>
      <c r="J60">
        <v>7</v>
      </c>
      <c r="K60">
        <v>2</v>
      </c>
      <c r="L60">
        <v>591.73</v>
      </c>
      <c r="M60" t="s">
        <v>30</v>
      </c>
      <c r="N60" t="s">
        <v>23</v>
      </c>
      <c r="O60" t="str">
        <f t="shared" si="0"/>
        <v>2024-09</v>
      </c>
      <c r="P60" s="7">
        <f t="shared" si="1"/>
        <v>13.26</v>
      </c>
      <c r="Q60" t="str">
        <f t="shared" si="2"/>
        <v>Medium</v>
      </c>
    </row>
    <row r="61" spans="1:17" x14ac:dyDescent="0.3">
      <c r="A61" t="s">
        <v>198</v>
      </c>
      <c r="B61" t="s">
        <v>192</v>
      </c>
      <c r="C61" t="s">
        <v>128</v>
      </c>
      <c r="D61" t="s">
        <v>17</v>
      </c>
      <c r="E61" t="s">
        <v>18</v>
      </c>
      <c r="F61" t="s">
        <v>35</v>
      </c>
      <c r="G61" t="s">
        <v>69</v>
      </c>
      <c r="H61" t="s">
        <v>70</v>
      </c>
      <c r="I61">
        <v>649.30999999999995</v>
      </c>
      <c r="J61">
        <v>1</v>
      </c>
      <c r="K61">
        <v>19</v>
      </c>
      <c r="L61">
        <v>53.76</v>
      </c>
      <c r="M61" t="s">
        <v>30</v>
      </c>
      <c r="N61" t="s">
        <v>23</v>
      </c>
      <c r="O61" t="str">
        <f t="shared" si="0"/>
        <v>2024-08</v>
      </c>
      <c r="P61" s="7">
        <f t="shared" si="1"/>
        <v>8.2799999999999994</v>
      </c>
      <c r="Q61" t="str">
        <f t="shared" si="2"/>
        <v>Low</v>
      </c>
    </row>
    <row r="62" spans="1:17" x14ac:dyDescent="0.3">
      <c r="A62" t="s">
        <v>199</v>
      </c>
      <c r="B62" t="s">
        <v>200</v>
      </c>
      <c r="C62" t="s">
        <v>83</v>
      </c>
      <c r="D62" t="s">
        <v>17</v>
      </c>
      <c r="E62" t="s">
        <v>18</v>
      </c>
      <c r="F62" t="s">
        <v>73</v>
      </c>
      <c r="G62" t="s">
        <v>130</v>
      </c>
      <c r="H62" t="s">
        <v>131</v>
      </c>
      <c r="I62">
        <v>1693.85</v>
      </c>
      <c r="J62">
        <v>1</v>
      </c>
      <c r="K62">
        <v>16</v>
      </c>
      <c r="L62">
        <v>182.97</v>
      </c>
      <c r="M62" t="s">
        <v>59</v>
      </c>
      <c r="N62" t="s">
        <v>23</v>
      </c>
      <c r="O62" t="str">
        <f t="shared" si="0"/>
        <v>2025-05</v>
      </c>
      <c r="P62" s="7">
        <f t="shared" si="1"/>
        <v>10.8</v>
      </c>
      <c r="Q62" t="str">
        <f t="shared" si="2"/>
        <v>Low</v>
      </c>
    </row>
    <row r="63" spans="1:17" x14ac:dyDescent="0.3">
      <c r="A63" t="s">
        <v>201</v>
      </c>
      <c r="B63" t="s">
        <v>202</v>
      </c>
      <c r="C63" t="s">
        <v>78</v>
      </c>
      <c r="D63" t="s">
        <v>67</v>
      </c>
      <c r="E63" t="s">
        <v>138</v>
      </c>
      <c r="F63" t="s">
        <v>73</v>
      </c>
      <c r="G63" t="s">
        <v>97</v>
      </c>
      <c r="H63" t="s">
        <v>98</v>
      </c>
      <c r="I63">
        <v>1530.08</v>
      </c>
      <c r="J63">
        <v>2</v>
      </c>
      <c r="K63">
        <v>22</v>
      </c>
      <c r="L63">
        <v>216.71</v>
      </c>
      <c r="M63" t="s">
        <v>59</v>
      </c>
      <c r="N63" t="s">
        <v>44</v>
      </c>
      <c r="O63" t="str">
        <f t="shared" si="0"/>
        <v>2025-02</v>
      </c>
      <c r="P63" s="7">
        <f t="shared" si="1"/>
        <v>14.16</v>
      </c>
      <c r="Q63" t="str">
        <f t="shared" si="2"/>
        <v>Low</v>
      </c>
    </row>
    <row r="64" spans="1:17" x14ac:dyDescent="0.3">
      <c r="A64" t="s">
        <v>203</v>
      </c>
      <c r="B64" t="s">
        <v>121</v>
      </c>
      <c r="C64" t="s">
        <v>41</v>
      </c>
      <c r="D64" t="s">
        <v>17</v>
      </c>
      <c r="E64" t="s">
        <v>27</v>
      </c>
      <c r="F64" t="s">
        <v>73</v>
      </c>
      <c r="G64" t="s">
        <v>74</v>
      </c>
      <c r="H64" t="s">
        <v>75</v>
      </c>
      <c r="I64">
        <v>12486.95</v>
      </c>
      <c r="J64">
        <v>7</v>
      </c>
      <c r="K64">
        <v>5</v>
      </c>
      <c r="L64">
        <v>2799.04</v>
      </c>
      <c r="M64" t="s">
        <v>59</v>
      </c>
      <c r="N64" t="s">
        <v>38</v>
      </c>
      <c r="O64" t="str">
        <f t="shared" si="0"/>
        <v>2025-05</v>
      </c>
      <c r="P64" s="7">
        <f t="shared" si="1"/>
        <v>22.42</v>
      </c>
      <c r="Q64" t="str">
        <f t="shared" si="2"/>
        <v>High</v>
      </c>
    </row>
    <row r="65" spans="1:17" x14ac:dyDescent="0.3">
      <c r="A65" t="s">
        <v>204</v>
      </c>
      <c r="B65" t="s">
        <v>205</v>
      </c>
      <c r="C65" t="s">
        <v>16</v>
      </c>
      <c r="D65" t="s">
        <v>17</v>
      </c>
      <c r="E65" t="s">
        <v>34</v>
      </c>
      <c r="F65" t="s">
        <v>73</v>
      </c>
      <c r="G65" t="s">
        <v>79</v>
      </c>
      <c r="H65" t="s">
        <v>80</v>
      </c>
      <c r="I65">
        <v>4574.22</v>
      </c>
      <c r="J65">
        <v>7</v>
      </c>
      <c r="K65">
        <v>23</v>
      </c>
      <c r="L65">
        <v>727.68</v>
      </c>
      <c r="M65" t="s">
        <v>59</v>
      </c>
      <c r="N65" t="s">
        <v>38</v>
      </c>
      <c r="O65" t="str">
        <f t="shared" si="0"/>
        <v>2024-08</v>
      </c>
      <c r="P65" s="7">
        <f t="shared" si="1"/>
        <v>15.91</v>
      </c>
      <c r="Q65" t="str">
        <f t="shared" si="2"/>
        <v>Medium</v>
      </c>
    </row>
    <row r="66" spans="1:17" x14ac:dyDescent="0.3">
      <c r="A66" t="s">
        <v>206</v>
      </c>
      <c r="B66" t="s">
        <v>207</v>
      </c>
      <c r="C66" t="s">
        <v>128</v>
      </c>
      <c r="D66" t="s">
        <v>67</v>
      </c>
      <c r="E66" t="s">
        <v>68</v>
      </c>
      <c r="F66" t="s">
        <v>19</v>
      </c>
      <c r="G66" t="s">
        <v>118</v>
      </c>
      <c r="H66" t="s">
        <v>119</v>
      </c>
      <c r="I66">
        <v>7773.93</v>
      </c>
      <c r="J66">
        <v>9</v>
      </c>
      <c r="K66">
        <v>28</v>
      </c>
      <c r="L66">
        <v>1104.03</v>
      </c>
      <c r="M66" t="s">
        <v>22</v>
      </c>
      <c r="N66" t="s">
        <v>44</v>
      </c>
      <c r="O66" t="str">
        <f t="shared" si="0"/>
        <v>2025-05</v>
      </c>
      <c r="P66" s="7">
        <f t="shared" si="1"/>
        <v>14.2</v>
      </c>
      <c r="Q66" t="str">
        <f t="shared" si="2"/>
        <v>High</v>
      </c>
    </row>
    <row r="67" spans="1:17" x14ac:dyDescent="0.3">
      <c r="A67" t="s">
        <v>208</v>
      </c>
      <c r="B67" t="s">
        <v>209</v>
      </c>
      <c r="C67" t="s">
        <v>16</v>
      </c>
      <c r="D67" t="s">
        <v>67</v>
      </c>
      <c r="E67" t="s">
        <v>68</v>
      </c>
      <c r="F67" t="s">
        <v>35</v>
      </c>
      <c r="G67" t="s">
        <v>36</v>
      </c>
      <c r="H67" t="s">
        <v>37</v>
      </c>
      <c r="I67">
        <v>9476.4</v>
      </c>
      <c r="J67">
        <v>8</v>
      </c>
      <c r="K67">
        <v>4</v>
      </c>
      <c r="L67">
        <v>703.64</v>
      </c>
      <c r="M67" t="s">
        <v>30</v>
      </c>
      <c r="N67" t="s">
        <v>23</v>
      </c>
      <c r="O67" t="str">
        <f t="shared" ref="O67:O130" si="3">TEXT(B67,"yyyy-mm")</f>
        <v>2024-11</v>
      </c>
      <c r="P67" s="7">
        <f t="shared" ref="P67:P130" si="4">ROUND((L67/I67)*100,2)</f>
        <v>7.43</v>
      </c>
      <c r="Q67" t="str">
        <f t="shared" ref="Q67:Q130" si="5">IF(I67 &gt; 5000, "High", IF(I67 &gt; 2000, "Medium", "Low"))</f>
        <v>High</v>
      </c>
    </row>
    <row r="68" spans="1:17" x14ac:dyDescent="0.3">
      <c r="A68" t="s">
        <v>210</v>
      </c>
      <c r="B68" t="s">
        <v>211</v>
      </c>
      <c r="C68" t="s">
        <v>125</v>
      </c>
      <c r="D68" t="s">
        <v>42</v>
      </c>
      <c r="E68" t="s">
        <v>43</v>
      </c>
      <c r="F68" t="s">
        <v>73</v>
      </c>
      <c r="G68" t="s">
        <v>130</v>
      </c>
      <c r="H68" t="s">
        <v>131</v>
      </c>
      <c r="I68">
        <v>3774.96</v>
      </c>
      <c r="J68">
        <v>9</v>
      </c>
      <c r="K68">
        <v>17</v>
      </c>
      <c r="L68">
        <v>163.01</v>
      </c>
      <c r="M68" t="s">
        <v>30</v>
      </c>
      <c r="N68" t="s">
        <v>44</v>
      </c>
      <c r="O68" t="str">
        <f t="shared" si="3"/>
        <v>2024-09</v>
      </c>
      <c r="P68" s="7">
        <f t="shared" si="4"/>
        <v>4.32</v>
      </c>
      <c r="Q68" t="str">
        <f t="shared" si="5"/>
        <v>Medium</v>
      </c>
    </row>
    <row r="69" spans="1:17" x14ac:dyDescent="0.3">
      <c r="A69" t="s">
        <v>212</v>
      </c>
      <c r="B69" t="s">
        <v>213</v>
      </c>
      <c r="C69" t="s">
        <v>125</v>
      </c>
      <c r="D69" t="s">
        <v>17</v>
      </c>
      <c r="E69" t="s">
        <v>18</v>
      </c>
      <c r="F69" t="s">
        <v>73</v>
      </c>
      <c r="G69" t="s">
        <v>97</v>
      </c>
      <c r="H69" t="s">
        <v>98</v>
      </c>
      <c r="I69">
        <v>11246.04</v>
      </c>
      <c r="J69">
        <v>6</v>
      </c>
      <c r="K69">
        <v>6</v>
      </c>
      <c r="L69">
        <v>2435.79</v>
      </c>
      <c r="M69" t="s">
        <v>22</v>
      </c>
      <c r="N69" t="s">
        <v>44</v>
      </c>
      <c r="O69" t="str">
        <f t="shared" si="3"/>
        <v>2024-10</v>
      </c>
      <c r="P69" s="7">
        <f t="shared" si="4"/>
        <v>21.66</v>
      </c>
      <c r="Q69" t="str">
        <f t="shared" si="5"/>
        <v>High</v>
      </c>
    </row>
    <row r="70" spans="1:17" x14ac:dyDescent="0.3">
      <c r="A70" t="s">
        <v>214</v>
      </c>
      <c r="B70" t="s">
        <v>215</v>
      </c>
      <c r="C70" t="s">
        <v>16</v>
      </c>
      <c r="D70" t="s">
        <v>17</v>
      </c>
      <c r="E70" t="s">
        <v>34</v>
      </c>
      <c r="F70" t="s">
        <v>35</v>
      </c>
      <c r="G70" t="s">
        <v>69</v>
      </c>
      <c r="H70" t="s">
        <v>70</v>
      </c>
      <c r="I70">
        <v>3300.72</v>
      </c>
      <c r="J70">
        <v>2</v>
      </c>
      <c r="K70">
        <v>25</v>
      </c>
      <c r="L70">
        <v>578.44000000000005</v>
      </c>
      <c r="M70" t="s">
        <v>22</v>
      </c>
      <c r="N70" t="s">
        <v>38</v>
      </c>
      <c r="O70" t="str">
        <f t="shared" si="3"/>
        <v>2025-03</v>
      </c>
      <c r="P70" s="7">
        <f t="shared" si="4"/>
        <v>17.52</v>
      </c>
      <c r="Q70" t="str">
        <f t="shared" si="5"/>
        <v>Medium</v>
      </c>
    </row>
    <row r="71" spans="1:17" x14ac:dyDescent="0.3">
      <c r="A71" t="s">
        <v>216</v>
      </c>
      <c r="B71" t="s">
        <v>217</v>
      </c>
      <c r="C71" t="s">
        <v>83</v>
      </c>
      <c r="D71" t="s">
        <v>17</v>
      </c>
      <c r="E71" t="s">
        <v>27</v>
      </c>
      <c r="F71" t="s">
        <v>73</v>
      </c>
      <c r="G71" t="s">
        <v>79</v>
      </c>
      <c r="H71" t="s">
        <v>80</v>
      </c>
      <c r="I71">
        <v>8488.2000000000007</v>
      </c>
      <c r="J71">
        <v>6</v>
      </c>
      <c r="K71">
        <v>24</v>
      </c>
      <c r="L71">
        <v>873.92</v>
      </c>
      <c r="M71" t="s">
        <v>59</v>
      </c>
      <c r="N71" t="s">
        <v>44</v>
      </c>
      <c r="O71" t="str">
        <f t="shared" si="3"/>
        <v>2024-11</v>
      </c>
      <c r="P71" s="7">
        <f t="shared" si="4"/>
        <v>10.3</v>
      </c>
      <c r="Q71" t="str">
        <f t="shared" si="5"/>
        <v>High</v>
      </c>
    </row>
    <row r="72" spans="1:17" x14ac:dyDescent="0.3">
      <c r="A72" t="s">
        <v>218</v>
      </c>
      <c r="B72" t="s">
        <v>219</v>
      </c>
      <c r="C72" t="s">
        <v>87</v>
      </c>
      <c r="D72" t="s">
        <v>67</v>
      </c>
      <c r="E72" t="s">
        <v>72</v>
      </c>
      <c r="F72" t="s">
        <v>19</v>
      </c>
      <c r="G72" t="s">
        <v>91</v>
      </c>
      <c r="H72" t="s">
        <v>92</v>
      </c>
      <c r="I72">
        <v>2992.53</v>
      </c>
      <c r="J72">
        <v>3</v>
      </c>
      <c r="K72">
        <v>16</v>
      </c>
      <c r="L72">
        <v>335.06</v>
      </c>
      <c r="M72" t="s">
        <v>22</v>
      </c>
      <c r="N72" t="s">
        <v>38</v>
      </c>
      <c r="O72" t="str">
        <f t="shared" si="3"/>
        <v>2024-08</v>
      </c>
      <c r="P72" s="7">
        <f t="shared" si="4"/>
        <v>11.2</v>
      </c>
      <c r="Q72" t="str">
        <f t="shared" si="5"/>
        <v>Medium</v>
      </c>
    </row>
    <row r="73" spans="1:17" x14ac:dyDescent="0.3">
      <c r="A73" t="s">
        <v>220</v>
      </c>
      <c r="B73" t="s">
        <v>94</v>
      </c>
      <c r="C73" t="s">
        <v>78</v>
      </c>
      <c r="D73" t="s">
        <v>42</v>
      </c>
      <c r="E73" t="s">
        <v>84</v>
      </c>
      <c r="F73" t="s">
        <v>19</v>
      </c>
      <c r="G73" t="s">
        <v>28</v>
      </c>
      <c r="H73" t="s">
        <v>29</v>
      </c>
      <c r="I73">
        <v>1637.42</v>
      </c>
      <c r="J73">
        <v>2</v>
      </c>
      <c r="K73">
        <v>1</v>
      </c>
      <c r="L73">
        <v>248.33</v>
      </c>
      <c r="M73" t="s">
        <v>22</v>
      </c>
      <c r="N73" t="s">
        <v>38</v>
      </c>
      <c r="O73" t="str">
        <f t="shared" si="3"/>
        <v>2025-03</v>
      </c>
      <c r="P73" s="7">
        <f t="shared" si="4"/>
        <v>15.17</v>
      </c>
      <c r="Q73" t="str">
        <f t="shared" si="5"/>
        <v>Low</v>
      </c>
    </row>
    <row r="74" spans="1:17" x14ac:dyDescent="0.3">
      <c r="A74" t="s">
        <v>221</v>
      </c>
      <c r="B74" t="s">
        <v>222</v>
      </c>
      <c r="C74" t="s">
        <v>106</v>
      </c>
      <c r="D74" t="s">
        <v>67</v>
      </c>
      <c r="E74" t="s">
        <v>72</v>
      </c>
      <c r="F74" t="s">
        <v>35</v>
      </c>
      <c r="G74" t="s">
        <v>145</v>
      </c>
      <c r="H74" t="s">
        <v>146</v>
      </c>
      <c r="I74">
        <v>11379.96</v>
      </c>
      <c r="J74">
        <v>6</v>
      </c>
      <c r="K74">
        <v>13</v>
      </c>
      <c r="L74">
        <v>636.80999999999995</v>
      </c>
      <c r="M74" t="s">
        <v>30</v>
      </c>
      <c r="N74" t="s">
        <v>38</v>
      </c>
      <c r="O74" t="str">
        <f t="shared" si="3"/>
        <v>2025-04</v>
      </c>
      <c r="P74" s="7">
        <f t="shared" si="4"/>
        <v>5.6</v>
      </c>
      <c r="Q74" t="str">
        <f t="shared" si="5"/>
        <v>High</v>
      </c>
    </row>
    <row r="75" spans="1:17" x14ac:dyDescent="0.3">
      <c r="A75" t="s">
        <v>223</v>
      </c>
      <c r="B75" t="s">
        <v>224</v>
      </c>
      <c r="C75" t="s">
        <v>33</v>
      </c>
      <c r="D75" t="s">
        <v>67</v>
      </c>
      <c r="E75" t="s">
        <v>68</v>
      </c>
      <c r="F75" t="s">
        <v>19</v>
      </c>
      <c r="G75" t="s">
        <v>20</v>
      </c>
      <c r="H75" t="s">
        <v>21</v>
      </c>
      <c r="I75">
        <v>7066.55</v>
      </c>
      <c r="J75">
        <v>5</v>
      </c>
      <c r="K75">
        <v>13</v>
      </c>
      <c r="L75">
        <v>1479.7</v>
      </c>
      <c r="M75" t="s">
        <v>30</v>
      </c>
      <c r="N75" t="s">
        <v>49</v>
      </c>
      <c r="O75" t="str">
        <f t="shared" si="3"/>
        <v>2024-06</v>
      </c>
      <c r="P75" s="7">
        <f t="shared" si="4"/>
        <v>20.94</v>
      </c>
      <c r="Q75" t="str">
        <f t="shared" si="5"/>
        <v>High</v>
      </c>
    </row>
    <row r="76" spans="1:17" x14ac:dyDescent="0.3">
      <c r="A76" t="s">
        <v>225</v>
      </c>
      <c r="B76" t="s">
        <v>77</v>
      </c>
      <c r="C76" t="s">
        <v>41</v>
      </c>
      <c r="D76" t="s">
        <v>111</v>
      </c>
      <c r="E76" t="s">
        <v>129</v>
      </c>
      <c r="F76" t="s">
        <v>19</v>
      </c>
      <c r="G76" t="s">
        <v>28</v>
      </c>
      <c r="H76" t="s">
        <v>29</v>
      </c>
      <c r="I76">
        <v>1577.94</v>
      </c>
      <c r="J76">
        <v>2</v>
      </c>
      <c r="K76">
        <v>26</v>
      </c>
      <c r="L76">
        <v>229.33</v>
      </c>
      <c r="M76" t="s">
        <v>22</v>
      </c>
      <c r="N76" t="s">
        <v>38</v>
      </c>
      <c r="O76" t="str">
        <f t="shared" si="3"/>
        <v>2025-05</v>
      </c>
      <c r="P76" s="7">
        <f t="shared" si="4"/>
        <v>14.53</v>
      </c>
      <c r="Q76" t="str">
        <f t="shared" si="5"/>
        <v>Low</v>
      </c>
    </row>
    <row r="77" spans="1:17" x14ac:dyDescent="0.3">
      <c r="A77" t="s">
        <v>226</v>
      </c>
      <c r="B77" t="s">
        <v>227</v>
      </c>
      <c r="C77" t="s">
        <v>26</v>
      </c>
      <c r="D77" t="s">
        <v>67</v>
      </c>
      <c r="E77" t="s">
        <v>68</v>
      </c>
      <c r="F77" t="s">
        <v>73</v>
      </c>
      <c r="G77" t="s">
        <v>74</v>
      </c>
      <c r="H77" t="s">
        <v>75</v>
      </c>
      <c r="I77">
        <v>763.96</v>
      </c>
      <c r="J77">
        <v>1</v>
      </c>
      <c r="K77">
        <v>10</v>
      </c>
      <c r="L77">
        <v>39.58</v>
      </c>
      <c r="M77" t="s">
        <v>30</v>
      </c>
      <c r="N77" t="s">
        <v>38</v>
      </c>
      <c r="O77" t="str">
        <f t="shared" si="3"/>
        <v>2024-10</v>
      </c>
      <c r="P77" s="7">
        <f t="shared" si="4"/>
        <v>5.18</v>
      </c>
      <c r="Q77" t="str">
        <f t="shared" si="5"/>
        <v>Low</v>
      </c>
    </row>
    <row r="78" spans="1:17" x14ac:dyDescent="0.3">
      <c r="A78" t="s">
        <v>228</v>
      </c>
      <c r="B78" t="s">
        <v>229</v>
      </c>
      <c r="C78" t="s">
        <v>47</v>
      </c>
      <c r="D78" t="s">
        <v>111</v>
      </c>
      <c r="E78" t="s">
        <v>122</v>
      </c>
      <c r="F78" t="s">
        <v>19</v>
      </c>
      <c r="G78" t="s">
        <v>20</v>
      </c>
      <c r="H78" t="s">
        <v>21</v>
      </c>
      <c r="I78">
        <v>13950.09</v>
      </c>
      <c r="J78">
        <v>9</v>
      </c>
      <c r="K78">
        <v>24</v>
      </c>
      <c r="L78">
        <v>1635.16</v>
      </c>
      <c r="M78" t="s">
        <v>22</v>
      </c>
      <c r="N78" t="s">
        <v>38</v>
      </c>
      <c r="O78" t="str">
        <f t="shared" si="3"/>
        <v>2025-03</v>
      </c>
      <c r="P78" s="7">
        <f t="shared" si="4"/>
        <v>11.72</v>
      </c>
      <c r="Q78" t="str">
        <f t="shared" si="5"/>
        <v>High</v>
      </c>
    </row>
    <row r="79" spans="1:17" x14ac:dyDescent="0.3">
      <c r="A79" t="s">
        <v>230</v>
      </c>
      <c r="B79" t="s">
        <v>231</v>
      </c>
      <c r="C79" t="s">
        <v>125</v>
      </c>
      <c r="D79" t="s">
        <v>42</v>
      </c>
      <c r="E79" t="s">
        <v>84</v>
      </c>
      <c r="F79" t="s">
        <v>35</v>
      </c>
      <c r="G79" t="s">
        <v>69</v>
      </c>
      <c r="H79" t="s">
        <v>70</v>
      </c>
      <c r="I79">
        <v>8912.76</v>
      </c>
      <c r="J79">
        <v>6</v>
      </c>
      <c r="K79">
        <v>26</v>
      </c>
      <c r="L79">
        <v>1590.24</v>
      </c>
      <c r="M79" t="s">
        <v>22</v>
      </c>
      <c r="N79" t="s">
        <v>38</v>
      </c>
      <c r="O79" t="str">
        <f t="shared" si="3"/>
        <v>2025-01</v>
      </c>
      <c r="P79" s="7">
        <f t="shared" si="4"/>
        <v>17.84</v>
      </c>
      <c r="Q79" t="str">
        <f t="shared" si="5"/>
        <v>High</v>
      </c>
    </row>
    <row r="80" spans="1:17" x14ac:dyDescent="0.3">
      <c r="A80" t="s">
        <v>232</v>
      </c>
      <c r="B80" t="s">
        <v>233</v>
      </c>
      <c r="C80" t="s">
        <v>184</v>
      </c>
      <c r="D80" t="s">
        <v>111</v>
      </c>
      <c r="E80" t="s">
        <v>129</v>
      </c>
      <c r="F80" t="s">
        <v>35</v>
      </c>
      <c r="G80" t="s">
        <v>54</v>
      </c>
      <c r="H80" t="s">
        <v>55</v>
      </c>
      <c r="I80">
        <v>9077.0400000000009</v>
      </c>
      <c r="J80">
        <v>8</v>
      </c>
      <c r="K80">
        <v>23</v>
      </c>
      <c r="L80">
        <v>1162.69</v>
      </c>
      <c r="M80" t="s">
        <v>30</v>
      </c>
      <c r="N80" t="s">
        <v>38</v>
      </c>
      <c r="O80" t="str">
        <f t="shared" si="3"/>
        <v>2025-04</v>
      </c>
      <c r="P80" s="7">
        <f t="shared" si="4"/>
        <v>12.81</v>
      </c>
      <c r="Q80" t="str">
        <f t="shared" si="5"/>
        <v>High</v>
      </c>
    </row>
    <row r="81" spans="1:17" x14ac:dyDescent="0.3">
      <c r="A81" t="s">
        <v>234</v>
      </c>
      <c r="B81" t="s">
        <v>235</v>
      </c>
      <c r="C81" t="s">
        <v>128</v>
      </c>
      <c r="D81" t="s">
        <v>67</v>
      </c>
      <c r="E81" t="s">
        <v>138</v>
      </c>
      <c r="F81" t="s">
        <v>19</v>
      </c>
      <c r="G81" t="s">
        <v>91</v>
      </c>
      <c r="H81" t="s">
        <v>92</v>
      </c>
      <c r="I81">
        <v>8681.76</v>
      </c>
      <c r="J81">
        <v>6</v>
      </c>
      <c r="K81">
        <v>0</v>
      </c>
      <c r="L81">
        <v>914.67</v>
      </c>
      <c r="M81" t="s">
        <v>59</v>
      </c>
      <c r="N81" t="s">
        <v>23</v>
      </c>
      <c r="O81" t="str">
        <f t="shared" si="3"/>
        <v>2024-11</v>
      </c>
      <c r="P81" s="7">
        <f t="shared" si="4"/>
        <v>10.54</v>
      </c>
      <c r="Q81" t="str">
        <f t="shared" si="5"/>
        <v>High</v>
      </c>
    </row>
    <row r="82" spans="1:17" x14ac:dyDescent="0.3">
      <c r="A82" t="s">
        <v>236</v>
      </c>
      <c r="B82" t="s">
        <v>237</v>
      </c>
      <c r="C82" t="s">
        <v>41</v>
      </c>
      <c r="D82" t="s">
        <v>42</v>
      </c>
      <c r="E82" t="s">
        <v>62</v>
      </c>
      <c r="F82" t="s">
        <v>35</v>
      </c>
      <c r="G82" t="s">
        <v>36</v>
      </c>
      <c r="H82" t="s">
        <v>37</v>
      </c>
      <c r="I82">
        <v>15324.96</v>
      </c>
      <c r="J82">
        <v>8</v>
      </c>
      <c r="K82">
        <v>27</v>
      </c>
      <c r="L82">
        <v>630.78</v>
      </c>
      <c r="M82" t="s">
        <v>30</v>
      </c>
      <c r="N82" t="s">
        <v>49</v>
      </c>
      <c r="O82" t="str">
        <f t="shared" si="3"/>
        <v>2024-07</v>
      </c>
      <c r="P82" s="7">
        <f t="shared" si="4"/>
        <v>4.12</v>
      </c>
      <c r="Q82" t="str">
        <f t="shared" si="5"/>
        <v>High</v>
      </c>
    </row>
    <row r="83" spans="1:17" x14ac:dyDescent="0.3">
      <c r="A83" t="s">
        <v>238</v>
      </c>
      <c r="B83" t="s">
        <v>239</v>
      </c>
      <c r="C83" t="s">
        <v>103</v>
      </c>
      <c r="D83" t="s">
        <v>67</v>
      </c>
      <c r="E83" t="s">
        <v>72</v>
      </c>
      <c r="F83" t="s">
        <v>19</v>
      </c>
      <c r="G83" t="s">
        <v>118</v>
      </c>
      <c r="H83" t="s">
        <v>119</v>
      </c>
      <c r="I83">
        <v>4456.62</v>
      </c>
      <c r="J83">
        <v>9</v>
      </c>
      <c r="K83">
        <v>11</v>
      </c>
      <c r="L83">
        <v>803.43</v>
      </c>
      <c r="M83" t="s">
        <v>59</v>
      </c>
      <c r="N83" t="s">
        <v>44</v>
      </c>
      <c r="O83" t="str">
        <f t="shared" si="3"/>
        <v>2024-09</v>
      </c>
      <c r="P83" s="7">
        <f t="shared" si="4"/>
        <v>18.03</v>
      </c>
      <c r="Q83" t="str">
        <f t="shared" si="5"/>
        <v>Medium</v>
      </c>
    </row>
    <row r="84" spans="1:17" x14ac:dyDescent="0.3">
      <c r="A84" t="s">
        <v>240</v>
      </c>
      <c r="B84" t="s">
        <v>241</v>
      </c>
      <c r="C84" t="s">
        <v>33</v>
      </c>
      <c r="D84" t="s">
        <v>111</v>
      </c>
      <c r="E84" t="s">
        <v>151</v>
      </c>
      <c r="F84" t="s">
        <v>19</v>
      </c>
      <c r="G84" t="s">
        <v>28</v>
      </c>
      <c r="H84" t="s">
        <v>29</v>
      </c>
      <c r="I84">
        <v>13463.12</v>
      </c>
      <c r="J84">
        <v>8</v>
      </c>
      <c r="K84">
        <v>29</v>
      </c>
      <c r="L84">
        <v>1135.76</v>
      </c>
      <c r="M84" t="s">
        <v>22</v>
      </c>
      <c r="N84" t="s">
        <v>38</v>
      </c>
      <c r="O84" t="str">
        <f t="shared" si="3"/>
        <v>2024-12</v>
      </c>
      <c r="P84" s="7">
        <f t="shared" si="4"/>
        <v>8.44</v>
      </c>
      <c r="Q84" t="str">
        <f t="shared" si="5"/>
        <v>High</v>
      </c>
    </row>
    <row r="85" spans="1:17" x14ac:dyDescent="0.3">
      <c r="A85" t="s">
        <v>242</v>
      </c>
      <c r="B85" t="s">
        <v>243</v>
      </c>
      <c r="C85" t="s">
        <v>41</v>
      </c>
      <c r="D85" t="s">
        <v>42</v>
      </c>
      <c r="E85" t="s">
        <v>62</v>
      </c>
      <c r="F85" t="s">
        <v>73</v>
      </c>
      <c r="G85" t="s">
        <v>97</v>
      </c>
      <c r="H85" t="s">
        <v>98</v>
      </c>
      <c r="I85">
        <v>12675.39</v>
      </c>
      <c r="J85">
        <v>7</v>
      </c>
      <c r="K85">
        <v>10</v>
      </c>
      <c r="L85">
        <v>768.8</v>
      </c>
      <c r="M85" t="s">
        <v>59</v>
      </c>
      <c r="N85" t="s">
        <v>44</v>
      </c>
      <c r="O85" t="str">
        <f t="shared" si="3"/>
        <v>2025-01</v>
      </c>
      <c r="P85" s="7">
        <f t="shared" si="4"/>
        <v>6.07</v>
      </c>
      <c r="Q85" t="str">
        <f t="shared" si="5"/>
        <v>High</v>
      </c>
    </row>
    <row r="86" spans="1:17" x14ac:dyDescent="0.3">
      <c r="A86" t="s">
        <v>244</v>
      </c>
      <c r="B86" t="s">
        <v>144</v>
      </c>
      <c r="C86" t="s">
        <v>83</v>
      </c>
      <c r="D86" t="s">
        <v>17</v>
      </c>
      <c r="E86" t="s">
        <v>18</v>
      </c>
      <c r="F86" t="s">
        <v>19</v>
      </c>
      <c r="G86" t="s">
        <v>20</v>
      </c>
      <c r="H86" t="s">
        <v>21</v>
      </c>
      <c r="I86">
        <v>12314.64</v>
      </c>
      <c r="J86">
        <v>8</v>
      </c>
      <c r="K86">
        <v>21</v>
      </c>
      <c r="L86">
        <v>1574.18</v>
      </c>
      <c r="M86" t="s">
        <v>22</v>
      </c>
      <c r="N86" t="s">
        <v>23</v>
      </c>
      <c r="O86" t="str">
        <f t="shared" si="3"/>
        <v>2024-07</v>
      </c>
      <c r="P86" s="7">
        <f t="shared" si="4"/>
        <v>12.78</v>
      </c>
      <c r="Q86" t="str">
        <f t="shared" si="5"/>
        <v>High</v>
      </c>
    </row>
    <row r="87" spans="1:17" x14ac:dyDescent="0.3">
      <c r="A87" t="s">
        <v>245</v>
      </c>
      <c r="B87" t="s">
        <v>246</v>
      </c>
      <c r="C87" t="s">
        <v>125</v>
      </c>
      <c r="D87" t="s">
        <v>111</v>
      </c>
      <c r="E87" t="s">
        <v>129</v>
      </c>
      <c r="F87" t="s">
        <v>35</v>
      </c>
      <c r="G87" t="s">
        <v>54</v>
      </c>
      <c r="H87" t="s">
        <v>55</v>
      </c>
      <c r="I87">
        <v>13555.1</v>
      </c>
      <c r="J87">
        <v>10</v>
      </c>
      <c r="K87">
        <v>26</v>
      </c>
      <c r="L87">
        <v>788.7</v>
      </c>
      <c r="M87" t="s">
        <v>22</v>
      </c>
      <c r="N87" t="s">
        <v>49</v>
      </c>
      <c r="O87" t="str">
        <f t="shared" si="3"/>
        <v>2025-01</v>
      </c>
      <c r="P87" s="7">
        <f t="shared" si="4"/>
        <v>5.82</v>
      </c>
      <c r="Q87" t="str">
        <f t="shared" si="5"/>
        <v>High</v>
      </c>
    </row>
    <row r="88" spans="1:17" x14ac:dyDescent="0.3">
      <c r="A88" t="s">
        <v>247</v>
      </c>
      <c r="B88" t="s">
        <v>248</v>
      </c>
      <c r="C88" t="s">
        <v>33</v>
      </c>
      <c r="D88" t="s">
        <v>111</v>
      </c>
      <c r="E88" t="s">
        <v>151</v>
      </c>
      <c r="F88" t="s">
        <v>19</v>
      </c>
      <c r="G88" t="s">
        <v>91</v>
      </c>
      <c r="H88" t="s">
        <v>92</v>
      </c>
      <c r="I88">
        <v>3461.64</v>
      </c>
      <c r="J88">
        <v>6</v>
      </c>
      <c r="K88">
        <v>10</v>
      </c>
      <c r="L88">
        <v>530.79999999999995</v>
      </c>
      <c r="M88" t="s">
        <v>59</v>
      </c>
      <c r="N88" t="s">
        <v>23</v>
      </c>
      <c r="O88" t="str">
        <f t="shared" si="3"/>
        <v>2024-08</v>
      </c>
      <c r="P88" s="7">
        <f t="shared" si="4"/>
        <v>15.33</v>
      </c>
      <c r="Q88" t="str">
        <f t="shared" si="5"/>
        <v>Medium</v>
      </c>
    </row>
    <row r="89" spans="1:17" x14ac:dyDescent="0.3">
      <c r="A89" t="s">
        <v>249</v>
      </c>
      <c r="B89" t="s">
        <v>250</v>
      </c>
      <c r="C89" t="s">
        <v>103</v>
      </c>
      <c r="D89" t="s">
        <v>111</v>
      </c>
      <c r="E89" t="s">
        <v>197</v>
      </c>
      <c r="F89" t="s">
        <v>73</v>
      </c>
      <c r="G89" t="s">
        <v>74</v>
      </c>
      <c r="H89" t="s">
        <v>75</v>
      </c>
      <c r="I89">
        <v>8002.98</v>
      </c>
      <c r="J89">
        <v>9</v>
      </c>
      <c r="K89">
        <v>21</v>
      </c>
      <c r="L89">
        <v>800.58</v>
      </c>
      <c r="M89" t="s">
        <v>30</v>
      </c>
      <c r="N89" t="s">
        <v>38</v>
      </c>
      <c r="O89" t="str">
        <f t="shared" si="3"/>
        <v>2024-07</v>
      </c>
      <c r="P89" s="7">
        <f t="shared" si="4"/>
        <v>10</v>
      </c>
      <c r="Q89" t="str">
        <f t="shared" si="5"/>
        <v>High</v>
      </c>
    </row>
    <row r="90" spans="1:17" x14ac:dyDescent="0.3">
      <c r="A90" t="s">
        <v>251</v>
      </c>
      <c r="B90" t="s">
        <v>252</v>
      </c>
      <c r="C90" t="s">
        <v>106</v>
      </c>
      <c r="D90" t="s">
        <v>111</v>
      </c>
      <c r="E90" t="s">
        <v>122</v>
      </c>
      <c r="F90" t="s">
        <v>19</v>
      </c>
      <c r="G90" t="s">
        <v>118</v>
      </c>
      <c r="H90" t="s">
        <v>119</v>
      </c>
      <c r="I90">
        <v>14939.73</v>
      </c>
      <c r="J90">
        <v>9</v>
      </c>
      <c r="K90">
        <v>20</v>
      </c>
      <c r="L90">
        <v>2876.37</v>
      </c>
      <c r="M90" t="s">
        <v>59</v>
      </c>
      <c r="N90" t="s">
        <v>49</v>
      </c>
      <c r="O90" t="str">
        <f t="shared" si="3"/>
        <v>2024-09</v>
      </c>
      <c r="P90" s="7">
        <f t="shared" si="4"/>
        <v>19.25</v>
      </c>
      <c r="Q90" t="str">
        <f t="shared" si="5"/>
        <v>High</v>
      </c>
    </row>
    <row r="91" spans="1:17" x14ac:dyDescent="0.3">
      <c r="A91" t="s">
        <v>253</v>
      </c>
      <c r="B91" t="s">
        <v>254</v>
      </c>
      <c r="C91" t="s">
        <v>78</v>
      </c>
      <c r="D91" t="s">
        <v>17</v>
      </c>
      <c r="E91" t="s">
        <v>27</v>
      </c>
      <c r="F91" t="s">
        <v>35</v>
      </c>
      <c r="G91" t="s">
        <v>145</v>
      </c>
      <c r="H91" t="s">
        <v>146</v>
      </c>
      <c r="I91">
        <v>11401.1</v>
      </c>
      <c r="J91">
        <v>10</v>
      </c>
      <c r="K91">
        <v>1</v>
      </c>
      <c r="L91">
        <v>1794.61</v>
      </c>
      <c r="M91" t="s">
        <v>30</v>
      </c>
      <c r="N91" t="s">
        <v>49</v>
      </c>
      <c r="O91" t="str">
        <f t="shared" si="3"/>
        <v>2024-06</v>
      </c>
      <c r="P91" s="7">
        <f t="shared" si="4"/>
        <v>15.74</v>
      </c>
      <c r="Q91" t="str">
        <f t="shared" si="5"/>
        <v>High</v>
      </c>
    </row>
    <row r="92" spans="1:17" x14ac:dyDescent="0.3">
      <c r="A92" t="s">
        <v>255</v>
      </c>
      <c r="B92" t="s">
        <v>256</v>
      </c>
      <c r="C92" t="s">
        <v>106</v>
      </c>
      <c r="D92" t="s">
        <v>17</v>
      </c>
      <c r="E92" t="s">
        <v>27</v>
      </c>
      <c r="F92" t="s">
        <v>73</v>
      </c>
      <c r="G92" t="s">
        <v>97</v>
      </c>
      <c r="H92" t="s">
        <v>98</v>
      </c>
      <c r="I92">
        <v>7994.22</v>
      </c>
      <c r="J92">
        <v>6</v>
      </c>
      <c r="K92">
        <v>11</v>
      </c>
      <c r="L92">
        <v>895.16</v>
      </c>
      <c r="M92" t="s">
        <v>22</v>
      </c>
      <c r="N92" t="s">
        <v>23</v>
      </c>
      <c r="O92" t="str">
        <f t="shared" si="3"/>
        <v>2024-11</v>
      </c>
      <c r="P92" s="7">
        <f t="shared" si="4"/>
        <v>11.2</v>
      </c>
      <c r="Q92" t="str">
        <f t="shared" si="5"/>
        <v>High</v>
      </c>
    </row>
    <row r="93" spans="1:17" x14ac:dyDescent="0.3">
      <c r="A93" t="s">
        <v>257</v>
      </c>
      <c r="B93" t="s">
        <v>258</v>
      </c>
      <c r="C93" t="s">
        <v>26</v>
      </c>
      <c r="D93" t="s">
        <v>17</v>
      </c>
      <c r="E93" t="s">
        <v>34</v>
      </c>
      <c r="F93" t="s">
        <v>19</v>
      </c>
      <c r="G93" t="s">
        <v>28</v>
      </c>
      <c r="H93" t="s">
        <v>29</v>
      </c>
      <c r="I93">
        <v>6333.35</v>
      </c>
      <c r="J93">
        <v>5</v>
      </c>
      <c r="K93">
        <v>17</v>
      </c>
      <c r="L93">
        <v>853.27</v>
      </c>
      <c r="M93" t="s">
        <v>59</v>
      </c>
      <c r="N93" t="s">
        <v>44</v>
      </c>
      <c r="O93" t="str">
        <f t="shared" si="3"/>
        <v>2025-02</v>
      </c>
      <c r="P93" s="7">
        <f t="shared" si="4"/>
        <v>13.47</v>
      </c>
      <c r="Q93" t="str">
        <f t="shared" si="5"/>
        <v>High</v>
      </c>
    </row>
    <row r="94" spans="1:17" x14ac:dyDescent="0.3">
      <c r="A94" t="s">
        <v>259</v>
      </c>
      <c r="B94" t="s">
        <v>260</v>
      </c>
      <c r="C94" t="s">
        <v>58</v>
      </c>
      <c r="D94" t="s">
        <v>17</v>
      </c>
      <c r="E94" t="s">
        <v>27</v>
      </c>
      <c r="F94" t="s">
        <v>35</v>
      </c>
      <c r="G94" t="s">
        <v>36</v>
      </c>
      <c r="H94" t="s">
        <v>37</v>
      </c>
      <c r="I94">
        <v>10863.04</v>
      </c>
      <c r="J94">
        <v>8</v>
      </c>
      <c r="K94">
        <v>4</v>
      </c>
      <c r="L94">
        <v>1093.22</v>
      </c>
      <c r="M94" t="s">
        <v>22</v>
      </c>
      <c r="N94" t="s">
        <v>44</v>
      </c>
      <c r="O94" t="str">
        <f t="shared" si="3"/>
        <v>2024-11</v>
      </c>
      <c r="P94" s="7">
        <f t="shared" si="4"/>
        <v>10.06</v>
      </c>
      <c r="Q94" t="str">
        <f t="shared" si="5"/>
        <v>High</v>
      </c>
    </row>
    <row r="95" spans="1:17" x14ac:dyDescent="0.3">
      <c r="A95" t="s">
        <v>261</v>
      </c>
      <c r="B95" t="s">
        <v>262</v>
      </c>
      <c r="C95" t="s">
        <v>125</v>
      </c>
      <c r="D95" t="s">
        <v>17</v>
      </c>
      <c r="E95" t="s">
        <v>18</v>
      </c>
      <c r="F95" t="s">
        <v>73</v>
      </c>
      <c r="G95" t="s">
        <v>97</v>
      </c>
      <c r="H95" t="s">
        <v>98</v>
      </c>
      <c r="I95">
        <v>15379.2</v>
      </c>
      <c r="J95">
        <v>9</v>
      </c>
      <c r="K95">
        <v>8</v>
      </c>
      <c r="L95">
        <v>3526.58</v>
      </c>
      <c r="M95" t="s">
        <v>59</v>
      </c>
      <c r="N95" t="s">
        <v>44</v>
      </c>
      <c r="O95" t="str">
        <f t="shared" si="3"/>
        <v>2025-04</v>
      </c>
      <c r="P95" s="7">
        <f t="shared" si="4"/>
        <v>22.93</v>
      </c>
      <c r="Q95" t="str">
        <f t="shared" si="5"/>
        <v>High</v>
      </c>
    </row>
    <row r="96" spans="1:17" x14ac:dyDescent="0.3">
      <c r="A96" t="s">
        <v>263</v>
      </c>
      <c r="B96" t="s">
        <v>157</v>
      </c>
      <c r="C96" t="s">
        <v>106</v>
      </c>
      <c r="D96" t="s">
        <v>111</v>
      </c>
      <c r="E96" t="s">
        <v>129</v>
      </c>
      <c r="F96" t="s">
        <v>19</v>
      </c>
      <c r="G96" t="s">
        <v>20</v>
      </c>
      <c r="H96" t="s">
        <v>21</v>
      </c>
      <c r="I96">
        <v>10251.01</v>
      </c>
      <c r="J96">
        <v>7</v>
      </c>
      <c r="K96">
        <v>2</v>
      </c>
      <c r="L96">
        <v>2263.8200000000002</v>
      </c>
      <c r="M96" t="s">
        <v>30</v>
      </c>
      <c r="N96" t="s">
        <v>44</v>
      </c>
      <c r="O96" t="str">
        <f t="shared" si="3"/>
        <v>2025-04</v>
      </c>
      <c r="P96" s="7">
        <f t="shared" si="4"/>
        <v>22.08</v>
      </c>
      <c r="Q96" t="str">
        <f t="shared" si="5"/>
        <v>High</v>
      </c>
    </row>
    <row r="97" spans="1:17" x14ac:dyDescent="0.3">
      <c r="A97" t="s">
        <v>264</v>
      </c>
      <c r="B97" t="s">
        <v>265</v>
      </c>
      <c r="C97" t="s">
        <v>47</v>
      </c>
      <c r="D97" t="s">
        <v>111</v>
      </c>
      <c r="E97" t="s">
        <v>151</v>
      </c>
      <c r="F97" t="s">
        <v>19</v>
      </c>
      <c r="G97" t="s">
        <v>118</v>
      </c>
      <c r="H97" t="s">
        <v>119</v>
      </c>
      <c r="I97">
        <v>437.48</v>
      </c>
      <c r="J97">
        <v>2</v>
      </c>
      <c r="K97">
        <v>3</v>
      </c>
      <c r="L97">
        <v>28.55</v>
      </c>
      <c r="M97" t="s">
        <v>22</v>
      </c>
      <c r="N97" t="s">
        <v>23</v>
      </c>
      <c r="O97" t="str">
        <f t="shared" si="3"/>
        <v>2024-06</v>
      </c>
      <c r="P97" s="7">
        <f t="shared" si="4"/>
        <v>6.53</v>
      </c>
      <c r="Q97" t="str">
        <f t="shared" si="5"/>
        <v>Low</v>
      </c>
    </row>
    <row r="98" spans="1:17" x14ac:dyDescent="0.3">
      <c r="A98" t="s">
        <v>266</v>
      </c>
      <c r="B98" t="s">
        <v>252</v>
      </c>
      <c r="C98" t="s">
        <v>47</v>
      </c>
      <c r="D98" t="s">
        <v>17</v>
      </c>
      <c r="E98" t="s">
        <v>27</v>
      </c>
      <c r="F98" t="s">
        <v>19</v>
      </c>
      <c r="G98" t="s">
        <v>20</v>
      </c>
      <c r="H98" t="s">
        <v>21</v>
      </c>
      <c r="I98">
        <v>640.4</v>
      </c>
      <c r="J98">
        <v>2</v>
      </c>
      <c r="K98">
        <v>9</v>
      </c>
      <c r="L98">
        <v>40.450000000000003</v>
      </c>
      <c r="M98" t="s">
        <v>59</v>
      </c>
      <c r="N98" t="s">
        <v>44</v>
      </c>
      <c r="O98" t="str">
        <f t="shared" si="3"/>
        <v>2024-09</v>
      </c>
      <c r="P98" s="7">
        <f t="shared" si="4"/>
        <v>6.32</v>
      </c>
      <c r="Q98" t="str">
        <f t="shared" si="5"/>
        <v>Low</v>
      </c>
    </row>
    <row r="99" spans="1:17" x14ac:dyDescent="0.3">
      <c r="A99" t="s">
        <v>267</v>
      </c>
      <c r="B99" t="s">
        <v>144</v>
      </c>
      <c r="C99" t="s">
        <v>26</v>
      </c>
      <c r="D99" t="s">
        <v>67</v>
      </c>
      <c r="E99" t="s">
        <v>138</v>
      </c>
      <c r="F99" t="s">
        <v>35</v>
      </c>
      <c r="G99" t="s">
        <v>36</v>
      </c>
      <c r="H99" t="s">
        <v>37</v>
      </c>
      <c r="I99">
        <v>5637.84</v>
      </c>
      <c r="J99">
        <v>3</v>
      </c>
      <c r="K99">
        <v>5</v>
      </c>
      <c r="L99">
        <v>366.61</v>
      </c>
      <c r="M99" t="s">
        <v>59</v>
      </c>
      <c r="N99" t="s">
        <v>23</v>
      </c>
      <c r="O99" t="str">
        <f t="shared" si="3"/>
        <v>2024-07</v>
      </c>
      <c r="P99" s="7">
        <f t="shared" si="4"/>
        <v>6.5</v>
      </c>
      <c r="Q99" t="str">
        <f t="shared" si="5"/>
        <v>High</v>
      </c>
    </row>
    <row r="100" spans="1:17" x14ac:dyDescent="0.3">
      <c r="A100" t="s">
        <v>268</v>
      </c>
      <c r="B100" t="s">
        <v>269</v>
      </c>
      <c r="C100" t="s">
        <v>128</v>
      </c>
      <c r="D100" t="s">
        <v>42</v>
      </c>
      <c r="E100" t="s">
        <v>48</v>
      </c>
      <c r="F100" t="s">
        <v>35</v>
      </c>
      <c r="G100" t="s">
        <v>36</v>
      </c>
      <c r="H100" t="s">
        <v>37</v>
      </c>
      <c r="I100">
        <v>16167.51</v>
      </c>
      <c r="J100">
        <v>9</v>
      </c>
      <c r="K100">
        <v>19</v>
      </c>
      <c r="L100">
        <v>1210.18</v>
      </c>
      <c r="M100" t="s">
        <v>30</v>
      </c>
      <c r="N100" t="s">
        <v>23</v>
      </c>
      <c r="O100" t="str">
        <f t="shared" si="3"/>
        <v>2024-05</v>
      </c>
      <c r="P100" s="7">
        <f t="shared" si="4"/>
        <v>7.49</v>
      </c>
      <c r="Q100" t="str">
        <f t="shared" si="5"/>
        <v>High</v>
      </c>
    </row>
    <row r="101" spans="1:17" x14ac:dyDescent="0.3">
      <c r="A101" t="s">
        <v>270</v>
      </c>
      <c r="B101" t="s">
        <v>271</v>
      </c>
      <c r="C101" t="s">
        <v>125</v>
      </c>
      <c r="D101" t="s">
        <v>17</v>
      </c>
      <c r="E101" t="s">
        <v>34</v>
      </c>
      <c r="F101" t="s">
        <v>19</v>
      </c>
      <c r="G101" t="s">
        <v>91</v>
      </c>
      <c r="H101" t="s">
        <v>92</v>
      </c>
      <c r="I101">
        <v>8236.48</v>
      </c>
      <c r="J101">
        <v>8</v>
      </c>
      <c r="K101">
        <v>22</v>
      </c>
      <c r="L101">
        <v>1095.97</v>
      </c>
      <c r="M101" t="s">
        <v>59</v>
      </c>
      <c r="N101" t="s">
        <v>44</v>
      </c>
      <c r="O101" t="str">
        <f t="shared" si="3"/>
        <v>2024-05</v>
      </c>
      <c r="P101" s="7">
        <f t="shared" si="4"/>
        <v>13.31</v>
      </c>
      <c r="Q101" t="str">
        <f t="shared" si="5"/>
        <v>High</v>
      </c>
    </row>
    <row r="102" spans="1:17" x14ac:dyDescent="0.3">
      <c r="A102" t="s">
        <v>272</v>
      </c>
      <c r="B102" t="s">
        <v>273</v>
      </c>
      <c r="C102" t="s">
        <v>47</v>
      </c>
      <c r="D102" t="s">
        <v>17</v>
      </c>
      <c r="E102" t="s">
        <v>18</v>
      </c>
      <c r="F102" t="s">
        <v>73</v>
      </c>
      <c r="G102" t="s">
        <v>97</v>
      </c>
      <c r="H102" t="s">
        <v>98</v>
      </c>
      <c r="I102">
        <v>12156.5</v>
      </c>
      <c r="J102">
        <v>10</v>
      </c>
      <c r="K102">
        <v>15</v>
      </c>
      <c r="L102">
        <v>2302.3000000000002</v>
      </c>
      <c r="M102" t="s">
        <v>22</v>
      </c>
      <c r="N102" t="s">
        <v>49</v>
      </c>
      <c r="O102" t="str">
        <f t="shared" si="3"/>
        <v>2024-12</v>
      </c>
      <c r="P102" s="7">
        <f t="shared" si="4"/>
        <v>18.940000000000001</v>
      </c>
      <c r="Q102" t="str">
        <f t="shared" si="5"/>
        <v>High</v>
      </c>
    </row>
    <row r="103" spans="1:17" x14ac:dyDescent="0.3">
      <c r="A103" t="s">
        <v>274</v>
      </c>
      <c r="B103" t="s">
        <v>275</v>
      </c>
      <c r="C103" t="s">
        <v>103</v>
      </c>
      <c r="D103" t="s">
        <v>42</v>
      </c>
      <c r="E103" t="s">
        <v>48</v>
      </c>
      <c r="F103" t="s">
        <v>19</v>
      </c>
      <c r="G103" t="s">
        <v>20</v>
      </c>
      <c r="H103" t="s">
        <v>21</v>
      </c>
      <c r="I103">
        <v>1007.37</v>
      </c>
      <c r="J103">
        <v>1</v>
      </c>
      <c r="K103">
        <v>20</v>
      </c>
      <c r="L103">
        <v>167.76</v>
      </c>
      <c r="M103" t="s">
        <v>59</v>
      </c>
      <c r="N103" t="s">
        <v>44</v>
      </c>
      <c r="O103" t="str">
        <f t="shared" si="3"/>
        <v>2024-07</v>
      </c>
      <c r="P103" s="7">
        <f t="shared" si="4"/>
        <v>16.649999999999999</v>
      </c>
      <c r="Q103" t="str">
        <f t="shared" si="5"/>
        <v>Low</v>
      </c>
    </row>
    <row r="104" spans="1:17" x14ac:dyDescent="0.3">
      <c r="A104" t="s">
        <v>276</v>
      </c>
      <c r="B104" t="s">
        <v>215</v>
      </c>
      <c r="C104" t="s">
        <v>90</v>
      </c>
      <c r="D104" t="s">
        <v>111</v>
      </c>
      <c r="E104" t="s">
        <v>112</v>
      </c>
      <c r="F104" t="s">
        <v>19</v>
      </c>
      <c r="G104" t="s">
        <v>28</v>
      </c>
      <c r="H104" t="s">
        <v>29</v>
      </c>
      <c r="I104">
        <v>948.24</v>
      </c>
      <c r="J104">
        <v>1</v>
      </c>
      <c r="K104">
        <v>27</v>
      </c>
      <c r="L104">
        <v>34.909999999999997</v>
      </c>
      <c r="M104" t="s">
        <v>30</v>
      </c>
      <c r="N104" t="s">
        <v>38</v>
      </c>
      <c r="O104" t="str">
        <f t="shared" si="3"/>
        <v>2025-03</v>
      </c>
      <c r="P104" s="7">
        <f t="shared" si="4"/>
        <v>3.68</v>
      </c>
      <c r="Q104" t="str">
        <f t="shared" si="5"/>
        <v>Low</v>
      </c>
    </row>
    <row r="105" spans="1:17" x14ac:dyDescent="0.3">
      <c r="A105" t="s">
        <v>277</v>
      </c>
      <c r="B105" t="s">
        <v>278</v>
      </c>
      <c r="C105" t="s">
        <v>90</v>
      </c>
      <c r="D105" t="s">
        <v>17</v>
      </c>
      <c r="E105" t="s">
        <v>34</v>
      </c>
      <c r="F105" t="s">
        <v>19</v>
      </c>
      <c r="G105" t="s">
        <v>20</v>
      </c>
      <c r="H105" t="s">
        <v>21</v>
      </c>
      <c r="I105">
        <v>7304.5</v>
      </c>
      <c r="J105">
        <v>10</v>
      </c>
      <c r="K105">
        <v>5</v>
      </c>
      <c r="L105">
        <v>461.1</v>
      </c>
      <c r="M105" t="s">
        <v>22</v>
      </c>
      <c r="N105" t="s">
        <v>49</v>
      </c>
      <c r="O105" t="str">
        <f t="shared" si="3"/>
        <v>2025-04</v>
      </c>
      <c r="P105" s="7">
        <f t="shared" si="4"/>
        <v>6.31</v>
      </c>
      <c r="Q105" t="str">
        <f t="shared" si="5"/>
        <v>High</v>
      </c>
    </row>
    <row r="106" spans="1:17" x14ac:dyDescent="0.3">
      <c r="A106" t="s">
        <v>279</v>
      </c>
      <c r="B106" t="s">
        <v>280</v>
      </c>
      <c r="C106" t="s">
        <v>128</v>
      </c>
      <c r="D106" t="s">
        <v>67</v>
      </c>
      <c r="E106" t="s">
        <v>68</v>
      </c>
      <c r="F106" t="s">
        <v>35</v>
      </c>
      <c r="G106" t="s">
        <v>36</v>
      </c>
      <c r="H106" t="s">
        <v>37</v>
      </c>
      <c r="I106">
        <v>4409.01</v>
      </c>
      <c r="J106">
        <v>3</v>
      </c>
      <c r="K106">
        <v>26</v>
      </c>
      <c r="L106">
        <v>466.16</v>
      </c>
      <c r="M106" t="s">
        <v>59</v>
      </c>
      <c r="N106" t="s">
        <v>38</v>
      </c>
      <c r="O106" t="str">
        <f t="shared" si="3"/>
        <v>2025-03</v>
      </c>
      <c r="P106" s="7">
        <f t="shared" si="4"/>
        <v>10.57</v>
      </c>
      <c r="Q106" t="str">
        <f t="shared" si="5"/>
        <v>Medium</v>
      </c>
    </row>
    <row r="107" spans="1:17" x14ac:dyDescent="0.3">
      <c r="A107" t="s">
        <v>281</v>
      </c>
      <c r="B107" t="s">
        <v>282</v>
      </c>
      <c r="C107" t="s">
        <v>128</v>
      </c>
      <c r="D107" t="s">
        <v>17</v>
      </c>
      <c r="E107" t="s">
        <v>18</v>
      </c>
      <c r="F107" t="s">
        <v>73</v>
      </c>
      <c r="G107" t="s">
        <v>74</v>
      </c>
      <c r="H107" t="s">
        <v>75</v>
      </c>
      <c r="I107">
        <v>736.65</v>
      </c>
      <c r="J107">
        <v>3</v>
      </c>
      <c r="K107">
        <v>8</v>
      </c>
      <c r="L107">
        <v>123.05</v>
      </c>
      <c r="M107" t="s">
        <v>30</v>
      </c>
      <c r="N107" t="s">
        <v>23</v>
      </c>
      <c r="O107" t="str">
        <f t="shared" si="3"/>
        <v>2024-07</v>
      </c>
      <c r="P107" s="7">
        <f t="shared" si="4"/>
        <v>16.7</v>
      </c>
      <c r="Q107" t="str">
        <f t="shared" si="5"/>
        <v>Low</v>
      </c>
    </row>
    <row r="108" spans="1:17" x14ac:dyDescent="0.3">
      <c r="A108" t="s">
        <v>283</v>
      </c>
      <c r="B108" t="s">
        <v>284</v>
      </c>
      <c r="C108" t="s">
        <v>103</v>
      </c>
      <c r="D108" t="s">
        <v>17</v>
      </c>
      <c r="E108" t="s">
        <v>27</v>
      </c>
      <c r="F108" t="s">
        <v>35</v>
      </c>
      <c r="G108" t="s">
        <v>145</v>
      </c>
      <c r="H108" t="s">
        <v>146</v>
      </c>
      <c r="I108">
        <v>12407.84</v>
      </c>
      <c r="J108">
        <v>8</v>
      </c>
      <c r="K108">
        <v>24</v>
      </c>
      <c r="L108">
        <v>1510</v>
      </c>
      <c r="M108" t="s">
        <v>59</v>
      </c>
      <c r="N108" t="s">
        <v>38</v>
      </c>
      <c r="O108" t="str">
        <f t="shared" si="3"/>
        <v>2024-12</v>
      </c>
      <c r="P108" s="7">
        <f t="shared" si="4"/>
        <v>12.17</v>
      </c>
      <c r="Q108" t="str">
        <f t="shared" si="5"/>
        <v>High</v>
      </c>
    </row>
    <row r="109" spans="1:17" x14ac:dyDescent="0.3">
      <c r="A109" t="s">
        <v>285</v>
      </c>
      <c r="B109" t="s">
        <v>286</v>
      </c>
      <c r="C109" t="s">
        <v>26</v>
      </c>
      <c r="D109" t="s">
        <v>67</v>
      </c>
      <c r="E109" t="s">
        <v>72</v>
      </c>
      <c r="F109" t="s">
        <v>19</v>
      </c>
      <c r="G109" t="s">
        <v>20</v>
      </c>
      <c r="H109" t="s">
        <v>21</v>
      </c>
      <c r="I109">
        <v>6470.3</v>
      </c>
      <c r="J109">
        <v>10</v>
      </c>
      <c r="K109">
        <v>3</v>
      </c>
      <c r="L109">
        <v>1412.01</v>
      </c>
      <c r="M109" t="s">
        <v>59</v>
      </c>
      <c r="N109" t="s">
        <v>38</v>
      </c>
      <c r="O109" t="str">
        <f t="shared" si="3"/>
        <v>2025-04</v>
      </c>
      <c r="P109" s="7">
        <f t="shared" si="4"/>
        <v>21.82</v>
      </c>
      <c r="Q109" t="str">
        <f t="shared" si="5"/>
        <v>High</v>
      </c>
    </row>
    <row r="110" spans="1:17" x14ac:dyDescent="0.3">
      <c r="A110" t="s">
        <v>287</v>
      </c>
      <c r="B110" t="s">
        <v>192</v>
      </c>
      <c r="C110" t="s">
        <v>16</v>
      </c>
      <c r="D110" t="s">
        <v>42</v>
      </c>
      <c r="E110" t="s">
        <v>62</v>
      </c>
      <c r="F110" t="s">
        <v>19</v>
      </c>
      <c r="G110" t="s">
        <v>91</v>
      </c>
      <c r="H110" t="s">
        <v>92</v>
      </c>
      <c r="I110">
        <v>1823.95</v>
      </c>
      <c r="J110">
        <v>5</v>
      </c>
      <c r="K110">
        <v>8</v>
      </c>
      <c r="L110">
        <v>372.97</v>
      </c>
      <c r="M110" t="s">
        <v>22</v>
      </c>
      <c r="N110" t="s">
        <v>38</v>
      </c>
      <c r="O110" t="str">
        <f t="shared" si="3"/>
        <v>2024-08</v>
      </c>
      <c r="P110" s="7">
        <f t="shared" si="4"/>
        <v>20.45</v>
      </c>
      <c r="Q110" t="str">
        <f t="shared" si="5"/>
        <v>Low</v>
      </c>
    </row>
    <row r="111" spans="1:17" x14ac:dyDescent="0.3">
      <c r="A111" t="s">
        <v>288</v>
      </c>
      <c r="B111" t="s">
        <v>289</v>
      </c>
      <c r="C111" t="s">
        <v>106</v>
      </c>
      <c r="D111" t="s">
        <v>67</v>
      </c>
      <c r="E111" t="s">
        <v>138</v>
      </c>
      <c r="F111" t="s">
        <v>19</v>
      </c>
      <c r="G111" t="s">
        <v>28</v>
      </c>
      <c r="H111" t="s">
        <v>29</v>
      </c>
      <c r="I111">
        <v>6669.96</v>
      </c>
      <c r="J111">
        <v>6</v>
      </c>
      <c r="K111">
        <v>7.0000000000000009</v>
      </c>
      <c r="L111">
        <v>1226.27</v>
      </c>
      <c r="M111" t="s">
        <v>59</v>
      </c>
      <c r="N111" t="s">
        <v>38</v>
      </c>
      <c r="O111" t="str">
        <f t="shared" si="3"/>
        <v>2024-09</v>
      </c>
      <c r="P111" s="7">
        <f t="shared" si="4"/>
        <v>18.38</v>
      </c>
      <c r="Q111" t="str">
        <f t="shared" si="5"/>
        <v>High</v>
      </c>
    </row>
    <row r="112" spans="1:17" x14ac:dyDescent="0.3">
      <c r="A112" t="s">
        <v>290</v>
      </c>
      <c r="B112" t="s">
        <v>291</v>
      </c>
      <c r="C112" t="s">
        <v>125</v>
      </c>
      <c r="D112" t="s">
        <v>111</v>
      </c>
      <c r="E112" t="s">
        <v>197</v>
      </c>
      <c r="F112" t="s">
        <v>73</v>
      </c>
      <c r="G112" t="s">
        <v>74</v>
      </c>
      <c r="H112" t="s">
        <v>75</v>
      </c>
      <c r="I112">
        <v>9728.82</v>
      </c>
      <c r="J112">
        <v>6</v>
      </c>
      <c r="K112">
        <v>2</v>
      </c>
      <c r="L112">
        <v>1193.55</v>
      </c>
      <c r="M112" t="s">
        <v>59</v>
      </c>
      <c r="N112" t="s">
        <v>49</v>
      </c>
      <c r="O112" t="str">
        <f t="shared" si="3"/>
        <v>2025-02</v>
      </c>
      <c r="P112" s="7">
        <f t="shared" si="4"/>
        <v>12.27</v>
      </c>
      <c r="Q112" t="str">
        <f t="shared" si="5"/>
        <v>High</v>
      </c>
    </row>
    <row r="113" spans="1:17" x14ac:dyDescent="0.3">
      <c r="A113" t="s">
        <v>292</v>
      </c>
      <c r="B113" t="s">
        <v>254</v>
      </c>
      <c r="C113" t="s">
        <v>128</v>
      </c>
      <c r="D113" t="s">
        <v>111</v>
      </c>
      <c r="E113" t="s">
        <v>129</v>
      </c>
      <c r="F113" t="s">
        <v>35</v>
      </c>
      <c r="G113" t="s">
        <v>145</v>
      </c>
      <c r="H113" t="s">
        <v>146</v>
      </c>
      <c r="I113">
        <v>1967.21</v>
      </c>
      <c r="J113">
        <v>7</v>
      </c>
      <c r="K113">
        <v>3</v>
      </c>
      <c r="L113">
        <v>266.68</v>
      </c>
      <c r="M113" t="s">
        <v>30</v>
      </c>
      <c r="N113" t="s">
        <v>44</v>
      </c>
      <c r="O113" t="str">
        <f t="shared" si="3"/>
        <v>2024-06</v>
      </c>
      <c r="P113" s="7">
        <f t="shared" si="4"/>
        <v>13.56</v>
      </c>
      <c r="Q113" t="str">
        <f t="shared" si="5"/>
        <v>Low</v>
      </c>
    </row>
    <row r="114" spans="1:17" x14ac:dyDescent="0.3">
      <c r="A114" t="s">
        <v>293</v>
      </c>
      <c r="B114" t="s">
        <v>235</v>
      </c>
      <c r="C114" t="s">
        <v>125</v>
      </c>
      <c r="D114" t="s">
        <v>17</v>
      </c>
      <c r="E114" t="s">
        <v>18</v>
      </c>
      <c r="F114" t="s">
        <v>73</v>
      </c>
      <c r="G114" t="s">
        <v>74</v>
      </c>
      <c r="H114" t="s">
        <v>75</v>
      </c>
      <c r="I114">
        <v>5833.08</v>
      </c>
      <c r="J114">
        <v>6</v>
      </c>
      <c r="K114">
        <v>17</v>
      </c>
      <c r="L114">
        <v>603.82000000000005</v>
      </c>
      <c r="M114" t="s">
        <v>22</v>
      </c>
      <c r="N114" t="s">
        <v>44</v>
      </c>
      <c r="O114" t="str">
        <f t="shared" si="3"/>
        <v>2024-11</v>
      </c>
      <c r="P114" s="7">
        <f t="shared" si="4"/>
        <v>10.35</v>
      </c>
      <c r="Q114" t="str">
        <f t="shared" si="5"/>
        <v>High</v>
      </c>
    </row>
    <row r="115" spans="1:17" x14ac:dyDescent="0.3">
      <c r="A115" t="s">
        <v>294</v>
      </c>
      <c r="B115" t="s">
        <v>235</v>
      </c>
      <c r="C115" t="s">
        <v>125</v>
      </c>
      <c r="D115" t="s">
        <v>17</v>
      </c>
      <c r="E115" t="s">
        <v>34</v>
      </c>
      <c r="F115" t="s">
        <v>35</v>
      </c>
      <c r="G115" t="s">
        <v>69</v>
      </c>
      <c r="H115" t="s">
        <v>70</v>
      </c>
      <c r="I115">
        <v>9606.7999999999993</v>
      </c>
      <c r="J115">
        <v>10</v>
      </c>
      <c r="K115">
        <v>27</v>
      </c>
      <c r="L115">
        <v>490.28</v>
      </c>
      <c r="M115" t="s">
        <v>22</v>
      </c>
      <c r="N115" t="s">
        <v>44</v>
      </c>
      <c r="O115" t="str">
        <f t="shared" si="3"/>
        <v>2024-11</v>
      </c>
      <c r="P115" s="7">
        <f t="shared" si="4"/>
        <v>5.0999999999999996</v>
      </c>
      <c r="Q115" t="str">
        <f t="shared" si="5"/>
        <v>High</v>
      </c>
    </row>
    <row r="116" spans="1:17" x14ac:dyDescent="0.3">
      <c r="A116" t="s">
        <v>295</v>
      </c>
      <c r="B116" t="s">
        <v>296</v>
      </c>
      <c r="C116" t="s">
        <v>41</v>
      </c>
      <c r="D116" t="s">
        <v>17</v>
      </c>
      <c r="E116" t="s">
        <v>27</v>
      </c>
      <c r="F116" t="s">
        <v>19</v>
      </c>
      <c r="G116" t="s">
        <v>28</v>
      </c>
      <c r="H116" t="s">
        <v>29</v>
      </c>
      <c r="I116">
        <v>7294.2</v>
      </c>
      <c r="J116">
        <v>5</v>
      </c>
      <c r="K116">
        <v>29</v>
      </c>
      <c r="L116">
        <v>1264.71</v>
      </c>
      <c r="M116" t="s">
        <v>22</v>
      </c>
      <c r="N116" t="s">
        <v>23</v>
      </c>
      <c r="O116" t="str">
        <f t="shared" si="3"/>
        <v>2024-10</v>
      </c>
      <c r="P116" s="7">
        <f t="shared" si="4"/>
        <v>17.34</v>
      </c>
      <c r="Q116" t="str">
        <f t="shared" si="5"/>
        <v>High</v>
      </c>
    </row>
    <row r="117" spans="1:17" x14ac:dyDescent="0.3">
      <c r="A117" t="s">
        <v>297</v>
      </c>
      <c r="B117" t="s">
        <v>282</v>
      </c>
      <c r="C117" t="s">
        <v>83</v>
      </c>
      <c r="D117" t="s">
        <v>111</v>
      </c>
      <c r="E117" t="s">
        <v>112</v>
      </c>
      <c r="F117" t="s">
        <v>19</v>
      </c>
      <c r="G117" t="s">
        <v>118</v>
      </c>
      <c r="H117" t="s">
        <v>119</v>
      </c>
      <c r="I117">
        <v>1341.38</v>
      </c>
      <c r="J117">
        <v>1</v>
      </c>
      <c r="K117">
        <v>2</v>
      </c>
      <c r="L117">
        <v>298.27</v>
      </c>
      <c r="M117" t="s">
        <v>59</v>
      </c>
      <c r="N117" t="s">
        <v>38</v>
      </c>
      <c r="O117" t="str">
        <f t="shared" si="3"/>
        <v>2024-07</v>
      </c>
      <c r="P117" s="7">
        <f t="shared" si="4"/>
        <v>22.24</v>
      </c>
      <c r="Q117" t="str">
        <f t="shared" si="5"/>
        <v>Low</v>
      </c>
    </row>
    <row r="118" spans="1:17" x14ac:dyDescent="0.3">
      <c r="A118" t="s">
        <v>298</v>
      </c>
      <c r="B118" t="s">
        <v>299</v>
      </c>
      <c r="C118" t="s">
        <v>87</v>
      </c>
      <c r="D118" t="s">
        <v>17</v>
      </c>
      <c r="E118" t="s">
        <v>27</v>
      </c>
      <c r="F118" t="s">
        <v>35</v>
      </c>
      <c r="G118" t="s">
        <v>36</v>
      </c>
      <c r="H118" t="s">
        <v>37</v>
      </c>
      <c r="I118">
        <v>1912.92</v>
      </c>
      <c r="J118">
        <v>6</v>
      </c>
      <c r="K118">
        <v>11</v>
      </c>
      <c r="L118">
        <v>334.38</v>
      </c>
      <c r="M118" t="s">
        <v>30</v>
      </c>
      <c r="N118" t="s">
        <v>44</v>
      </c>
      <c r="O118" t="str">
        <f t="shared" si="3"/>
        <v>2025-03</v>
      </c>
      <c r="P118" s="7">
        <f t="shared" si="4"/>
        <v>17.48</v>
      </c>
      <c r="Q118" t="str">
        <f t="shared" si="5"/>
        <v>Low</v>
      </c>
    </row>
    <row r="119" spans="1:17" x14ac:dyDescent="0.3">
      <c r="A119" t="s">
        <v>300</v>
      </c>
      <c r="B119" t="s">
        <v>301</v>
      </c>
      <c r="C119" t="s">
        <v>47</v>
      </c>
      <c r="D119" t="s">
        <v>17</v>
      </c>
      <c r="E119" t="s">
        <v>27</v>
      </c>
      <c r="F119" t="s">
        <v>73</v>
      </c>
      <c r="G119" t="s">
        <v>97</v>
      </c>
      <c r="H119" t="s">
        <v>98</v>
      </c>
      <c r="I119">
        <v>890.28</v>
      </c>
      <c r="J119">
        <v>4</v>
      </c>
      <c r="K119">
        <v>0</v>
      </c>
      <c r="L119">
        <v>90.24</v>
      </c>
      <c r="M119" t="s">
        <v>22</v>
      </c>
      <c r="N119" t="s">
        <v>49</v>
      </c>
      <c r="O119" t="str">
        <f t="shared" si="3"/>
        <v>2024-11</v>
      </c>
      <c r="P119" s="7">
        <f t="shared" si="4"/>
        <v>10.14</v>
      </c>
      <c r="Q119" t="str">
        <f t="shared" si="5"/>
        <v>Low</v>
      </c>
    </row>
    <row r="120" spans="1:17" x14ac:dyDescent="0.3">
      <c r="A120" t="s">
        <v>302</v>
      </c>
      <c r="B120" t="s">
        <v>303</v>
      </c>
      <c r="C120" t="s">
        <v>90</v>
      </c>
      <c r="D120" t="s">
        <v>17</v>
      </c>
      <c r="E120" t="s">
        <v>18</v>
      </c>
      <c r="F120" t="s">
        <v>73</v>
      </c>
      <c r="G120" t="s">
        <v>79</v>
      </c>
      <c r="H120" t="s">
        <v>80</v>
      </c>
      <c r="I120">
        <v>1513.36</v>
      </c>
      <c r="J120">
        <v>4</v>
      </c>
      <c r="K120">
        <v>10</v>
      </c>
      <c r="L120">
        <v>90.69</v>
      </c>
      <c r="M120" t="s">
        <v>59</v>
      </c>
      <c r="N120" t="s">
        <v>38</v>
      </c>
      <c r="O120" t="str">
        <f t="shared" si="3"/>
        <v>2025-03</v>
      </c>
      <c r="P120" s="7">
        <f t="shared" si="4"/>
        <v>5.99</v>
      </c>
      <c r="Q120" t="str">
        <f t="shared" si="5"/>
        <v>Low</v>
      </c>
    </row>
    <row r="121" spans="1:17" x14ac:dyDescent="0.3">
      <c r="A121" t="s">
        <v>304</v>
      </c>
      <c r="B121" t="s">
        <v>207</v>
      </c>
      <c r="C121" t="s">
        <v>103</v>
      </c>
      <c r="D121" t="s">
        <v>111</v>
      </c>
      <c r="E121" t="s">
        <v>151</v>
      </c>
      <c r="F121" t="s">
        <v>19</v>
      </c>
      <c r="G121" t="s">
        <v>20</v>
      </c>
      <c r="H121" t="s">
        <v>21</v>
      </c>
      <c r="I121">
        <v>1000.8</v>
      </c>
      <c r="J121">
        <v>8</v>
      </c>
      <c r="K121">
        <v>6</v>
      </c>
      <c r="L121">
        <v>170.82</v>
      </c>
      <c r="M121" t="s">
        <v>22</v>
      </c>
      <c r="N121" t="s">
        <v>38</v>
      </c>
      <c r="O121" t="str">
        <f t="shared" si="3"/>
        <v>2025-05</v>
      </c>
      <c r="P121" s="7">
        <f t="shared" si="4"/>
        <v>17.07</v>
      </c>
      <c r="Q121" t="str">
        <f t="shared" si="5"/>
        <v>Low</v>
      </c>
    </row>
    <row r="122" spans="1:17" x14ac:dyDescent="0.3">
      <c r="A122" t="s">
        <v>305</v>
      </c>
      <c r="B122" t="s">
        <v>306</v>
      </c>
      <c r="C122" t="s">
        <v>128</v>
      </c>
      <c r="D122" t="s">
        <v>111</v>
      </c>
      <c r="E122" t="s">
        <v>122</v>
      </c>
      <c r="F122" t="s">
        <v>35</v>
      </c>
      <c r="G122" t="s">
        <v>145</v>
      </c>
      <c r="H122" t="s">
        <v>146</v>
      </c>
      <c r="I122">
        <v>619.34</v>
      </c>
      <c r="J122">
        <v>2</v>
      </c>
      <c r="K122">
        <v>28</v>
      </c>
      <c r="L122">
        <v>42.8</v>
      </c>
      <c r="M122" t="s">
        <v>22</v>
      </c>
      <c r="N122" t="s">
        <v>23</v>
      </c>
      <c r="O122" t="str">
        <f t="shared" si="3"/>
        <v>2025-04</v>
      </c>
      <c r="P122" s="7">
        <f t="shared" si="4"/>
        <v>6.91</v>
      </c>
      <c r="Q122" t="str">
        <f t="shared" si="5"/>
        <v>Low</v>
      </c>
    </row>
    <row r="123" spans="1:17" x14ac:dyDescent="0.3">
      <c r="A123" t="s">
        <v>307</v>
      </c>
      <c r="B123" t="s">
        <v>233</v>
      </c>
      <c r="C123" t="s">
        <v>87</v>
      </c>
      <c r="D123" t="s">
        <v>67</v>
      </c>
      <c r="E123" t="s">
        <v>68</v>
      </c>
      <c r="F123" t="s">
        <v>19</v>
      </c>
      <c r="G123" t="s">
        <v>28</v>
      </c>
      <c r="H123" t="s">
        <v>29</v>
      </c>
      <c r="I123">
        <v>8766.27</v>
      </c>
      <c r="J123">
        <v>9</v>
      </c>
      <c r="K123">
        <v>30</v>
      </c>
      <c r="L123">
        <v>769.54</v>
      </c>
      <c r="M123" t="s">
        <v>59</v>
      </c>
      <c r="N123" t="s">
        <v>44</v>
      </c>
      <c r="O123" t="str">
        <f t="shared" si="3"/>
        <v>2025-04</v>
      </c>
      <c r="P123" s="7">
        <f t="shared" si="4"/>
        <v>8.7799999999999994</v>
      </c>
      <c r="Q123" t="str">
        <f t="shared" si="5"/>
        <v>High</v>
      </c>
    </row>
    <row r="124" spans="1:17" x14ac:dyDescent="0.3">
      <c r="A124" t="s">
        <v>308</v>
      </c>
      <c r="B124" t="s">
        <v>309</v>
      </c>
      <c r="C124" t="s">
        <v>128</v>
      </c>
      <c r="D124" t="s">
        <v>111</v>
      </c>
      <c r="E124" t="s">
        <v>197</v>
      </c>
      <c r="F124" t="s">
        <v>19</v>
      </c>
      <c r="G124" t="s">
        <v>118</v>
      </c>
      <c r="H124" t="s">
        <v>119</v>
      </c>
      <c r="I124">
        <v>1486.48</v>
      </c>
      <c r="J124">
        <v>8</v>
      </c>
      <c r="K124">
        <v>9</v>
      </c>
      <c r="L124">
        <v>111.09</v>
      </c>
      <c r="M124" t="s">
        <v>30</v>
      </c>
      <c r="N124" t="s">
        <v>44</v>
      </c>
      <c r="O124" t="str">
        <f t="shared" si="3"/>
        <v>2024-07</v>
      </c>
      <c r="P124" s="7">
        <f t="shared" si="4"/>
        <v>7.47</v>
      </c>
      <c r="Q124" t="str">
        <f t="shared" si="5"/>
        <v>Low</v>
      </c>
    </row>
    <row r="125" spans="1:17" x14ac:dyDescent="0.3">
      <c r="A125" t="s">
        <v>310</v>
      </c>
      <c r="B125" t="s">
        <v>311</v>
      </c>
      <c r="C125" t="s">
        <v>125</v>
      </c>
      <c r="D125" t="s">
        <v>111</v>
      </c>
      <c r="E125" t="s">
        <v>122</v>
      </c>
      <c r="F125" t="s">
        <v>35</v>
      </c>
      <c r="G125" t="s">
        <v>69</v>
      </c>
      <c r="H125" t="s">
        <v>70</v>
      </c>
      <c r="I125">
        <v>6517.32</v>
      </c>
      <c r="J125">
        <v>4</v>
      </c>
      <c r="K125">
        <v>4</v>
      </c>
      <c r="L125">
        <v>1083.0999999999999</v>
      </c>
      <c r="M125" t="s">
        <v>22</v>
      </c>
      <c r="N125" t="s">
        <v>38</v>
      </c>
      <c r="O125" t="str">
        <f t="shared" si="3"/>
        <v>2024-09</v>
      </c>
      <c r="P125" s="7">
        <f t="shared" si="4"/>
        <v>16.62</v>
      </c>
      <c r="Q125" t="str">
        <f t="shared" si="5"/>
        <v>High</v>
      </c>
    </row>
    <row r="126" spans="1:17" x14ac:dyDescent="0.3">
      <c r="A126" t="s">
        <v>312</v>
      </c>
      <c r="B126" t="s">
        <v>313</v>
      </c>
      <c r="C126" t="s">
        <v>78</v>
      </c>
      <c r="D126" t="s">
        <v>17</v>
      </c>
      <c r="E126" t="s">
        <v>18</v>
      </c>
      <c r="F126" t="s">
        <v>35</v>
      </c>
      <c r="G126" t="s">
        <v>36</v>
      </c>
      <c r="H126" t="s">
        <v>37</v>
      </c>
      <c r="I126">
        <v>2619.36</v>
      </c>
      <c r="J126">
        <v>8</v>
      </c>
      <c r="K126">
        <v>26</v>
      </c>
      <c r="L126">
        <v>423.72</v>
      </c>
      <c r="M126" t="s">
        <v>30</v>
      </c>
      <c r="N126" t="s">
        <v>23</v>
      </c>
      <c r="O126" t="str">
        <f t="shared" si="3"/>
        <v>2024-12</v>
      </c>
      <c r="P126" s="7">
        <f t="shared" si="4"/>
        <v>16.18</v>
      </c>
      <c r="Q126" t="str">
        <f t="shared" si="5"/>
        <v>Medium</v>
      </c>
    </row>
    <row r="127" spans="1:17" x14ac:dyDescent="0.3">
      <c r="A127" t="s">
        <v>314</v>
      </c>
      <c r="B127" t="s">
        <v>315</v>
      </c>
      <c r="C127" t="s">
        <v>106</v>
      </c>
      <c r="D127" t="s">
        <v>42</v>
      </c>
      <c r="E127" t="s">
        <v>84</v>
      </c>
      <c r="F127" t="s">
        <v>35</v>
      </c>
      <c r="G127" t="s">
        <v>36</v>
      </c>
      <c r="H127" t="s">
        <v>37</v>
      </c>
      <c r="I127">
        <v>1695.55</v>
      </c>
      <c r="J127">
        <v>1</v>
      </c>
      <c r="K127">
        <v>26</v>
      </c>
      <c r="L127">
        <v>114.02</v>
      </c>
      <c r="M127" t="s">
        <v>59</v>
      </c>
      <c r="N127" t="s">
        <v>38</v>
      </c>
      <c r="O127" t="str">
        <f t="shared" si="3"/>
        <v>2024-06</v>
      </c>
      <c r="P127" s="7">
        <f t="shared" si="4"/>
        <v>6.72</v>
      </c>
      <c r="Q127" t="str">
        <f t="shared" si="5"/>
        <v>Low</v>
      </c>
    </row>
    <row r="128" spans="1:17" x14ac:dyDescent="0.3">
      <c r="A128" t="s">
        <v>316</v>
      </c>
      <c r="B128" t="s">
        <v>171</v>
      </c>
      <c r="C128" t="s">
        <v>47</v>
      </c>
      <c r="D128" t="s">
        <v>111</v>
      </c>
      <c r="E128" t="s">
        <v>112</v>
      </c>
      <c r="F128" t="s">
        <v>35</v>
      </c>
      <c r="G128" t="s">
        <v>54</v>
      </c>
      <c r="H128" t="s">
        <v>55</v>
      </c>
      <c r="I128">
        <v>6987.68</v>
      </c>
      <c r="J128">
        <v>4</v>
      </c>
      <c r="K128">
        <v>25</v>
      </c>
      <c r="L128">
        <v>854.53</v>
      </c>
      <c r="M128" t="s">
        <v>30</v>
      </c>
      <c r="N128" t="s">
        <v>23</v>
      </c>
      <c r="O128" t="str">
        <f t="shared" si="3"/>
        <v>2025-02</v>
      </c>
      <c r="P128" s="7">
        <f t="shared" si="4"/>
        <v>12.23</v>
      </c>
      <c r="Q128" t="str">
        <f t="shared" si="5"/>
        <v>High</v>
      </c>
    </row>
    <row r="129" spans="1:17" x14ac:dyDescent="0.3">
      <c r="A129" t="s">
        <v>317</v>
      </c>
      <c r="B129" t="s">
        <v>318</v>
      </c>
      <c r="C129" t="s">
        <v>26</v>
      </c>
      <c r="D129" t="s">
        <v>67</v>
      </c>
      <c r="E129" t="s">
        <v>72</v>
      </c>
      <c r="F129" t="s">
        <v>35</v>
      </c>
      <c r="G129" t="s">
        <v>145</v>
      </c>
      <c r="H129" t="s">
        <v>146</v>
      </c>
      <c r="I129">
        <v>17292.7</v>
      </c>
      <c r="J129">
        <v>10</v>
      </c>
      <c r="K129">
        <v>14</v>
      </c>
      <c r="L129">
        <v>2378.5100000000002</v>
      </c>
      <c r="M129" t="s">
        <v>30</v>
      </c>
      <c r="N129" t="s">
        <v>23</v>
      </c>
      <c r="O129" t="str">
        <f t="shared" si="3"/>
        <v>2024-07</v>
      </c>
      <c r="P129" s="7">
        <f t="shared" si="4"/>
        <v>13.75</v>
      </c>
      <c r="Q129" t="str">
        <f t="shared" si="5"/>
        <v>High</v>
      </c>
    </row>
    <row r="130" spans="1:17" x14ac:dyDescent="0.3">
      <c r="A130" t="s">
        <v>319</v>
      </c>
      <c r="B130" t="s">
        <v>320</v>
      </c>
      <c r="C130" t="s">
        <v>128</v>
      </c>
      <c r="D130" t="s">
        <v>42</v>
      </c>
      <c r="E130" t="s">
        <v>43</v>
      </c>
      <c r="F130" t="s">
        <v>35</v>
      </c>
      <c r="G130" t="s">
        <v>36</v>
      </c>
      <c r="H130" t="s">
        <v>37</v>
      </c>
      <c r="I130">
        <v>10338.780000000001</v>
      </c>
      <c r="J130">
        <v>6</v>
      </c>
      <c r="K130">
        <v>21</v>
      </c>
      <c r="L130">
        <v>758.29</v>
      </c>
      <c r="M130" t="s">
        <v>22</v>
      </c>
      <c r="N130" t="s">
        <v>49</v>
      </c>
      <c r="O130" t="str">
        <f t="shared" si="3"/>
        <v>2025-01</v>
      </c>
      <c r="P130" s="7">
        <f t="shared" si="4"/>
        <v>7.33</v>
      </c>
      <c r="Q130" t="str">
        <f t="shared" si="5"/>
        <v>High</v>
      </c>
    </row>
    <row r="131" spans="1:17" x14ac:dyDescent="0.3">
      <c r="A131" t="s">
        <v>321</v>
      </c>
      <c r="B131" t="s">
        <v>322</v>
      </c>
      <c r="C131" t="s">
        <v>103</v>
      </c>
      <c r="D131" t="s">
        <v>17</v>
      </c>
      <c r="E131" t="s">
        <v>34</v>
      </c>
      <c r="F131" t="s">
        <v>19</v>
      </c>
      <c r="G131" t="s">
        <v>20</v>
      </c>
      <c r="H131" t="s">
        <v>21</v>
      </c>
      <c r="I131">
        <v>14036.8</v>
      </c>
      <c r="J131">
        <v>8</v>
      </c>
      <c r="K131">
        <v>12</v>
      </c>
      <c r="L131">
        <v>2716.89</v>
      </c>
      <c r="M131" t="s">
        <v>22</v>
      </c>
      <c r="N131" t="s">
        <v>38</v>
      </c>
      <c r="O131" t="str">
        <f t="shared" ref="O131:O194" si="6">TEXT(B131,"yyyy-mm")</f>
        <v>2024-12</v>
      </c>
      <c r="P131" s="7">
        <f t="shared" ref="P131:P194" si="7">ROUND((L131/I131)*100,2)</f>
        <v>19.36</v>
      </c>
      <c r="Q131" t="str">
        <f t="shared" ref="Q131:Q194" si="8">IF(I131 &gt; 5000, "High", IF(I131 &gt; 2000, "Medium", "Low"))</f>
        <v>High</v>
      </c>
    </row>
    <row r="132" spans="1:17" x14ac:dyDescent="0.3">
      <c r="A132" t="s">
        <v>323</v>
      </c>
      <c r="B132" t="s">
        <v>324</v>
      </c>
      <c r="C132" t="s">
        <v>106</v>
      </c>
      <c r="D132" t="s">
        <v>42</v>
      </c>
      <c r="E132" t="s">
        <v>62</v>
      </c>
      <c r="F132" t="s">
        <v>35</v>
      </c>
      <c r="G132" t="s">
        <v>145</v>
      </c>
      <c r="H132" t="s">
        <v>146</v>
      </c>
      <c r="I132">
        <v>2229.44</v>
      </c>
      <c r="J132">
        <v>2</v>
      </c>
      <c r="K132">
        <v>25</v>
      </c>
      <c r="L132">
        <v>365.63</v>
      </c>
      <c r="M132" t="s">
        <v>59</v>
      </c>
      <c r="N132" t="s">
        <v>44</v>
      </c>
      <c r="O132" t="str">
        <f t="shared" si="6"/>
        <v>2024-12</v>
      </c>
      <c r="P132" s="7">
        <f t="shared" si="7"/>
        <v>16.399999999999999</v>
      </c>
      <c r="Q132" t="str">
        <f t="shared" si="8"/>
        <v>Medium</v>
      </c>
    </row>
    <row r="133" spans="1:17" x14ac:dyDescent="0.3">
      <c r="A133" t="s">
        <v>325</v>
      </c>
      <c r="B133" t="s">
        <v>326</v>
      </c>
      <c r="C133" t="s">
        <v>41</v>
      </c>
      <c r="D133" t="s">
        <v>111</v>
      </c>
      <c r="E133" t="s">
        <v>197</v>
      </c>
      <c r="F133" t="s">
        <v>73</v>
      </c>
      <c r="G133" t="s">
        <v>79</v>
      </c>
      <c r="H133" t="s">
        <v>80</v>
      </c>
      <c r="I133">
        <v>19121.8</v>
      </c>
      <c r="J133">
        <v>10</v>
      </c>
      <c r="K133">
        <v>24</v>
      </c>
      <c r="L133">
        <v>1486.94</v>
      </c>
      <c r="M133" t="s">
        <v>30</v>
      </c>
      <c r="N133" t="s">
        <v>38</v>
      </c>
      <c r="O133" t="str">
        <f t="shared" si="6"/>
        <v>2024-09</v>
      </c>
      <c r="P133" s="7">
        <f t="shared" si="7"/>
        <v>7.78</v>
      </c>
      <c r="Q133" t="str">
        <f t="shared" si="8"/>
        <v>High</v>
      </c>
    </row>
    <row r="134" spans="1:17" x14ac:dyDescent="0.3">
      <c r="A134" t="s">
        <v>327</v>
      </c>
      <c r="B134" t="s">
        <v>328</v>
      </c>
      <c r="C134" t="s">
        <v>184</v>
      </c>
      <c r="D134" t="s">
        <v>111</v>
      </c>
      <c r="E134" t="s">
        <v>129</v>
      </c>
      <c r="F134" t="s">
        <v>73</v>
      </c>
      <c r="G134" t="s">
        <v>79</v>
      </c>
      <c r="H134" t="s">
        <v>80</v>
      </c>
      <c r="I134">
        <v>10600.5</v>
      </c>
      <c r="J134">
        <v>6</v>
      </c>
      <c r="K134">
        <v>6</v>
      </c>
      <c r="L134">
        <v>1499.91</v>
      </c>
      <c r="M134" t="s">
        <v>30</v>
      </c>
      <c r="N134" t="s">
        <v>38</v>
      </c>
      <c r="O134" t="str">
        <f t="shared" si="6"/>
        <v>2025-04</v>
      </c>
      <c r="P134" s="7">
        <f t="shared" si="7"/>
        <v>14.15</v>
      </c>
      <c r="Q134" t="str">
        <f t="shared" si="8"/>
        <v>High</v>
      </c>
    </row>
    <row r="135" spans="1:17" x14ac:dyDescent="0.3">
      <c r="A135" t="s">
        <v>329</v>
      </c>
      <c r="B135" t="s">
        <v>330</v>
      </c>
      <c r="C135" t="s">
        <v>41</v>
      </c>
      <c r="D135" t="s">
        <v>111</v>
      </c>
      <c r="E135" t="s">
        <v>151</v>
      </c>
      <c r="F135" t="s">
        <v>19</v>
      </c>
      <c r="G135" t="s">
        <v>28</v>
      </c>
      <c r="H135" t="s">
        <v>29</v>
      </c>
      <c r="I135">
        <v>10089.73</v>
      </c>
      <c r="J135">
        <v>7</v>
      </c>
      <c r="K135">
        <v>5</v>
      </c>
      <c r="L135">
        <v>961.58</v>
      </c>
      <c r="M135" t="s">
        <v>59</v>
      </c>
      <c r="N135" t="s">
        <v>44</v>
      </c>
      <c r="O135" t="str">
        <f t="shared" si="6"/>
        <v>2024-09</v>
      </c>
      <c r="P135" s="7">
        <f t="shared" si="7"/>
        <v>9.5299999999999994</v>
      </c>
      <c r="Q135" t="str">
        <f t="shared" si="8"/>
        <v>High</v>
      </c>
    </row>
    <row r="136" spans="1:17" x14ac:dyDescent="0.3">
      <c r="A136" t="s">
        <v>331</v>
      </c>
      <c r="B136" t="s">
        <v>332</v>
      </c>
      <c r="C136" t="s">
        <v>78</v>
      </c>
      <c r="D136" t="s">
        <v>111</v>
      </c>
      <c r="E136" t="s">
        <v>129</v>
      </c>
      <c r="F136" t="s">
        <v>19</v>
      </c>
      <c r="G136" t="s">
        <v>20</v>
      </c>
      <c r="H136" t="s">
        <v>21</v>
      </c>
      <c r="I136">
        <v>1979.31</v>
      </c>
      <c r="J136">
        <v>3</v>
      </c>
      <c r="K136">
        <v>2</v>
      </c>
      <c r="L136">
        <v>261.05</v>
      </c>
      <c r="M136" t="s">
        <v>30</v>
      </c>
      <c r="N136" t="s">
        <v>49</v>
      </c>
      <c r="O136" t="str">
        <f t="shared" si="6"/>
        <v>2024-08</v>
      </c>
      <c r="P136" s="7">
        <f t="shared" si="7"/>
        <v>13.19</v>
      </c>
      <c r="Q136" t="str">
        <f t="shared" si="8"/>
        <v>Low</v>
      </c>
    </row>
    <row r="137" spans="1:17" x14ac:dyDescent="0.3">
      <c r="A137" t="s">
        <v>333</v>
      </c>
      <c r="B137" t="s">
        <v>334</v>
      </c>
      <c r="C137" t="s">
        <v>16</v>
      </c>
      <c r="D137" t="s">
        <v>17</v>
      </c>
      <c r="E137" t="s">
        <v>18</v>
      </c>
      <c r="F137" t="s">
        <v>19</v>
      </c>
      <c r="G137" t="s">
        <v>118</v>
      </c>
      <c r="H137" t="s">
        <v>119</v>
      </c>
      <c r="I137">
        <v>1115.3399999999999</v>
      </c>
      <c r="J137">
        <v>3</v>
      </c>
      <c r="K137">
        <v>20</v>
      </c>
      <c r="L137">
        <v>198.33</v>
      </c>
      <c r="M137" t="s">
        <v>22</v>
      </c>
      <c r="N137" t="s">
        <v>44</v>
      </c>
      <c r="O137" t="str">
        <f t="shared" si="6"/>
        <v>2024-09</v>
      </c>
      <c r="P137" s="7">
        <f t="shared" si="7"/>
        <v>17.78</v>
      </c>
      <c r="Q137" t="str">
        <f t="shared" si="8"/>
        <v>Low</v>
      </c>
    </row>
    <row r="138" spans="1:17" x14ac:dyDescent="0.3">
      <c r="A138" t="s">
        <v>335</v>
      </c>
      <c r="B138" t="s">
        <v>46</v>
      </c>
      <c r="C138" t="s">
        <v>83</v>
      </c>
      <c r="D138" t="s">
        <v>42</v>
      </c>
      <c r="E138" t="s">
        <v>84</v>
      </c>
      <c r="F138" t="s">
        <v>73</v>
      </c>
      <c r="G138" t="s">
        <v>130</v>
      </c>
      <c r="H138" t="s">
        <v>131</v>
      </c>
      <c r="I138">
        <v>4203.96</v>
      </c>
      <c r="J138">
        <v>6</v>
      </c>
      <c r="K138">
        <v>8</v>
      </c>
      <c r="L138">
        <v>435.13</v>
      </c>
      <c r="M138" t="s">
        <v>59</v>
      </c>
      <c r="N138" t="s">
        <v>23</v>
      </c>
      <c r="O138" t="str">
        <f t="shared" si="6"/>
        <v>2024-12</v>
      </c>
      <c r="P138" s="7">
        <f t="shared" si="7"/>
        <v>10.35</v>
      </c>
      <c r="Q138" t="str">
        <f t="shared" si="8"/>
        <v>Medium</v>
      </c>
    </row>
    <row r="139" spans="1:17" x14ac:dyDescent="0.3">
      <c r="A139" t="s">
        <v>336</v>
      </c>
      <c r="B139" t="s">
        <v>337</v>
      </c>
      <c r="C139" t="s">
        <v>106</v>
      </c>
      <c r="D139" t="s">
        <v>42</v>
      </c>
      <c r="E139" t="s">
        <v>62</v>
      </c>
      <c r="F139" t="s">
        <v>35</v>
      </c>
      <c r="G139" t="s">
        <v>69</v>
      </c>
      <c r="H139" t="s">
        <v>70</v>
      </c>
      <c r="I139">
        <v>6056.12</v>
      </c>
      <c r="J139">
        <v>4</v>
      </c>
      <c r="K139">
        <v>30</v>
      </c>
      <c r="L139">
        <v>548.38</v>
      </c>
      <c r="M139" t="s">
        <v>22</v>
      </c>
      <c r="N139" t="s">
        <v>38</v>
      </c>
      <c r="O139" t="str">
        <f t="shared" si="6"/>
        <v>2024-10</v>
      </c>
      <c r="P139" s="7">
        <f t="shared" si="7"/>
        <v>9.0500000000000007</v>
      </c>
      <c r="Q139" t="str">
        <f t="shared" si="8"/>
        <v>High</v>
      </c>
    </row>
    <row r="140" spans="1:17" x14ac:dyDescent="0.3">
      <c r="A140" t="s">
        <v>338</v>
      </c>
      <c r="B140" t="s">
        <v>260</v>
      </c>
      <c r="C140" t="s">
        <v>106</v>
      </c>
      <c r="D140" t="s">
        <v>17</v>
      </c>
      <c r="E140" t="s">
        <v>27</v>
      </c>
      <c r="F140" t="s">
        <v>19</v>
      </c>
      <c r="G140" t="s">
        <v>20</v>
      </c>
      <c r="H140" t="s">
        <v>21</v>
      </c>
      <c r="I140">
        <v>492.6</v>
      </c>
      <c r="J140">
        <v>3</v>
      </c>
      <c r="K140">
        <v>29</v>
      </c>
      <c r="L140">
        <v>26.51</v>
      </c>
      <c r="M140" t="s">
        <v>30</v>
      </c>
      <c r="N140" t="s">
        <v>38</v>
      </c>
      <c r="O140" t="str">
        <f t="shared" si="6"/>
        <v>2024-11</v>
      </c>
      <c r="P140" s="7">
        <f t="shared" si="7"/>
        <v>5.38</v>
      </c>
      <c r="Q140" t="str">
        <f t="shared" si="8"/>
        <v>Low</v>
      </c>
    </row>
    <row r="141" spans="1:17" x14ac:dyDescent="0.3">
      <c r="A141" t="s">
        <v>339</v>
      </c>
      <c r="B141" t="s">
        <v>340</v>
      </c>
      <c r="C141" t="s">
        <v>47</v>
      </c>
      <c r="D141" t="s">
        <v>111</v>
      </c>
      <c r="E141" t="s">
        <v>122</v>
      </c>
      <c r="F141" t="s">
        <v>19</v>
      </c>
      <c r="G141" t="s">
        <v>91</v>
      </c>
      <c r="H141" t="s">
        <v>92</v>
      </c>
      <c r="I141">
        <v>919.57</v>
      </c>
      <c r="J141">
        <v>1</v>
      </c>
      <c r="K141">
        <v>28</v>
      </c>
      <c r="L141">
        <v>124.44</v>
      </c>
      <c r="M141" t="s">
        <v>30</v>
      </c>
      <c r="N141" t="s">
        <v>38</v>
      </c>
      <c r="O141" t="str">
        <f t="shared" si="6"/>
        <v>2025-01</v>
      </c>
      <c r="P141" s="7">
        <f t="shared" si="7"/>
        <v>13.53</v>
      </c>
      <c r="Q141" t="str">
        <f t="shared" si="8"/>
        <v>Low</v>
      </c>
    </row>
    <row r="142" spans="1:17" x14ac:dyDescent="0.3">
      <c r="A142" t="s">
        <v>341</v>
      </c>
      <c r="B142" t="s">
        <v>102</v>
      </c>
      <c r="C142" t="s">
        <v>87</v>
      </c>
      <c r="D142" t="s">
        <v>67</v>
      </c>
      <c r="E142" t="s">
        <v>72</v>
      </c>
      <c r="F142" t="s">
        <v>19</v>
      </c>
      <c r="G142" t="s">
        <v>28</v>
      </c>
      <c r="H142" t="s">
        <v>29</v>
      </c>
      <c r="I142">
        <v>442.16</v>
      </c>
      <c r="J142">
        <v>2</v>
      </c>
      <c r="K142">
        <v>30</v>
      </c>
      <c r="L142">
        <v>64.290000000000006</v>
      </c>
      <c r="M142" t="s">
        <v>59</v>
      </c>
      <c r="N142" t="s">
        <v>23</v>
      </c>
      <c r="O142" t="str">
        <f t="shared" si="6"/>
        <v>2024-10</v>
      </c>
      <c r="P142" s="7">
        <f t="shared" si="7"/>
        <v>14.54</v>
      </c>
      <c r="Q142" t="str">
        <f t="shared" si="8"/>
        <v>Low</v>
      </c>
    </row>
    <row r="143" spans="1:17" x14ac:dyDescent="0.3">
      <c r="A143" t="s">
        <v>342</v>
      </c>
      <c r="B143" t="s">
        <v>231</v>
      </c>
      <c r="C143" t="s">
        <v>184</v>
      </c>
      <c r="D143" t="s">
        <v>67</v>
      </c>
      <c r="E143" t="s">
        <v>72</v>
      </c>
      <c r="F143" t="s">
        <v>35</v>
      </c>
      <c r="G143" t="s">
        <v>69</v>
      </c>
      <c r="H143" t="s">
        <v>70</v>
      </c>
      <c r="I143">
        <v>9037.7999999999993</v>
      </c>
      <c r="J143">
        <v>9</v>
      </c>
      <c r="K143">
        <v>22</v>
      </c>
      <c r="L143">
        <v>508.45</v>
      </c>
      <c r="M143" t="s">
        <v>22</v>
      </c>
      <c r="N143" t="s">
        <v>23</v>
      </c>
      <c r="O143" t="str">
        <f t="shared" si="6"/>
        <v>2025-01</v>
      </c>
      <c r="P143" s="7">
        <f t="shared" si="7"/>
        <v>5.63</v>
      </c>
      <c r="Q143" t="str">
        <f t="shared" si="8"/>
        <v>High</v>
      </c>
    </row>
    <row r="144" spans="1:17" x14ac:dyDescent="0.3">
      <c r="A144" t="s">
        <v>343</v>
      </c>
      <c r="B144" t="s">
        <v>344</v>
      </c>
      <c r="C144" t="s">
        <v>90</v>
      </c>
      <c r="D144" t="s">
        <v>67</v>
      </c>
      <c r="E144" t="s">
        <v>72</v>
      </c>
      <c r="F144" t="s">
        <v>19</v>
      </c>
      <c r="G144" t="s">
        <v>118</v>
      </c>
      <c r="H144" t="s">
        <v>119</v>
      </c>
      <c r="I144">
        <v>7139.36</v>
      </c>
      <c r="J144">
        <v>8</v>
      </c>
      <c r="K144">
        <v>21</v>
      </c>
      <c r="L144">
        <v>415.54</v>
      </c>
      <c r="M144" t="s">
        <v>59</v>
      </c>
      <c r="N144" t="s">
        <v>23</v>
      </c>
      <c r="O144" t="str">
        <f t="shared" si="6"/>
        <v>2025-01</v>
      </c>
      <c r="P144" s="7">
        <f t="shared" si="7"/>
        <v>5.82</v>
      </c>
      <c r="Q144" t="str">
        <f t="shared" si="8"/>
        <v>High</v>
      </c>
    </row>
    <row r="145" spans="1:17" x14ac:dyDescent="0.3">
      <c r="A145" t="s">
        <v>345</v>
      </c>
      <c r="B145" t="s">
        <v>177</v>
      </c>
      <c r="C145" t="s">
        <v>90</v>
      </c>
      <c r="D145" t="s">
        <v>67</v>
      </c>
      <c r="E145" t="s">
        <v>138</v>
      </c>
      <c r="F145" t="s">
        <v>19</v>
      </c>
      <c r="G145" t="s">
        <v>20</v>
      </c>
      <c r="H145" t="s">
        <v>21</v>
      </c>
      <c r="I145">
        <v>4531.2299999999996</v>
      </c>
      <c r="J145">
        <v>3</v>
      </c>
      <c r="K145">
        <v>9</v>
      </c>
      <c r="L145">
        <v>427.21</v>
      </c>
      <c r="M145" t="s">
        <v>30</v>
      </c>
      <c r="N145" t="s">
        <v>49</v>
      </c>
      <c r="O145" t="str">
        <f t="shared" si="6"/>
        <v>2024-08</v>
      </c>
      <c r="P145" s="7">
        <f t="shared" si="7"/>
        <v>9.43</v>
      </c>
      <c r="Q145" t="str">
        <f t="shared" si="8"/>
        <v>Medium</v>
      </c>
    </row>
    <row r="146" spans="1:17" x14ac:dyDescent="0.3">
      <c r="A146" t="s">
        <v>346</v>
      </c>
      <c r="B146" t="s">
        <v>347</v>
      </c>
      <c r="C146" t="s">
        <v>128</v>
      </c>
      <c r="D146" t="s">
        <v>67</v>
      </c>
      <c r="E146" t="s">
        <v>72</v>
      </c>
      <c r="F146" t="s">
        <v>35</v>
      </c>
      <c r="G146" t="s">
        <v>69</v>
      </c>
      <c r="H146" t="s">
        <v>70</v>
      </c>
      <c r="I146">
        <v>3483.96</v>
      </c>
      <c r="J146">
        <v>4</v>
      </c>
      <c r="K146">
        <v>8</v>
      </c>
      <c r="L146">
        <v>712.61</v>
      </c>
      <c r="M146" t="s">
        <v>30</v>
      </c>
      <c r="N146" t="s">
        <v>49</v>
      </c>
      <c r="O146" t="str">
        <f t="shared" si="6"/>
        <v>2024-11</v>
      </c>
      <c r="P146" s="7">
        <f t="shared" si="7"/>
        <v>20.45</v>
      </c>
      <c r="Q146" t="str">
        <f t="shared" si="8"/>
        <v>Medium</v>
      </c>
    </row>
    <row r="147" spans="1:17" x14ac:dyDescent="0.3">
      <c r="A147" t="s">
        <v>348</v>
      </c>
      <c r="B147" t="s">
        <v>349</v>
      </c>
      <c r="C147" t="s">
        <v>78</v>
      </c>
      <c r="D147" t="s">
        <v>17</v>
      </c>
      <c r="E147" t="s">
        <v>18</v>
      </c>
      <c r="F147" t="s">
        <v>35</v>
      </c>
      <c r="G147" t="s">
        <v>36</v>
      </c>
      <c r="H147" t="s">
        <v>37</v>
      </c>
      <c r="I147">
        <v>6450.84</v>
      </c>
      <c r="J147">
        <v>6</v>
      </c>
      <c r="K147">
        <v>18</v>
      </c>
      <c r="L147">
        <v>1088.03</v>
      </c>
      <c r="M147" t="s">
        <v>59</v>
      </c>
      <c r="N147" t="s">
        <v>49</v>
      </c>
      <c r="O147" t="str">
        <f t="shared" si="6"/>
        <v>2025-02</v>
      </c>
      <c r="P147" s="7">
        <f t="shared" si="7"/>
        <v>16.87</v>
      </c>
      <c r="Q147" t="str">
        <f t="shared" si="8"/>
        <v>High</v>
      </c>
    </row>
    <row r="148" spans="1:17" x14ac:dyDescent="0.3">
      <c r="A148" t="s">
        <v>350</v>
      </c>
      <c r="B148" t="s">
        <v>351</v>
      </c>
      <c r="C148" t="s">
        <v>83</v>
      </c>
      <c r="D148" t="s">
        <v>17</v>
      </c>
      <c r="E148" t="s">
        <v>27</v>
      </c>
      <c r="F148" t="s">
        <v>35</v>
      </c>
      <c r="G148" t="s">
        <v>69</v>
      </c>
      <c r="H148" t="s">
        <v>70</v>
      </c>
      <c r="I148">
        <v>4442</v>
      </c>
      <c r="J148">
        <v>8</v>
      </c>
      <c r="K148">
        <v>4</v>
      </c>
      <c r="L148">
        <v>426.32</v>
      </c>
      <c r="M148" t="s">
        <v>59</v>
      </c>
      <c r="N148" t="s">
        <v>38</v>
      </c>
      <c r="O148" t="str">
        <f t="shared" si="6"/>
        <v>2024-06</v>
      </c>
      <c r="P148" s="7">
        <f t="shared" si="7"/>
        <v>9.6</v>
      </c>
      <c r="Q148" t="str">
        <f t="shared" si="8"/>
        <v>Medium</v>
      </c>
    </row>
    <row r="149" spans="1:17" x14ac:dyDescent="0.3">
      <c r="A149" t="s">
        <v>352</v>
      </c>
      <c r="B149" t="s">
        <v>353</v>
      </c>
      <c r="C149" t="s">
        <v>33</v>
      </c>
      <c r="D149" t="s">
        <v>17</v>
      </c>
      <c r="E149" t="s">
        <v>27</v>
      </c>
      <c r="F149" t="s">
        <v>19</v>
      </c>
      <c r="G149" t="s">
        <v>118</v>
      </c>
      <c r="H149" t="s">
        <v>119</v>
      </c>
      <c r="I149">
        <v>12996.06</v>
      </c>
      <c r="J149">
        <v>7</v>
      </c>
      <c r="K149">
        <v>18</v>
      </c>
      <c r="L149">
        <v>1717.82</v>
      </c>
      <c r="M149" t="s">
        <v>30</v>
      </c>
      <c r="N149" t="s">
        <v>23</v>
      </c>
      <c r="O149" t="str">
        <f t="shared" si="6"/>
        <v>2025-02</v>
      </c>
      <c r="P149" s="7">
        <f t="shared" si="7"/>
        <v>13.22</v>
      </c>
      <c r="Q149" t="str">
        <f t="shared" si="8"/>
        <v>High</v>
      </c>
    </row>
    <row r="150" spans="1:17" x14ac:dyDescent="0.3">
      <c r="A150" t="s">
        <v>354</v>
      </c>
      <c r="B150" t="s">
        <v>355</v>
      </c>
      <c r="C150" t="s">
        <v>47</v>
      </c>
      <c r="D150" t="s">
        <v>42</v>
      </c>
      <c r="E150" t="s">
        <v>84</v>
      </c>
      <c r="F150" t="s">
        <v>73</v>
      </c>
      <c r="G150" t="s">
        <v>97</v>
      </c>
      <c r="H150" t="s">
        <v>98</v>
      </c>
      <c r="I150">
        <v>4391.1000000000004</v>
      </c>
      <c r="J150">
        <v>6</v>
      </c>
      <c r="K150">
        <v>16</v>
      </c>
      <c r="L150">
        <v>221.69</v>
      </c>
      <c r="M150" t="s">
        <v>59</v>
      </c>
      <c r="N150" t="s">
        <v>44</v>
      </c>
      <c r="O150" t="str">
        <f t="shared" si="6"/>
        <v>2025-04</v>
      </c>
      <c r="P150" s="7">
        <f t="shared" si="7"/>
        <v>5.05</v>
      </c>
      <c r="Q150" t="str">
        <f t="shared" si="8"/>
        <v>Medium</v>
      </c>
    </row>
    <row r="151" spans="1:17" x14ac:dyDescent="0.3">
      <c r="A151" t="s">
        <v>356</v>
      </c>
      <c r="B151" t="s">
        <v>357</v>
      </c>
      <c r="C151" t="s">
        <v>90</v>
      </c>
      <c r="D151" t="s">
        <v>17</v>
      </c>
      <c r="E151" t="s">
        <v>18</v>
      </c>
      <c r="F151" t="s">
        <v>73</v>
      </c>
      <c r="G151" t="s">
        <v>79</v>
      </c>
      <c r="H151" t="s">
        <v>80</v>
      </c>
      <c r="I151">
        <v>3591.69</v>
      </c>
      <c r="J151">
        <v>3</v>
      </c>
      <c r="K151">
        <v>25</v>
      </c>
      <c r="L151">
        <v>486.14</v>
      </c>
      <c r="M151" t="s">
        <v>59</v>
      </c>
      <c r="N151" t="s">
        <v>23</v>
      </c>
      <c r="O151" t="str">
        <f t="shared" si="6"/>
        <v>2024-11</v>
      </c>
      <c r="P151" s="7">
        <f t="shared" si="7"/>
        <v>13.54</v>
      </c>
      <c r="Q151" t="str">
        <f t="shared" si="8"/>
        <v>Medium</v>
      </c>
    </row>
    <row r="152" spans="1:17" x14ac:dyDescent="0.3">
      <c r="A152" t="s">
        <v>358</v>
      </c>
      <c r="B152" t="s">
        <v>359</v>
      </c>
      <c r="C152" t="s">
        <v>47</v>
      </c>
      <c r="D152" t="s">
        <v>111</v>
      </c>
      <c r="E152" t="s">
        <v>112</v>
      </c>
      <c r="F152" t="s">
        <v>35</v>
      </c>
      <c r="G152" t="s">
        <v>145</v>
      </c>
      <c r="H152" t="s">
        <v>146</v>
      </c>
      <c r="I152">
        <v>6595.83</v>
      </c>
      <c r="J152">
        <v>9</v>
      </c>
      <c r="K152">
        <v>5</v>
      </c>
      <c r="L152">
        <v>406.17</v>
      </c>
      <c r="M152" t="s">
        <v>59</v>
      </c>
      <c r="N152" t="s">
        <v>38</v>
      </c>
      <c r="O152" t="str">
        <f t="shared" si="6"/>
        <v>2024-09</v>
      </c>
      <c r="P152" s="7">
        <f t="shared" si="7"/>
        <v>6.16</v>
      </c>
      <c r="Q152" t="str">
        <f t="shared" si="8"/>
        <v>High</v>
      </c>
    </row>
    <row r="153" spans="1:17" x14ac:dyDescent="0.3">
      <c r="A153" t="s">
        <v>360</v>
      </c>
      <c r="B153" t="s">
        <v>361</v>
      </c>
      <c r="C153" t="s">
        <v>125</v>
      </c>
      <c r="D153" t="s">
        <v>42</v>
      </c>
      <c r="E153" t="s">
        <v>62</v>
      </c>
      <c r="F153" t="s">
        <v>19</v>
      </c>
      <c r="G153" t="s">
        <v>118</v>
      </c>
      <c r="H153" t="s">
        <v>119</v>
      </c>
      <c r="I153">
        <v>4142.7299999999996</v>
      </c>
      <c r="J153">
        <v>3</v>
      </c>
      <c r="K153">
        <v>29</v>
      </c>
      <c r="L153">
        <v>464.48</v>
      </c>
      <c r="M153" t="s">
        <v>59</v>
      </c>
      <c r="N153" t="s">
        <v>49</v>
      </c>
      <c r="O153" t="str">
        <f t="shared" si="6"/>
        <v>2024-06</v>
      </c>
      <c r="P153" s="7">
        <f t="shared" si="7"/>
        <v>11.21</v>
      </c>
      <c r="Q153" t="str">
        <f t="shared" si="8"/>
        <v>Medium</v>
      </c>
    </row>
    <row r="154" spans="1:17" x14ac:dyDescent="0.3">
      <c r="A154" t="s">
        <v>362</v>
      </c>
      <c r="B154" t="s">
        <v>32</v>
      </c>
      <c r="C154" t="s">
        <v>26</v>
      </c>
      <c r="D154" t="s">
        <v>111</v>
      </c>
      <c r="E154" t="s">
        <v>151</v>
      </c>
      <c r="F154" t="s">
        <v>19</v>
      </c>
      <c r="G154" t="s">
        <v>118</v>
      </c>
      <c r="H154" t="s">
        <v>119</v>
      </c>
      <c r="I154">
        <v>3859.52</v>
      </c>
      <c r="J154">
        <v>7</v>
      </c>
      <c r="K154">
        <v>9</v>
      </c>
      <c r="L154">
        <v>479.18</v>
      </c>
      <c r="M154" t="s">
        <v>30</v>
      </c>
      <c r="N154" t="s">
        <v>23</v>
      </c>
      <c r="O154" t="str">
        <f t="shared" si="6"/>
        <v>2025-03</v>
      </c>
      <c r="P154" s="7">
        <f t="shared" si="7"/>
        <v>12.42</v>
      </c>
      <c r="Q154" t="str">
        <f t="shared" si="8"/>
        <v>Medium</v>
      </c>
    </row>
    <row r="155" spans="1:17" x14ac:dyDescent="0.3">
      <c r="A155" t="s">
        <v>363</v>
      </c>
      <c r="B155" t="s">
        <v>364</v>
      </c>
      <c r="C155" t="s">
        <v>78</v>
      </c>
      <c r="D155" t="s">
        <v>17</v>
      </c>
      <c r="E155" t="s">
        <v>34</v>
      </c>
      <c r="F155" t="s">
        <v>19</v>
      </c>
      <c r="G155" t="s">
        <v>20</v>
      </c>
      <c r="H155" t="s">
        <v>21</v>
      </c>
      <c r="I155">
        <v>10372.24</v>
      </c>
      <c r="J155">
        <v>8</v>
      </c>
      <c r="K155">
        <v>2</v>
      </c>
      <c r="L155">
        <v>2174.37</v>
      </c>
      <c r="M155" t="s">
        <v>22</v>
      </c>
      <c r="N155" t="s">
        <v>44</v>
      </c>
      <c r="O155" t="str">
        <f t="shared" si="6"/>
        <v>2025-01</v>
      </c>
      <c r="P155" s="7">
        <f t="shared" si="7"/>
        <v>20.96</v>
      </c>
      <c r="Q155" t="str">
        <f t="shared" si="8"/>
        <v>High</v>
      </c>
    </row>
    <row r="156" spans="1:17" x14ac:dyDescent="0.3">
      <c r="A156" t="s">
        <v>365</v>
      </c>
      <c r="B156" t="s">
        <v>366</v>
      </c>
      <c r="C156" t="s">
        <v>106</v>
      </c>
      <c r="D156" t="s">
        <v>67</v>
      </c>
      <c r="E156" t="s">
        <v>68</v>
      </c>
      <c r="F156" t="s">
        <v>73</v>
      </c>
      <c r="G156" t="s">
        <v>79</v>
      </c>
      <c r="H156" t="s">
        <v>80</v>
      </c>
      <c r="I156">
        <v>11876.5</v>
      </c>
      <c r="J156">
        <v>10</v>
      </c>
      <c r="K156">
        <v>18</v>
      </c>
      <c r="L156">
        <v>1489.68</v>
      </c>
      <c r="M156" t="s">
        <v>30</v>
      </c>
      <c r="N156" t="s">
        <v>38</v>
      </c>
      <c r="O156" t="str">
        <f t="shared" si="6"/>
        <v>2025-05</v>
      </c>
      <c r="P156" s="7">
        <f t="shared" si="7"/>
        <v>12.54</v>
      </c>
      <c r="Q156" t="str">
        <f t="shared" si="8"/>
        <v>High</v>
      </c>
    </row>
    <row r="157" spans="1:17" x14ac:dyDescent="0.3">
      <c r="A157" t="s">
        <v>367</v>
      </c>
      <c r="B157" t="s">
        <v>368</v>
      </c>
      <c r="C157" t="s">
        <v>83</v>
      </c>
      <c r="D157" t="s">
        <v>17</v>
      </c>
      <c r="E157" t="s">
        <v>34</v>
      </c>
      <c r="F157" t="s">
        <v>35</v>
      </c>
      <c r="G157" t="s">
        <v>145</v>
      </c>
      <c r="H157" t="s">
        <v>146</v>
      </c>
      <c r="I157">
        <v>14732.55</v>
      </c>
      <c r="J157">
        <v>9</v>
      </c>
      <c r="K157">
        <v>24</v>
      </c>
      <c r="L157">
        <v>911.76</v>
      </c>
      <c r="M157" t="s">
        <v>30</v>
      </c>
      <c r="N157" t="s">
        <v>38</v>
      </c>
      <c r="O157" t="str">
        <f t="shared" si="6"/>
        <v>2024-11</v>
      </c>
      <c r="P157" s="7">
        <f t="shared" si="7"/>
        <v>6.19</v>
      </c>
      <c r="Q157" t="str">
        <f t="shared" si="8"/>
        <v>High</v>
      </c>
    </row>
    <row r="158" spans="1:17" x14ac:dyDescent="0.3">
      <c r="A158" t="s">
        <v>369</v>
      </c>
      <c r="B158" t="s">
        <v>370</v>
      </c>
      <c r="C158" t="s">
        <v>41</v>
      </c>
      <c r="D158" t="s">
        <v>67</v>
      </c>
      <c r="E158" t="s">
        <v>138</v>
      </c>
      <c r="F158" t="s">
        <v>35</v>
      </c>
      <c r="G158" t="s">
        <v>36</v>
      </c>
      <c r="H158" t="s">
        <v>37</v>
      </c>
      <c r="I158">
        <v>3590.58</v>
      </c>
      <c r="J158">
        <v>2</v>
      </c>
      <c r="K158">
        <v>1</v>
      </c>
      <c r="L158">
        <v>849</v>
      </c>
      <c r="M158" t="s">
        <v>30</v>
      </c>
      <c r="N158" t="s">
        <v>44</v>
      </c>
      <c r="O158" t="str">
        <f t="shared" si="6"/>
        <v>2024-11</v>
      </c>
      <c r="P158" s="7">
        <f t="shared" si="7"/>
        <v>23.65</v>
      </c>
      <c r="Q158" t="str">
        <f t="shared" si="8"/>
        <v>Medium</v>
      </c>
    </row>
    <row r="159" spans="1:17" x14ac:dyDescent="0.3">
      <c r="A159" t="s">
        <v>371</v>
      </c>
      <c r="B159" t="s">
        <v>353</v>
      </c>
      <c r="C159" t="s">
        <v>16</v>
      </c>
      <c r="D159" t="s">
        <v>67</v>
      </c>
      <c r="E159" t="s">
        <v>68</v>
      </c>
      <c r="F159" t="s">
        <v>19</v>
      </c>
      <c r="G159" t="s">
        <v>28</v>
      </c>
      <c r="H159" t="s">
        <v>29</v>
      </c>
      <c r="I159">
        <v>4343.99</v>
      </c>
      <c r="J159">
        <v>7</v>
      </c>
      <c r="K159">
        <v>9</v>
      </c>
      <c r="L159">
        <v>477.35</v>
      </c>
      <c r="M159" t="s">
        <v>22</v>
      </c>
      <c r="N159" t="s">
        <v>23</v>
      </c>
      <c r="O159" t="str">
        <f t="shared" si="6"/>
        <v>2025-02</v>
      </c>
      <c r="P159" s="7">
        <f t="shared" si="7"/>
        <v>10.99</v>
      </c>
      <c r="Q159" t="str">
        <f t="shared" si="8"/>
        <v>Medium</v>
      </c>
    </row>
    <row r="160" spans="1:17" x14ac:dyDescent="0.3">
      <c r="A160" t="s">
        <v>372</v>
      </c>
      <c r="B160" t="s">
        <v>243</v>
      </c>
      <c r="C160" t="s">
        <v>103</v>
      </c>
      <c r="D160" t="s">
        <v>42</v>
      </c>
      <c r="E160" t="s">
        <v>62</v>
      </c>
      <c r="F160" t="s">
        <v>35</v>
      </c>
      <c r="G160" t="s">
        <v>36</v>
      </c>
      <c r="H160" t="s">
        <v>37</v>
      </c>
      <c r="I160">
        <v>15587.19</v>
      </c>
      <c r="J160">
        <v>9</v>
      </c>
      <c r="K160">
        <v>0</v>
      </c>
      <c r="L160">
        <v>1698.78</v>
      </c>
      <c r="M160" t="s">
        <v>59</v>
      </c>
      <c r="N160" t="s">
        <v>44</v>
      </c>
      <c r="O160" t="str">
        <f t="shared" si="6"/>
        <v>2025-01</v>
      </c>
      <c r="P160" s="7">
        <f t="shared" si="7"/>
        <v>10.9</v>
      </c>
      <c r="Q160" t="str">
        <f t="shared" si="8"/>
        <v>High</v>
      </c>
    </row>
    <row r="161" spans="1:17" x14ac:dyDescent="0.3">
      <c r="A161" t="s">
        <v>373</v>
      </c>
      <c r="B161" t="s">
        <v>374</v>
      </c>
      <c r="C161" t="s">
        <v>184</v>
      </c>
      <c r="D161" t="s">
        <v>42</v>
      </c>
      <c r="E161" t="s">
        <v>43</v>
      </c>
      <c r="F161" t="s">
        <v>19</v>
      </c>
      <c r="G161" t="s">
        <v>28</v>
      </c>
      <c r="H161" t="s">
        <v>29</v>
      </c>
      <c r="I161">
        <v>4379.3999999999996</v>
      </c>
      <c r="J161">
        <v>10</v>
      </c>
      <c r="K161">
        <v>1</v>
      </c>
      <c r="L161">
        <v>393.79</v>
      </c>
      <c r="M161" t="s">
        <v>30</v>
      </c>
      <c r="N161" t="s">
        <v>38</v>
      </c>
      <c r="O161" t="str">
        <f t="shared" si="6"/>
        <v>2024-10</v>
      </c>
      <c r="P161" s="7">
        <f t="shared" si="7"/>
        <v>8.99</v>
      </c>
      <c r="Q161" t="str">
        <f t="shared" si="8"/>
        <v>Medium</v>
      </c>
    </row>
    <row r="162" spans="1:17" x14ac:dyDescent="0.3">
      <c r="A162" t="s">
        <v>375</v>
      </c>
      <c r="B162" t="s">
        <v>121</v>
      </c>
      <c r="C162" t="s">
        <v>47</v>
      </c>
      <c r="D162" t="s">
        <v>67</v>
      </c>
      <c r="E162" t="s">
        <v>72</v>
      </c>
      <c r="F162" t="s">
        <v>35</v>
      </c>
      <c r="G162" t="s">
        <v>36</v>
      </c>
      <c r="H162" t="s">
        <v>37</v>
      </c>
      <c r="I162">
        <v>2772.1</v>
      </c>
      <c r="J162">
        <v>10</v>
      </c>
      <c r="K162">
        <v>28</v>
      </c>
      <c r="L162">
        <v>183.66</v>
      </c>
      <c r="M162" t="s">
        <v>59</v>
      </c>
      <c r="N162" t="s">
        <v>44</v>
      </c>
      <c r="O162" t="str">
        <f t="shared" si="6"/>
        <v>2025-05</v>
      </c>
      <c r="P162" s="7">
        <f t="shared" si="7"/>
        <v>6.63</v>
      </c>
      <c r="Q162" t="str">
        <f t="shared" si="8"/>
        <v>Medium</v>
      </c>
    </row>
    <row r="163" spans="1:17" x14ac:dyDescent="0.3">
      <c r="A163" t="s">
        <v>376</v>
      </c>
      <c r="B163" t="s">
        <v>377</v>
      </c>
      <c r="C163" t="s">
        <v>128</v>
      </c>
      <c r="D163" t="s">
        <v>17</v>
      </c>
      <c r="E163" t="s">
        <v>27</v>
      </c>
      <c r="F163" t="s">
        <v>35</v>
      </c>
      <c r="G163" t="s">
        <v>69</v>
      </c>
      <c r="H163" t="s">
        <v>70</v>
      </c>
      <c r="I163">
        <v>11917.2</v>
      </c>
      <c r="J163">
        <v>8</v>
      </c>
      <c r="K163">
        <v>29</v>
      </c>
      <c r="L163">
        <v>1195.47</v>
      </c>
      <c r="M163" t="s">
        <v>30</v>
      </c>
      <c r="N163" t="s">
        <v>44</v>
      </c>
      <c r="O163" t="str">
        <f t="shared" si="6"/>
        <v>2024-09</v>
      </c>
      <c r="P163" s="7">
        <f t="shared" si="7"/>
        <v>10.029999999999999</v>
      </c>
      <c r="Q163" t="str">
        <f t="shared" si="8"/>
        <v>High</v>
      </c>
    </row>
    <row r="164" spans="1:17" x14ac:dyDescent="0.3">
      <c r="A164" t="s">
        <v>378</v>
      </c>
      <c r="B164" t="s">
        <v>374</v>
      </c>
      <c r="C164" t="s">
        <v>103</v>
      </c>
      <c r="D164" t="s">
        <v>67</v>
      </c>
      <c r="E164" t="s">
        <v>68</v>
      </c>
      <c r="F164" t="s">
        <v>35</v>
      </c>
      <c r="G164" t="s">
        <v>69</v>
      </c>
      <c r="H164" t="s">
        <v>70</v>
      </c>
      <c r="I164">
        <v>9498.6</v>
      </c>
      <c r="J164">
        <v>6</v>
      </c>
      <c r="K164">
        <v>15</v>
      </c>
      <c r="L164">
        <v>433.48</v>
      </c>
      <c r="M164" t="s">
        <v>22</v>
      </c>
      <c r="N164" t="s">
        <v>38</v>
      </c>
      <c r="O164" t="str">
        <f t="shared" si="6"/>
        <v>2024-10</v>
      </c>
      <c r="P164" s="7">
        <f t="shared" si="7"/>
        <v>4.5599999999999996</v>
      </c>
      <c r="Q164" t="str">
        <f t="shared" si="8"/>
        <v>High</v>
      </c>
    </row>
    <row r="165" spans="1:17" x14ac:dyDescent="0.3">
      <c r="A165" t="s">
        <v>379</v>
      </c>
      <c r="B165" t="s">
        <v>380</v>
      </c>
      <c r="C165" t="s">
        <v>106</v>
      </c>
      <c r="D165" t="s">
        <v>67</v>
      </c>
      <c r="E165" t="s">
        <v>68</v>
      </c>
      <c r="F165" t="s">
        <v>35</v>
      </c>
      <c r="G165" t="s">
        <v>54</v>
      </c>
      <c r="H165" t="s">
        <v>55</v>
      </c>
      <c r="I165">
        <v>8882.65</v>
      </c>
      <c r="J165">
        <v>7</v>
      </c>
      <c r="K165">
        <v>29</v>
      </c>
      <c r="L165">
        <v>644.29</v>
      </c>
      <c r="M165" t="s">
        <v>22</v>
      </c>
      <c r="N165" t="s">
        <v>49</v>
      </c>
      <c r="O165" t="str">
        <f t="shared" si="6"/>
        <v>2024-07</v>
      </c>
      <c r="P165" s="7">
        <f t="shared" si="7"/>
        <v>7.25</v>
      </c>
      <c r="Q165" t="str">
        <f t="shared" si="8"/>
        <v>High</v>
      </c>
    </row>
    <row r="166" spans="1:17" x14ac:dyDescent="0.3">
      <c r="A166" t="s">
        <v>381</v>
      </c>
      <c r="B166" t="s">
        <v>175</v>
      </c>
      <c r="C166" t="s">
        <v>47</v>
      </c>
      <c r="D166" t="s">
        <v>111</v>
      </c>
      <c r="E166" t="s">
        <v>197</v>
      </c>
      <c r="F166" t="s">
        <v>35</v>
      </c>
      <c r="G166" t="s">
        <v>69</v>
      </c>
      <c r="H166" t="s">
        <v>70</v>
      </c>
      <c r="I166">
        <v>1852.25</v>
      </c>
      <c r="J166">
        <v>1</v>
      </c>
      <c r="K166">
        <v>3</v>
      </c>
      <c r="L166">
        <v>345.86</v>
      </c>
      <c r="M166" t="s">
        <v>30</v>
      </c>
      <c r="N166" t="s">
        <v>38</v>
      </c>
      <c r="O166" t="str">
        <f t="shared" si="6"/>
        <v>2025-03</v>
      </c>
      <c r="P166" s="7">
        <f t="shared" si="7"/>
        <v>18.670000000000002</v>
      </c>
      <c r="Q166" t="str">
        <f t="shared" si="8"/>
        <v>Low</v>
      </c>
    </row>
    <row r="167" spans="1:17" x14ac:dyDescent="0.3">
      <c r="A167" t="s">
        <v>382</v>
      </c>
      <c r="B167" t="s">
        <v>383</v>
      </c>
      <c r="C167" t="s">
        <v>83</v>
      </c>
      <c r="D167" t="s">
        <v>42</v>
      </c>
      <c r="E167" t="s">
        <v>43</v>
      </c>
      <c r="F167" t="s">
        <v>19</v>
      </c>
      <c r="G167" t="s">
        <v>20</v>
      </c>
      <c r="H167" t="s">
        <v>21</v>
      </c>
      <c r="I167">
        <v>10395.5</v>
      </c>
      <c r="J167">
        <v>10</v>
      </c>
      <c r="K167">
        <v>8</v>
      </c>
      <c r="L167">
        <v>1678.52</v>
      </c>
      <c r="M167" t="s">
        <v>59</v>
      </c>
      <c r="N167" t="s">
        <v>44</v>
      </c>
      <c r="O167" t="str">
        <f t="shared" si="6"/>
        <v>2025-02</v>
      </c>
      <c r="P167" s="7">
        <f t="shared" si="7"/>
        <v>16.149999999999999</v>
      </c>
      <c r="Q167" t="str">
        <f t="shared" si="8"/>
        <v>High</v>
      </c>
    </row>
    <row r="168" spans="1:17" x14ac:dyDescent="0.3">
      <c r="A168" t="s">
        <v>384</v>
      </c>
      <c r="B168" t="s">
        <v>385</v>
      </c>
      <c r="C168" t="s">
        <v>125</v>
      </c>
      <c r="D168" t="s">
        <v>67</v>
      </c>
      <c r="E168" t="s">
        <v>68</v>
      </c>
      <c r="F168" t="s">
        <v>19</v>
      </c>
      <c r="G168" t="s">
        <v>20</v>
      </c>
      <c r="H168" t="s">
        <v>21</v>
      </c>
      <c r="I168">
        <v>7116.42</v>
      </c>
      <c r="J168">
        <v>6</v>
      </c>
      <c r="K168">
        <v>30</v>
      </c>
      <c r="L168">
        <v>526</v>
      </c>
      <c r="M168" t="s">
        <v>30</v>
      </c>
      <c r="N168" t="s">
        <v>44</v>
      </c>
      <c r="O168" t="str">
        <f t="shared" si="6"/>
        <v>2024-12</v>
      </c>
      <c r="P168" s="7">
        <f t="shared" si="7"/>
        <v>7.39</v>
      </c>
      <c r="Q168" t="str">
        <f t="shared" si="8"/>
        <v>High</v>
      </c>
    </row>
    <row r="169" spans="1:17" x14ac:dyDescent="0.3">
      <c r="A169" t="s">
        <v>386</v>
      </c>
      <c r="B169" t="s">
        <v>387</v>
      </c>
      <c r="C169" t="s">
        <v>87</v>
      </c>
      <c r="D169" t="s">
        <v>42</v>
      </c>
      <c r="E169" t="s">
        <v>62</v>
      </c>
      <c r="F169" t="s">
        <v>73</v>
      </c>
      <c r="G169" t="s">
        <v>130</v>
      </c>
      <c r="H169" t="s">
        <v>131</v>
      </c>
      <c r="I169">
        <v>3946.5</v>
      </c>
      <c r="J169">
        <v>3</v>
      </c>
      <c r="K169">
        <v>2</v>
      </c>
      <c r="L169">
        <v>748.19</v>
      </c>
      <c r="M169" t="s">
        <v>59</v>
      </c>
      <c r="N169" t="s">
        <v>44</v>
      </c>
      <c r="O169" t="str">
        <f t="shared" si="6"/>
        <v>2024-07</v>
      </c>
      <c r="P169" s="7">
        <f t="shared" si="7"/>
        <v>18.96</v>
      </c>
      <c r="Q169" t="str">
        <f t="shared" si="8"/>
        <v>Medium</v>
      </c>
    </row>
    <row r="170" spans="1:17" x14ac:dyDescent="0.3">
      <c r="A170" t="s">
        <v>388</v>
      </c>
      <c r="B170" t="s">
        <v>389</v>
      </c>
      <c r="C170" t="s">
        <v>16</v>
      </c>
      <c r="D170" t="s">
        <v>42</v>
      </c>
      <c r="E170" t="s">
        <v>84</v>
      </c>
      <c r="F170" t="s">
        <v>73</v>
      </c>
      <c r="G170" t="s">
        <v>130</v>
      </c>
      <c r="H170" t="s">
        <v>131</v>
      </c>
      <c r="I170">
        <v>2214.9299999999998</v>
      </c>
      <c r="J170">
        <v>3</v>
      </c>
      <c r="K170">
        <v>13</v>
      </c>
      <c r="L170">
        <v>231.26</v>
      </c>
      <c r="M170" t="s">
        <v>30</v>
      </c>
      <c r="N170" t="s">
        <v>44</v>
      </c>
      <c r="O170" t="str">
        <f t="shared" si="6"/>
        <v>2025-01</v>
      </c>
      <c r="P170" s="7">
        <f t="shared" si="7"/>
        <v>10.44</v>
      </c>
      <c r="Q170" t="str">
        <f t="shared" si="8"/>
        <v>Medium</v>
      </c>
    </row>
    <row r="171" spans="1:17" x14ac:dyDescent="0.3">
      <c r="A171" t="s">
        <v>390</v>
      </c>
      <c r="B171" t="s">
        <v>391</v>
      </c>
      <c r="C171" t="s">
        <v>128</v>
      </c>
      <c r="D171" t="s">
        <v>17</v>
      </c>
      <c r="E171" t="s">
        <v>27</v>
      </c>
      <c r="F171" t="s">
        <v>73</v>
      </c>
      <c r="G171" t="s">
        <v>97</v>
      </c>
      <c r="H171" t="s">
        <v>98</v>
      </c>
      <c r="I171">
        <v>9732.1</v>
      </c>
      <c r="J171">
        <v>7</v>
      </c>
      <c r="K171">
        <v>4</v>
      </c>
      <c r="L171">
        <v>494.42</v>
      </c>
      <c r="M171" t="s">
        <v>22</v>
      </c>
      <c r="N171" t="s">
        <v>49</v>
      </c>
      <c r="O171" t="str">
        <f t="shared" si="6"/>
        <v>2024-12</v>
      </c>
      <c r="P171" s="7">
        <f t="shared" si="7"/>
        <v>5.08</v>
      </c>
      <c r="Q171" t="str">
        <f t="shared" si="8"/>
        <v>High</v>
      </c>
    </row>
    <row r="172" spans="1:17" x14ac:dyDescent="0.3">
      <c r="A172" t="s">
        <v>392</v>
      </c>
      <c r="B172" t="s">
        <v>393</v>
      </c>
      <c r="C172" t="s">
        <v>41</v>
      </c>
      <c r="D172" t="s">
        <v>17</v>
      </c>
      <c r="E172" t="s">
        <v>27</v>
      </c>
      <c r="F172" t="s">
        <v>35</v>
      </c>
      <c r="G172" t="s">
        <v>36</v>
      </c>
      <c r="H172" t="s">
        <v>37</v>
      </c>
      <c r="I172">
        <v>17231.13</v>
      </c>
      <c r="J172">
        <v>9</v>
      </c>
      <c r="K172">
        <v>19</v>
      </c>
      <c r="L172">
        <v>2441.5</v>
      </c>
      <c r="M172" t="s">
        <v>30</v>
      </c>
      <c r="N172" t="s">
        <v>49</v>
      </c>
      <c r="O172" t="str">
        <f t="shared" si="6"/>
        <v>2024-08</v>
      </c>
      <c r="P172" s="7">
        <f t="shared" si="7"/>
        <v>14.17</v>
      </c>
      <c r="Q172" t="str">
        <f t="shared" si="8"/>
        <v>High</v>
      </c>
    </row>
    <row r="173" spans="1:17" x14ac:dyDescent="0.3">
      <c r="A173" t="s">
        <v>394</v>
      </c>
      <c r="B173" t="s">
        <v>395</v>
      </c>
      <c r="C173" t="s">
        <v>90</v>
      </c>
      <c r="D173" t="s">
        <v>42</v>
      </c>
      <c r="E173" t="s">
        <v>43</v>
      </c>
      <c r="F173" t="s">
        <v>19</v>
      </c>
      <c r="G173" t="s">
        <v>28</v>
      </c>
      <c r="H173" t="s">
        <v>29</v>
      </c>
      <c r="I173">
        <v>9196.14</v>
      </c>
      <c r="J173">
        <v>6</v>
      </c>
      <c r="K173">
        <v>11</v>
      </c>
      <c r="L173">
        <v>1180.01</v>
      </c>
      <c r="M173" t="s">
        <v>59</v>
      </c>
      <c r="N173" t="s">
        <v>38</v>
      </c>
      <c r="O173" t="str">
        <f t="shared" si="6"/>
        <v>2025-03</v>
      </c>
      <c r="P173" s="7">
        <f t="shared" si="7"/>
        <v>12.83</v>
      </c>
      <c r="Q173" t="str">
        <f t="shared" si="8"/>
        <v>High</v>
      </c>
    </row>
    <row r="174" spans="1:17" x14ac:dyDescent="0.3">
      <c r="A174" t="s">
        <v>396</v>
      </c>
      <c r="B174" t="s">
        <v>397</v>
      </c>
      <c r="C174" t="s">
        <v>184</v>
      </c>
      <c r="D174" t="s">
        <v>17</v>
      </c>
      <c r="E174" t="s">
        <v>27</v>
      </c>
      <c r="F174" t="s">
        <v>73</v>
      </c>
      <c r="G174" t="s">
        <v>74</v>
      </c>
      <c r="H174" t="s">
        <v>75</v>
      </c>
      <c r="I174">
        <v>4732.3</v>
      </c>
      <c r="J174">
        <v>5</v>
      </c>
      <c r="K174">
        <v>23</v>
      </c>
      <c r="L174">
        <v>660.9</v>
      </c>
      <c r="M174" t="s">
        <v>59</v>
      </c>
      <c r="N174" t="s">
        <v>23</v>
      </c>
      <c r="O174" t="str">
        <f t="shared" si="6"/>
        <v>2024-07</v>
      </c>
      <c r="P174" s="7">
        <f t="shared" si="7"/>
        <v>13.97</v>
      </c>
      <c r="Q174" t="str">
        <f t="shared" si="8"/>
        <v>Medium</v>
      </c>
    </row>
    <row r="175" spans="1:17" x14ac:dyDescent="0.3">
      <c r="A175" t="s">
        <v>398</v>
      </c>
      <c r="B175" t="s">
        <v>399</v>
      </c>
      <c r="C175" t="s">
        <v>90</v>
      </c>
      <c r="D175" t="s">
        <v>111</v>
      </c>
      <c r="E175" t="s">
        <v>197</v>
      </c>
      <c r="F175" t="s">
        <v>35</v>
      </c>
      <c r="G175" t="s">
        <v>54</v>
      </c>
      <c r="H175" t="s">
        <v>55</v>
      </c>
      <c r="I175">
        <v>6921.88</v>
      </c>
      <c r="J175">
        <v>7</v>
      </c>
      <c r="K175">
        <v>14</v>
      </c>
      <c r="L175">
        <v>975.88</v>
      </c>
      <c r="M175" t="s">
        <v>59</v>
      </c>
      <c r="N175" t="s">
        <v>38</v>
      </c>
      <c r="O175" t="str">
        <f t="shared" si="6"/>
        <v>2025-03</v>
      </c>
      <c r="P175" s="7">
        <f t="shared" si="7"/>
        <v>14.1</v>
      </c>
      <c r="Q175" t="str">
        <f t="shared" si="8"/>
        <v>High</v>
      </c>
    </row>
    <row r="176" spans="1:17" x14ac:dyDescent="0.3">
      <c r="A176" t="s">
        <v>400</v>
      </c>
      <c r="B176" t="s">
        <v>401</v>
      </c>
      <c r="C176" t="s">
        <v>33</v>
      </c>
      <c r="D176" t="s">
        <v>111</v>
      </c>
      <c r="E176" t="s">
        <v>151</v>
      </c>
      <c r="F176" t="s">
        <v>73</v>
      </c>
      <c r="G176" t="s">
        <v>79</v>
      </c>
      <c r="H176" t="s">
        <v>80</v>
      </c>
      <c r="I176">
        <v>2244.7800000000002</v>
      </c>
      <c r="J176">
        <v>2</v>
      </c>
      <c r="K176">
        <v>7.0000000000000009</v>
      </c>
      <c r="L176">
        <v>282.76</v>
      </c>
      <c r="M176" t="s">
        <v>59</v>
      </c>
      <c r="N176" t="s">
        <v>38</v>
      </c>
      <c r="O176" t="str">
        <f t="shared" si="6"/>
        <v>2024-12</v>
      </c>
      <c r="P176" s="7">
        <f t="shared" si="7"/>
        <v>12.6</v>
      </c>
      <c r="Q176" t="str">
        <f t="shared" si="8"/>
        <v>Medium</v>
      </c>
    </row>
    <row r="177" spans="1:17" x14ac:dyDescent="0.3">
      <c r="A177" t="s">
        <v>402</v>
      </c>
      <c r="B177" t="s">
        <v>351</v>
      </c>
      <c r="C177" t="s">
        <v>16</v>
      </c>
      <c r="D177" t="s">
        <v>42</v>
      </c>
      <c r="E177" t="s">
        <v>48</v>
      </c>
      <c r="F177" t="s">
        <v>35</v>
      </c>
      <c r="G177" t="s">
        <v>54</v>
      </c>
      <c r="H177" t="s">
        <v>55</v>
      </c>
      <c r="I177">
        <v>8847.27</v>
      </c>
      <c r="J177">
        <v>9</v>
      </c>
      <c r="K177">
        <v>5</v>
      </c>
      <c r="L177">
        <v>581.4</v>
      </c>
      <c r="M177" t="s">
        <v>30</v>
      </c>
      <c r="N177" t="s">
        <v>23</v>
      </c>
      <c r="O177" t="str">
        <f t="shared" si="6"/>
        <v>2024-06</v>
      </c>
      <c r="P177" s="7">
        <f t="shared" si="7"/>
        <v>6.57</v>
      </c>
      <c r="Q177" t="str">
        <f t="shared" si="8"/>
        <v>High</v>
      </c>
    </row>
    <row r="178" spans="1:17" x14ac:dyDescent="0.3">
      <c r="A178" t="s">
        <v>403</v>
      </c>
      <c r="B178" t="s">
        <v>404</v>
      </c>
      <c r="C178" t="s">
        <v>16</v>
      </c>
      <c r="D178" t="s">
        <v>42</v>
      </c>
      <c r="E178" t="s">
        <v>84</v>
      </c>
      <c r="F178" t="s">
        <v>73</v>
      </c>
      <c r="G178" t="s">
        <v>130</v>
      </c>
      <c r="H178" t="s">
        <v>131</v>
      </c>
      <c r="I178">
        <v>2469.96</v>
      </c>
      <c r="J178">
        <v>3</v>
      </c>
      <c r="K178">
        <v>10</v>
      </c>
      <c r="L178">
        <v>531.04</v>
      </c>
      <c r="M178" t="s">
        <v>30</v>
      </c>
      <c r="N178" t="s">
        <v>23</v>
      </c>
      <c r="O178" t="str">
        <f t="shared" si="6"/>
        <v>2025-01</v>
      </c>
      <c r="P178" s="7">
        <f t="shared" si="7"/>
        <v>21.5</v>
      </c>
      <c r="Q178" t="str">
        <f t="shared" si="8"/>
        <v>Medium</v>
      </c>
    </row>
    <row r="179" spans="1:17" x14ac:dyDescent="0.3">
      <c r="A179" t="s">
        <v>405</v>
      </c>
      <c r="B179" t="s">
        <v>406</v>
      </c>
      <c r="C179" t="s">
        <v>125</v>
      </c>
      <c r="D179" t="s">
        <v>42</v>
      </c>
      <c r="E179" t="s">
        <v>84</v>
      </c>
      <c r="F179" t="s">
        <v>35</v>
      </c>
      <c r="G179" t="s">
        <v>36</v>
      </c>
      <c r="H179" t="s">
        <v>37</v>
      </c>
      <c r="I179">
        <v>10313.73</v>
      </c>
      <c r="J179">
        <v>7</v>
      </c>
      <c r="K179">
        <v>3</v>
      </c>
      <c r="L179">
        <v>597.27</v>
      </c>
      <c r="M179" t="s">
        <v>22</v>
      </c>
      <c r="N179" t="s">
        <v>23</v>
      </c>
      <c r="O179" t="str">
        <f t="shared" si="6"/>
        <v>2024-10</v>
      </c>
      <c r="P179" s="7">
        <f t="shared" si="7"/>
        <v>5.79</v>
      </c>
      <c r="Q179" t="str">
        <f t="shared" si="8"/>
        <v>High</v>
      </c>
    </row>
    <row r="180" spans="1:17" x14ac:dyDescent="0.3">
      <c r="A180" t="s">
        <v>407</v>
      </c>
      <c r="B180" t="s">
        <v>408</v>
      </c>
      <c r="C180" t="s">
        <v>128</v>
      </c>
      <c r="D180" t="s">
        <v>67</v>
      </c>
      <c r="E180" t="s">
        <v>68</v>
      </c>
      <c r="F180" t="s">
        <v>35</v>
      </c>
      <c r="G180" t="s">
        <v>145</v>
      </c>
      <c r="H180" t="s">
        <v>146</v>
      </c>
      <c r="I180">
        <v>101.77</v>
      </c>
      <c r="J180">
        <v>1</v>
      </c>
      <c r="K180">
        <v>6</v>
      </c>
      <c r="L180">
        <v>8.2899999999999991</v>
      </c>
      <c r="M180" t="s">
        <v>30</v>
      </c>
      <c r="N180" t="s">
        <v>38</v>
      </c>
      <c r="O180" t="str">
        <f t="shared" si="6"/>
        <v>2024-06</v>
      </c>
      <c r="P180" s="7">
        <f t="shared" si="7"/>
        <v>8.15</v>
      </c>
      <c r="Q180" t="str">
        <f t="shared" si="8"/>
        <v>Low</v>
      </c>
    </row>
    <row r="181" spans="1:17" x14ac:dyDescent="0.3">
      <c r="A181" t="s">
        <v>409</v>
      </c>
      <c r="B181" t="s">
        <v>229</v>
      </c>
      <c r="C181" t="s">
        <v>106</v>
      </c>
      <c r="D181" t="s">
        <v>17</v>
      </c>
      <c r="E181" t="s">
        <v>18</v>
      </c>
      <c r="F181" t="s">
        <v>19</v>
      </c>
      <c r="G181" t="s">
        <v>28</v>
      </c>
      <c r="H181" t="s">
        <v>29</v>
      </c>
      <c r="I181">
        <v>3335.01</v>
      </c>
      <c r="J181">
        <v>7</v>
      </c>
      <c r="K181">
        <v>14</v>
      </c>
      <c r="L181">
        <v>259.43</v>
      </c>
      <c r="M181" t="s">
        <v>22</v>
      </c>
      <c r="N181" t="s">
        <v>38</v>
      </c>
      <c r="O181" t="str">
        <f t="shared" si="6"/>
        <v>2025-03</v>
      </c>
      <c r="P181" s="7">
        <f t="shared" si="7"/>
        <v>7.78</v>
      </c>
      <c r="Q181" t="str">
        <f t="shared" si="8"/>
        <v>Medium</v>
      </c>
    </row>
    <row r="182" spans="1:17" x14ac:dyDescent="0.3">
      <c r="A182" t="s">
        <v>410</v>
      </c>
      <c r="B182" t="s">
        <v>408</v>
      </c>
      <c r="C182" t="s">
        <v>83</v>
      </c>
      <c r="D182" t="s">
        <v>111</v>
      </c>
      <c r="E182" t="s">
        <v>151</v>
      </c>
      <c r="F182" t="s">
        <v>19</v>
      </c>
      <c r="G182" t="s">
        <v>28</v>
      </c>
      <c r="H182" t="s">
        <v>29</v>
      </c>
      <c r="I182">
        <v>13470.31</v>
      </c>
      <c r="J182">
        <v>7</v>
      </c>
      <c r="K182">
        <v>12</v>
      </c>
      <c r="L182">
        <v>1078.8900000000001</v>
      </c>
      <c r="M182" t="s">
        <v>59</v>
      </c>
      <c r="N182" t="s">
        <v>49</v>
      </c>
      <c r="O182" t="str">
        <f t="shared" si="6"/>
        <v>2024-06</v>
      </c>
      <c r="P182" s="7">
        <f t="shared" si="7"/>
        <v>8.01</v>
      </c>
      <c r="Q182" t="str">
        <f t="shared" si="8"/>
        <v>High</v>
      </c>
    </row>
    <row r="183" spans="1:17" x14ac:dyDescent="0.3">
      <c r="A183" t="s">
        <v>411</v>
      </c>
      <c r="B183" t="s">
        <v>192</v>
      </c>
      <c r="C183" t="s">
        <v>90</v>
      </c>
      <c r="D183" t="s">
        <v>17</v>
      </c>
      <c r="E183" t="s">
        <v>18</v>
      </c>
      <c r="F183" t="s">
        <v>35</v>
      </c>
      <c r="G183" t="s">
        <v>145</v>
      </c>
      <c r="H183" t="s">
        <v>146</v>
      </c>
      <c r="I183">
        <v>2413.6799999999998</v>
      </c>
      <c r="J183">
        <v>2</v>
      </c>
      <c r="K183">
        <v>16</v>
      </c>
      <c r="L183">
        <v>223.22</v>
      </c>
      <c r="M183" t="s">
        <v>30</v>
      </c>
      <c r="N183" t="s">
        <v>49</v>
      </c>
      <c r="O183" t="str">
        <f t="shared" si="6"/>
        <v>2024-08</v>
      </c>
      <c r="P183" s="7">
        <f t="shared" si="7"/>
        <v>9.25</v>
      </c>
      <c r="Q183" t="str">
        <f t="shared" si="8"/>
        <v>Medium</v>
      </c>
    </row>
    <row r="184" spans="1:17" x14ac:dyDescent="0.3">
      <c r="A184" t="s">
        <v>412</v>
      </c>
      <c r="B184" t="s">
        <v>262</v>
      </c>
      <c r="C184" t="s">
        <v>26</v>
      </c>
      <c r="D184" t="s">
        <v>111</v>
      </c>
      <c r="E184" t="s">
        <v>129</v>
      </c>
      <c r="F184" t="s">
        <v>35</v>
      </c>
      <c r="G184" t="s">
        <v>69</v>
      </c>
      <c r="H184" t="s">
        <v>70</v>
      </c>
      <c r="I184">
        <v>7224.75</v>
      </c>
      <c r="J184">
        <v>5</v>
      </c>
      <c r="K184">
        <v>7.0000000000000009</v>
      </c>
      <c r="L184">
        <v>896.59</v>
      </c>
      <c r="M184" t="s">
        <v>59</v>
      </c>
      <c r="N184" t="s">
        <v>44</v>
      </c>
      <c r="O184" t="str">
        <f t="shared" si="6"/>
        <v>2025-04</v>
      </c>
      <c r="P184" s="7">
        <f t="shared" si="7"/>
        <v>12.41</v>
      </c>
      <c r="Q184" t="str">
        <f t="shared" si="8"/>
        <v>High</v>
      </c>
    </row>
    <row r="185" spans="1:17" x14ac:dyDescent="0.3">
      <c r="A185" t="s">
        <v>413</v>
      </c>
      <c r="B185" t="s">
        <v>309</v>
      </c>
      <c r="C185" t="s">
        <v>26</v>
      </c>
      <c r="D185" t="s">
        <v>67</v>
      </c>
      <c r="E185" t="s">
        <v>72</v>
      </c>
      <c r="F185" t="s">
        <v>19</v>
      </c>
      <c r="G185" t="s">
        <v>28</v>
      </c>
      <c r="H185" t="s">
        <v>29</v>
      </c>
      <c r="I185">
        <v>2271.2800000000002</v>
      </c>
      <c r="J185">
        <v>2</v>
      </c>
      <c r="K185">
        <v>13</v>
      </c>
      <c r="L185">
        <v>376.88</v>
      </c>
      <c r="M185" t="s">
        <v>22</v>
      </c>
      <c r="N185" t="s">
        <v>38</v>
      </c>
      <c r="O185" t="str">
        <f t="shared" si="6"/>
        <v>2024-07</v>
      </c>
      <c r="P185" s="7">
        <f t="shared" si="7"/>
        <v>16.59</v>
      </c>
      <c r="Q185" t="str">
        <f t="shared" si="8"/>
        <v>Medium</v>
      </c>
    </row>
    <row r="186" spans="1:17" x14ac:dyDescent="0.3">
      <c r="A186" t="s">
        <v>414</v>
      </c>
      <c r="B186" t="s">
        <v>183</v>
      </c>
      <c r="C186" t="s">
        <v>41</v>
      </c>
      <c r="D186" t="s">
        <v>111</v>
      </c>
      <c r="E186" t="s">
        <v>129</v>
      </c>
      <c r="F186" t="s">
        <v>73</v>
      </c>
      <c r="G186" t="s">
        <v>79</v>
      </c>
      <c r="H186" t="s">
        <v>80</v>
      </c>
      <c r="I186">
        <v>3736.77</v>
      </c>
      <c r="J186">
        <v>3</v>
      </c>
      <c r="K186">
        <v>3</v>
      </c>
      <c r="L186">
        <v>520.99</v>
      </c>
      <c r="M186" t="s">
        <v>22</v>
      </c>
      <c r="N186" t="s">
        <v>49</v>
      </c>
      <c r="O186" t="str">
        <f t="shared" si="6"/>
        <v>2024-10</v>
      </c>
      <c r="P186" s="7">
        <f t="shared" si="7"/>
        <v>13.94</v>
      </c>
      <c r="Q186" t="str">
        <f t="shared" si="8"/>
        <v>Medium</v>
      </c>
    </row>
    <row r="187" spans="1:17" x14ac:dyDescent="0.3">
      <c r="A187" t="s">
        <v>415</v>
      </c>
      <c r="B187" t="s">
        <v>416</v>
      </c>
      <c r="C187" t="s">
        <v>78</v>
      </c>
      <c r="D187" t="s">
        <v>17</v>
      </c>
      <c r="E187" t="s">
        <v>27</v>
      </c>
      <c r="F187" t="s">
        <v>73</v>
      </c>
      <c r="G187" t="s">
        <v>130</v>
      </c>
      <c r="H187" t="s">
        <v>131</v>
      </c>
      <c r="I187">
        <v>1517</v>
      </c>
      <c r="J187">
        <v>5</v>
      </c>
      <c r="K187">
        <v>19</v>
      </c>
      <c r="L187">
        <v>124.92</v>
      </c>
      <c r="M187" t="s">
        <v>59</v>
      </c>
      <c r="N187" t="s">
        <v>38</v>
      </c>
      <c r="O187" t="str">
        <f t="shared" si="6"/>
        <v>2024-12</v>
      </c>
      <c r="P187" s="7">
        <f t="shared" si="7"/>
        <v>8.23</v>
      </c>
      <c r="Q187" t="str">
        <f t="shared" si="8"/>
        <v>Low</v>
      </c>
    </row>
    <row r="188" spans="1:17" x14ac:dyDescent="0.3">
      <c r="A188" t="s">
        <v>417</v>
      </c>
      <c r="B188" t="s">
        <v>380</v>
      </c>
      <c r="C188" t="s">
        <v>87</v>
      </c>
      <c r="D188" t="s">
        <v>17</v>
      </c>
      <c r="E188" t="s">
        <v>18</v>
      </c>
      <c r="F188" t="s">
        <v>35</v>
      </c>
      <c r="G188" t="s">
        <v>69</v>
      </c>
      <c r="H188" t="s">
        <v>70</v>
      </c>
      <c r="I188">
        <v>17223.3</v>
      </c>
      <c r="J188">
        <v>9</v>
      </c>
      <c r="K188">
        <v>6</v>
      </c>
      <c r="L188">
        <v>2658.31</v>
      </c>
      <c r="M188" t="s">
        <v>30</v>
      </c>
      <c r="N188" t="s">
        <v>38</v>
      </c>
      <c r="O188" t="str">
        <f t="shared" si="6"/>
        <v>2024-07</v>
      </c>
      <c r="P188" s="7">
        <f t="shared" si="7"/>
        <v>15.43</v>
      </c>
      <c r="Q188" t="str">
        <f t="shared" si="8"/>
        <v>High</v>
      </c>
    </row>
    <row r="189" spans="1:17" x14ac:dyDescent="0.3">
      <c r="A189" t="s">
        <v>418</v>
      </c>
      <c r="B189" t="s">
        <v>239</v>
      </c>
      <c r="C189" t="s">
        <v>87</v>
      </c>
      <c r="D189" t="s">
        <v>17</v>
      </c>
      <c r="E189" t="s">
        <v>27</v>
      </c>
      <c r="F189" t="s">
        <v>73</v>
      </c>
      <c r="G189" t="s">
        <v>74</v>
      </c>
      <c r="H189" t="s">
        <v>75</v>
      </c>
      <c r="I189">
        <v>10844.9</v>
      </c>
      <c r="J189">
        <v>10</v>
      </c>
      <c r="K189">
        <v>2</v>
      </c>
      <c r="L189">
        <v>2260.62</v>
      </c>
      <c r="M189" t="s">
        <v>22</v>
      </c>
      <c r="N189" t="s">
        <v>38</v>
      </c>
      <c r="O189" t="str">
        <f t="shared" si="6"/>
        <v>2024-09</v>
      </c>
      <c r="P189" s="7">
        <f t="shared" si="7"/>
        <v>20.85</v>
      </c>
      <c r="Q189" t="str">
        <f t="shared" si="8"/>
        <v>High</v>
      </c>
    </row>
    <row r="190" spans="1:17" x14ac:dyDescent="0.3">
      <c r="A190" t="s">
        <v>419</v>
      </c>
      <c r="B190" t="s">
        <v>401</v>
      </c>
      <c r="C190" t="s">
        <v>128</v>
      </c>
      <c r="D190" t="s">
        <v>42</v>
      </c>
      <c r="E190" t="s">
        <v>62</v>
      </c>
      <c r="F190" t="s">
        <v>73</v>
      </c>
      <c r="G190" t="s">
        <v>130</v>
      </c>
      <c r="H190" t="s">
        <v>131</v>
      </c>
      <c r="I190">
        <v>9623.16</v>
      </c>
      <c r="J190">
        <v>9</v>
      </c>
      <c r="K190">
        <v>12</v>
      </c>
      <c r="L190">
        <v>1197.52</v>
      </c>
      <c r="M190" t="s">
        <v>59</v>
      </c>
      <c r="N190" t="s">
        <v>44</v>
      </c>
      <c r="O190" t="str">
        <f t="shared" si="6"/>
        <v>2024-12</v>
      </c>
      <c r="P190" s="7">
        <f t="shared" si="7"/>
        <v>12.44</v>
      </c>
      <c r="Q190" t="str">
        <f t="shared" si="8"/>
        <v>High</v>
      </c>
    </row>
    <row r="191" spans="1:17" x14ac:dyDescent="0.3">
      <c r="A191" t="s">
        <v>420</v>
      </c>
      <c r="B191" t="s">
        <v>421</v>
      </c>
      <c r="C191" t="s">
        <v>125</v>
      </c>
      <c r="D191" t="s">
        <v>67</v>
      </c>
      <c r="E191" t="s">
        <v>138</v>
      </c>
      <c r="F191" t="s">
        <v>35</v>
      </c>
      <c r="G191" t="s">
        <v>69</v>
      </c>
      <c r="H191" t="s">
        <v>70</v>
      </c>
      <c r="I191">
        <v>3266.86</v>
      </c>
      <c r="J191">
        <v>2</v>
      </c>
      <c r="K191">
        <v>3</v>
      </c>
      <c r="L191">
        <v>415.14</v>
      </c>
      <c r="M191" t="s">
        <v>22</v>
      </c>
      <c r="N191" t="s">
        <v>23</v>
      </c>
      <c r="O191" t="str">
        <f t="shared" si="6"/>
        <v>2025-03</v>
      </c>
      <c r="P191" s="7">
        <f t="shared" si="7"/>
        <v>12.71</v>
      </c>
      <c r="Q191" t="str">
        <f t="shared" si="8"/>
        <v>Medium</v>
      </c>
    </row>
    <row r="192" spans="1:17" x14ac:dyDescent="0.3">
      <c r="A192" t="s">
        <v>422</v>
      </c>
      <c r="B192" t="s">
        <v>421</v>
      </c>
      <c r="C192" t="s">
        <v>90</v>
      </c>
      <c r="D192" t="s">
        <v>17</v>
      </c>
      <c r="E192" t="s">
        <v>34</v>
      </c>
      <c r="F192" t="s">
        <v>35</v>
      </c>
      <c r="G192" t="s">
        <v>69</v>
      </c>
      <c r="H192" t="s">
        <v>70</v>
      </c>
      <c r="I192">
        <v>4641.6499999999996</v>
      </c>
      <c r="J192">
        <v>5</v>
      </c>
      <c r="K192">
        <v>3</v>
      </c>
      <c r="L192">
        <v>662.36</v>
      </c>
      <c r="M192" t="s">
        <v>22</v>
      </c>
      <c r="N192" t="s">
        <v>23</v>
      </c>
      <c r="O192" t="str">
        <f t="shared" si="6"/>
        <v>2025-03</v>
      </c>
      <c r="P192" s="7">
        <f t="shared" si="7"/>
        <v>14.27</v>
      </c>
      <c r="Q192" t="str">
        <f t="shared" si="8"/>
        <v>Medium</v>
      </c>
    </row>
    <row r="193" spans="1:17" x14ac:dyDescent="0.3">
      <c r="A193" t="s">
        <v>423</v>
      </c>
      <c r="B193" t="s">
        <v>66</v>
      </c>
      <c r="C193" t="s">
        <v>128</v>
      </c>
      <c r="D193" t="s">
        <v>42</v>
      </c>
      <c r="E193" t="s">
        <v>62</v>
      </c>
      <c r="F193" t="s">
        <v>35</v>
      </c>
      <c r="G193" t="s">
        <v>54</v>
      </c>
      <c r="H193" t="s">
        <v>55</v>
      </c>
      <c r="I193">
        <v>11174.49</v>
      </c>
      <c r="J193">
        <v>9</v>
      </c>
      <c r="K193">
        <v>23</v>
      </c>
      <c r="L193">
        <v>2088.23</v>
      </c>
      <c r="M193" t="s">
        <v>59</v>
      </c>
      <c r="N193" t="s">
        <v>49</v>
      </c>
      <c r="O193" t="str">
        <f t="shared" si="6"/>
        <v>2024-10</v>
      </c>
      <c r="P193" s="7">
        <f t="shared" si="7"/>
        <v>18.690000000000001</v>
      </c>
      <c r="Q193" t="str">
        <f t="shared" si="8"/>
        <v>High</v>
      </c>
    </row>
    <row r="194" spans="1:17" x14ac:dyDescent="0.3">
      <c r="A194" t="s">
        <v>424</v>
      </c>
      <c r="B194" t="s">
        <v>425</v>
      </c>
      <c r="C194" t="s">
        <v>106</v>
      </c>
      <c r="D194" t="s">
        <v>67</v>
      </c>
      <c r="E194" t="s">
        <v>68</v>
      </c>
      <c r="F194" t="s">
        <v>35</v>
      </c>
      <c r="G194" t="s">
        <v>69</v>
      </c>
      <c r="H194" t="s">
        <v>70</v>
      </c>
      <c r="I194">
        <v>2500.3200000000002</v>
      </c>
      <c r="J194">
        <v>8</v>
      </c>
      <c r="K194">
        <v>14</v>
      </c>
      <c r="L194">
        <v>273.24</v>
      </c>
      <c r="M194" t="s">
        <v>30</v>
      </c>
      <c r="N194" t="s">
        <v>38</v>
      </c>
      <c r="O194" t="str">
        <f t="shared" si="6"/>
        <v>2024-06</v>
      </c>
      <c r="P194" s="7">
        <f t="shared" si="7"/>
        <v>10.93</v>
      </c>
      <c r="Q194" t="str">
        <f t="shared" si="8"/>
        <v>Medium</v>
      </c>
    </row>
    <row r="195" spans="1:17" x14ac:dyDescent="0.3">
      <c r="A195" t="s">
        <v>426</v>
      </c>
      <c r="B195" t="s">
        <v>427</v>
      </c>
      <c r="C195" t="s">
        <v>103</v>
      </c>
      <c r="D195" t="s">
        <v>111</v>
      </c>
      <c r="E195" t="s">
        <v>112</v>
      </c>
      <c r="F195" t="s">
        <v>19</v>
      </c>
      <c r="G195" t="s">
        <v>20</v>
      </c>
      <c r="H195" t="s">
        <v>21</v>
      </c>
      <c r="I195">
        <v>2427.1999999999998</v>
      </c>
      <c r="J195">
        <v>4</v>
      </c>
      <c r="K195">
        <v>9</v>
      </c>
      <c r="L195">
        <v>335.5</v>
      </c>
      <c r="M195" t="s">
        <v>59</v>
      </c>
      <c r="N195" t="s">
        <v>49</v>
      </c>
      <c r="O195" t="str">
        <f t="shared" ref="O195:O258" si="9">TEXT(B195,"yyyy-mm")</f>
        <v>2025-01</v>
      </c>
      <c r="P195" s="7">
        <f t="shared" ref="P195:P258" si="10">ROUND((L195/I195)*100,2)</f>
        <v>13.82</v>
      </c>
      <c r="Q195" t="str">
        <f t="shared" ref="Q195:Q258" si="11">IF(I195 &gt; 5000, "High", IF(I195 &gt; 2000, "Medium", "Low"))</f>
        <v>Medium</v>
      </c>
    </row>
    <row r="196" spans="1:17" x14ac:dyDescent="0.3">
      <c r="A196" t="s">
        <v>428</v>
      </c>
      <c r="B196" t="s">
        <v>429</v>
      </c>
      <c r="C196" t="s">
        <v>33</v>
      </c>
      <c r="D196" t="s">
        <v>111</v>
      </c>
      <c r="E196" t="s">
        <v>112</v>
      </c>
      <c r="F196" t="s">
        <v>73</v>
      </c>
      <c r="G196" t="s">
        <v>74</v>
      </c>
      <c r="H196" t="s">
        <v>75</v>
      </c>
      <c r="I196">
        <v>19110</v>
      </c>
      <c r="J196">
        <v>10</v>
      </c>
      <c r="K196">
        <v>22</v>
      </c>
      <c r="L196">
        <v>1844.09</v>
      </c>
      <c r="M196" t="s">
        <v>22</v>
      </c>
      <c r="N196" t="s">
        <v>23</v>
      </c>
      <c r="O196" t="str">
        <f t="shared" si="9"/>
        <v>2024-10</v>
      </c>
      <c r="P196" s="7">
        <f t="shared" si="10"/>
        <v>9.65</v>
      </c>
      <c r="Q196" t="str">
        <f t="shared" si="11"/>
        <v>High</v>
      </c>
    </row>
    <row r="197" spans="1:17" x14ac:dyDescent="0.3">
      <c r="A197" t="s">
        <v>430</v>
      </c>
      <c r="B197" t="s">
        <v>431</v>
      </c>
      <c r="C197" t="s">
        <v>103</v>
      </c>
      <c r="D197" t="s">
        <v>67</v>
      </c>
      <c r="E197" t="s">
        <v>138</v>
      </c>
      <c r="F197" t="s">
        <v>19</v>
      </c>
      <c r="G197" t="s">
        <v>28</v>
      </c>
      <c r="H197" t="s">
        <v>29</v>
      </c>
      <c r="I197">
        <v>3605.9</v>
      </c>
      <c r="J197">
        <v>2</v>
      </c>
      <c r="K197">
        <v>1</v>
      </c>
      <c r="L197">
        <v>544.07000000000005</v>
      </c>
      <c r="M197" t="s">
        <v>22</v>
      </c>
      <c r="N197" t="s">
        <v>38</v>
      </c>
      <c r="O197" t="str">
        <f t="shared" si="9"/>
        <v>2024-06</v>
      </c>
      <c r="P197" s="7">
        <f t="shared" si="10"/>
        <v>15.09</v>
      </c>
      <c r="Q197" t="str">
        <f t="shared" si="11"/>
        <v>Medium</v>
      </c>
    </row>
    <row r="198" spans="1:17" x14ac:dyDescent="0.3">
      <c r="A198" t="s">
        <v>432</v>
      </c>
      <c r="B198" t="s">
        <v>155</v>
      </c>
      <c r="C198" t="s">
        <v>78</v>
      </c>
      <c r="D198" t="s">
        <v>111</v>
      </c>
      <c r="E198" t="s">
        <v>197</v>
      </c>
      <c r="F198" t="s">
        <v>35</v>
      </c>
      <c r="G198" t="s">
        <v>69</v>
      </c>
      <c r="H198" t="s">
        <v>70</v>
      </c>
      <c r="I198">
        <v>12837.7</v>
      </c>
      <c r="J198">
        <v>10</v>
      </c>
      <c r="K198">
        <v>3</v>
      </c>
      <c r="L198">
        <v>2477.79</v>
      </c>
      <c r="M198" t="s">
        <v>59</v>
      </c>
      <c r="N198" t="s">
        <v>49</v>
      </c>
      <c r="O198" t="str">
        <f t="shared" si="9"/>
        <v>2024-07</v>
      </c>
      <c r="P198" s="7">
        <f t="shared" si="10"/>
        <v>19.3</v>
      </c>
      <c r="Q198" t="str">
        <f t="shared" si="11"/>
        <v>High</v>
      </c>
    </row>
    <row r="199" spans="1:17" x14ac:dyDescent="0.3">
      <c r="A199" t="s">
        <v>433</v>
      </c>
      <c r="B199" t="s">
        <v>434</v>
      </c>
      <c r="C199" t="s">
        <v>184</v>
      </c>
      <c r="D199" t="s">
        <v>17</v>
      </c>
      <c r="E199" t="s">
        <v>27</v>
      </c>
      <c r="F199" t="s">
        <v>19</v>
      </c>
      <c r="G199" t="s">
        <v>28</v>
      </c>
      <c r="H199" t="s">
        <v>29</v>
      </c>
      <c r="I199">
        <v>4183.8999999999996</v>
      </c>
      <c r="J199">
        <v>7</v>
      </c>
      <c r="K199">
        <v>16</v>
      </c>
      <c r="L199">
        <v>700.63</v>
      </c>
      <c r="M199" t="s">
        <v>30</v>
      </c>
      <c r="N199" t="s">
        <v>49</v>
      </c>
      <c r="O199" t="str">
        <f t="shared" si="9"/>
        <v>2025-04</v>
      </c>
      <c r="P199" s="7">
        <f t="shared" si="10"/>
        <v>16.75</v>
      </c>
      <c r="Q199" t="str">
        <f t="shared" si="11"/>
        <v>Medium</v>
      </c>
    </row>
    <row r="200" spans="1:17" x14ac:dyDescent="0.3">
      <c r="A200" t="s">
        <v>435</v>
      </c>
      <c r="B200" t="s">
        <v>357</v>
      </c>
      <c r="C200" t="s">
        <v>87</v>
      </c>
      <c r="D200" t="s">
        <v>67</v>
      </c>
      <c r="E200" t="s">
        <v>138</v>
      </c>
      <c r="F200" t="s">
        <v>35</v>
      </c>
      <c r="G200" t="s">
        <v>36</v>
      </c>
      <c r="H200" t="s">
        <v>37</v>
      </c>
      <c r="I200">
        <v>6681.15</v>
      </c>
      <c r="J200">
        <v>9</v>
      </c>
      <c r="K200">
        <v>21</v>
      </c>
      <c r="L200">
        <v>1222.27</v>
      </c>
      <c r="M200" t="s">
        <v>22</v>
      </c>
      <c r="N200" t="s">
        <v>38</v>
      </c>
      <c r="O200" t="str">
        <f t="shared" si="9"/>
        <v>2024-11</v>
      </c>
      <c r="P200" s="7">
        <f t="shared" si="10"/>
        <v>18.29</v>
      </c>
      <c r="Q200" t="str">
        <f t="shared" si="11"/>
        <v>High</v>
      </c>
    </row>
    <row r="201" spans="1:17" x14ac:dyDescent="0.3">
      <c r="A201" t="s">
        <v>436</v>
      </c>
      <c r="B201" t="s">
        <v>437</v>
      </c>
      <c r="C201" t="s">
        <v>58</v>
      </c>
      <c r="D201" t="s">
        <v>67</v>
      </c>
      <c r="E201" t="s">
        <v>72</v>
      </c>
      <c r="F201" t="s">
        <v>35</v>
      </c>
      <c r="G201" t="s">
        <v>54</v>
      </c>
      <c r="H201" t="s">
        <v>55</v>
      </c>
      <c r="I201">
        <v>2800.82</v>
      </c>
      <c r="J201">
        <v>2</v>
      </c>
      <c r="K201">
        <v>2</v>
      </c>
      <c r="L201">
        <v>675.93</v>
      </c>
      <c r="M201" t="s">
        <v>22</v>
      </c>
      <c r="N201" t="s">
        <v>38</v>
      </c>
      <c r="O201" t="str">
        <f t="shared" si="9"/>
        <v>2025-02</v>
      </c>
      <c r="P201" s="7">
        <f t="shared" si="10"/>
        <v>24.13</v>
      </c>
      <c r="Q201" t="str">
        <f t="shared" si="11"/>
        <v>Medium</v>
      </c>
    </row>
    <row r="202" spans="1:17" x14ac:dyDescent="0.3">
      <c r="A202" t="s">
        <v>438</v>
      </c>
      <c r="B202" t="s">
        <v>439</v>
      </c>
      <c r="C202" t="s">
        <v>47</v>
      </c>
      <c r="D202" t="s">
        <v>42</v>
      </c>
      <c r="E202" t="s">
        <v>84</v>
      </c>
      <c r="F202" t="s">
        <v>73</v>
      </c>
      <c r="G202" t="s">
        <v>130</v>
      </c>
      <c r="H202" t="s">
        <v>131</v>
      </c>
      <c r="I202">
        <v>7698.16</v>
      </c>
      <c r="J202">
        <v>4</v>
      </c>
      <c r="K202">
        <v>8</v>
      </c>
      <c r="L202">
        <v>570.99</v>
      </c>
      <c r="M202" t="s">
        <v>22</v>
      </c>
      <c r="N202" t="s">
        <v>23</v>
      </c>
      <c r="O202" t="str">
        <f t="shared" si="9"/>
        <v>2024-07</v>
      </c>
      <c r="P202" s="7">
        <f t="shared" si="10"/>
        <v>7.42</v>
      </c>
      <c r="Q202" t="str">
        <f t="shared" si="11"/>
        <v>High</v>
      </c>
    </row>
    <row r="203" spans="1:17" x14ac:dyDescent="0.3">
      <c r="A203" t="s">
        <v>440</v>
      </c>
      <c r="B203" t="s">
        <v>441</v>
      </c>
      <c r="C203" t="s">
        <v>90</v>
      </c>
      <c r="D203" t="s">
        <v>17</v>
      </c>
      <c r="E203" t="s">
        <v>18</v>
      </c>
      <c r="F203" t="s">
        <v>35</v>
      </c>
      <c r="G203" t="s">
        <v>36</v>
      </c>
      <c r="H203" t="s">
        <v>37</v>
      </c>
      <c r="I203">
        <v>10236.299999999999</v>
      </c>
      <c r="J203">
        <v>10</v>
      </c>
      <c r="K203">
        <v>11</v>
      </c>
      <c r="L203">
        <v>1226.0899999999999</v>
      </c>
      <c r="M203" t="s">
        <v>22</v>
      </c>
      <c r="N203" t="s">
        <v>38</v>
      </c>
      <c r="O203" t="str">
        <f t="shared" si="9"/>
        <v>2024-10</v>
      </c>
      <c r="P203" s="7">
        <f t="shared" si="10"/>
        <v>11.98</v>
      </c>
      <c r="Q203" t="str">
        <f t="shared" si="11"/>
        <v>High</v>
      </c>
    </row>
    <row r="204" spans="1:17" x14ac:dyDescent="0.3">
      <c r="A204" t="s">
        <v>442</v>
      </c>
      <c r="B204" t="s">
        <v>443</v>
      </c>
      <c r="C204" t="s">
        <v>33</v>
      </c>
      <c r="D204" t="s">
        <v>111</v>
      </c>
      <c r="E204" t="s">
        <v>122</v>
      </c>
      <c r="F204" t="s">
        <v>35</v>
      </c>
      <c r="G204" t="s">
        <v>69</v>
      </c>
      <c r="H204" t="s">
        <v>70</v>
      </c>
      <c r="I204">
        <v>11839.1</v>
      </c>
      <c r="J204">
        <v>7</v>
      </c>
      <c r="K204">
        <v>19</v>
      </c>
      <c r="L204">
        <v>1919.48</v>
      </c>
      <c r="M204" t="s">
        <v>59</v>
      </c>
      <c r="N204" t="s">
        <v>44</v>
      </c>
      <c r="O204" t="str">
        <f t="shared" si="9"/>
        <v>2025-02</v>
      </c>
      <c r="P204" s="7">
        <f t="shared" si="10"/>
        <v>16.21</v>
      </c>
      <c r="Q204" t="str">
        <f t="shared" si="11"/>
        <v>High</v>
      </c>
    </row>
    <row r="205" spans="1:17" x14ac:dyDescent="0.3">
      <c r="A205" t="s">
        <v>444</v>
      </c>
      <c r="B205" t="s">
        <v>445</v>
      </c>
      <c r="C205" t="s">
        <v>125</v>
      </c>
      <c r="D205" t="s">
        <v>67</v>
      </c>
      <c r="E205" t="s">
        <v>68</v>
      </c>
      <c r="F205" t="s">
        <v>19</v>
      </c>
      <c r="G205" t="s">
        <v>118</v>
      </c>
      <c r="H205" t="s">
        <v>119</v>
      </c>
      <c r="I205">
        <v>5352.92</v>
      </c>
      <c r="J205">
        <v>4</v>
      </c>
      <c r="K205">
        <v>7.0000000000000009</v>
      </c>
      <c r="L205">
        <v>839.31</v>
      </c>
      <c r="M205" t="s">
        <v>30</v>
      </c>
      <c r="N205" t="s">
        <v>49</v>
      </c>
      <c r="O205" t="str">
        <f t="shared" si="9"/>
        <v>2025-01</v>
      </c>
      <c r="P205" s="7">
        <f t="shared" si="10"/>
        <v>15.68</v>
      </c>
      <c r="Q205" t="str">
        <f t="shared" si="11"/>
        <v>High</v>
      </c>
    </row>
    <row r="206" spans="1:17" x14ac:dyDescent="0.3">
      <c r="A206" t="s">
        <v>446</v>
      </c>
      <c r="B206" t="s">
        <v>447</v>
      </c>
      <c r="C206" t="s">
        <v>16</v>
      </c>
      <c r="D206" t="s">
        <v>17</v>
      </c>
      <c r="E206" t="s">
        <v>18</v>
      </c>
      <c r="F206" t="s">
        <v>19</v>
      </c>
      <c r="G206" t="s">
        <v>28</v>
      </c>
      <c r="H206" t="s">
        <v>29</v>
      </c>
      <c r="I206">
        <v>18896.599999999999</v>
      </c>
      <c r="J206">
        <v>10</v>
      </c>
      <c r="K206">
        <v>7.0000000000000009</v>
      </c>
      <c r="L206">
        <v>1483.08</v>
      </c>
      <c r="M206" t="s">
        <v>30</v>
      </c>
      <c r="N206" t="s">
        <v>23</v>
      </c>
      <c r="O206" t="str">
        <f t="shared" si="9"/>
        <v>2025-02</v>
      </c>
      <c r="P206" s="7">
        <f t="shared" si="10"/>
        <v>7.85</v>
      </c>
      <c r="Q206" t="str">
        <f t="shared" si="11"/>
        <v>High</v>
      </c>
    </row>
    <row r="207" spans="1:17" x14ac:dyDescent="0.3">
      <c r="A207" t="s">
        <v>448</v>
      </c>
      <c r="B207" t="s">
        <v>449</v>
      </c>
      <c r="C207" t="s">
        <v>78</v>
      </c>
      <c r="D207" t="s">
        <v>111</v>
      </c>
      <c r="E207" t="s">
        <v>122</v>
      </c>
      <c r="F207" t="s">
        <v>73</v>
      </c>
      <c r="G207" t="s">
        <v>130</v>
      </c>
      <c r="H207" t="s">
        <v>131</v>
      </c>
      <c r="I207">
        <v>1281.1500000000001</v>
      </c>
      <c r="J207">
        <v>1</v>
      </c>
      <c r="K207">
        <v>13</v>
      </c>
      <c r="L207">
        <v>269.27</v>
      </c>
      <c r="M207" t="s">
        <v>22</v>
      </c>
      <c r="N207" t="s">
        <v>38</v>
      </c>
      <c r="O207" t="str">
        <f t="shared" si="9"/>
        <v>2024-06</v>
      </c>
      <c r="P207" s="7">
        <f t="shared" si="10"/>
        <v>21.02</v>
      </c>
      <c r="Q207" t="str">
        <f t="shared" si="11"/>
        <v>Low</v>
      </c>
    </row>
    <row r="208" spans="1:17" x14ac:dyDescent="0.3">
      <c r="A208" t="s">
        <v>450</v>
      </c>
      <c r="B208" t="s">
        <v>451</v>
      </c>
      <c r="C208" t="s">
        <v>90</v>
      </c>
      <c r="D208" t="s">
        <v>42</v>
      </c>
      <c r="E208" t="s">
        <v>43</v>
      </c>
      <c r="F208" t="s">
        <v>35</v>
      </c>
      <c r="G208" t="s">
        <v>69</v>
      </c>
      <c r="H208" t="s">
        <v>70</v>
      </c>
      <c r="I208">
        <v>1060.56</v>
      </c>
      <c r="J208">
        <v>8</v>
      </c>
      <c r="K208">
        <v>23</v>
      </c>
      <c r="L208">
        <v>46.17</v>
      </c>
      <c r="M208" t="s">
        <v>59</v>
      </c>
      <c r="N208" t="s">
        <v>44</v>
      </c>
      <c r="O208" t="str">
        <f t="shared" si="9"/>
        <v>2025-01</v>
      </c>
      <c r="P208" s="7">
        <f t="shared" si="10"/>
        <v>4.3499999999999996</v>
      </c>
      <c r="Q208" t="str">
        <f t="shared" si="11"/>
        <v>Low</v>
      </c>
    </row>
    <row r="209" spans="1:17" x14ac:dyDescent="0.3">
      <c r="A209" t="s">
        <v>452</v>
      </c>
      <c r="B209" t="s">
        <v>453</v>
      </c>
      <c r="C209" t="s">
        <v>128</v>
      </c>
      <c r="D209" t="s">
        <v>17</v>
      </c>
      <c r="E209" t="s">
        <v>18</v>
      </c>
      <c r="F209" t="s">
        <v>35</v>
      </c>
      <c r="G209" t="s">
        <v>69</v>
      </c>
      <c r="H209" t="s">
        <v>70</v>
      </c>
      <c r="I209">
        <v>17271.36</v>
      </c>
      <c r="J209">
        <v>9</v>
      </c>
      <c r="K209">
        <v>19</v>
      </c>
      <c r="L209">
        <v>1929.15</v>
      </c>
      <c r="M209" t="s">
        <v>30</v>
      </c>
      <c r="N209" t="s">
        <v>23</v>
      </c>
      <c r="O209" t="str">
        <f t="shared" si="9"/>
        <v>2024-08</v>
      </c>
      <c r="P209" s="7">
        <f t="shared" si="10"/>
        <v>11.17</v>
      </c>
      <c r="Q209" t="str">
        <f t="shared" si="11"/>
        <v>High</v>
      </c>
    </row>
    <row r="210" spans="1:17" x14ac:dyDescent="0.3">
      <c r="A210" t="s">
        <v>454</v>
      </c>
      <c r="B210" t="s">
        <v>455</v>
      </c>
      <c r="C210" t="s">
        <v>58</v>
      </c>
      <c r="D210" t="s">
        <v>67</v>
      </c>
      <c r="E210" t="s">
        <v>138</v>
      </c>
      <c r="F210" t="s">
        <v>73</v>
      </c>
      <c r="G210" t="s">
        <v>97</v>
      </c>
      <c r="H210" t="s">
        <v>98</v>
      </c>
      <c r="I210">
        <v>4685.04</v>
      </c>
      <c r="J210">
        <v>8</v>
      </c>
      <c r="K210">
        <v>7.0000000000000009</v>
      </c>
      <c r="L210">
        <v>271.33</v>
      </c>
      <c r="M210" t="s">
        <v>30</v>
      </c>
      <c r="N210" t="s">
        <v>38</v>
      </c>
      <c r="O210" t="str">
        <f t="shared" si="9"/>
        <v>2025-04</v>
      </c>
      <c r="P210" s="7">
        <f t="shared" si="10"/>
        <v>5.79</v>
      </c>
      <c r="Q210" t="str">
        <f t="shared" si="11"/>
        <v>Medium</v>
      </c>
    </row>
    <row r="211" spans="1:17" x14ac:dyDescent="0.3">
      <c r="A211" t="s">
        <v>456</v>
      </c>
      <c r="B211" t="s">
        <v>377</v>
      </c>
      <c r="C211" t="s">
        <v>26</v>
      </c>
      <c r="D211" t="s">
        <v>17</v>
      </c>
      <c r="E211" t="s">
        <v>27</v>
      </c>
      <c r="F211" t="s">
        <v>73</v>
      </c>
      <c r="G211" t="s">
        <v>130</v>
      </c>
      <c r="H211" t="s">
        <v>131</v>
      </c>
      <c r="I211">
        <v>6836.25</v>
      </c>
      <c r="J211">
        <v>5</v>
      </c>
      <c r="K211">
        <v>23</v>
      </c>
      <c r="L211">
        <v>577.97</v>
      </c>
      <c r="M211" t="s">
        <v>22</v>
      </c>
      <c r="N211" t="s">
        <v>23</v>
      </c>
      <c r="O211" t="str">
        <f t="shared" si="9"/>
        <v>2024-09</v>
      </c>
      <c r="P211" s="7">
        <f t="shared" si="10"/>
        <v>8.4499999999999993</v>
      </c>
      <c r="Q211" t="str">
        <f t="shared" si="11"/>
        <v>High</v>
      </c>
    </row>
    <row r="212" spans="1:17" x14ac:dyDescent="0.3">
      <c r="A212" t="s">
        <v>457</v>
      </c>
      <c r="B212" t="s">
        <v>458</v>
      </c>
      <c r="C212" t="s">
        <v>26</v>
      </c>
      <c r="D212" t="s">
        <v>42</v>
      </c>
      <c r="E212" t="s">
        <v>48</v>
      </c>
      <c r="F212" t="s">
        <v>19</v>
      </c>
      <c r="G212" t="s">
        <v>91</v>
      </c>
      <c r="H212" t="s">
        <v>92</v>
      </c>
      <c r="I212">
        <v>215.93</v>
      </c>
      <c r="J212">
        <v>1</v>
      </c>
      <c r="K212">
        <v>3</v>
      </c>
      <c r="L212">
        <v>49.7</v>
      </c>
      <c r="M212" t="s">
        <v>22</v>
      </c>
      <c r="N212" t="s">
        <v>44</v>
      </c>
      <c r="O212" t="str">
        <f t="shared" si="9"/>
        <v>2024-10</v>
      </c>
      <c r="P212" s="7">
        <f t="shared" si="10"/>
        <v>23.02</v>
      </c>
      <c r="Q212" t="str">
        <f t="shared" si="11"/>
        <v>Low</v>
      </c>
    </row>
    <row r="213" spans="1:17" x14ac:dyDescent="0.3">
      <c r="A213" t="s">
        <v>459</v>
      </c>
      <c r="B213" t="s">
        <v>460</v>
      </c>
      <c r="C213" t="s">
        <v>103</v>
      </c>
      <c r="D213" t="s">
        <v>111</v>
      </c>
      <c r="E213" t="s">
        <v>122</v>
      </c>
      <c r="F213" t="s">
        <v>35</v>
      </c>
      <c r="G213" t="s">
        <v>54</v>
      </c>
      <c r="H213" t="s">
        <v>55</v>
      </c>
      <c r="I213">
        <v>14407.38</v>
      </c>
      <c r="J213">
        <v>9</v>
      </c>
      <c r="K213">
        <v>22</v>
      </c>
      <c r="L213">
        <v>1182.69</v>
      </c>
      <c r="M213" t="s">
        <v>30</v>
      </c>
      <c r="N213" t="s">
        <v>23</v>
      </c>
      <c r="O213" t="str">
        <f t="shared" si="9"/>
        <v>2025-01</v>
      </c>
      <c r="P213" s="7">
        <f t="shared" si="10"/>
        <v>8.2100000000000009</v>
      </c>
      <c r="Q213" t="str">
        <f t="shared" si="11"/>
        <v>High</v>
      </c>
    </row>
    <row r="214" spans="1:17" x14ac:dyDescent="0.3">
      <c r="A214" t="s">
        <v>461</v>
      </c>
      <c r="B214" t="s">
        <v>462</v>
      </c>
      <c r="C214" t="s">
        <v>184</v>
      </c>
      <c r="D214" t="s">
        <v>42</v>
      </c>
      <c r="E214" t="s">
        <v>84</v>
      </c>
      <c r="F214" t="s">
        <v>73</v>
      </c>
      <c r="G214" t="s">
        <v>97</v>
      </c>
      <c r="H214" t="s">
        <v>98</v>
      </c>
      <c r="I214">
        <v>10486.8</v>
      </c>
      <c r="J214">
        <v>6</v>
      </c>
      <c r="K214">
        <v>23</v>
      </c>
      <c r="L214">
        <v>1813.34</v>
      </c>
      <c r="M214" t="s">
        <v>30</v>
      </c>
      <c r="N214" t="s">
        <v>49</v>
      </c>
      <c r="O214" t="str">
        <f t="shared" si="9"/>
        <v>2024-11</v>
      </c>
      <c r="P214" s="7">
        <f t="shared" si="10"/>
        <v>17.29</v>
      </c>
      <c r="Q214" t="str">
        <f t="shared" si="11"/>
        <v>High</v>
      </c>
    </row>
    <row r="215" spans="1:17" x14ac:dyDescent="0.3">
      <c r="A215" t="s">
        <v>463</v>
      </c>
      <c r="B215" t="s">
        <v>464</v>
      </c>
      <c r="C215" t="s">
        <v>41</v>
      </c>
      <c r="D215" t="s">
        <v>17</v>
      </c>
      <c r="E215" t="s">
        <v>34</v>
      </c>
      <c r="F215" t="s">
        <v>19</v>
      </c>
      <c r="G215" t="s">
        <v>91</v>
      </c>
      <c r="H215" t="s">
        <v>92</v>
      </c>
      <c r="I215">
        <v>4445.3500000000004</v>
      </c>
      <c r="J215">
        <v>7</v>
      </c>
      <c r="K215">
        <v>16</v>
      </c>
      <c r="L215">
        <v>877.73</v>
      </c>
      <c r="M215" t="s">
        <v>59</v>
      </c>
      <c r="N215" t="s">
        <v>49</v>
      </c>
      <c r="O215" t="str">
        <f t="shared" si="9"/>
        <v>2024-09</v>
      </c>
      <c r="P215" s="7">
        <f t="shared" si="10"/>
        <v>19.739999999999998</v>
      </c>
      <c r="Q215" t="str">
        <f t="shared" si="11"/>
        <v>Medium</v>
      </c>
    </row>
    <row r="216" spans="1:17" x14ac:dyDescent="0.3">
      <c r="A216" t="s">
        <v>465</v>
      </c>
      <c r="B216" t="s">
        <v>235</v>
      </c>
      <c r="C216" t="s">
        <v>58</v>
      </c>
      <c r="D216" t="s">
        <v>42</v>
      </c>
      <c r="E216" t="s">
        <v>62</v>
      </c>
      <c r="F216" t="s">
        <v>73</v>
      </c>
      <c r="G216" t="s">
        <v>79</v>
      </c>
      <c r="H216" t="s">
        <v>80</v>
      </c>
      <c r="I216">
        <v>7692.25</v>
      </c>
      <c r="J216">
        <v>5</v>
      </c>
      <c r="K216">
        <v>16</v>
      </c>
      <c r="L216">
        <v>1235.53</v>
      </c>
      <c r="M216" t="s">
        <v>30</v>
      </c>
      <c r="N216" t="s">
        <v>38</v>
      </c>
      <c r="O216" t="str">
        <f t="shared" si="9"/>
        <v>2024-11</v>
      </c>
      <c r="P216" s="7">
        <f t="shared" si="10"/>
        <v>16.059999999999999</v>
      </c>
      <c r="Q216" t="str">
        <f t="shared" si="11"/>
        <v>High</v>
      </c>
    </row>
    <row r="217" spans="1:17" x14ac:dyDescent="0.3">
      <c r="A217" t="s">
        <v>466</v>
      </c>
      <c r="B217" t="s">
        <v>467</v>
      </c>
      <c r="C217" t="s">
        <v>125</v>
      </c>
      <c r="D217" t="s">
        <v>67</v>
      </c>
      <c r="E217" t="s">
        <v>68</v>
      </c>
      <c r="F217" t="s">
        <v>19</v>
      </c>
      <c r="G217" t="s">
        <v>20</v>
      </c>
      <c r="H217" t="s">
        <v>21</v>
      </c>
      <c r="I217">
        <v>3414.66</v>
      </c>
      <c r="J217">
        <v>2</v>
      </c>
      <c r="K217">
        <v>18</v>
      </c>
      <c r="L217">
        <v>328.18</v>
      </c>
      <c r="M217" t="s">
        <v>59</v>
      </c>
      <c r="N217" t="s">
        <v>44</v>
      </c>
      <c r="O217" t="str">
        <f t="shared" si="9"/>
        <v>2024-09</v>
      </c>
      <c r="P217" s="7">
        <f t="shared" si="10"/>
        <v>9.61</v>
      </c>
      <c r="Q217" t="str">
        <f t="shared" si="11"/>
        <v>Medium</v>
      </c>
    </row>
    <row r="218" spans="1:17" x14ac:dyDescent="0.3">
      <c r="A218" t="s">
        <v>468</v>
      </c>
      <c r="B218" t="s">
        <v>241</v>
      </c>
      <c r="C218" t="s">
        <v>33</v>
      </c>
      <c r="D218" t="s">
        <v>17</v>
      </c>
      <c r="E218" t="s">
        <v>34</v>
      </c>
      <c r="F218" t="s">
        <v>19</v>
      </c>
      <c r="G218" t="s">
        <v>91</v>
      </c>
      <c r="H218" t="s">
        <v>92</v>
      </c>
      <c r="I218">
        <v>2605.9499999999998</v>
      </c>
      <c r="J218">
        <v>3</v>
      </c>
      <c r="K218">
        <v>18</v>
      </c>
      <c r="L218">
        <v>301.38</v>
      </c>
      <c r="M218" t="s">
        <v>30</v>
      </c>
      <c r="N218" t="s">
        <v>44</v>
      </c>
      <c r="O218" t="str">
        <f t="shared" si="9"/>
        <v>2024-12</v>
      </c>
      <c r="P218" s="7">
        <f t="shared" si="10"/>
        <v>11.57</v>
      </c>
      <c r="Q218" t="str">
        <f t="shared" si="11"/>
        <v>Medium</v>
      </c>
    </row>
    <row r="219" spans="1:17" x14ac:dyDescent="0.3">
      <c r="A219" t="s">
        <v>469</v>
      </c>
      <c r="B219" t="s">
        <v>144</v>
      </c>
      <c r="C219" t="s">
        <v>106</v>
      </c>
      <c r="D219" t="s">
        <v>42</v>
      </c>
      <c r="E219" t="s">
        <v>43</v>
      </c>
      <c r="F219" t="s">
        <v>73</v>
      </c>
      <c r="G219" t="s">
        <v>79</v>
      </c>
      <c r="H219" t="s">
        <v>80</v>
      </c>
      <c r="I219">
        <v>17874.900000000001</v>
      </c>
      <c r="J219">
        <v>10</v>
      </c>
      <c r="K219">
        <v>27</v>
      </c>
      <c r="L219">
        <v>1396.63</v>
      </c>
      <c r="M219" t="s">
        <v>22</v>
      </c>
      <c r="N219" t="s">
        <v>49</v>
      </c>
      <c r="O219" t="str">
        <f t="shared" si="9"/>
        <v>2024-07</v>
      </c>
      <c r="P219" s="7">
        <f t="shared" si="10"/>
        <v>7.81</v>
      </c>
      <c r="Q219" t="str">
        <f t="shared" si="11"/>
        <v>High</v>
      </c>
    </row>
    <row r="220" spans="1:17" x14ac:dyDescent="0.3">
      <c r="A220" t="s">
        <v>470</v>
      </c>
      <c r="B220" t="s">
        <v>471</v>
      </c>
      <c r="C220" t="s">
        <v>58</v>
      </c>
      <c r="D220" t="s">
        <v>17</v>
      </c>
      <c r="E220" t="s">
        <v>27</v>
      </c>
      <c r="F220" t="s">
        <v>35</v>
      </c>
      <c r="G220" t="s">
        <v>145</v>
      </c>
      <c r="H220" t="s">
        <v>146</v>
      </c>
      <c r="I220">
        <v>5003.25</v>
      </c>
      <c r="J220">
        <v>3</v>
      </c>
      <c r="K220">
        <v>27</v>
      </c>
      <c r="L220">
        <v>750.73</v>
      </c>
      <c r="M220" t="s">
        <v>59</v>
      </c>
      <c r="N220" t="s">
        <v>49</v>
      </c>
      <c r="O220" t="str">
        <f t="shared" si="9"/>
        <v>2024-06</v>
      </c>
      <c r="P220" s="7">
        <f t="shared" si="10"/>
        <v>15</v>
      </c>
      <c r="Q220" t="str">
        <f t="shared" si="11"/>
        <v>High</v>
      </c>
    </row>
    <row r="221" spans="1:17" x14ac:dyDescent="0.3">
      <c r="A221" t="s">
        <v>472</v>
      </c>
      <c r="B221" t="s">
        <v>473</v>
      </c>
      <c r="C221" t="s">
        <v>47</v>
      </c>
      <c r="D221" t="s">
        <v>17</v>
      </c>
      <c r="E221" t="s">
        <v>18</v>
      </c>
      <c r="F221" t="s">
        <v>35</v>
      </c>
      <c r="G221" t="s">
        <v>54</v>
      </c>
      <c r="H221" t="s">
        <v>55</v>
      </c>
      <c r="I221">
        <v>8370.8799999999992</v>
      </c>
      <c r="J221">
        <v>8</v>
      </c>
      <c r="K221">
        <v>23</v>
      </c>
      <c r="L221">
        <v>1136.53</v>
      </c>
      <c r="M221" t="s">
        <v>30</v>
      </c>
      <c r="N221" t="s">
        <v>38</v>
      </c>
      <c r="O221" t="str">
        <f t="shared" si="9"/>
        <v>2024-11</v>
      </c>
      <c r="P221" s="7">
        <f t="shared" si="10"/>
        <v>13.58</v>
      </c>
      <c r="Q221" t="str">
        <f t="shared" si="11"/>
        <v>High</v>
      </c>
    </row>
    <row r="222" spans="1:17" x14ac:dyDescent="0.3">
      <c r="A222" t="s">
        <v>474</v>
      </c>
      <c r="B222" t="s">
        <v>475</v>
      </c>
      <c r="C222" t="s">
        <v>16</v>
      </c>
      <c r="D222" t="s">
        <v>111</v>
      </c>
      <c r="E222" t="s">
        <v>122</v>
      </c>
      <c r="F222" t="s">
        <v>35</v>
      </c>
      <c r="G222" t="s">
        <v>145</v>
      </c>
      <c r="H222" t="s">
        <v>146</v>
      </c>
      <c r="I222">
        <v>9669.65</v>
      </c>
      <c r="J222">
        <v>5</v>
      </c>
      <c r="K222">
        <v>3</v>
      </c>
      <c r="L222">
        <v>1033.82</v>
      </c>
      <c r="M222" t="s">
        <v>30</v>
      </c>
      <c r="N222" t="s">
        <v>23</v>
      </c>
      <c r="O222" t="str">
        <f t="shared" si="9"/>
        <v>2024-05</v>
      </c>
      <c r="P222" s="7">
        <f t="shared" si="10"/>
        <v>10.69</v>
      </c>
      <c r="Q222" t="str">
        <f t="shared" si="11"/>
        <v>High</v>
      </c>
    </row>
    <row r="223" spans="1:17" x14ac:dyDescent="0.3">
      <c r="A223" t="s">
        <v>476</v>
      </c>
      <c r="B223" t="s">
        <v>231</v>
      </c>
      <c r="C223" t="s">
        <v>16</v>
      </c>
      <c r="D223" t="s">
        <v>111</v>
      </c>
      <c r="E223" t="s">
        <v>112</v>
      </c>
      <c r="F223" t="s">
        <v>35</v>
      </c>
      <c r="G223" t="s">
        <v>145</v>
      </c>
      <c r="H223" t="s">
        <v>146</v>
      </c>
      <c r="I223">
        <v>9181.92</v>
      </c>
      <c r="J223">
        <v>8</v>
      </c>
      <c r="K223">
        <v>10</v>
      </c>
      <c r="L223">
        <v>979.43</v>
      </c>
      <c r="M223" t="s">
        <v>30</v>
      </c>
      <c r="N223" t="s">
        <v>44</v>
      </c>
      <c r="O223" t="str">
        <f t="shared" si="9"/>
        <v>2025-01</v>
      </c>
      <c r="P223" s="7">
        <f t="shared" si="10"/>
        <v>10.67</v>
      </c>
      <c r="Q223" t="str">
        <f t="shared" si="11"/>
        <v>High</v>
      </c>
    </row>
    <row r="224" spans="1:17" x14ac:dyDescent="0.3">
      <c r="A224" t="s">
        <v>477</v>
      </c>
      <c r="B224" t="s">
        <v>427</v>
      </c>
      <c r="C224" t="s">
        <v>83</v>
      </c>
      <c r="D224" t="s">
        <v>111</v>
      </c>
      <c r="E224" t="s">
        <v>151</v>
      </c>
      <c r="F224" t="s">
        <v>73</v>
      </c>
      <c r="G224" t="s">
        <v>74</v>
      </c>
      <c r="H224" t="s">
        <v>75</v>
      </c>
      <c r="I224">
        <v>3552.7</v>
      </c>
      <c r="J224">
        <v>10</v>
      </c>
      <c r="K224">
        <v>18</v>
      </c>
      <c r="L224">
        <v>249.77</v>
      </c>
      <c r="M224" t="s">
        <v>22</v>
      </c>
      <c r="N224" t="s">
        <v>44</v>
      </c>
      <c r="O224" t="str">
        <f t="shared" si="9"/>
        <v>2025-01</v>
      </c>
      <c r="P224" s="7">
        <f t="shared" si="10"/>
        <v>7.03</v>
      </c>
      <c r="Q224" t="str">
        <f t="shared" si="11"/>
        <v>Medium</v>
      </c>
    </row>
    <row r="225" spans="1:17" x14ac:dyDescent="0.3">
      <c r="A225" t="s">
        <v>478</v>
      </c>
      <c r="B225" t="s">
        <v>15</v>
      </c>
      <c r="C225" t="s">
        <v>128</v>
      </c>
      <c r="D225" t="s">
        <v>42</v>
      </c>
      <c r="E225" t="s">
        <v>43</v>
      </c>
      <c r="F225" t="s">
        <v>35</v>
      </c>
      <c r="G225" t="s">
        <v>36</v>
      </c>
      <c r="H225" t="s">
        <v>37</v>
      </c>
      <c r="I225">
        <v>1928.3</v>
      </c>
      <c r="J225">
        <v>10</v>
      </c>
      <c r="K225">
        <v>12</v>
      </c>
      <c r="L225">
        <v>278.29000000000002</v>
      </c>
      <c r="M225" t="s">
        <v>30</v>
      </c>
      <c r="N225" t="s">
        <v>23</v>
      </c>
      <c r="O225" t="str">
        <f t="shared" si="9"/>
        <v>2025-02</v>
      </c>
      <c r="P225" s="7">
        <f t="shared" si="10"/>
        <v>14.43</v>
      </c>
      <c r="Q225" t="str">
        <f t="shared" si="11"/>
        <v>Low</v>
      </c>
    </row>
    <row r="226" spans="1:17" x14ac:dyDescent="0.3">
      <c r="A226" t="s">
        <v>479</v>
      </c>
      <c r="B226" t="s">
        <v>480</v>
      </c>
      <c r="C226" t="s">
        <v>87</v>
      </c>
      <c r="D226" t="s">
        <v>111</v>
      </c>
      <c r="E226" t="s">
        <v>129</v>
      </c>
      <c r="F226" t="s">
        <v>73</v>
      </c>
      <c r="G226" t="s">
        <v>130</v>
      </c>
      <c r="H226" t="s">
        <v>131</v>
      </c>
      <c r="I226">
        <v>343.38</v>
      </c>
      <c r="J226">
        <v>2</v>
      </c>
      <c r="K226">
        <v>24</v>
      </c>
      <c r="L226">
        <v>23.8</v>
      </c>
      <c r="M226" t="s">
        <v>30</v>
      </c>
      <c r="N226" t="s">
        <v>38</v>
      </c>
      <c r="O226" t="str">
        <f t="shared" si="9"/>
        <v>2025-03</v>
      </c>
      <c r="P226" s="7">
        <f t="shared" si="10"/>
        <v>6.93</v>
      </c>
      <c r="Q226" t="str">
        <f t="shared" si="11"/>
        <v>Low</v>
      </c>
    </row>
    <row r="227" spans="1:17" x14ac:dyDescent="0.3">
      <c r="A227" t="s">
        <v>481</v>
      </c>
      <c r="B227" t="s">
        <v>482</v>
      </c>
      <c r="C227" t="s">
        <v>33</v>
      </c>
      <c r="D227" t="s">
        <v>42</v>
      </c>
      <c r="E227" t="s">
        <v>48</v>
      </c>
      <c r="F227" t="s">
        <v>19</v>
      </c>
      <c r="G227" t="s">
        <v>28</v>
      </c>
      <c r="H227" t="s">
        <v>29</v>
      </c>
      <c r="I227">
        <v>9572.48</v>
      </c>
      <c r="J227">
        <v>8</v>
      </c>
      <c r="K227">
        <v>23</v>
      </c>
      <c r="L227">
        <v>1171.74</v>
      </c>
      <c r="M227" t="s">
        <v>22</v>
      </c>
      <c r="N227" t="s">
        <v>49</v>
      </c>
      <c r="O227" t="str">
        <f t="shared" si="9"/>
        <v>2025-01</v>
      </c>
      <c r="P227" s="7">
        <f t="shared" si="10"/>
        <v>12.24</v>
      </c>
      <c r="Q227" t="str">
        <f t="shared" si="11"/>
        <v>High</v>
      </c>
    </row>
    <row r="228" spans="1:17" x14ac:dyDescent="0.3">
      <c r="A228" t="s">
        <v>483</v>
      </c>
      <c r="B228" t="s">
        <v>484</v>
      </c>
      <c r="C228" t="s">
        <v>125</v>
      </c>
      <c r="D228" t="s">
        <v>111</v>
      </c>
      <c r="E228" t="s">
        <v>197</v>
      </c>
      <c r="F228" t="s">
        <v>35</v>
      </c>
      <c r="G228" t="s">
        <v>69</v>
      </c>
      <c r="H228" t="s">
        <v>70</v>
      </c>
      <c r="I228">
        <v>739.16</v>
      </c>
      <c r="J228">
        <v>4</v>
      </c>
      <c r="K228">
        <v>13</v>
      </c>
      <c r="L228">
        <v>127.81</v>
      </c>
      <c r="M228" t="s">
        <v>22</v>
      </c>
      <c r="N228" t="s">
        <v>44</v>
      </c>
      <c r="O228" t="str">
        <f t="shared" si="9"/>
        <v>2024-07</v>
      </c>
      <c r="P228" s="7">
        <f t="shared" si="10"/>
        <v>17.29</v>
      </c>
      <c r="Q228" t="str">
        <f t="shared" si="11"/>
        <v>Low</v>
      </c>
    </row>
    <row r="229" spans="1:17" x14ac:dyDescent="0.3">
      <c r="A229" t="s">
        <v>485</v>
      </c>
      <c r="B229" t="s">
        <v>486</v>
      </c>
      <c r="C229" t="s">
        <v>90</v>
      </c>
      <c r="D229" t="s">
        <v>67</v>
      </c>
      <c r="E229" t="s">
        <v>68</v>
      </c>
      <c r="F229" t="s">
        <v>19</v>
      </c>
      <c r="G229" t="s">
        <v>118</v>
      </c>
      <c r="H229" t="s">
        <v>119</v>
      </c>
      <c r="I229">
        <v>2875.23</v>
      </c>
      <c r="J229">
        <v>3</v>
      </c>
      <c r="K229">
        <v>30</v>
      </c>
      <c r="L229">
        <v>360.89</v>
      </c>
      <c r="M229" t="s">
        <v>59</v>
      </c>
      <c r="N229" t="s">
        <v>44</v>
      </c>
      <c r="O229" t="str">
        <f t="shared" si="9"/>
        <v>2024-08</v>
      </c>
      <c r="P229" s="7">
        <f t="shared" si="10"/>
        <v>12.55</v>
      </c>
      <c r="Q229" t="str">
        <f t="shared" si="11"/>
        <v>Medium</v>
      </c>
    </row>
    <row r="230" spans="1:17" x14ac:dyDescent="0.3">
      <c r="A230" t="s">
        <v>487</v>
      </c>
      <c r="B230" t="s">
        <v>467</v>
      </c>
      <c r="C230" t="s">
        <v>41</v>
      </c>
      <c r="D230" t="s">
        <v>111</v>
      </c>
      <c r="E230" t="s">
        <v>129</v>
      </c>
      <c r="F230" t="s">
        <v>35</v>
      </c>
      <c r="G230" t="s">
        <v>69</v>
      </c>
      <c r="H230" t="s">
        <v>70</v>
      </c>
      <c r="I230">
        <v>7136.99</v>
      </c>
      <c r="J230">
        <v>7</v>
      </c>
      <c r="K230">
        <v>20</v>
      </c>
      <c r="L230">
        <v>641.97</v>
      </c>
      <c r="M230" t="s">
        <v>59</v>
      </c>
      <c r="N230" t="s">
        <v>38</v>
      </c>
      <c r="O230" t="str">
        <f t="shared" si="9"/>
        <v>2024-09</v>
      </c>
      <c r="P230" s="7">
        <f t="shared" si="10"/>
        <v>8.99</v>
      </c>
      <c r="Q230" t="str">
        <f t="shared" si="11"/>
        <v>High</v>
      </c>
    </row>
    <row r="231" spans="1:17" x14ac:dyDescent="0.3">
      <c r="A231" t="s">
        <v>488</v>
      </c>
      <c r="B231" t="s">
        <v>489</v>
      </c>
      <c r="C231" t="s">
        <v>90</v>
      </c>
      <c r="D231" t="s">
        <v>67</v>
      </c>
      <c r="E231" t="s">
        <v>72</v>
      </c>
      <c r="F231" t="s">
        <v>73</v>
      </c>
      <c r="G231" t="s">
        <v>97</v>
      </c>
      <c r="H231" t="s">
        <v>98</v>
      </c>
      <c r="I231">
        <v>1971.63</v>
      </c>
      <c r="J231">
        <v>9</v>
      </c>
      <c r="K231">
        <v>20</v>
      </c>
      <c r="L231">
        <v>288.76</v>
      </c>
      <c r="M231" t="s">
        <v>22</v>
      </c>
      <c r="N231" t="s">
        <v>23</v>
      </c>
      <c r="O231" t="str">
        <f t="shared" si="9"/>
        <v>2025-03</v>
      </c>
      <c r="P231" s="7">
        <f t="shared" si="10"/>
        <v>14.65</v>
      </c>
      <c r="Q231" t="str">
        <f t="shared" si="11"/>
        <v>Low</v>
      </c>
    </row>
    <row r="232" spans="1:17" x14ac:dyDescent="0.3">
      <c r="A232" t="s">
        <v>490</v>
      </c>
      <c r="B232" t="s">
        <v>117</v>
      </c>
      <c r="C232" t="s">
        <v>58</v>
      </c>
      <c r="D232" t="s">
        <v>17</v>
      </c>
      <c r="E232" t="s">
        <v>18</v>
      </c>
      <c r="F232" t="s">
        <v>73</v>
      </c>
      <c r="G232" t="s">
        <v>74</v>
      </c>
      <c r="H232" t="s">
        <v>75</v>
      </c>
      <c r="I232">
        <v>5002.2</v>
      </c>
      <c r="J232">
        <v>4</v>
      </c>
      <c r="K232">
        <v>25</v>
      </c>
      <c r="L232">
        <v>718.97</v>
      </c>
      <c r="M232" t="s">
        <v>59</v>
      </c>
      <c r="N232" t="s">
        <v>23</v>
      </c>
      <c r="O232" t="str">
        <f t="shared" si="9"/>
        <v>2025-02</v>
      </c>
      <c r="P232" s="7">
        <f t="shared" si="10"/>
        <v>14.37</v>
      </c>
      <c r="Q232" t="str">
        <f t="shared" si="11"/>
        <v>High</v>
      </c>
    </row>
    <row r="233" spans="1:17" x14ac:dyDescent="0.3">
      <c r="A233" t="s">
        <v>491</v>
      </c>
      <c r="B233" t="s">
        <v>385</v>
      </c>
      <c r="C233" t="s">
        <v>184</v>
      </c>
      <c r="D233" t="s">
        <v>42</v>
      </c>
      <c r="E233" t="s">
        <v>48</v>
      </c>
      <c r="F233" t="s">
        <v>19</v>
      </c>
      <c r="G233" t="s">
        <v>20</v>
      </c>
      <c r="H233" t="s">
        <v>21</v>
      </c>
      <c r="I233">
        <v>2988.94</v>
      </c>
      <c r="J233">
        <v>2</v>
      </c>
      <c r="K233">
        <v>20</v>
      </c>
      <c r="L233">
        <v>492.27</v>
      </c>
      <c r="M233" t="s">
        <v>22</v>
      </c>
      <c r="N233" t="s">
        <v>38</v>
      </c>
      <c r="O233" t="str">
        <f t="shared" si="9"/>
        <v>2024-12</v>
      </c>
      <c r="P233" s="7">
        <f t="shared" si="10"/>
        <v>16.47</v>
      </c>
      <c r="Q233" t="str">
        <f t="shared" si="11"/>
        <v>Medium</v>
      </c>
    </row>
    <row r="234" spans="1:17" x14ac:dyDescent="0.3">
      <c r="A234" t="s">
        <v>492</v>
      </c>
      <c r="B234" t="s">
        <v>493</v>
      </c>
      <c r="C234" t="s">
        <v>16</v>
      </c>
      <c r="D234" t="s">
        <v>42</v>
      </c>
      <c r="E234" t="s">
        <v>48</v>
      </c>
      <c r="F234" t="s">
        <v>19</v>
      </c>
      <c r="G234" t="s">
        <v>91</v>
      </c>
      <c r="H234" t="s">
        <v>92</v>
      </c>
      <c r="I234">
        <v>6342.48</v>
      </c>
      <c r="J234">
        <v>8</v>
      </c>
      <c r="K234">
        <v>27</v>
      </c>
      <c r="L234">
        <v>249.15</v>
      </c>
      <c r="M234" t="s">
        <v>59</v>
      </c>
      <c r="N234" t="s">
        <v>49</v>
      </c>
      <c r="O234" t="str">
        <f t="shared" si="9"/>
        <v>2025-02</v>
      </c>
      <c r="P234" s="7">
        <f t="shared" si="10"/>
        <v>3.93</v>
      </c>
      <c r="Q234" t="str">
        <f t="shared" si="11"/>
        <v>High</v>
      </c>
    </row>
    <row r="235" spans="1:17" x14ac:dyDescent="0.3">
      <c r="A235" t="s">
        <v>494</v>
      </c>
      <c r="B235" t="s">
        <v>495</v>
      </c>
      <c r="C235" t="s">
        <v>103</v>
      </c>
      <c r="D235" t="s">
        <v>67</v>
      </c>
      <c r="E235" t="s">
        <v>138</v>
      </c>
      <c r="F235" t="s">
        <v>19</v>
      </c>
      <c r="G235" t="s">
        <v>20</v>
      </c>
      <c r="H235" t="s">
        <v>21</v>
      </c>
      <c r="I235">
        <v>5731.28</v>
      </c>
      <c r="J235">
        <v>8</v>
      </c>
      <c r="K235">
        <v>2</v>
      </c>
      <c r="L235">
        <v>651.47</v>
      </c>
      <c r="M235" t="s">
        <v>22</v>
      </c>
      <c r="N235" t="s">
        <v>44</v>
      </c>
      <c r="O235" t="str">
        <f t="shared" si="9"/>
        <v>2024-05</v>
      </c>
      <c r="P235" s="7">
        <f t="shared" si="10"/>
        <v>11.37</v>
      </c>
      <c r="Q235" t="str">
        <f t="shared" si="11"/>
        <v>High</v>
      </c>
    </row>
    <row r="236" spans="1:17" x14ac:dyDescent="0.3">
      <c r="A236" t="s">
        <v>496</v>
      </c>
      <c r="B236" t="s">
        <v>429</v>
      </c>
      <c r="C236" t="s">
        <v>125</v>
      </c>
      <c r="D236" t="s">
        <v>111</v>
      </c>
      <c r="E236" t="s">
        <v>151</v>
      </c>
      <c r="F236" t="s">
        <v>73</v>
      </c>
      <c r="G236" t="s">
        <v>130</v>
      </c>
      <c r="H236" t="s">
        <v>131</v>
      </c>
      <c r="I236">
        <v>8702.56</v>
      </c>
      <c r="J236">
        <v>8</v>
      </c>
      <c r="K236">
        <v>15</v>
      </c>
      <c r="L236">
        <v>1031.06</v>
      </c>
      <c r="M236" t="s">
        <v>59</v>
      </c>
      <c r="N236" t="s">
        <v>38</v>
      </c>
      <c r="O236" t="str">
        <f t="shared" si="9"/>
        <v>2024-10</v>
      </c>
      <c r="P236" s="7">
        <f t="shared" si="10"/>
        <v>11.85</v>
      </c>
      <c r="Q236" t="str">
        <f t="shared" si="11"/>
        <v>High</v>
      </c>
    </row>
    <row r="237" spans="1:17" x14ac:dyDescent="0.3">
      <c r="A237" t="s">
        <v>497</v>
      </c>
      <c r="B237" t="s">
        <v>127</v>
      </c>
      <c r="C237" t="s">
        <v>125</v>
      </c>
      <c r="D237" t="s">
        <v>67</v>
      </c>
      <c r="E237" t="s">
        <v>138</v>
      </c>
      <c r="F237" t="s">
        <v>19</v>
      </c>
      <c r="G237" t="s">
        <v>118</v>
      </c>
      <c r="H237" t="s">
        <v>119</v>
      </c>
      <c r="I237">
        <v>9942.64</v>
      </c>
      <c r="J237">
        <v>8</v>
      </c>
      <c r="K237">
        <v>6</v>
      </c>
      <c r="L237">
        <v>1874.78</v>
      </c>
      <c r="M237" t="s">
        <v>59</v>
      </c>
      <c r="N237" t="s">
        <v>38</v>
      </c>
      <c r="O237" t="str">
        <f t="shared" si="9"/>
        <v>2025-04</v>
      </c>
      <c r="P237" s="7">
        <f t="shared" si="10"/>
        <v>18.86</v>
      </c>
      <c r="Q237" t="str">
        <f t="shared" si="11"/>
        <v>High</v>
      </c>
    </row>
    <row r="238" spans="1:17" x14ac:dyDescent="0.3">
      <c r="A238" t="s">
        <v>498</v>
      </c>
      <c r="B238" t="s">
        <v>499</v>
      </c>
      <c r="C238" t="s">
        <v>83</v>
      </c>
      <c r="D238" t="s">
        <v>67</v>
      </c>
      <c r="E238" t="s">
        <v>138</v>
      </c>
      <c r="F238" t="s">
        <v>35</v>
      </c>
      <c r="G238" t="s">
        <v>54</v>
      </c>
      <c r="H238" t="s">
        <v>55</v>
      </c>
      <c r="I238">
        <v>11650.23</v>
      </c>
      <c r="J238">
        <v>9</v>
      </c>
      <c r="K238">
        <v>19</v>
      </c>
      <c r="L238">
        <v>2249.7600000000002</v>
      </c>
      <c r="M238" t="s">
        <v>30</v>
      </c>
      <c r="N238" t="s">
        <v>49</v>
      </c>
      <c r="O238" t="str">
        <f t="shared" si="9"/>
        <v>2024-12</v>
      </c>
      <c r="P238" s="7">
        <f t="shared" si="10"/>
        <v>19.309999999999999</v>
      </c>
      <c r="Q238" t="str">
        <f t="shared" si="11"/>
        <v>High</v>
      </c>
    </row>
    <row r="239" spans="1:17" x14ac:dyDescent="0.3">
      <c r="A239" t="s">
        <v>500</v>
      </c>
      <c r="B239" t="s">
        <v>427</v>
      </c>
      <c r="C239" t="s">
        <v>125</v>
      </c>
      <c r="D239" t="s">
        <v>67</v>
      </c>
      <c r="E239" t="s">
        <v>138</v>
      </c>
      <c r="F239" t="s">
        <v>19</v>
      </c>
      <c r="G239" t="s">
        <v>28</v>
      </c>
      <c r="H239" t="s">
        <v>29</v>
      </c>
      <c r="I239">
        <v>5543.2</v>
      </c>
      <c r="J239">
        <v>5</v>
      </c>
      <c r="K239">
        <v>9</v>
      </c>
      <c r="L239">
        <v>1054.68</v>
      </c>
      <c r="M239" t="s">
        <v>22</v>
      </c>
      <c r="N239" t="s">
        <v>49</v>
      </c>
      <c r="O239" t="str">
        <f t="shared" si="9"/>
        <v>2025-01</v>
      </c>
      <c r="P239" s="7">
        <f t="shared" si="10"/>
        <v>19.03</v>
      </c>
      <c r="Q239" t="str">
        <f t="shared" si="11"/>
        <v>High</v>
      </c>
    </row>
    <row r="240" spans="1:17" x14ac:dyDescent="0.3">
      <c r="A240" t="s">
        <v>501</v>
      </c>
      <c r="B240" t="s">
        <v>502</v>
      </c>
      <c r="C240" t="s">
        <v>41</v>
      </c>
      <c r="D240" t="s">
        <v>111</v>
      </c>
      <c r="E240" t="s">
        <v>122</v>
      </c>
      <c r="F240" t="s">
        <v>73</v>
      </c>
      <c r="G240" t="s">
        <v>79</v>
      </c>
      <c r="H240" t="s">
        <v>80</v>
      </c>
      <c r="I240">
        <v>5827.16</v>
      </c>
      <c r="J240">
        <v>4</v>
      </c>
      <c r="K240">
        <v>30</v>
      </c>
      <c r="L240">
        <v>549.95000000000005</v>
      </c>
      <c r="M240" t="s">
        <v>22</v>
      </c>
      <c r="N240" t="s">
        <v>38</v>
      </c>
      <c r="O240" t="str">
        <f t="shared" si="9"/>
        <v>2024-12</v>
      </c>
      <c r="P240" s="7">
        <f t="shared" si="10"/>
        <v>9.44</v>
      </c>
      <c r="Q240" t="str">
        <f t="shared" si="11"/>
        <v>High</v>
      </c>
    </row>
    <row r="241" spans="1:17" x14ac:dyDescent="0.3">
      <c r="A241" t="s">
        <v>503</v>
      </c>
      <c r="B241" t="s">
        <v>370</v>
      </c>
      <c r="C241" t="s">
        <v>58</v>
      </c>
      <c r="D241" t="s">
        <v>17</v>
      </c>
      <c r="E241" t="s">
        <v>18</v>
      </c>
      <c r="F241" t="s">
        <v>73</v>
      </c>
      <c r="G241" t="s">
        <v>130</v>
      </c>
      <c r="H241" t="s">
        <v>131</v>
      </c>
      <c r="I241">
        <v>10705.8</v>
      </c>
      <c r="J241">
        <v>6</v>
      </c>
      <c r="K241">
        <v>15</v>
      </c>
      <c r="L241">
        <v>1248.94</v>
      </c>
      <c r="M241" t="s">
        <v>59</v>
      </c>
      <c r="N241" t="s">
        <v>23</v>
      </c>
      <c r="O241" t="str">
        <f t="shared" si="9"/>
        <v>2024-11</v>
      </c>
      <c r="P241" s="7">
        <f t="shared" si="10"/>
        <v>11.67</v>
      </c>
      <c r="Q241" t="str">
        <f t="shared" si="11"/>
        <v>High</v>
      </c>
    </row>
    <row r="242" spans="1:17" x14ac:dyDescent="0.3">
      <c r="A242" t="s">
        <v>504</v>
      </c>
      <c r="B242" t="s">
        <v>280</v>
      </c>
      <c r="C242" t="s">
        <v>26</v>
      </c>
      <c r="D242" t="s">
        <v>42</v>
      </c>
      <c r="E242" t="s">
        <v>48</v>
      </c>
      <c r="F242" t="s">
        <v>35</v>
      </c>
      <c r="G242" t="s">
        <v>54</v>
      </c>
      <c r="H242" t="s">
        <v>55</v>
      </c>
      <c r="I242">
        <v>7004.7</v>
      </c>
      <c r="J242">
        <v>9</v>
      </c>
      <c r="K242">
        <v>7.0000000000000009</v>
      </c>
      <c r="L242">
        <v>1287.23</v>
      </c>
      <c r="M242" t="s">
        <v>22</v>
      </c>
      <c r="N242" t="s">
        <v>38</v>
      </c>
      <c r="O242" t="str">
        <f t="shared" si="9"/>
        <v>2025-03</v>
      </c>
      <c r="P242" s="7">
        <f t="shared" si="10"/>
        <v>18.38</v>
      </c>
      <c r="Q242" t="str">
        <f t="shared" si="11"/>
        <v>High</v>
      </c>
    </row>
    <row r="243" spans="1:17" x14ac:dyDescent="0.3">
      <c r="A243" t="s">
        <v>505</v>
      </c>
      <c r="B243" t="s">
        <v>506</v>
      </c>
      <c r="C243" t="s">
        <v>106</v>
      </c>
      <c r="D243" t="s">
        <v>67</v>
      </c>
      <c r="E243" t="s">
        <v>138</v>
      </c>
      <c r="F243" t="s">
        <v>35</v>
      </c>
      <c r="G243" t="s">
        <v>69</v>
      </c>
      <c r="H243" t="s">
        <v>70</v>
      </c>
      <c r="I243">
        <v>14542.3</v>
      </c>
      <c r="J243">
        <v>10</v>
      </c>
      <c r="K243">
        <v>12</v>
      </c>
      <c r="L243">
        <v>1404.2</v>
      </c>
      <c r="M243" t="s">
        <v>30</v>
      </c>
      <c r="N243" t="s">
        <v>49</v>
      </c>
      <c r="O243" t="str">
        <f t="shared" si="9"/>
        <v>2024-10</v>
      </c>
      <c r="P243" s="7">
        <f t="shared" si="10"/>
        <v>9.66</v>
      </c>
      <c r="Q243" t="str">
        <f t="shared" si="11"/>
        <v>High</v>
      </c>
    </row>
    <row r="244" spans="1:17" x14ac:dyDescent="0.3">
      <c r="A244" t="s">
        <v>507</v>
      </c>
      <c r="B244" t="s">
        <v>508</v>
      </c>
      <c r="C244" t="s">
        <v>83</v>
      </c>
      <c r="D244" t="s">
        <v>17</v>
      </c>
      <c r="E244" t="s">
        <v>27</v>
      </c>
      <c r="F244" t="s">
        <v>35</v>
      </c>
      <c r="G244" t="s">
        <v>54</v>
      </c>
      <c r="H244" t="s">
        <v>55</v>
      </c>
      <c r="I244">
        <v>12935.86</v>
      </c>
      <c r="J244">
        <v>7</v>
      </c>
      <c r="K244">
        <v>27</v>
      </c>
      <c r="L244">
        <v>552.78</v>
      </c>
      <c r="M244" t="s">
        <v>22</v>
      </c>
      <c r="N244" t="s">
        <v>44</v>
      </c>
      <c r="O244" t="str">
        <f t="shared" si="9"/>
        <v>2025-01</v>
      </c>
      <c r="P244" s="7">
        <f t="shared" si="10"/>
        <v>4.2699999999999996</v>
      </c>
      <c r="Q244" t="str">
        <f t="shared" si="11"/>
        <v>High</v>
      </c>
    </row>
    <row r="245" spans="1:17" x14ac:dyDescent="0.3">
      <c r="A245" t="s">
        <v>509</v>
      </c>
      <c r="B245" t="s">
        <v>510</v>
      </c>
      <c r="C245" t="s">
        <v>47</v>
      </c>
      <c r="D245" t="s">
        <v>67</v>
      </c>
      <c r="E245" t="s">
        <v>72</v>
      </c>
      <c r="F245" t="s">
        <v>35</v>
      </c>
      <c r="G245" t="s">
        <v>54</v>
      </c>
      <c r="H245" t="s">
        <v>55</v>
      </c>
      <c r="I245">
        <v>9876.2000000000007</v>
      </c>
      <c r="J245">
        <v>10</v>
      </c>
      <c r="K245">
        <v>8</v>
      </c>
      <c r="L245">
        <v>810.68</v>
      </c>
      <c r="M245" t="s">
        <v>22</v>
      </c>
      <c r="N245" t="s">
        <v>44</v>
      </c>
      <c r="O245" t="str">
        <f t="shared" si="9"/>
        <v>2025-04</v>
      </c>
      <c r="P245" s="7">
        <f t="shared" si="10"/>
        <v>8.2100000000000009</v>
      </c>
      <c r="Q245" t="str">
        <f t="shared" si="11"/>
        <v>High</v>
      </c>
    </row>
    <row r="246" spans="1:17" x14ac:dyDescent="0.3">
      <c r="A246" t="s">
        <v>511</v>
      </c>
      <c r="B246" t="s">
        <v>512</v>
      </c>
      <c r="C246" t="s">
        <v>125</v>
      </c>
      <c r="D246" t="s">
        <v>111</v>
      </c>
      <c r="E246" t="s">
        <v>151</v>
      </c>
      <c r="F246" t="s">
        <v>19</v>
      </c>
      <c r="G246" t="s">
        <v>91</v>
      </c>
      <c r="H246" t="s">
        <v>92</v>
      </c>
      <c r="I246">
        <v>469.36</v>
      </c>
      <c r="J246">
        <v>2</v>
      </c>
      <c r="K246">
        <v>2</v>
      </c>
      <c r="L246">
        <v>108.43</v>
      </c>
      <c r="M246" t="s">
        <v>22</v>
      </c>
      <c r="N246" t="s">
        <v>38</v>
      </c>
      <c r="O246" t="str">
        <f t="shared" si="9"/>
        <v>2025-05</v>
      </c>
      <c r="P246" s="7">
        <f t="shared" si="10"/>
        <v>23.1</v>
      </c>
      <c r="Q246" t="str">
        <f t="shared" si="11"/>
        <v>Low</v>
      </c>
    </row>
    <row r="247" spans="1:17" x14ac:dyDescent="0.3">
      <c r="A247" t="s">
        <v>513</v>
      </c>
      <c r="B247" t="s">
        <v>514</v>
      </c>
      <c r="C247" t="s">
        <v>26</v>
      </c>
      <c r="D247" t="s">
        <v>17</v>
      </c>
      <c r="E247" t="s">
        <v>27</v>
      </c>
      <c r="F247" t="s">
        <v>35</v>
      </c>
      <c r="G247" t="s">
        <v>36</v>
      </c>
      <c r="H247" t="s">
        <v>37</v>
      </c>
      <c r="I247">
        <v>3696.08</v>
      </c>
      <c r="J247">
        <v>8</v>
      </c>
      <c r="K247">
        <v>22</v>
      </c>
      <c r="L247">
        <v>651.95000000000005</v>
      </c>
      <c r="M247" t="s">
        <v>30</v>
      </c>
      <c r="N247" t="s">
        <v>49</v>
      </c>
      <c r="O247" t="str">
        <f t="shared" si="9"/>
        <v>2024-10</v>
      </c>
      <c r="P247" s="7">
        <f t="shared" si="10"/>
        <v>17.64</v>
      </c>
      <c r="Q247" t="str">
        <f t="shared" si="11"/>
        <v>Medium</v>
      </c>
    </row>
    <row r="248" spans="1:17" x14ac:dyDescent="0.3">
      <c r="A248" t="s">
        <v>515</v>
      </c>
      <c r="B248" t="s">
        <v>408</v>
      </c>
      <c r="C248" t="s">
        <v>103</v>
      </c>
      <c r="D248" t="s">
        <v>17</v>
      </c>
      <c r="E248" t="s">
        <v>34</v>
      </c>
      <c r="F248" t="s">
        <v>73</v>
      </c>
      <c r="G248" t="s">
        <v>97</v>
      </c>
      <c r="H248" t="s">
        <v>98</v>
      </c>
      <c r="I248">
        <v>9126.6</v>
      </c>
      <c r="J248">
        <v>5</v>
      </c>
      <c r="K248">
        <v>1</v>
      </c>
      <c r="L248">
        <v>965.89</v>
      </c>
      <c r="M248" t="s">
        <v>30</v>
      </c>
      <c r="N248" t="s">
        <v>49</v>
      </c>
      <c r="O248" t="str">
        <f t="shared" si="9"/>
        <v>2024-06</v>
      </c>
      <c r="P248" s="7">
        <f t="shared" si="10"/>
        <v>10.58</v>
      </c>
      <c r="Q248" t="str">
        <f t="shared" si="11"/>
        <v>High</v>
      </c>
    </row>
    <row r="249" spans="1:17" x14ac:dyDescent="0.3">
      <c r="A249" t="s">
        <v>516</v>
      </c>
      <c r="B249" t="s">
        <v>344</v>
      </c>
      <c r="C249" t="s">
        <v>47</v>
      </c>
      <c r="D249" t="s">
        <v>42</v>
      </c>
      <c r="E249" t="s">
        <v>62</v>
      </c>
      <c r="F249" t="s">
        <v>35</v>
      </c>
      <c r="G249" t="s">
        <v>54</v>
      </c>
      <c r="H249" t="s">
        <v>55</v>
      </c>
      <c r="I249">
        <v>2047.2</v>
      </c>
      <c r="J249">
        <v>3</v>
      </c>
      <c r="K249">
        <v>21</v>
      </c>
      <c r="L249">
        <v>397.8</v>
      </c>
      <c r="M249" t="s">
        <v>30</v>
      </c>
      <c r="N249" t="s">
        <v>44</v>
      </c>
      <c r="O249" t="str">
        <f t="shared" si="9"/>
        <v>2025-01</v>
      </c>
      <c r="P249" s="7">
        <f t="shared" si="10"/>
        <v>19.43</v>
      </c>
      <c r="Q249" t="str">
        <f t="shared" si="11"/>
        <v>Medium</v>
      </c>
    </row>
    <row r="250" spans="1:17" x14ac:dyDescent="0.3">
      <c r="A250" t="s">
        <v>517</v>
      </c>
      <c r="B250" t="s">
        <v>278</v>
      </c>
      <c r="C250" t="s">
        <v>128</v>
      </c>
      <c r="D250" t="s">
        <v>111</v>
      </c>
      <c r="E250" t="s">
        <v>122</v>
      </c>
      <c r="F250" t="s">
        <v>73</v>
      </c>
      <c r="G250" t="s">
        <v>79</v>
      </c>
      <c r="H250" t="s">
        <v>80</v>
      </c>
      <c r="I250">
        <v>10615.38</v>
      </c>
      <c r="J250">
        <v>6</v>
      </c>
      <c r="K250">
        <v>28</v>
      </c>
      <c r="L250">
        <v>781.74</v>
      </c>
      <c r="M250" t="s">
        <v>22</v>
      </c>
      <c r="N250" t="s">
        <v>44</v>
      </c>
      <c r="O250" t="str">
        <f t="shared" si="9"/>
        <v>2025-04</v>
      </c>
      <c r="P250" s="7">
        <f t="shared" si="10"/>
        <v>7.36</v>
      </c>
      <c r="Q250" t="str">
        <f t="shared" si="11"/>
        <v>High</v>
      </c>
    </row>
    <row r="251" spans="1:17" x14ac:dyDescent="0.3">
      <c r="A251" t="s">
        <v>518</v>
      </c>
      <c r="B251" t="s">
        <v>519</v>
      </c>
      <c r="C251" t="s">
        <v>106</v>
      </c>
      <c r="D251" t="s">
        <v>67</v>
      </c>
      <c r="E251" t="s">
        <v>138</v>
      </c>
      <c r="F251" t="s">
        <v>73</v>
      </c>
      <c r="G251" t="s">
        <v>74</v>
      </c>
      <c r="H251" t="s">
        <v>75</v>
      </c>
      <c r="I251">
        <v>18725.2</v>
      </c>
      <c r="J251">
        <v>10</v>
      </c>
      <c r="K251">
        <v>15</v>
      </c>
      <c r="L251">
        <v>2590.7800000000002</v>
      </c>
      <c r="M251" t="s">
        <v>59</v>
      </c>
      <c r="N251" t="s">
        <v>44</v>
      </c>
      <c r="O251" t="str">
        <f t="shared" si="9"/>
        <v>2024-06</v>
      </c>
      <c r="P251" s="7">
        <f t="shared" si="10"/>
        <v>13.84</v>
      </c>
      <c r="Q251" t="str">
        <f t="shared" si="11"/>
        <v>High</v>
      </c>
    </row>
    <row r="252" spans="1:17" x14ac:dyDescent="0.3">
      <c r="A252" t="s">
        <v>520</v>
      </c>
      <c r="B252" t="s">
        <v>521</v>
      </c>
      <c r="C252" t="s">
        <v>125</v>
      </c>
      <c r="D252" t="s">
        <v>67</v>
      </c>
      <c r="E252" t="s">
        <v>138</v>
      </c>
      <c r="F252" t="s">
        <v>19</v>
      </c>
      <c r="G252" t="s">
        <v>118</v>
      </c>
      <c r="H252" t="s">
        <v>119</v>
      </c>
      <c r="I252">
        <v>8717.0499999999993</v>
      </c>
      <c r="J252">
        <v>5</v>
      </c>
      <c r="K252">
        <v>19</v>
      </c>
      <c r="L252">
        <v>1195.8499999999999</v>
      </c>
      <c r="M252" t="s">
        <v>30</v>
      </c>
      <c r="N252" t="s">
        <v>44</v>
      </c>
      <c r="O252" t="str">
        <f t="shared" si="9"/>
        <v>2025-01</v>
      </c>
      <c r="P252" s="7">
        <f t="shared" si="10"/>
        <v>13.72</v>
      </c>
      <c r="Q252" t="str">
        <f t="shared" si="11"/>
        <v>High</v>
      </c>
    </row>
    <row r="253" spans="1:17" x14ac:dyDescent="0.3">
      <c r="A253" t="s">
        <v>522</v>
      </c>
      <c r="B253" t="s">
        <v>523</v>
      </c>
      <c r="C253" t="s">
        <v>103</v>
      </c>
      <c r="D253" t="s">
        <v>42</v>
      </c>
      <c r="E253" t="s">
        <v>84</v>
      </c>
      <c r="F253" t="s">
        <v>35</v>
      </c>
      <c r="G253" t="s">
        <v>69</v>
      </c>
      <c r="H253" t="s">
        <v>70</v>
      </c>
      <c r="I253">
        <v>10953.44</v>
      </c>
      <c r="J253">
        <v>8</v>
      </c>
      <c r="K253">
        <v>28</v>
      </c>
      <c r="L253">
        <v>572.64</v>
      </c>
      <c r="M253" t="s">
        <v>22</v>
      </c>
      <c r="N253" t="s">
        <v>49</v>
      </c>
      <c r="O253" t="str">
        <f t="shared" si="9"/>
        <v>2024-05</v>
      </c>
      <c r="P253" s="7">
        <f t="shared" si="10"/>
        <v>5.23</v>
      </c>
      <c r="Q253" t="str">
        <f t="shared" si="11"/>
        <v>High</v>
      </c>
    </row>
    <row r="254" spans="1:17" x14ac:dyDescent="0.3">
      <c r="A254" t="s">
        <v>524</v>
      </c>
      <c r="B254" t="s">
        <v>169</v>
      </c>
      <c r="C254" t="s">
        <v>41</v>
      </c>
      <c r="D254" t="s">
        <v>111</v>
      </c>
      <c r="E254" t="s">
        <v>112</v>
      </c>
      <c r="F254" t="s">
        <v>73</v>
      </c>
      <c r="G254" t="s">
        <v>97</v>
      </c>
      <c r="H254" t="s">
        <v>98</v>
      </c>
      <c r="I254">
        <v>5761.32</v>
      </c>
      <c r="J254">
        <v>6</v>
      </c>
      <c r="K254">
        <v>1</v>
      </c>
      <c r="L254">
        <v>1180.47</v>
      </c>
      <c r="M254" t="s">
        <v>30</v>
      </c>
      <c r="N254" t="s">
        <v>44</v>
      </c>
      <c r="O254" t="str">
        <f t="shared" si="9"/>
        <v>2024-08</v>
      </c>
      <c r="P254" s="7">
        <f t="shared" si="10"/>
        <v>20.49</v>
      </c>
      <c r="Q254" t="str">
        <f t="shared" si="11"/>
        <v>High</v>
      </c>
    </row>
    <row r="255" spans="1:17" x14ac:dyDescent="0.3">
      <c r="A255" t="s">
        <v>525</v>
      </c>
      <c r="B255" t="s">
        <v>334</v>
      </c>
      <c r="C255" t="s">
        <v>103</v>
      </c>
      <c r="D255" t="s">
        <v>67</v>
      </c>
      <c r="E255" t="s">
        <v>138</v>
      </c>
      <c r="F255" t="s">
        <v>35</v>
      </c>
      <c r="G255" t="s">
        <v>145</v>
      </c>
      <c r="H255" t="s">
        <v>146</v>
      </c>
      <c r="I255">
        <v>2648.88</v>
      </c>
      <c r="J255">
        <v>3</v>
      </c>
      <c r="K255">
        <v>14</v>
      </c>
      <c r="L255">
        <v>439.61</v>
      </c>
      <c r="M255" t="s">
        <v>22</v>
      </c>
      <c r="N255" t="s">
        <v>44</v>
      </c>
      <c r="O255" t="str">
        <f t="shared" si="9"/>
        <v>2024-09</v>
      </c>
      <c r="P255" s="7">
        <f t="shared" si="10"/>
        <v>16.600000000000001</v>
      </c>
      <c r="Q255" t="str">
        <f t="shared" si="11"/>
        <v>Medium</v>
      </c>
    </row>
    <row r="256" spans="1:17" x14ac:dyDescent="0.3">
      <c r="A256" t="s">
        <v>526</v>
      </c>
      <c r="B256" t="s">
        <v>527</v>
      </c>
      <c r="C256" t="s">
        <v>87</v>
      </c>
      <c r="D256" t="s">
        <v>67</v>
      </c>
      <c r="E256" t="s">
        <v>72</v>
      </c>
      <c r="F256" t="s">
        <v>35</v>
      </c>
      <c r="G256" t="s">
        <v>145</v>
      </c>
      <c r="H256" t="s">
        <v>146</v>
      </c>
      <c r="I256">
        <v>13710.6</v>
      </c>
      <c r="J256">
        <v>9</v>
      </c>
      <c r="K256">
        <v>6</v>
      </c>
      <c r="L256">
        <v>1371.34</v>
      </c>
      <c r="M256" t="s">
        <v>30</v>
      </c>
      <c r="N256" t="s">
        <v>44</v>
      </c>
      <c r="O256" t="str">
        <f t="shared" si="9"/>
        <v>2025-03</v>
      </c>
      <c r="P256" s="7">
        <f t="shared" si="10"/>
        <v>10</v>
      </c>
      <c r="Q256" t="str">
        <f t="shared" si="11"/>
        <v>High</v>
      </c>
    </row>
    <row r="257" spans="1:17" x14ac:dyDescent="0.3">
      <c r="A257" t="s">
        <v>528</v>
      </c>
      <c r="B257" t="s">
        <v>406</v>
      </c>
      <c r="C257" t="s">
        <v>83</v>
      </c>
      <c r="D257" t="s">
        <v>67</v>
      </c>
      <c r="E257" t="s">
        <v>68</v>
      </c>
      <c r="F257" t="s">
        <v>35</v>
      </c>
      <c r="G257" t="s">
        <v>69</v>
      </c>
      <c r="H257" t="s">
        <v>70</v>
      </c>
      <c r="I257">
        <v>1834.04</v>
      </c>
      <c r="J257">
        <v>2</v>
      </c>
      <c r="K257">
        <v>24</v>
      </c>
      <c r="L257">
        <v>189.55</v>
      </c>
      <c r="M257" t="s">
        <v>22</v>
      </c>
      <c r="N257" t="s">
        <v>49</v>
      </c>
      <c r="O257" t="str">
        <f t="shared" si="9"/>
        <v>2024-10</v>
      </c>
      <c r="P257" s="7">
        <f t="shared" si="10"/>
        <v>10.34</v>
      </c>
      <c r="Q257" t="str">
        <f t="shared" si="11"/>
        <v>Low</v>
      </c>
    </row>
    <row r="258" spans="1:17" x14ac:dyDescent="0.3">
      <c r="A258" t="s">
        <v>529</v>
      </c>
      <c r="B258" t="s">
        <v>512</v>
      </c>
      <c r="C258" t="s">
        <v>87</v>
      </c>
      <c r="D258" t="s">
        <v>67</v>
      </c>
      <c r="E258" t="s">
        <v>72</v>
      </c>
      <c r="F258" t="s">
        <v>35</v>
      </c>
      <c r="G258" t="s">
        <v>69</v>
      </c>
      <c r="H258" t="s">
        <v>70</v>
      </c>
      <c r="I258">
        <v>3243.4</v>
      </c>
      <c r="J258">
        <v>10</v>
      </c>
      <c r="K258">
        <v>2</v>
      </c>
      <c r="L258">
        <v>344.83</v>
      </c>
      <c r="M258" t="s">
        <v>22</v>
      </c>
      <c r="N258" t="s">
        <v>44</v>
      </c>
      <c r="O258" t="str">
        <f t="shared" si="9"/>
        <v>2025-05</v>
      </c>
      <c r="P258" s="7">
        <f t="shared" si="10"/>
        <v>10.63</v>
      </c>
      <c r="Q258" t="str">
        <f t="shared" si="11"/>
        <v>Medium</v>
      </c>
    </row>
    <row r="259" spans="1:17" x14ac:dyDescent="0.3">
      <c r="A259" t="s">
        <v>530</v>
      </c>
      <c r="B259" t="s">
        <v>32</v>
      </c>
      <c r="C259" t="s">
        <v>26</v>
      </c>
      <c r="D259" t="s">
        <v>67</v>
      </c>
      <c r="E259" t="s">
        <v>138</v>
      </c>
      <c r="F259" t="s">
        <v>73</v>
      </c>
      <c r="G259" t="s">
        <v>130</v>
      </c>
      <c r="H259" t="s">
        <v>131</v>
      </c>
      <c r="I259">
        <v>9303.68</v>
      </c>
      <c r="J259">
        <v>8</v>
      </c>
      <c r="K259">
        <v>28</v>
      </c>
      <c r="L259">
        <v>818.19</v>
      </c>
      <c r="M259" t="s">
        <v>59</v>
      </c>
      <c r="N259" t="s">
        <v>44</v>
      </c>
      <c r="O259" t="str">
        <f t="shared" ref="O259:O322" si="12">TEXT(B259,"yyyy-mm")</f>
        <v>2025-03</v>
      </c>
      <c r="P259" s="7">
        <f t="shared" ref="P259:P322" si="13">ROUND((L259/I259)*100,2)</f>
        <v>8.7899999999999991</v>
      </c>
      <c r="Q259" t="str">
        <f t="shared" ref="Q259:Q322" si="14">IF(I259 &gt; 5000, "High", IF(I259 &gt; 2000, "Medium", "Low"))</f>
        <v>High</v>
      </c>
    </row>
    <row r="260" spans="1:17" x14ac:dyDescent="0.3">
      <c r="A260" t="s">
        <v>531</v>
      </c>
      <c r="B260" t="s">
        <v>532</v>
      </c>
      <c r="C260" t="s">
        <v>184</v>
      </c>
      <c r="D260" t="s">
        <v>42</v>
      </c>
      <c r="E260" t="s">
        <v>62</v>
      </c>
      <c r="F260" t="s">
        <v>35</v>
      </c>
      <c r="G260" t="s">
        <v>145</v>
      </c>
      <c r="H260" t="s">
        <v>146</v>
      </c>
      <c r="I260">
        <v>961.04</v>
      </c>
      <c r="J260">
        <v>4</v>
      </c>
      <c r="K260">
        <v>1</v>
      </c>
      <c r="L260">
        <v>52.23</v>
      </c>
      <c r="M260" t="s">
        <v>30</v>
      </c>
      <c r="N260" t="s">
        <v>23</v>
      </c>
      <c r="O260" t="str">
        <f t="shared" si="12"/>
        <v>2024-06</v>
      </c>
      <c r="P260" s="7">
        <f t="shared" si="13"/>
        <v>5.43</v>
      </c>
      <c r="Q260" t="str">
        <f t="shared" si="14"/>
        <v>Low</v>
      </c>
    </row>
    <row r="261" spans="1:17" x14ac:dyDescent="0.3">
      <c r="A261" t="s">
        <v>533</v>
      </c>
      <c r="B261" t="s">
        <v>534</v>
      </c>
      <c r="C261" t="s">
        <v>26</v>
      </c>
      <c r="D261" t="s">
        <v>17</v>
      </c>
      <c r="E261" t="s">
        <v>18</v>
      </c>
      <c r="F261" t="s">
        <v>19</v>
      </c>
      <c r="G261" t="s">
        <v>118</v>
      </c>
      <c r="H261" t="s">
        <v>119</v>
      </c>
      <c r="I261">
        <v>6185.4</v>
      </c>
      <c r="J261">
        <v>4</v>
      </c>
      <c r="K261">
        <v>27</v>
      </c>
      <c r="L261">
        <v>755.07</v>
      </c>
      <c r="M261" t="s">
        <v>30</v>
      </c>
      <c r="N261" t="s">
        <v>23</v>
      </c>
      <c r="O261" t="str">
        <f t="shared" si="12"/>
        <v>2024-08</v>
      </c>
      <c r="P261" s="7">
        <f t="shared" si="13"/>
        <v>12.21</v>
      </c>
      <c r="Q261" t="str">
        <f t="shared" si="14"/>
        <v>High</v>
      </c>
    </row>
    <row r="262" spans="1:17" x14ac:dyDescent="0.3">
      <c r="A262" t="s">
        <v>535</v>
      </c>
      <c r="B262" t="s">
        <v>171</v>
      </c>
      <c r="C262" t="s">
        <v>47</v>
      </c>
      <c r="D262" t="s">
        <v>17</v>
      </c>
      <c r="E262" t="s">
        <v>34</v>
      </c>
      <c r="F262" t="s">
        <v>19</v>
      </c>
      <c r="G262" t="s">
        <v>118</v>
      </c>
      <c r="H262" t="s">
        <v>119</v>
      </c>
      <c r="I262">
        <v>890.76</v>
      </c>
      <c r="J262">
        <v>1</v>
      </c>
      <c r="K262">
        <v>15</v>
      </c>
      <c r="L262">
        <v>127.15</v>
      </c>
      <c r="M262" t="s">
        <v>59</v>
      </c>
      <c r="N262" t="s">
        <v>23</v>
      </c>
      <c r="O262" t="str">
        <f t="shared" si="12"/>
        <v>2025-02</v>
      </c>
      <c r="P262" s="7">
        <f t="shared" si="13"/>
        <v>14.27</v>
      </c>
      <c r="Q262" t="str">
        <f t="shared" si="14"/>
        <v>Low</v>
      </c>
    </row>
    <row r="263" spans="1:17" x14ac:dyDescent="0.3">
      <c r="A263" t="s">
        <v>536</v>
      </c>
      <c r="B263" t="s">
        <v>248</v>
      </c>
      <c r="C263" t="s">
        <v>26</v>
      </c>
      <c r="D263" t="s">
        <v>111</v>
      </c>
      <c r="E263" t="s">
        <v>129</v>
      </c>
      <c r="F263" t="s">
        <v>35</v>
      </c>
      <c r="G263" t="s">
        <v>69</v>
      </c>
      <c r="H263" t="s">
        <v>70</v>
      </c>
      <c r="I263">
        <v>17465</v>
      </c>
      <c r="J263">
        <v>10</v>
      </c>
      <c r="K263">
        <v>5</v>
      </c>
      <c r="L263">
        <v>2087.16</v>
      </c>
      <c r="M263" t="s">
        <v>30</v>
      </c>
      <c r="N263" t="s">
        <v>23</v>
      </c>
      <c r="O263" t="str">
        <f t="shared" si="12"/>
        <v>2024-08</v>
      </c>
      <c r="P263" s="7">
        <f t="shared" si="13"/>
        <v>11.95</v>
      </c>
      <c r="Q263" t="str">
        <f t="shared" si="14"/>
        <v>High</v>
      </c>
    </row>
    <row r="264" spans="1:17" x14ac:dyDescent="0.3">
      <c r="A264" t="s">
        <v>537</v>
      </c>
      <c r="B264" t="s">
        <v>538</v>
      </c>
      <c r="C264" t="s">
        <v>103</v>
      </c>
      <c r="D264" t="s">
        <v>67</v>
      </c>
      <c r="E264" t="s">
        <v>68</v>
      </c>
      <c r="F264" t="s">
        <v>35</v>
      </c>
      <c r="G264" t="s">
        <v>36</v>
      </c>
      <c r="H264" t="s">
        <v>37</v>
      </c>
      <c r="I264">
        <v>5031.55</v>
      </c>
      <c r="J264">
        <v>5</v>
      </c>
      <c r="K264">
        <v>29</v>
      </c>
      <c r="L264">
        <v>332.29</v>
      </c>
      <c r="M264" t="s">
        <v>59</v>
      </c>
      <c r="N264" t="s">
        <v>38</v>
      </c>
      <c r="O264" t="str">
        <f t="shared" si="12"/>
        <v>2024-10</v>
      </c>
      <c r="P264" s="7">
        <f t="shared" si="13"/>
        <v>6.6</v>
      </c>
      <c r="Q264" t="str">
        <f t="shared" si="14"/>
        <v>High</v>
      </c>
    </row>
    <row r="265" spans="1:17" x14ac:dyDescent="0.3">
      <c r="A265" t="s">
        <v>539</v>
      </c>
      <c r="B265" t="s">
        <v>540</v>
      </c>
      <c r="C265" t="s">
        <v>90</v>
      </c>
      <c r="D265" t="s">
        <v>42</v>
      </c>
      <c r="E265" t="s">
        <v>62</v>
      </c>
      <c r="F265" t="s">
        <v>19</v>
      </c>
      <c r="G265" t="s">
        <v>20</v>
      </c>
      <c r="H265" t="s">
        <v>21</v>
      </c>
      <c r="I265">
        <v>1916.2</v>
      </c>
      <c r="J265">
        <v>4</v>
      </c>
      <c r="K265">
        <v>15</v>
      </c>
      <c r="L265">
        <v>298.97000000000003</v>
      </c>
      <c r="M265" t="s">
        <v>22</v>
      </c>
      <c r="N265" t="s">
        <v>49</v>
      </c>
      <c r="O265" t="str">
        <f t="shared" si="12"/>
        <v>2024-07</v>
      </c>
      <c r="P265" s="7">
        <f t="shared" si="13"/>
        <v>15.6</v>
      </c>
      <c r="Q265" t="str">
        <f t="shared" si="14"/>
        <v>Low</v>
      </c>
    </row>
    <row r="266" spans="1:17" x14ac:dyDescent="0.3">
      <c r="A266" t="s">
        <v>541</v>
      </c>
      <c r="B266" t="s">
        <v>542</v>
      </c>
      <c r="C266" t="s">
        <v>78</v>
      </c>
      <c r="D266" t="s">
        <v>42</v>
      </c>
      <c r="E266" t="s">
        <v>43</v>
      </c>
      <c r="F266" t="s">
        <v>73</v>
      </c>
      <c r="G266" t="s">
        <v>130</v>
      </c>
      <c r="H266" t="s">
        <v>131</v>
      </c>
      <c r="I266">
        <v>9407.4</v>
      </c>
      <c r="J266">
        <v>10</v>
      </c>
      <c r="K266">
        <v>2</v>
      </c>
      <c r="L266">
        <v>1067.6199999999999</v>
      </c>
      <c r="M266" t="s">
        <v>59</v>
      </c>
      <c r="N266" t="s">
        <v>38</v>
      </c>
      <c r="O266" t="str">
        <f t="shared" si="12"/>
        <v>2025-04</v>
      </c>
      <c r="P266" s="7">
        <f t="shared" si="13"/>
        <v>11.35</v>
      </c>
      <c r="Q266" t="str">
        <f t="shared" si="14"/>
        <v>High</v>
      </c>
    </row>
    <row r="267" spans="1:17" x14ac:dyDescent="0.3">
      <c r="A267" t="s">
        <v>543</v>
      </c>
      <c r="B267" t="s">
        <v>439</v>
      </c>
      <c r="C267" t="s">
        <v>41</v>
      </c>
      <c r="D267" t="s">
        <v>42</v>
      </c>
      <c r="E267" t="s">
        <v>84</v>
      </c>
      <c r="F267" t="s">
        <v>73</v>
      </c>
      <c r="G267" t="s">
        <v>130</v>
      </c>
      <c r="H267" t="s">
        <v>131</v>
      </c>
      <c r="I267">
        <v>1808.13</v>
      </c>
      <c r="J267">
        <v>1</v>
      </c>
      <c r="K267">
        <v>9</v>
      </c>
      <c r="L267">
        <v>156.77000000000001</v>
      </c>
      <c r="M267" t="s">
        <v>59</v>
      </c>
      <c r="N267" t="s">
        <v>23</v>
      </c>
      <c r="O267" t="str">
        <f t="shared" si="12"/>
        <v>2024-07</v>
      </c>
      <c r="P267" s="7">
        <f t="shared" si="13"/>
        <v>8.67</v>
      </c>
      <c r="Q267" t="str">
        <f t="shared" si="14"/>
        <v>Low</v>
      </c>
    </row>
    <row r="268" spans="1:17" x14ac:dyDescent="0.3">
      <c r="A268" t="s">
        <v>544</v>
      </c>
      <c r="B268" t="s">
        <v>545</v>
      </c>
      <c r="C268" t="s">
        <v>58</v>
      </c>
      <c r="D268" t="s">
        <v>42</v>
      </c>
      <c r="E268" t="s">
        <v>48</v>
      </c>
      <c r="F268" t="s">
        <v>19</v>
      </c>
      <c r="G268" t="s">
        <v>28</v>
      </c>
      <c r="H268" t="s">
        <v>29</v>
      </c>
      <c r="I268">
        <v>2468.46</v>
      </c>
      <c r="J268">
        <v>3</v>
      </c>
      <c r="K268">
        <v>24</v>
      </c>
      <c r="L268">
        <v>108.13</v>
      </c>
      <c r="M268" t="s">
        <v>30</v>
      </c>
      <c r="N268" t="s">
        <v>49</v>
      </c>
      <c r="O268" t="str">
        <f t="shared" si="12"/>
        <v>2025-05</v>
      </c>
      <c r="P268" s="7">
        <f t="shared" si="13"/>
        <v>4.38</v>
      </c>
      <c r="Q268" t="str">
        <f t="shared" si="14"/>
        <v>Medium</v>
      </c>
    </row>
    <row r="269" spans="1:17" x14ac:dyDescent="0.3">
      <c r="A269" t="s">
        <v>546</v>
      </c>
      <c r="B269" t="s">
        <v>547</v>
      </c>
      <c r="C269" t="s">
        <v>106</v>
      </c>
      <c r="D269" t="s">
        <v>111</v>
      </c>
      <c r="E269" t="s">
        <v>112</v>
      </c>
      <c r="F269" t="s">
        <v>35</v>
      </c>
      <c r="G269" t="s">
        <v>54</v>
      </c>
      <c r="H269" t="s">
        <v>55</v>
      </c>
      <c r="I269">
        <v>2580</v>
      </c>
      <c r="J269">
        <v>10</v>
      </c>
      <c r="K269">
        <v>10</v>
      </c>
      <c r="L269">
        <v>203.39</v>
      </c>
      <c r="M269" t="s">
        <v>30</v>
      </c>
      <c r="N269" t="s">
        <v>38</v>
      </c>
      <c r="O269" t="str">
        <f t="shared" si="12"/>
        <v>2025-04</v>
      </c>
      <c r="P269" s="7">
        <f t="shared" si="13"/>
        <v>7.88</v>
      </c>
      <c r="Q269" t="str">
        <f t="shared" si="14"/>
        <v>Medium</v>
      </c>
    </row>
    <row r="270" spans="1:17" x14ac:dyDescent="0.3">
      <c r="A270" t="s">
        <v>548</v>
      </c>
      <c r="B270" t="s">
        <v>549</v>
      </c>
      <c r="C270" t="s">
        <v>16</v>
      </c>
      <c r="D270" t="s">
        <v>67</v>
      </c>
      <c r="E270" t="s">
        <v>138</v>
      </c>
      <c r="F270" t="s">
        <v>19</v>
      </c>
      <c r="G270" t="s">
        <v>118</v>
      </c>
      <c r="H270" t="s">
        <v>119</v>
      </c>
      <c r="I270">
        <v>13564.8</v>
      </c>
      <c r="J270">
        <v>8</v>
      </c>
      <c r="K270">
        <v>7.0000000000000009</v>
      </c>
      <c r="L270">
        <v>3074.62</v>
      </c>
      <c r="M270" t="s">
        <v>30</v>
      </c>
      <c r="N270" t="s">
        <v>44</v>
      </c>
      <c r="O270" t="str">
        <f t="shared" si="12"/>
        <v>2025-04</v>
      </c>
      <c r="P270" s="7">
        <f t="shared" si="13"/>
        <v>22.67</v>
      </c>
      <c r="Q270" t="str">
        <f t="shared" si="14"/>
        <v>High</v>
      </c>
    </row>
    <row r="271" spans="1:17" x14ac:dyDescent="0.3">
      <c r="A271" t="s">
        <v>550</v>
      </c>
      <c r="B271" t="s">
        <v>353</v>
      </c>
      <c r="C271" t="s">
        <v>125</v>
      </c>
      <c r="D271" t="s">
        <v>111</v>
      </c>
      <c r="E271" t="s">
        <v>129</v>
      </c>
      <c r="F271" t="s">
        <v>73</v>
      </c>
      <c r="G271" t="s">
        <v>97</v>
      </c>
      <c r="H271" t="s">
        <v>98</v>
      </c>
      <c r="I271">
        <v>641.17999999999995</v>
      </c>
      <c r="J271">
        <v>2</v>
      </c>
      <c r="K271">
        <v>24</v>
      </c>
      <c r="L271">
        <v>98.47</v>
      </c>
      <c r="M271" t="s">
        <v>30</v>
      </c>
      <c r="N271" t="s">
        <v>44</v>
      </c>
      <c r="O271" t="str">
        <f t="shared" si="12"/>
        <v>2025-02</v>
      </c>
      <c r="P271" s="7">
        <f t="shared" si="13"/>
        <v>15.36</v>
      </c>
      <c r="Q271" t="str">
        <f t="shared" si="14"/>
        <v>Low</v>
      </c>
    </row>
    <row r="272" spans="1:17" x14ac:dyDescent="0.3">
      <c r="A272" t="s">
        <v>551</v>
      </c>
      <c r="B272" t="s">
        <v>64</v>
      </c>
      <c r="C272" t="s">
        <v>125</v>
      </c>
      <c r="D272" t="s">
        <v>111</v>
      </c>
      <c r="E272" t="s">
        <v>129</v>
      </c>
      <c r="F272" t="s">
        <v>35</v>
      </c>
      <c r="G272" t="s">
        <v>69</v>
      </c>
      <c r="H272" t="s">
        <v>70</v>
      </c>
      <c r="I272">
        <v>12137.3</v>
      </c>
      <c r="J272">
        <v>10</v>
      </c>
      <c r="K272">
        <v>12</v>
      </c>
      <c r="L272">
        <v>1336.04</v>
      </c>
      <c r="M272" t="s">
        <v>59</v>
      </c>
      <c r="N272" t="s">
        <v>44</v>
      </c>
      <c r="O272" t="str">
        <f t="shared" si="12"/>
        <v>2025-01</v>
      </c>
      <c r="P272" s="7">
        <f t="shared" si="13"/>
        <v>11.01</v>
      </c>
      <c r="Q272" t="str">
        <f t="shared" si="14"/>
        <v>High</v>
      </c>
    </row>
    <row r="273" spans="1:17" x14ac:dyDescent="0.3">
      <c r="A273" t="s">
        <v>552</v>
      </c>
      <c r="B273" t="s">
        <v>431</v>
      </c>
      <c r="C273" t="s">
        <v>33</v>
      </c>
      <c r="D273" t="s">
        <v>111</v>
      </c>
      <c r="E273" t="s">
        <v>129</v>
      </c>
      <c r="F273" t="s">
        <v>19</v>
      </c>
      <c r="G273" t="s">
        <v>91</v>
      </c>
      <c r="H273" t="s">
        <v>92</v>
      </c>
      <c r="I273">
        <v>5395.14</v>
      </c>
      <c r="J273">
        <v>9</v>
      </c>
      <c r="K273">
        <v>30</v>
      </c>
      <c r="L273">
        <v>803.26</v>
      </c>
      <c r="M273" t="s">
        <v>30</v>
      </c>
      <c r="N273" t="s">
        <v>49</v>
      </c>
      <c r="O273" t="str">
        <f t="shared" si="12"/>
        <v>2024-06</v>
      </c>
      <c r="P273" s="7">
        <f t="shared" si="13"/>
        <v>14.89</v>
      </c>
      <c r="Q273" t="str">
        <f t="shared" si="14"/>
        <v>High</v>
      </c>
    </row>
    <row r="274" spans="1:17" x14ac:dyDescent="0.3">
      <c r="A274" t="s">
        <v>553</v>
      </c>
      <c r="B274" t="s">
        <v>554</v>
      </c>
      <c r="C274" t="s">
        <v>78</v>
      </c>
      <c r="D274" t="s">
        <v>42</v>
      </c>
      <c r="E274" t="s">
        <v>43</v>
      </c>
      <c r="F274" t="s">
        <v>73</v>
      </c>
      <c r="G274" t="s">
        <v>130</v>
      </c>
      <c r="H274" t="s">
        <v>131</v>
      </c>
      <c r="I274">
        <v>1286.3</v>
      </c>
      <c r="J274">
        <v>10</v>
      </c>
      <c r="K274">
        <v>24</v>
      </c>
      <c r="L274">
        <v>128.87</v>
      </c>
      <c r="M274" t="s">
        <v>22</v>
      </c>
      <c r="N274" t="s">
        <v>49</v>
      </c>
      <c r="O274" t="str">
        <f t="shared" si="12"/>
        <v>2024-12</v>
      </c>
      <c r="P274" s="7">
        <f t="shared" si="13"/>
        <v>10.02</v>
      </c>
      <c r="Q274" t="str">
        <f t="shared" si="14"/>
        <v>Low</v>
      </c>
    </row>
    <row r="275" spans="1:17" x14ac:dyDescent="0.3">
      <c r="A275" t="s">
        <v>555</v>
      </c>
      <c r="B275" t="s">
        <v>467</v>
      </c>
      <c r="C275" t="s">
        <v>83</v>
      </c>
      <c r="D275" t="s">
        <v>17</v>
      </c>
      <c r="E275" t="s">
        <v>34</v>
      </c>
      <c r="F275" t="s">
        <v>35</v>
      </c>
      <c r="G275" t="s">
        <v>69</v>
      </c>
      <c r="H275" t="s">
        <v>70</v>
      </c>
      <c r="I275">
        <v>4079.6</v>
      </c>
      <c r="J275">
        <v>4</v>
      </c>
      <c r="K275">
        <v>2</v>
      </c>
      <c r="L275">
        <v>908.73</v>
      </c>
      <c r="M275" t="s">
        <v>30</v>
      </c>
      <c r="N275" t="s">
        <v>23</v>
      </c>
      <c r="O275" t="str">
        <f t="shared" si="12"/>
        <v>2024-09</v>
      </c>
      <c r="P275" s="7">
        <f t="shared" si="13"/>
        <v>22.27</v>
      </c>
      <c r="Q275" t="str">
        <f t="shared" si="14"/>
        <v>Medium</v>
      </c>
    </row>
    <row r="276" spans="1:17" x14ac:dyDescent="0.3">
      <c r="A276" t="s">
        <v>556</v>
      </c>
      <c r="B276" t="s">
        <v>309</v>
      </c>
      <c r="C276" t="s">
        <v>128</v>
      </c>
      <c r="D276" t="s">
        <v>17</v>
      </c>
      <c r="E276" t="s">
        <v>27</v>
      </c>
      <c r="F276" t="s">
        <v>19</v>
      </c>
      <c r="G276" t="s">
        <v>20</v>
      </c>
      <c r="H276" t="s">
        <v>21</v>
      </c>
      <c r="I276">
        <v>2245.86</v>
      </c>
      <c r="J276">
        <v>6</v>
      </c>
      <c r="K276">
        <v>27</v>
      </c>
      <c r="L276">
        <v>361.41</v>
      </c>
      <c r="M276" t="s">
        <v>59</v>
      </c>
      <c r="N276" t="s">
        <v>49</v>
      </c>
      <c r="O276" t="str">
        <f t="shared" si="12"/>
        <v>2024-07</v>
      </c>
      <c r="P276" s="7">
        <f t="shared" si="13"/>
        <v>16.09</v>
      </c>
      <c r="Q276" t="str">
        <f t="shared" si="14"/>
        <v>Medium</v>
      </c>
    </row>
    <row r="277" spans="1:17" x14ac:dyDescent="0.3">
      <c r="A277" t="s">
        <v>557</v>
      </c>
      <c r="B277" t="s">
        <v>558</v>
      </c>
      <c r="C277" t="s">
        <v>47</v>
      </c>
      <c r="D277" t="s">
        <v>67</v>
      </c>
      <c r="E277" t="s">
        <v>68</v>
      </c>
      <c r="F277" t="s">
        <v>35</v>
      </c>
      <c r="G277" t="s">
        <v>145</v>
      </c>
      <c r="H277" t="s">
        <v>146</v>
      </c>
      <c r="I277">
        <v>12438.86</v>
      </c>
      <c r="J277">
        <v>7</v>
      </c>
      <c r="K277">
        <v>9</v>
      </c>
      <c r="L277">
        <v>2097.65</v>
      </c>
      <c r="M277" t="s">
        <v>22</v>
      </c>
      <c r="N277" t="s">
        <v>23</v>
      </c>
      <c r="O277" t="str">
        <f t="shared" si="12"/>
        <v>2024-05</v>
      </c>
      <c r="P277" s="7">
        <f t="shared" si="13"/>
        <v>16.86</v>
      </c>
      <c r="Q277" t="str">
        <f t="shared" si="14"/>
        <v>High</v>
      </c>
    </row>
    <row r="278" spans="1:17" x14ac:dyDescent="0.3">
      <c r="A278" t="s">
        <v>559</v>
      </c>
      <c r="B278" t="s">
        <v>560</v>
      </c>
      <c r="C278" t="s">
        <v>47</v>
      </c>
      <c r="D278" t="s">
        <v>42</v>
      </c>
      <c r="E278" t="s">
        <v>43</v>
      </c>
      <c r="F278" t="s">
        <v>35</v>
      </c>
      <c r="G278" t="s">
        <v>145</v>
      </c>
      <c r="H278" t="s">
        <v>146</v>
      </c>
      <c r="I278">
        <v>5064.3599999999997</v>
      </c>
      <c r="J278">
        <v>4</v>
      </c>
      <c r="K278">
        <v>19</v>
      </c>
      <c r="L278">
        <v>507.66</v>
      </c>
      <c r="M278" t="s">
        <v>30</v>
      </c>
      <c r="N278" t="s">
        <v>44</v>
      </c>
      <c r="O278" t="str">
        <f t="shared" si="12"/>
        <v>2024-08</v>
      </c>
      <c r="P278" s="7">
        <f t="shared" si="13"/>
        <v>10.02</v>
      </c>
      <c r="Q278" t="str">
        <f t="shared" si="14"/>
        <v>High</v>
      </c>
    </row>
    <row r="279" spans="1:17" x14ac:dyDescent="0.3">
      <c r="A279" t="s">
        <v>561</v>
      </c>
      <c r="B279" t="s">
        <v>429</v>
      </c>
      <c r="C279" t="s">
        <v>83</v>
      </c>
      <c r="D279" t="s">
        <v>42</v>
      </c>
      <c r="E279" t="s">
        <v>62</v>
      </c>
      <c r="F279" t="s">
        <v>35</v>
      </c>
      <c r="G279" t="s">
        <v>69</v>
      </c>
      <c r="H279" t="s">
        <v>70</v>
      </c>
      <c r="I279">
        <v>472.86</v>
      </c>
      <c r="J279">
        <v>2</v>
      </c>
      <c r="K279">
        <v>0</v>
      </c>
      <c r="L279">
        <v>94.75</v>
      </c>
      <c r="M279" t="s">
        <v>30</v>
      </c>
      <c r="N279" t="s">
        <v>38</v>
      </c>
      <c r="O279" t="str">
        <f t="shared" si="12"/>
        <v>2024-10</v>
      </c>
      <c r="P279" s="7">
        <f t="shared" si="13"/>
        <v>20.04</v>
      </c>
      <c r="Q279" t="str">
        <f t="shared" si="14"/>
        <v>Low</v>
      </c>
    </row>
    <row r="280" spans="1:17" x14ac:dyDescent="0.3">
      <c r="A280" t="s">
        <v>562</v>
      </c>
      <c r="B280" t="s">
        <v>563</v>
      </c>
      <c r="C280" t="s">
        <v>41</v>
      </c>
      <c r="D280" t="s">
        <v>42</v>
      </c>
      <c r="E280" t="s">
        <v>43</v>
      </c>
      <c r="F280" t="s">
        <v>73</v>
      </c>
      <c r="G280" t="s">
        <v>79</v>
      </c>
      <c r="H280" t="s">
        <v>80</v>
      </c>
      <c r="I280">
        <v>1478.69</v>
      </c>
      <c r="J280">
        <v>1</v>
      </c>
      <c r="K280">
        <v>12</v>
      </c>
      <c r="L280">
        <v>275.02999999999997</v>
      </c>
      <c r="M280" t="s">
        <v>22</v>
      </c>
      <c r="N280" t="s">
        <v>23</v>
      </c>
      <c r="O280" t="str">
        <f t="shared" si="12"/>
        <v>2025-04</v>
      </c>
      <c r="P280" s="7">
        <f t="shared" si="13"/>
        <v>18.600000000000001</v>
      </c>
      <c r="Q280" t="str">
        <f t="shared" si="14"/>
        <v>Low</v>
      </c>
    </row>
    <row r="281" spans="1:17" x14ac:dyDescent="0.3">
      <c r="A281" t="s">
        <v>564</v>
      </c>
      <c r="B281" t="s">
        <v>565</v>
      </c>
      <c r="C281" t="s">
        <v>78</v>
      </c>
      <c r="D281" t="s">
        <v>67</v>
      </c>
      <c r="E281" t="s">
        <v>72</v>
      </c>
      <c r="F281" t="s">
        <v>73</v>
      </c>
      <c r="G281" t="s">
        <v>74</v>
      </c>
      <c r="H281" t="s">
        <v>75</v>
      </c>
      <c r="I281">
        <v>18644.2</v>
      </c>
      <c r="J281">
        <v>10</v>
      </c>
      <c r="K281">
        <v>19</v>
      </c>
      <c r="L281">
        <v>2363.31</v>
      </c>
      <c r="M281" t="s">
        <v>22</v>
      </c>
      <c r="N281" t="s">
        <v>44</v>
      </c>
      <c r="O281" t="str">
        <f t="shared" si="12"/>
        <v>2025-03</v>
      </c>
      <c r="P281" s="7">
        <f t="shared" si="13"/>
        <v>12.68</v>
      </c>
      <c r="Q281" t="str">
        <f t="shared" si="14"/>
        <v>High</v>
      </c>
    </row>
    <row r="282" spans="1:17" x14ac:dyDescent="0.3">
      <c r="A282" t="s">
        <v>566</v>
      </c>
      <c r="B282" t="s">
        <v>380</v>
      </c>
      <c r="C282" t="s">
        <v>103</v>
      </c>
      <c r="D282" t="s">
        <v>67</v>
      </c>
      <c r="E282" t="s">
        <v>138</v>
      </c>
      <c r="F282" t="s">
        <v>19</v>
      </c>
      <c r="G282" t="s">
        <v>118</v>
      </c>
      <c r="H282" t="s">
        <v>119</v>
      </c>
      <c r="I282">
        <v>4942.0200000000004</v>
      </c>
      <c r="J282">
        <v>6</v>
      </c>
      <c r="K282">
        <v>22</v>
      </c>
      <c r="L282">
        <v>631.66</v>
      </c>
      <c r="M282" t="s">
        <v>22</v>
      </c>
      <c r="N282" t="s">
        <v>44</v>
      </c>
      <c r="O282" t="str">
        <f t="shared" si="12"/>
        <v>2024-07</v>
      </c>
      <c r="P282" s="7">
        <f t="shared" si="13"/>
        <v>12.78</v>
      </c>
      <c r="Q282" t="str">
        <f t="shared" si="14"/>
        <v>Medium</v>
      </c>
    </row>
    <row r="283" spans="1:17" x14ac:dyDescent="0.3">
      <c r="A283" t="s">
        <v>567</v>
      </c>
      <c r="B283" t="s">
        <v>173</v>
      </c>
      <c r="C283" t="s">
        <v>106</v>
      </c>
      <c r="D283" t="s">
        <v>17</v>
      </c>
      <c r="E283" t="s">
        <v>18</v>
      </c>
      <c r="F283" t="s">
        <v>73</v>
      </c>
      <c r="G283" t="s">
        <v>130</v>
      </c>
      <c r="H283" t="s">
        <v>131</v>
      </c>
      <c r="I283">
        <v>5029.0200000000004</v>
      </c>
      <c r="J283">
        <v>6</v>
      </c>
      <c r="K283">
        <v>19</v>
      </c>
      <c r="L283">
        <v>486.97</v>
      </c>
      <c r="M283" t="s">
        <v>30</v>
      </c>
      <c r="N283" t="s">
        <v>23</v>
      </c>
      <c r="O283" t="str">
        <f t="shared" si="12"/>
        <v>2024-11</v>
      </c>
      <c r="P283" s="7">
        <f t="shared" si="13"/>
        <v>9.68</v>
      </c>
      <c r="Q283" t="str">
        <f t="shared" si="14"/>
        <v>High</v>
      </c>
    </row>
    <row r="284" spans="1:17" x14ac:dyDescent="0.3">
      <c r="A284" t="s">
        <v>568</v>
      </c>
      <c r="B284" t="s">
        <v>332</v>
      </c>
      <c r="C284" t="s">
        <v>87</v>
      </c>
      <c r="D284" t="s">
        <v>67</v>
      </c>
      <c r="E284" t="s">
        <v>68</v>
      </c>
      <c r="F284" t="s">
        <v>19</v>
      </c>
      <c r="G284" t="s">
        <v>118</v>
      </c>
      <c r="H284" t="s">
        <v>119</v>
      </c>
      <c r="I284">
        <v>2464.6799999999998</v>
      </c>
      <c r="J284">
        <v>2</v>
      </c>
      <c r="K284">
        <v>13</v>
      </c>
      <c r="L284">
        <v>438.25</v>
      </c>
      <c r="M284" t="s">
        <v>59</v>
      </c>
      <c r="N284" t="s">
        <v>44</v>
      </c>
      <c r="O284" t="str">
        <f t="shared" si="12"/>
        <v>2024-08</v>
      </c>
      <c r="P284" s="7">
        <f t="shared" si="13"/>
        <v>17.78</v>
      </c>
      <c r="Q284" t="str">
        <f t="shared" si="14"/>
        <v>Medium</v>
      </c>
    </row>
    <row r="285" spans="1:17" x14ac:dyDescent="0.3">
      <c r="A285" t="s">
        <v>569</v>
      </c>
      <c r="B285" t="s">
        <v>475</v>
      </c>
      <c r="C285" t="s">
        <v>58</v>
      </c>
      <c r="D285" t="s">
        <v>17</v>
      </c>
      <c r="E285" t="s">
        <v>27</v>
      </c>
      <c r="F285" t="s">
        <v>19</v>
      </c>
      <c r="G285" t="s">
        <v>20</v>
      </c>
      <c r="H285" t="s">
        <v>21</v>
      </c>
      <c r="I285">
        <v>3877.72</v>
      </c>
      <c r="J285">
        <v>2</v>
      </c>
      <c r="K285">
        <v>12</v>
      </c>
      <c r="L285">
        <v>722.87</v>
      </c>
      <c r="M285" t="s">
        <v>59</v>
      </c>
      <c r="N285" t="s">
        <v>23</v>
      </c>
      <c r="O285" t="str">
        <f t="shared" si="12"/>
        <v>2024-05</v>
      </c>
      <c r="P285" s="7">
        <f t="shared" si="13"/>
        <v>18.64</v>
      </c>
      <c r="Q285" t="str">
        <f t="shared" si="14"/>
        <v>Medium</v>
      </c>
    </row>
    <row r="286" spans="1:17" x14ac:dyDescent="0.3">
      <c r="A286" t="s">
        <v>570</v>
      </c>
      <c r="B286" t="s">
        <v>571</v>
      </c>
      <c r="C286" t="s">
        <v>26</v>
      </c>
      <c r="D286" t="s">
        <v>17</v>
      </c>
      <c r="E286" t="s">
        <v>27</v>
      </c>
      <c r="F286" t="s">
        <v>35</v>
      </c>
      <c r="G286" t="s">
        <v>69</v>
      </c>
      <c r="H286" t="s">
        <v>70</v>
      </c>
      <c r="I286">
        <v>6679.44</v>
      </c>
      <c r="J286">
        <v>9</v>
      </c>
      <c r="K286">
        <v>1</v>
      </c>
      <c r="L286">
        <v>807.7</v>
      </c>
      <c r="M286" t="s">
        <v>22</v>
      </c>
      <c r="N286" t="s">
        <v>38</v>
      </c>
      <c r="O286" t="str">
        <f t="shared" si="12"/>
        <v>2024-06</v>
      </c>
      <c r="P286" s="7">
        <f t="shared" si="13"/>
        <v>12.09</v>
      </c>
      <c r="Q286" t="str">
        <f t="shared" si="14"/>
        <v>High</v>
      </c>
    </row>
    <row r="287" spans="1:17" x14ac:dyDescent="0.3">
      <c r="A287" t="s">
        <v>572</v>
      </c>
      <c r="B287" t="s">
        <v>573</v>
      </c>
      <c r="C287" t="s">
        <v>106</v>
      </c>
      <c r="D287" t="s">
        <v>42</v>
      </c>
      <c r="E287" t="s">
        <v>48</v>
      </c>
      <c r="F287" t="s">
        <v>73</v>
      </c>
      <c r="G287" t="s">
        <v>79</v>
      </c>
      <c r="H287" t="s">
        <v>80</v>
      </c>
      <c r="I287">
        <v>4123.8</v>
      </c>
      <c r="J287">
        <v>4</v>
      </c>
      <c r="K287">
        <v>8</v>
      </c>
      <c r="L287">
        <v>593.76</v>
      </c>
      <c r="M287" t="s">
        <v>22</v>
      </c>
      <c r="N287" t="s">
        <v>49</v>
      </c>
      <c r="O287" t="str">
        <f t="shared" si="12"/>
        <v>2025-01</v>
      </c>
      <c r="P287" s="7">
        <f t="shared" si="13"/>
        <v>14.4</v>
      </c>
      <c r="Q287" t="str">
        <f t="shared" si="14"/>
        <v>Medium</v>
      </c>
    </row>
    <row r="288" spans="1:17" x14ac:dyDescent="0.3">
      <c r="A288" t="s">
        <v>574</v>
      </c>
      <c r="B288" t="s">
        <v>179</v>
      </c>
      <c r="C288" t="s">
        <v>26</v>
      </c>
      <c r="D288" t="s">
        <v>67</v>
      </c>
      <c r="E288" t="s">
        <v>72</v>
      </c>
      <c r="F288" t="s">
        <v>35</v>
      </c>
      <c r="G288" t="s">
        <v>36</v>
      </c>
      <c r="H288" t="s">
        <v>37</v>
      </c>
      <c r="I288">
        <v>2261.34</v>
      </c>
      <c r="J288">
        <v>9</v>
      </c>
      <c r="K288">
        <v>8</v>
      </c>
      <c r="L288">
        <v>509.97</v>
      </c>
      <c r="M288" t="s">
        <v>22</v>
      </c>
      <c r="N288" t="s">
        <v>38</v>
      </c>
      <c r="O288" t="str">
        <f t="shared" si="12"/>
        <v>2024-09</v>
      </c>
      <c r="P288" s="7">
        <f t="shared" si="13"/>
        <v>22.55</v>
      </c>
      <c r="Q288" t="str">
        <f t="shared" si="14"/>
        <v>Medium</v>
      </c>
    </row>
    <row r="289" spans="1:17" x14ac:dyDescent="0.3">
      <c r="A289" t="s">
        <v>575</v>
      </c>
      <c r="B289" t="s">
        <v>576</v>
      </c>
      <c r="C289" t="s">
        <v>47</v>
      </c>
      <c r="D289" t="s">
        <v>111</v>
      </c>
      <c r="E289" t="s">
        <v>122</v>
      </c>
      <c r="F289" t="s">
        <v>73</v>
      </c>
      <c r="G289" t="s">
        <v>79</v>
      </c>
      <c r="H289" t="s">
        <v>80</v>
      </c>
      <c r="I289">
        <v>3802.44</v>
      </c>
      <c r="J289">
        <v>3</v>
      </c>
      <c r="K289">
        <v>5</v>
      </c>
      <c r="L289">
        <v>845.87</v>
      </c>
      <c r="M289" t="s">
        <v>22</v>
      </c>
      <c r="N289" t="s">
        <v>38</v>
      </c>
      <c r="O289" t="str">
        <f t="shared" si="12"/>
        <v>2025-04</v>
      </c>
      <c r="P289" s="7">
        <f t="shared" si="13"/>
        <v>22.25</v>
      </c>
      <c r="Q289" t="str">
        <f t="shared" si="14"/>
        <v>Medium</v>
      </c>
    </row>
    <row r="290" spans="1:17" x14ac:dyDescent="0.3">
      <c r="A290" t="s">
        <v>577</v>
      </c>
      <c r="B290" t="s">
        <v>578</v>
      </c>
      <c r="C290" t="s">
        <v>47</v>
      </c>
      <c r="D290" t="s">
        <v>17</v>
      </c>
      <c r="E290" t="s">
        <v>18</v>
      </c>
      <c r="F290" t="s">
        <v>19</v>
      </c>
      <c r="G290" t="s">
        <v>28</v>
      </c>
      <c r="H290" t="s">
        <v>29</v>
      </c>
      <c r="I290">
        <v>4210.0200000000004</v>
      </c>
      <c r="J290">
        <v>9</v>
      </c>
      <c r="K290">
        <v>12</v>
      </c>
      <c r="L290">
        <v>273.68</v>
      </c>
      <c r="M290" t="s">
        <v>22</v>
      </c>
      <c r="N290" t="s">
        <v>44</v>
      </c>
      <c r="O290" t="str">
        <f t="shared" si="12"/>
        <v>2025-03</v>
      </c>
      <c r="P290" s="7">
        <f t="shared" si="13"/>
        <v>6.5</v>
      </c>
      <c r="Q290" t="str">
        <f t="shared" si="14"/>
        <v>Medium</v>
      </c>
    </row>
    <row r="291" spans="1:17" x14ac:dyDescent="0.3">
      <c r="A291" t="s">
        <v>579</v>
      </c>
      <c r="B291" t="s">
        <v>262</v>
      </c>
      <c r="C291" t="s">
        <v>26</v>
      </c>
      <c r="D291" t="s">
        <v>42</v>
      </c>
      <c r="E291" t="s">
        <v>62</v>
      </c>
      <c r="F291" t="s">
        <v>73</v>
      </c>
      <c r="G291" t="s">
        <v>79</v>
      </c>
      <c r="H291" t="s">
        <v>80</v>
      </c>
      <c r="I291">
        <v>2581.6</v>
      </c>
      <c r="J291">
        <v>2</v>
      </c>
      <c r="K291">
        <v>5</v>
      </c>
      <c r="L291">
        <v>417.01</v>
      </c>
      <c r="M291" t="s">
        <v>22</v>
      </c>
      <c r="N291" t="s">
        <v>44</v>
      </c>
      <c r="O291" t="str">
        <f t="shared" si="12"/>
        <v>2025-04</v>
      </c>
      <c r="P291" s="7">
        <f t="shared" si="13"/>
        <v>16.149999999999999</v>
      </c>
      <c r="Q291" t="str">
        <f t="shared" si="14"/>
        <v>Medium</v>
      </c>
    </row>
    <row r="292" spans="1:17" x14ac:dyDescent="0.3">
      <c r="A292" t="s">
        <v>580</v>
      </c>
      <c r="B292" t="s">
        <v>421</v>
      </c>
      <c r="C292" t="s">
        <v>33</v>
      </c>
      <c r="D292" t="s">
        <v>42</v>
      </c>
      <c r="E292" t="s">
        <v>43</v>
      </c>
      <c r="F292" t="s">
        <v>35</v>
      </c>
      <c r="G292" t="s">
        <v>145</v>
      </c>
      <c r="H292" t="s">
        <v>146</v>
      </c>
      <c r="I292">
        <v>7488.6</v>
      </c>
      <c r="J292">
        <v>7</v>
      </c>
      <c r="K292">
        <v>17</v>
      </c>
      <c r="L292">
        <v>1006.99</v>
      </c>
      <c r="M292" t="s">
        <v>59</v>
      </c>
      <c r="N292" t="s">
        <v>49</v>
      </c>
      <c r="O292" t="str">
        <f t="shared" si="12"/>
        <v>2025-03</v>
      </c>
      <c r="P292" s="7">
        <f t="shared" si="13"/>
        <v>13.45</v>
      </c>
      <c r="Q292" t="str">
        <f t="shared" si="14"/>
        <v>High</v>
      </c>
    </row>
    <row r="293" spans="1:17" x14ac:dyDescent="0.3">
      <c r="A293" t="s">
        <v>581</v>
      </c>
      <c r="B293" t="s">
        <v>582</v>
      </c>
      <c r="C293" t="s">
        <v>125</v>
      </c>
      <c r="D293" t="s">
        <v>42</v>
      </c>
      <c r="E293" t="s">
        <v>84</v>
      </c>
      <c r="F293" t="s">
        <v>35</v>
      </c>
      <c r="G293" t="s">
        <v>145</v>
      </c>
      <c r="H293" t="s">
        <v>146</v>
      </c>
      <c r="I293">
        <v>14933.12</v>
      </c>
      <c r="J293">
        <v>8</v>
      </c>
      <c r="K293">
        <v>5</v>
      </c>
      <c r="L293">
        <v>1934.32</v>
      </c>
      <c r="M293" t="s">
        <v>59</v>
      </c>
      <c r="N293" t="s">
        <v>44</v>
      </c>
      <c r="O293" t="str">
        <f t="shared" si="12"/>
        <v>2025-04</v>
      </c>
      <c r="P293" s="7">
        <f t="shared" si="13"/>
        <v>12.95</v>
      </c>
      <c r="Q293" t="str">
        <f t="shared" si="14"/>
        <v>High</v>
      </c>
    </row>
    <row r="294" spans="1:17" x14ac:dyDescent="0.3">
      <c r="A294" t="s">
        <v>583</v>
      </c>
      <c r="B294" t="s">
        <v>53</v>
      </c>
      <c r="C294" t="s">
        <v>58</v>
      </c>
      <c r="D294" t="s">
        <v>111</v>
      </c>
      <c r="E294" t="s">
        <v>151</v>
      </c>
      <c r="F294" t="s">
        <v>73</v>
      </c>
      <c r="G294" t="s">
        <v>130</v>
      </c>
      <c r="H294" t="s">
        <v>131</v>
      </c>
      <c r="I294">
        <v>5846.7</v>
      </c>
      <c r="J294">
        <v>6</v>
      </c>
      <c r="K294">
        <v>27</v>
      </c>
      <c r="L294">
        <v>295.01</v>
      </c>
      <c r="M294" t="s">
        <v>22</v>
      </c>
      <c r="N294" t="s">
        <v>38</v>
      </c>
      <c r="O294" t="str">
        <f t="shared" si="12"/>
        <v>2024-06</v>
      </c>
      <c r="P294" s="7">
        <f t="shared" si="13"/>
        <v>5.05</v>
      </c>
      <c r="Q294" t="str">
        <f t="shared" si="14"/>
        <v>High</v>
      </c>
    </row>
    <row r="295" spans="1:17" x14ac:dyDescent="0.3">
      <c r="A295" t="s">
        <v>584</v>
      </c>
      <c r="B295" t="s">
        <v>585</v>
      </c>
      <c r="C295" t="s">
        <v>87</v>
      </c>
      <c r="D295" t="s">
        <v>67</v>
      </c>
      <c r="E295" t="s">
        <v>68</v>
      </c>
      <c r="F295" t="s">
        <v>73</v>
      </c>
      <c r="G295" t="s">
        <v>130</v>
      </c>
      <c r="H295" t="s">
        <v>131</v>
      </c>
      <c r="I295">
        <v>13209.21</v>
      </c>
      <c r="J295">
        <v>7</v>
      </c>
      <c r="K295">
        <v>27</v>
      </c>
      <c r="L295">
        <v>968.94</v>
      </c>
      <c r="M295" t="s">
        <v>59</v>
      </c>
      <c r="N295" t="s">
        <v>38</v>
      </c>
      <c r="O295" t="str">
        <f t="shared" si="12"/>
        <v>2024-12</v>
      </c>
      <c r="P295" s="7">
        <f t="shared" si="13"/>
        <v>7.34</v>
      </c>
      <c r="Q295" t="str">
        <f t="shared" si="14"/>
        <v>High</v>
      </c>
    </row>
    <row r="296" spans="1:17" x14ac:dyDescent="0.3">
      <c r="A296" t="s">
        <v>586</v>
      </c>
      <c r="B296" t="s">
        <v>309</v>
      </c>
      <c r="C296" t="s">
        <v>26</v>
      </c>
      <c r="D296" t="s">
        <v>42</v>
      </c>
      <c r="E296" t="s">
        <v>84</v>
      </c>
      <c r="F296" t="s">
        <v>35</v>
      </c>
      <c r="G296" t="s">
        <v>145</v>
      </c>
      <c r="H296" t="s">
        <v>146</v>
      </c>
      <c r="I296">
        <v>1213.32</v>
      </c>
      <c r="J296">
        <v>1</v>
      </c>
      <c r="K296">
        <v>2</v>
      </c>
      <c r="L296">
        <v>265.82</v>
      </c>
      <c r="M296" t="s">
        <v>59</v>
      </c>
      <c r="N296" t="s">
        <v>44</v>
      </c>
      <c r="O296" t="str">
        <f t="shared" si="12"/>
        <v>2024-07</v>
      </c>
      <c r="P296" s="7">
        <f t="shared" si="13"/>
        <v>21.91</v>
      </c>
      <c r="Q296" t="str">
        <f t="shared" si="14"/>
        <v>Low</v>
      </c>
    </row>
    <row r="297" spans="1:17" x14ac:dyDescent="0.3">
      <c r="A297" t="s">
        <v>587</v>
      </c>
      <c r="B297" t="s">
        <v>455</v>
      </c>
      <c r="C297" t="s">
        <v>78</v>
      </c>
      <c r="D297" t="s">
        <v>111</v>
      </c>
      <c r="E297" t="s">
        <v>122</v>
      </c>
      <c r="F297" t="s">
        <v>35</v>
      </c>
      <c r="G297" t="s">
        <v>54</v>
      </c>
      <c r="H297" t="s">
        <v>55</v>
      </c>
      <c r="I297">
        <v>2540.7600000000002</v>
      </c>
      <c r="J297">
        <v>6</v>
      </c>
      <c r="K297">
        <v>2</v>
      </c>
      <c r="L297">
        <v>289.39</v>
      </c>
      <c r="M297" t="s">
        <v>22</v>
      </c>
      <c r="N297" t="s">
        <v>49</v>
      </c>
      <c r="O297" t="str">
        <f t="shared" si="12"/>
        <v>2025-04</v>
      </c>
      <c r="P297" s="7">
        <f t="shared" si="13"/>
        <v>11.39</v>
      </c>
      <c r="Q297" t="str">
        <f t="shared" si="14"/>
        <v>Medium</v>
      </c>
    </row>
    <row r="298" spans="1:17" x14ac:dyDescent="0.3">
      <c r="A298" t="s">
        <v>588</v>
      </c>
      <c r="B298" t="s">
        <v>313</v>
      </c>
      <c r="C298" t="s">
        <v>47</v>
      </c>
      <c r="D298" t="s">
        <v>42</v>
      </c>
      <c r="E298" t="s">
        <v>48</v>
      </c>
      <c r="F298" t="s">
        <v>19</v>
      </c>
      <c r="G298" t="s">
        <v>91</v>
      </c>
      <c r="H298" t="s">
        <v>92</v>
      </c>
      <c r="I298">
        <v>6833.76</v>
      </c>
      <c r="J298">
        <v>8</v>
      </c>
      <c r="K298">
        <v>5</v>
      </c>
      <c r="L298">
        <v>899.79</v>
      </c>
      <c r="M298" t="s">
        <v>30</v>
      </c>
      <c r="N298" t="s">
        <v>38</v>
      </c>
      <c r="O298" t="str">
        <f t="shared" si="12"/>
        <v>2024-12</v>
      </c>
      <c r="P298" s="7">
        <f t="shared" si="13"/>
        <v>13.17</v>
      </c>
      <c r="Q298" t="str">
        <f t="shared" si="14"/>
        <v>High</v>
      </c>
    </row>
    <row r="299" spans="1:17" x14ac:dyDescent="0.3">
      <c r="A299" t="s">
        <v>589</v>
      </c>
      <c r="B299" t="s">
        <v>590</v>
      </c>
      <c r="C299" t="s">
        <v>33</v>
      </c>
      <c r="D299" t="s">
        <v>111</v>
      </c>
      <c r="E299" t="s">
        <v>122</v>
      </c>
      <c r="F299" t="s">
        <v>35</v>
      </c>
      <c r="G299" t="s">
        <v>54</v>
      </c>
      <c r="H299" t="s">
        <v>55</v>
      </c>
      <c r="I299">
        <v>13150.88</v>
      </c>
      <c r="J299">
        <v>8</v>
      </c>
      <c r="K299">
        <v>1</v>
      </c>
      <c r="L299">
        <v>1750.48</v>
      </c>
      <c r="M299" t="s">
        <v>22</v>
      </c>
      <c r="N299" t="s">
        <v>44</v>
      </c>
      <c r="O299" t="str">
        <f t="shared" si="12"/>
        <v>2024-12</v>
      </c>
      <c r="P299" s="7">
        <f t="shared" si="13"/>
        <v>13.31</v>
      </c>
      <c r="Q299" t="str">
        <f t="shared" si="14"/>
        <v>High</v>
      </c>
    </row>
    <row r="300" spans="1:17" x14ac:dyDescent="0.3">
      <c r="A300" t="s">
        <v>591</v>
      </c>
      <c r="B300" t="s">
        <v>153</v>
      </c>
      <c r="C300" t="s">
        <v>87</v>
      </c>
      <c r="D300" t="s">
        <v>111</v>
      </c>
      <c r="E300" t="s">
        <v>151</v>
      </c>
      <c r="F300" t="s">
        <v>35</v>
      </c>
      <c r="G300" t="s">
        <v>145</v>
      </c>
      <c r="H300" t="s">
        <v>146</v>
      </c>
      <c r="I300">
        <v>6603</v>
      </c>
      <c r="J300">
        <v>10</v>
      </c>
      <c r="K300">
        <v>27</v>
      </c>
      <c r="L300">
        <v>922.36</v>
      </c>
      <c r="M300" t="s">
        <v>30</v>
      </c>
      <c r="N300" t="s">
        <v>23</v>
      </c>
      <c r="O300" t="str">
        <f t="shared" si="12"/>
        <v>2024-07</v>
      </c>
      <c r="P300" s="7">
        <f t="shared" si="13"/>
        <v>13.97</v>
      </c>
      <c r="Q300" t="str">
        <f t="shared" si="14"/>
        <v>High</v>
      </c>
    </row>
    <row r="301" spans="1:17" x14ac:dyDescent="0.3">
      <c r="A301" t="s">
        <v>592</v>
      </c>
      <c r="B301" t="s">
        <v>593</v>
      </c>
      <c r="C301" t="s">
        <v>58</v>
      </c>
      <c r="D301" t="s">
        <v>111</v>
      </c>
      <c r="E301" t="s">
        <v>151</v>
      </c>
      <c r="F301" t="s">
        <v>73</v>
      </c>
      <c r="G301" t="s">
        <v>130</v>
      </c>
      <c r="H301" t="s">
        <v>131</v>
      </c>
      <c r="I301">
        <v>7474.92</v>
      </c>
      <c r="J301">
        <v>6</v>
      </c>
      <c r="K301">
        <v>21</v>
      </c>
      <c r="L301">
        <v>981.6</v>
      </c>
      <c r="M301" t="s">
        <v>22</v>
      </c>
      <c r="N301" t="s">
        <v>23</v>
      </c>
      <c r="O301" t="str">
        <f t="shared" si="12"/>
        <v>2024-07</v>
      </c>
      <c r="P301" s="7">
        <f t="shared" si="13"/>
        <v>13.13</v>
      </c>
      <c r="Q301" t="str">
        <f t="shared" si="14"/>
        <v>High</v>
      </c>
    </row>
    <row r="302" spans="1:17" x14ac:dyDescent="0.3">
      <c r="A302" t="s">
        <v>594</v>
      </c>
      <c r="B302" t="s">
        <v>25</v>
      </c>
      <c r="C302" t="s">
        <v>78</v>
      </c>
      <c r="D302" t="s">
        <v>67</v>
      </c>
      <c r="E302" t="s">
        <v>138</v>
      </c>
      <c r="F302" t="s">
        <v>73</v>
      </c>
      <c r="G302" t="s">
        <v>97</v>
      </c>
      <c r="H302" t="s">
        <v>98</v>
      </c>
      <c r="I302">
        <v>7753.2</v>
      </c>
      <c r="J302">
        <v>7</v>
      </c>
      <c r="K302">
        <v>8</v>
      </c>
      <c r="L302">
        <v>1136.17</v>
      </c>
      <c r="M302" t="s">
        <v>59</v>
      </c>
      <c r="N302" t="s">
        <v>44</v>
      </c>
      <c r="O302" t="str">
        <f t="shared" si="12"/>
        <v>2024-07</v>
      </c>
      <c r="P302" s="7">
        <f t="shared" si="13"/>
        <v>14.65</v>
      </c>
      <c r="Q302" t="str">
        <f t="shared" si="14"/>
        <v>High</v>
      </c>
    </row>
    <row r="303" spans="1:17" x14ac:dyDescent="0.3">
      <c r="A303" t="s">
        <v>595</v>
      </c>
      <c r="B303" t="s">
        <v>596</v>
      </c>
      <c r="C303" t="s">
        <v>103</v>
      </c>
      <c r="D303" t="s">
        <v>67</v>
      </c>
      <c r="E303" t="s">
        <v>138</v>
      </c>
      <c r="F303" t="s">
        <v>35</v>
      </c>
      <c r="G303" t="s">
        <v>54</v>
      </c>
      <c r="H303" t="s">
        <v>55</v>
      </c>
      <c r="I303">
        <v>4486.2</v>
      </c>
      <c r="J303">
        <v>4</v>
      </c>
      <c r="K303">
        <v>22</v>
      </c>
      <c r="L303">
        <v>450.58</v>
      </c>
      <c r="M303" t="s">
        <v>22</v>
      </c>
      <c r="N303" t="s">
        <v>38</v>
      </c>
      <c r="O303" t="str">
        <f t="shared" si="12"/>
        <v>2025-04</v>
      </c>
      <c r="P303" s="7">
        <f t="shared" si="13"/>
        <v>10.039999999999999</v>
      </c>
      <c r="Q303" t="str">
        <f t="shared" si="14"/>
        <v>Medium</v>
      </c>
    </row>
    <row r="304" spans="1:17" x14ac:dyDescent="0.3">
      <c r="A304" t="s">
        <v>597</v>
      </c>
      <c r="B304" t="s">
        <v>598</v>
      </c>
      <c r="C304" t="s">
        <v>184</v>
      </c>
      <c r="D304" t="s">
        <v>67</v>
      </c>
      <c r="E304" t="s">
        <v>72</v>
      </c>
      <c r="F304" t="s">
        <v>73</v>
      </c>
      <c r="G304" t="s">
        <v>97</v>
      </c>
      <c r="H304" t="s">
        <v>98</v>
      </c>
      <c r="I304">
        <v>3678.36</v>
      </c>
      <c r="J304">
        <v>4</v>
      </c>
      <c r="K304">
        <v>26</v>
      </c>
      <c r="L304">
        <v>174.5</v>
      </c>
      <c r="M304" t="s">
        <v>22</v>
      </c>
      <c r="N304" t="s">
        <v>44</v>
      </c>
      <c r="O304" t="str">
        <f t="shared" si="12"/>
        <v>2025-03</v>
      </c>
      <c r="P304" s="7">
        <f t="shared" si="13"/>
        <v>4.74</v>
      </c>
      <c r="Q304" t="str">
        <f t="shared" si="14"/>
        <v>Medium</v>
      </c>
    </row>
    <row r="305" spans="1:17" x14ac:dyDescent="0.3">
      <c r="A305" t="s">
        <v>599</v>
      </c>
      <c r="B305" t="s">
        <v>600</v>
      </c>
      <c r="C305" t="s">
        <v>184</v>
      </c>
      <c r="D305" t="s">
        <v>42</v>
      </c>
      <c r="E305" t="s">
        <v>62</v>
      </c>
      <c r="F305" t="s">
        <v>73</v>
      </c>
      <c r="G305" t="s">
        <v>97</v>
      </c>
      <c r="H305" t="s">
        <v>98</v>
      </c>
      <c r="I305">
        <v>1635.62</v>
      </c>
      <c r="J305">
        <v>2</v>
      </c>
      <c r="K305">
        <v>16</v>
      </c>
      <c r="L305">
        <v>165.3</v>
      </c>
      <c r="M305" t="s">
        <v>59</v>
      </c>
      <c r="N305" t="s">
        <v>49</v>
      </c>
      <c r="O305" t="str">
        <f t="shared" si="12"/>
        <v>2024-06</v>
      </c>
      <c r="P305" s="7">
        <f t="shared" si="13"/>
        <v>10.11</v>
      </c>
      <c r="Q305" t="str">
        <f t="shared" si="14"/>
        <v>Low</v>
      </c>
    </row>
    <row r="306" spans="1:17" x14ac:dyDescent="0.3">
      <c r="A306" t="s">
        <v>601</v>
      </c>
      <c r="B306" t="s">
        <v>602</v>
      </c>
      <c r="C306" t="s">
        <v>78</v>
      </c>
      <c r="D306" t="s">
        <v>67</v>
      </c>
      <c r="E306" t="s">
        <v>68</v>
      </c>
      <c r="F306" t="s">
        <v>35</v>
      </c>
      <c r="G306" t="s">
        <v>36</v>
      </c>
      <c r="H306" t="s">
        <v>37</v>
      </c>
      <c r="I306">
        <v>5816.9</v>
      </c>
      <c r="J306">
        <v>10</v>
      </c>
      <c r="K306">
        <v>13</v>
      </c>
      <c r="L306">
        <v>955.4</v>
      </c>
      <c r="M306" t="s">
        <v>22</v>
      </c>
      <c r="N306" t="s">
        <v>23</v>
      </c>
      <c r="O306" t="str">
        <f t="shared" si="12"/>
        <v>2024-09</v>
      </c>
      <c r="P306" s="7">
        <f t="shared" si="13"/>
        <v>16.420000000000002</v>
      </c>
      <c r="Q306" t="str">
        <f t="shared" si="14"/>
        <v>High</v>
      </c>
    </row>
    <row r="307" spans="1:17" x14ac:dyDescent="0.3">
      <c r="A307" t="s">
        <v>603</v>
      </c>
      <c r="B307" t="s">
        <v>311</v>
      </c>
      <c r="C307" t="s">
        <v>78</v>
      </c>
      <c r="D307" t="s">
        <v>111</v>
      </c>
      <c r="E307" t="s">
        <v>112</v>
      </c>
      <c r="F307" t="s">
        <v>73</v>
      </c>
      <c r="G307" t="s">
        <v>74</v>
      </c>
      <c r="H307" t="s">
        <v>75</v>
      </c>
      <c r="I307">
        <v>2113.75</v>
      </c>
      <c r="J307">
        <v>5</v>
      </c>
      <c r="K307">
        <v>29</v>
      </c>
      <c r="L307">
        <v>285.45</v>
      </c>
      <c r="M307" t="s">
        <v>59</v>
      </c>
      <c r="N307" t="s">
        <v>38</v>
      </c>
      <c r="O307" t="str">
        <f t="shared" si="12"/>
        <v>2024-09</v>
      </c>
      <c r="P307" s="7">
        <f t="shared" si="13"/>
        <v>13.5</v>
      </c>
      <c r="Q307" t="str">
        <f t="shared" si="14"/>
        <v>Medium</v>
      </c>
    </row>
    <row r="308" spans="1:17" x14ac:dyDescent="0.3">
      <c r="A308" t="s">
        <v>604</v>
      </c>
      <c r="B308" t="s">
        <v>576</v>
      </c>
      <c r="C308" t="s">
        <v>83</v>
      </c>
      <c r="D308" t="s">
        <v>67</v>
      </c>
      <c r="E308" t="s">
        <v>72</v>
      </c>
      <c r="F308" t="s">
        <v>19</v>
      </c>
      <c r="G308" t="s">
        <v>28</v>
      </c>
      <c r="H308" t="s">
        <v>29</v>
      </c>
      <c r="I308">
        <v>5635.68</v>
      </c>
      <c r="J308">
        <v>3</v>
      </c>
      <c r="K308">
        <v>8</v>
      </c>
      <c r="L308">
        <v>804.34</v>
      </c>
      <c r="M308" t="s">
        <v>59</v>
      </c>
      <c r="N308" t="s">
        <v>38</v>
      </c>
      <c r="O308" t="str">
        <f t="shared" si="12"/>
        <v>2025-04</v>
      </c>
      <c r="P308" s="7">
        <f t="shared" si="13"/>
        <v>14.27</v>
      </c>
      <c r="Q308" t="str">
        <f t="shared" si="14"/>
        <v>High</v>
      </c>
    </row>
    <row r="309" spans="1:17" x14ac:dyDescent="0.3">
      <c r="A309" t="s">
        <v>605</v>
      </c>
      <c r="B309" t="s">
        <v>606</v>
      </c>
      <c r="C309" t="s">
        <v>184</v>
      </c>
      <c r="D309" t="s">
        <v>42</v>
      </c>
      <c r="E309" t="s">
        <v>62</v>
      </c>
      <c r="F309" t="s">
        <v>35</v>
      </c>
      <c r="G309" t="s">
        <v>69</v>
      </c>
      <c r="H309" t="s">
        <v>70</v>
      </c>
      <c r="I309">
        <v>1873.53</v>
      </c>
      <c r="J309">
        <v>9</v>
      </c>
      <c r="K309">
        <v>4</v>
      </c>
      <c r="L309">
        <v>365.97</v>
      </c>
      <c r="M309" t="s">
        <v>59</v>
      </c>
      <c r="N309" t="s">
        <v>23</v>
      </c>
      <c r="O309" t="str">
        <f t="shared" si="12"/>
        <v>2024-09</v>
      </c>
      <c r="P309" s="7">
        <f t="shared" si="13"/>
        <v>19.53</v>
      </c>
      <c r="Q309" t="str">
        <f t="shared" si="14"/>
        <v>Low</v>
      </c>
    </row>
    <row r="310" spans="1:17" x14ac:dyDescent="0.3">
      <c r="A310" t="s">
        <v>607</v>
      </c>
      <c r="B310" t="s">
        <v>437</v>
      </c>
      <c r="C310" t="s">
        <v>106</v>
      </c>
      <c r="D310" t="s">
        <v>17</v>
      </c>
      <c r="E310" t="s">
        <v>27</v>
      </c>
      <c r="F310" t="s">
        <v>35</v>
      </c>
      <c r="G310" t="s">
        <v>145</v>
      </c>
      <c r="H310" t="s">
        <v>146</v>
      </c>
      <c r="I310">
        <v>3115.26</v>
      </c>
      <c r="J310">
        <v>6</v>
      </c>
      <c r="K310">
        <v>30</v>
      </c>
      <c r="L310">
        <v>345.2</v>
      </c>
      <c r="M310" t="s">
        <v>30</v>
      </c>
      <c r="N310" t="s">
        <v>49</v>
      </c>
      <c r="O310" t="str">
        <f t="shared" si="12"/>
        <v>2025-02</v>
      </c>
      <c r="P310" s="7">
        <f t="shared" si="13"/>
        <v>11.08</v>
      </c>
      <c r="Q310" t="str">
        <f t="shared" si="14"/>
        <v>Medium</v>
      </c>
    </row>
    <row r="311" spans="1:17" x14ac:dyDescent="0.3">
      <c r="A311" t="s">
        <v>608</v>
      </c>
      <c r="B311" t="s">
        <v>609</v>
      </c>
      <c r="C311" t="s">
        <v>90</v>
      </c>
      <c r="D311" t="s">
        <v>17</v>
      </c>
      <c r="E311" t="s">
        <v>27</v>
      </c>
      <c r="F311" t="s">
        <v>19</v>
      </c>
      <c r="G311" t="s">
        <v>118</v>
      </c>
      <c r="H311" t="s">
        <v>119</v>
      </c>
      <c r="I311">
        <v>5687</v>
      </c>
      <c r="J311">
        <v>5</v>
      </c>
      <c r="K311">
        <v>28</v>
      </c>
      <c r="L311">
        <v>574.04999999999995</v>
      </c>
      <c r="M311" t="s">
        <v>30</v>
      </c>
      <c r="N311" t="s">
        <v>49</v>
      </c>
      <c r="O311" t="str">
        <f t="shared" si="12"/>
        <v>2024-12</v>
      </c>
      <c r="P311" s="7">
        <f t="shared" si="13"/>
        <v>10.09</v>
      </c>
      <c r="Q311" t="str">
        <f t="shared" si="14"/>
        <v>High</v>
      </c>
    </row>
    <row r="312" spans="1:17" x14ac:dyDescent="0.3">
      <c r="A312" t="s">
        <v>610</v>
      </c>
      <c r="B312" t="s">
        <v>306</v>
      </c>
      <c r="C312" t="s">
        <v>125</v>
      </c>
      <c r="D312" t="s">
        <v>42</v>
      </c>
      <c r="E312" t="s">
        <v>62</v>
      </c>
      <c r="F312" t="s">
        <v>19</v>
      </c>
      <c r="G312" t="s">
        <v>91</v>
      </c>
      <c r="H312" t="s">
        <v>92</v>
      </c>
      <c r="I312">
        <v>7704.48</v>
      </c>
      <c r="J312">
        <v>8</v>
      </c>
      <c r="K312">
        <v>15</v>
      </c>
      <c r="L312">
        <v>405.89</v>
      </c>
      <c r="M312" t="s">
        <v>59</v>
      </c>
      <c r="N312" t="s">
        <v>49</v>
      </c>
      <c r="O312" t="str">
        <f t="shared" si="12"/>
        <v>2025-04</v>
      </c>
      <c r="P312" s="7">
        <f t="shared" si="13"/>
        <v>5.27</v>
      </c>
      <c r="Q312" t="str">
        <f t="shared" si="14"/>
        <v>High</v>
      </c>
    </row>
    <row r="313" spans="1:17" x14ac:dyDescent="0.3">
      <c r="A313" t="s">
        <v>611</v>
      </c>
      <c r="B313" t="s">
        <v>451</v>
      </c>
      <c r="C313" t="s">
        <v>128</v>
      </c>
      <c r="D313" t="s">
        <v>17</v>
      </c>
      <c r="E313" t="s">
        <v>27</v>
      </c>
      <c r="F313" t="s">
        <v>19</v>
      </c>
      <c r="G313" t="s">
        <v>20</v>
      </c>
      <c r="H313" t="s">
        <v>21</v>
      </c>
      <c r="I313">
        <v>8439.6</v>
      </c>
      <c r="J313">
        <v>10</v>
      </c>
      <c r="K313">
        <v>27</v>
      </c>
      <c r="L313">
        <v>907.33</v>
      </c>
      <c r="M313" t="s">
        <v>30</v>
      </c>
      <c r="N313" t="s">
        <v>49</v>
      </c>
      <c r="O313" t="str">
        <f t="shared" si="12"/>
        <v>2025-01</v>
      </c>
      <c r="P313" s="7">
        <f t="shared" si="13"/>
        <v>10.75</v>
      </c>
      <c r="Q313" t="str">
        <f t="shared" si="14"/>
        <v>High</v>
      </c>
    </row>
    <row r="314" spans="1:17" x14ac:dyDescent="0.3">
      <c r="A314" t="s">
        <v>612</v>
      </c>
      <c r="B314" t="s">
        <v>613</v>
      </c>
      <c r="C314" t="s">
        <v>26</v>
      </c>
      <c r="D314" t="s">
        <v>67</v>
      </c>
      <c r="E314" t="s">
        <v>68</v>
      </c>
      <c r="F314" t="s">
        <v>19</v>
      </c>
      <c r="G314" t="s">
        <v>91</v>
      </c>
      <c r="H314" t="s">
        <v>92</v>
      </c>
      <c r="I314">
        <v>3395.94</v>
      </c>
      <c r="J314">
        <v>3</v>
      </c>
      <c r="K314">
        <v>7.0000000000000009</v>
      </c>
      <c r="L314">
        <v>634.03</v>
      </c>
      <c r="M314" t="s">
        <v>59</v>
      </c>
      <c r="N314" t="s">
        <v>23</v>
      </c>
      <c r="O314" t="str">
        <f t="shared" si="12"/>
        <v>2024-11</v>
      </c>
      <c r="P314" s="7">
        <f t="shared" si="13"/>
        <v>18.670000000000002</v>
      </c>
      <c r="Q314" t="str">
        <f t="shared" si="14"/>
        <v>Medium</v>
      </c>
    </row>
    <row r="315" spans="1:17" x14ac:dyDescent="0.3">
      <c r="A315" t="s">
        <v>614</v>
      </c>
      <c r="B315" t="s">
        <v>565</v>
      </c>
      <c r="C315" t="s">
        <v>26</v>
      </c>
      <c r="D315" t="s">
        <v>67</v>
      </c>
      <c r="E315" t="s">
        <v>72</v>
      </c>
      <c r="F315" t="s">
        <v>19</v>
      </c>
      <c r="G315" t="s">
        <v>20</v>
      </c>
      <c r="H315" t="s">
        <v>21</v>
      </c>
      <c r="I315">
        <v>3477.48</v>
      </c>
      <c r="J315">
        <v>4</v>
      </c>
      <c r="K315">
        <v>8</v>
      </c>
      <c r="L315">
        <v>249.99</v>
      </c>
      <c r="M315" t="s">
        <v>30</v>
      </c>
      <c r="N315" t="s">
        <v>23</v>
      </c>
      <c r="O315" t="str">
        <f t="shared" si="12"/>
        <v>2025-03</v>
      </c>
      <c r="P315" s="7">
        <f t="shared" si="13"/>
        <v>7.19</v>
      </c>
      <c r="Q315" t="str">
        <f t="shared" si="14"/>
        <v>Medium</v>
      </c>
    </row>
    <row r="316" spans="1:17" x14ac:dyDescent="0.3">
      <c r="A316" t="s">
        <v>615</v>
      </c>
      <c r="B316" t="s">
        <v>127</v>
      </c>
      <c r="C316" t="s">
        <v>103</v>
      </c>
      <c r="D316" t="s">
        <v>17</v>
      </c>
      <c r="E316" t="s">
        <v>18</v>
      </c>
      <c r="F316" t="s">
        <v>73</v>
      </c>
      <c r="G316" t="s">
        <v>130</v>
      </c>
      <c r="H316" t="s">
        <v>131</v>
      </c>
      <c r="I316">
        <v>415.86</v>
      </c>
      <c r="J316">
        <v>3</v>
      </c>
      <c r="K316">
        <v>25</v>
      </c>
      <c r="L316">
        <v>56.97</v>
      </c>
      <c r="M316" t="s">
        <v>59</v>
      </c>
      <c r="N316" t="s">
        <v>38</v>
      </c>
      <c r="O316" t="str">
        <f t="shared" si="12"/>
        <v>2025-04</v>
      </c>
      <c r="P316" s="7">
        <f t="shared" si="13"/>
        <v>13.7</v>
      </c>
      <c r="Q316" t="str">
        <f t="shared" si="14"/>
        <v>Low</v>
      </c>
    </row>
    <row r="317" spans="1:17" x14ac:dyDescent="0.3">
      <c r="A317" t="s">
        <v>616</v>
      </c>
      <c r="B317" t="s">
        <v>617</v>
      </c>
      <c r="C317" t="s">
        <v>16</v>
      </c>
      <c r="D317" t="s">
        <v>17</v>
      </c>
      <c r="E317" t="s">
        <v>18</v>
      </c>
      <c r="F317" t="s">
        <v>73</v>
      </c>
      <c r="G317" t="s">
        <v>74</v>
      </c>
      <c r="H317" t="s">
        <v>75</v>
      </c>
      <c r="I317">
        <v>8754.5400000000009</v>
      </c>
      <c r="J317">
        <v>6</v>
      </c>
      <c r="K317">
        <v>1</v>
      </c>
      <c r="L317">
        <v>1955.03</v>
      </c>
      <c r="M317" t="s">
        <v>59</v>
      </c>
      <c r="N317" t="s">
        <v>23</v>
      </c>
      <c r="O317" t="str">
        <f t="shared" si="12"/>
        <v>2025-04</v>
      </c>
      <c r="P317" s="7">
        <f t="shared" si="13"/>
        <v>22.33</v>
      </c>
      <c r="Q317" t="str">
        <f t="shared" si="14"/>
        <v>High</v>
      </c>
    </row>
    <row r="318" spans="1:17" x14ac:dyDescent="0.3">
      <c r="A318" t="s">
        <v>618</v>
      </c>
      <c r="B318" t="s">
        <v>205</v>
      </c>
      <c r="C318" t="s">
        <v>184</v>
      </c>
      <c r="D318" t="s">
        <v>67</v>
      </c>
      <c r="E318" t="s">
        <v>138</v>
      </c>
      <c r="F318" t="s">
        <v>35</v>
      </c>
      <c r="G318" t="s">
        <v>36</v>
      </c>
      <c r="H318" t="s">
        <v>37</v>
      </c>
      <c r="I318">
        <v>1419.44</v>
      </c>
      <c r="J318">
        <v>1</v>
      </c>
      <c r="K318">
        <v>14</v>
      </c>
      <c r="L318">
        <v>304.38</v>
      </c>
      <c r="M318" t="s">
        <v>22</v>
      </c>
      <c r="N318" t="s">
        <v>38</v>
      </c>
      <c r="O318" t="str">
        <f t="shared" si="12"/>
        <v>2024-08</v>
      </c>
      <c r="P318" s="7">
        <f t="shared" si="13"/>
        <v>21.44</v>
      </c>
      <c r="Q318" t="str">
        <f t="shared" si="14"/>
        <v>Low</v>
      </c>
    </row>
    <row r="319" spans="1:17" x14ac:dyDescent="0.3">
      <c r="A319" t="s">
        <v>619</v>
      </c>
      <c r="B319" t="s">
        <v>620</v>
      </c>
      <c r="C319" t="s">
        <v>33</v>
      </c>
      <c r="D319" t="s">
        <v>67</v>
      </c>
      <c r="E319" t="s">
        <v>138</v>
      </c>
      <c r="F319" t="s">
        <v>35</v>
      </c>
      <c r="G319" t="s">
        <v>145</v>
      </c>
      <c r="H319" t="s">
        <v>146</v>
      </c>
      <c r="I319">
        <v>3688.48</v>
      </c>
      <c r="J319">
        <v>2</v>
      </c>
      <c r="K319">
        <v>25</v>
      </c>
      <c r="L319">
        <v>216.22</v>
      </c>
      <c r="M319" t="s">
        <v>59</v>
      </c>
      <c r="N319" t="s">
        <v>23</v>
      </c>
      <c r="O319" t="str">
        <f t="shared" si="12"/>
        <v>2024-11</v>
      </c>
      <c r="P319" s="7">
        <f t="shared" si="13"/>
        <v>5.86</v>
      </c>
      <c r="Q319" t="str">
        <f t="shared" si="14"/>
        <v>Medium</v>
      </c>
    </row>
    <row r="320" spans="1:17" x14ac:dyDescent="0.3">
      <c r="A320" t="s">
        <v>621</v>
      </c>
      <c r="B320" t="s">
        <v>271</v>
      </c>
      <c r="C320" t="s">
        <v>83</v>
      </c>
      <c r="D320" t="s">
        <v>67</v>
      </c>
      <c r="E320" t="s">
        <v>68</v>
      </c>
      <c r="F320" t="s">
        <v>19</v>
      </c>
      <c r="G320" t="s">
        <v>28</v>
      </c>
      <c r="H320" t="s">
        <v>29</v>
      </c>
      <c r="I320">
        <v>532.09</v>
      </c>
      <c r="J320">
        <v>1</v>
      </c>
      <c r="K320">
        <v>21</v>
      </c>
      <c r="L320">
        <v>63.65</v>
      </c>
      <c r="M320" t="s">
        <v>30</v>
      </c>
      <c r="N320" t="s">
        <v>38</v>
      </c>
      <c r="O320" t="str">
        <f t="shared" si="12"/>
        <v>2024-05</v>
      </c>
      <c r="P320" s="7">
        <f t="shared" si="13"/>
        <v>11.96</v>
      </c>
      <c r="Q320" t="str">
        <f t="shared" si="14"/>
        <v>Low</v>
      </c>
    </row>
    <row r="321" spans="1:17" x14ac:dyDescent="0.3">
      <c r="A321" t="s">
        <v>622</v>
      </c>
      <c r="B321" t="s">
        <v>623</v>
      </c>
      <c r="C321" t="s">
        <v>58</v>
      </c>
      <c r="D321" t="s">
        <v>42</v>
      </c>
      <c r="E321" t="s">
        <v>84</v>
      </c>
      <c r="F321" t="s">
        <v>19</v>
      </c>
      <c r="G321" t="s">
        <v>91</v>
      </c>
      <c r="H321" t="s">
        <v>92</v>
      </c>
      <c r="I321">
        <v>358.86</v>
      </c>
      <c r="J321">
        <v>2</v>
      </c>
      <c r="K321">
        <v>1</v>
      </c>
      <c r="L321">
        <v>66.47</v>
      </c>
      <c r="M321" t="s">
        <v>22</v>
      </c>
      <c r="N321" t="s">
        <v>44</v>
      </c>
      <c r="O321" t="str">
        <f t="shared" si="12"/>
        <v>2025-03</v>
      </c>
      <c r="P321" s="7">
        <f t="shared" si="13"/>
        <v>18.52</v>
      </c>
      <c r="Q321" t="str">
        <f t="shared" si="14"/>
        <v>Low</v>
      </c>
    </row>
    <row r="322" spans="1:17" x14ac:dyDescent="0.3">
      <c r="A322" t="s">
        <v>624</v>
      </c>
      <c r="B322" t="s">
        <v>246</v>
      </c>
      <c r="C322" t="s">
        <v>83</v>
      </c>
      <c r="D322" t="s">
        <v>42</v>
      </c>
      <c r="E322" t="s">
        <v>84</v>
      </c>
      <c r="F322" t="s">
        <v>73</v>
      </c>
      <c r="G322" t="s">
        <v>74</v>
      </c>
      <c r="H322" t="s">
        <v>75</v>
      </c>
      <c r="I322">
        <v>3260.24</v>
      </c>
      <c r="J322">
        <v>4</v>
      </c>
      <c r="K322">
        <v>24</v>
      </c>
      <c r="L322">
        <v>249.27</v>
      </c>
      <c r="M322" t="s">
        <v>22</v>
      </c>
      <c r="N322" t="s">
        <v>38</v>
      </c>
      <c r="O322" t="str">
        <f t="shared" si="12"/>
        <v>2025-01</v>
      </c>
      <c r="P322" s="7">
        <f t="shared" si="13"/>
        <v>7.65</v>
      </c>
      <c r="Q322" t="str">
        <f t="shared" si="14"/>
        <v>Medium</v>
      </c>
    </row>
    <row r="323" spans="1:17" x14ac:dyDescent="0.3">
      <c r="A323" t="s">
        <v>625</v>
      </c>
      <c r="B323" t="s">
        <v>626</v>
      </c>
      <c r="C323" t="s">
        <v>83</v>
      </c>
      <c r="D323" t="s">
        <v>17</v>
      </c>
      <c r="E323" t="s">
        <v>34</v>
      </c>
      <c r="F323" t="s">
        <v>35</v>
      </c>
      <c r="G323" t="s">
        <v>69</v>
      </c>
      <c r="H323" t="s">
        <v>70</v>
      </c>
      <c r="I323">
        <v>1331.07</v>
      </c>
      <c r="J323">
        <v>3</v>
      </c>
      <c r="K323">
        <v>12</v>
      </c>
      <c r="L323">
        <v>165.94</v>
      </c>
      <c r="M323" t="s">
        <v>30</v>
      </c>
      <c r="N323" t="s">
        <v>23</v>
      </c>
      <c r="O323" t="str">
        <f t="shared" ref="O323:O386" si="15">TEXT(B323,"yyyy-mm")</f>
        <v>2024-08</v>
      </c>
      <c r="P323" s="7">
        <f t="shared" ref="P323:P386" si="16">ROUND((L323/I323)*100,2)</f>
        <v>12.47</v>
      </c>
      <c r="Q323" t="str">
        <f t="shared" ref="Q323:Q386" si="17">IF(I323 &gt; 5000, "High", IF(I323 &gt; 2000, "Medium", "Low"))</f>
        <v>Low</v>
      </c>
    </row>
    <row r="324" spans="1:17" x14ac:dyDescent="0.3">
      <c r="A324" t="s">
        <v>627</v>
      </c>
      <c r="B324" t="s">
        <v>380</v>
      </c>
      <c r="C324" t="s">
        <v>128</v>
      </c>
      <c r="D324" t="s">
        <v>111</v>
      </c>
      <c r="E324" t="s">
        <v>122</v>
      </c>
      <c r="F324" t="s">
        <v>35</v>
      </c>
      <c r="G324" t="s">
        <v>145</v>
      </c>
      <c r="H324" t="s">
        <v>146</v>
      </c>
      <c r="I324">
        <v>3054.02</v>
      </c>
      <c r="J324">
        <v>2</v>
      </c>
      <c r="K324">
        <v>16</v>
      </c>
      <c r="L324">
        <v>614.72</v>
      </c>
      <c r="M324" t="s">
        <v>22</v>
      </c>
      <c r="N324" t="s">
        <v>44</v>
      </c>
      <c r="O324" t="str">
        <f t="shared" si="15"/>
        <v>2024-07</v>
      </c>
      <c r="P324" s="7">
        <f t="shared" si="16"/>
        <v>20.13</v>
      </c>
      <c r="Q324" t="str">
        <f t="shared" si="17"/>
        <v>Medium</v>
      </c>
    </row>
    <row r="325" spans="1:17" x14ac:dyDescent="0.3">
      <c r="A325" t="s">
        <v>628</v>
      </c>
      <c r="B325" t="s">
        <v>202</v>
      </c>
      <c r="C325" t="s">
        <v>83</v>
      </c>
      <c r="D325" t="s">
        <v>111</v>
      </c>
      <c r="E325" t="s">
        <v>112</v>
      </c>
      <c r="F325" t="s">
        <v>35</v>
      </c>
      <c r="G325" t="s">
        <v>54</v>
      </c>
      <c r="H325" t="s">
        <v>55</v>
      </c>
      <c r="I325">
        <v>804.38</v>
      </c>
      <c r="J325">
        <v>2</v>
      </c>
      <c r="K325">
        <v>14</v>
      </c>
      <c r="L325">
        <v>157.79</v>
      </c>
      <c r="M325" t="s">
        <v>59</v>
      </c>
      <c r="N325" t="s">
        <v>38</v>
      </c>
      <c r="O325" t="str">
        <f t="shared" si="15"/>
        <v>2025-02</v>
      </c>
      <c r="P325" s="7">
        <f t="shared" si="16"/>
        <v>19.62</v>
      </c>
      <c r="Q325" t="str">
        <f t="shared" si="17"/>
        <v>Low</v>
      </c>
    </row>
    <row r="326" spans="1:17" x14ac:dyDescent="0.3">
      <c r="A326" t="s">
        <v>629</v>
      </c>
      <c r="B326" t="s">
        <v>471</v>
      </c>
      <c r="C326" t="s">
        <v>33</v>
      </c>
      <c r="D326" t="s">
        <v>42</v>
      </c>
      <c r="E326" t="s">
        <v>48</v>
      </c>
      <c r="F326" t="s">
        <v>19</v>
      </c>
      <c r="G326" t="s">
        <v>28</v>
      </c>
      <c r="H326" t="s">
        <v>29</v>
      </c>
      <c r="I326">
        <v>2328</v>
      </c>
      <c r="J326">
        <v>2</v>
      </c>
      <c r="K326">
        <v>8</v>
      </c>
      <c r="L326">
        <v>435.9</v>
      </c>
      <c r="M326" t="s">
        <v>59</v>
      </c>
      <c r="N326" t="s">
        <v>44</v>
      </c>
      <c r="O326" t="str">
        <f t="shared" si="15"/>
        <v>2024-06</v>
      </c>
      <c r="P326" s="7">
        <f t="shared" si="16"/>
        <v>18.72</v>
      </c>
      <c r="Q326" t="str">
        <f t="shared" si="17"/>
        <v>Medium</v>
      </c>
    </row>
    <row r="327" spans="1:17" x14ac:dyDescent="0.3">
      <c r="A327" t="s">
        <v>630</v>
      </c>
      <c r="B327" t="s">
        <v>631</v>
      </c>
      <c r="C327" t="s">
        <v>128</v>
      </c>
      <c r="D327" t="s">
        <v>111</v>
      </c>
      <c r="E327" t="s">
        <v>129</v>
      </c>
      <c r="F327" t="s">
        <v>35</v>
      </c>
      <c r="G327" t="s">
        <v>145</v>
      </c>
      <c r="H327" t="s">
        <v>146</v>
      </c>
      <c r="I327">
        <v>12077.12</v>
      </c>
      <c r="J327">
        <v>8</v>
      </c>
      <c r="K327">
        <v>0</v>
      </c>
      <c r="L327">
        <v>1936.97</v>
      </c>
      <c r="M327" t="s">
        <v>30</v>
      </c>
      <c r="N327" t="s">
        <v>23</v>
      </c>
      <c r="O327" t="str">
        <f t="shared" si="15"/>
        <v>2024-10</v>
      </c>
      <c r="P327" s="7">
        <f t="shared" si="16"/>
        <v>16.04</v>
      </c>
      <c r="Q327" t="str">
        <f t="shared" si="17"/>
        <v>High</v>
      </c>
    </row>
    <row r="328" spans="1:17" x14ac:dyDescent="0.3">
      <c r="A328" t="s">
        <v>632</v>
      </c>
      <c r="B328" t="s">
        <v>296</v>
      </c>
      <c r="C328" t="s">
        <v>16</v>
      </c>
      <c r="D328" t="s">
        <v>111</v>
      </c>
      <c r="E328" t="s">
        <v>129</v>
      </c>
      <c r="F328" t="s">
        <v>19</v>
      </c>
      <c r="G328" t="s">
        <v>91</v>
      </c>
      <c r="H328" t="s">
        <v>92</v>
      </c>
      <c r="I328">
        <v>8844.7999999999993</v>
      </c>
      <c r="J328">
        <v>5</v>
      </c>
      <c r="K328">
        <v>5</v>
      </c>
      <c r="L328">
        <v>1924.11</v>
      </c>
      <c r="M328" t="s">
        <v>30</v>
      </c>
      <c r="N328" t="s">
        <v>49</v>
      </c>
      <c r="O328" t="str">
        <f t="shared" si="15"/>
        <v>2024-10</v>
      </c>
      <c r="P328" s="7">
        <f t="shared" si="16"/>
        <v>21.75</v>
      </c>
      <c r="Q328" t="str">
        <f t="shared" si="17"/>
        <v>High</v>
      </c>
    </row>
    <row r="329" spans="1:17" x14ac:dyDescent="0.3">
      <c r="A329" t="s">
        <v>633</v>
      </c>
      <c r="B329" t="s">
        <v>593</v>
      </c>
      <c r="C329" t="s">
        <v>125</v>
      </c>
      <c r="D329" t="s">
        <v>42</v>
      </c>
      <c r="E329" t="s">
        <v>48</v>
      </c>
      <c r="F329" t="s">
        <v>19</v>
      </c>
      <c r="G329" t="s">
        <v>91</v>
      </c>
      <c r="H329" t="s">
        <v>92</v>
      </c>
      <c r="I329">
        <v>9259.2999999999993</v>
      </c>
      <c r="J329">
        <v>10</v>
      </c>
      <c r="K329">
        <v>18</v>
      </c>
      <c r="L329">
        <v>706.01</v>
      </c>
      <c r="M329" t="s">
        <v>30</v>
      </c>
      <c r="N329" t="s">
        <v>44</v>
      </c>
      <c r="O329" t="str">
        <f t="shared" si="15"/>
        <v>2024-07</v>
      </c>
      <c r="P329" s="7">
        <f t="shared" si="16"/>
        <v>7.62</v>
      </c>
      <c r="Q329" t="str">
        <f t="shared" si="17"/>
        <v>High</v>
      </c>
    </row>
    <row r="330" spans="1:17" x14ac:dyDescent="0.3">
      <c r="A330" t="s">
        <v>634</v>
      </c>
      <c r="B330" t="s">
        <v>635</v>
      </c>
      <c r="C330" t="s">
        <v>83</v>
      </c>
      <c r="D330" t="s">
        <v>111</v>
      </c>
      <c r="E330" t="s">
        <v>112</v>
      </c>
      <c r="F330" t="s">
        <v>35</v>
      </c>
      <c r="G330" t="s">
        <v>145</v>
      </c>
      <c r="H330" t="s">
        <v>146</v>
      </c>
      <c r="I330">
        <v>2628.6</v>
      </c>
      <c r="J330">
        <v>4</v>
      </c>
      <c r="K330">
        <v>20</v>
      </c>
      <c r="L330">
        <v>375.05</v>
      </c>
      <c r="M330" t="s">
        <v>30</v>
      </c>
      <c r="N330" t="s">
        <v>44</v>
      </c>
      <c r="O330" t="str">
        <f t="shared" si="15"/>
        <v>2025-03</v>
      </c>
      <c r="P330" s="7">
        <f t="shared" si="16"/>
        <v>14.27</v>
      </c>
      <c r="Q330" t="str">
        <f t="shared" si="17"/>
        <v>Medium</v>
      </c>
    </row>
    <row r="331" spans="1:17" x14ac:dyDescent="0.3">
      <c r="A331" t="s">
        <v>636</v>
      </c>
      <c r="B331" t="s">
        <v>100</v>
      </c>
      <c r="C331" t="s">
        <v>103</v>
      </c>
      <c r="D331" t="s">
        <v>42</v>
      </c>
      <c r="E331" t="s">
        <v>48</v>
      </c>
      <c r="F331" t="s">
        <v>35</v>
      </c>
      <c r="G331" t="s">
        <v>36</v>
      </c>
      <c r="H331" t="s">
        <v>37</v>
      </c>
      <c r="I331">
        <v>1033.49</v>
      </c>
      <c r="J331">
        <v>1</v>
      </c>
      <c r="K331">
        <v>1</v>
      </c>
      <c r="L331">
        <v>212.27</v>
      </c>
      <c r="M331" t="s">
        <v>30</v>
      </c>
      <c r="N331" t="s">
        <v>44</v>
      </c>
      <c r="O331" t="str">
        <f t="shared" si="15"/>
        <v>2024-06</v>
      </c>
      <c r="P331" s="7">
        <f t="shared" si="16"/>
        <v>20.54</v>
      </c>
      <c r="Q331" t="str">
        <f t="shared" si="17"/>
        <v>Low</v>
      </c>
    </row>
    <row r="332" spans="1:17" x14ac:dyDescent="0.3">
      <c r="A332" t="s">
        <v>637</v>
      </c>
      <c r="B332" t="s">
        <v>638</v>
      </c>
      <c r="C332" t="s">
        <v>41</v>
      </c>
      <c r="D332" t="s">
        <v>17</v>
      </c>
      <c r="E332" t="s">
        <v>18</v>
      </c>
      <c r="F332" t="s">
        <v>19</v>
      </c>
      <c r="G332" t="s">
        <v>20</v>
      </c>
      <c r="H332" t="s">
        <v>21</v>
      </c>
      <c r="I332">
        <v>2148.36</v>
      </c>
      <c r="J332">
        <v>2</v>
      </c>
      <c r="K332">
        <v>13</v>
      </c>
      <c r="L332">
        <v>360.59</v>
      </c>
      <c r="M332" t="s">
        <v>30</v>
      </c>
      <c r="N332" t="s">
        <v>38</v>
      </c>
      <c r="O332" t="str">
        <f t="shared" si="15"/>
        <v>2024-12</v>
      </c>
      <c r="P332" s="7">
        <f t="shared" si="16"/>
        <v>16.78</v>
      </c>
      <c r="Q332" t="str">
        <f t="shared" si="17"/>
        <v>Medium</v>
      </c>
    </row>
    <row r="333" spans="1:17" x14ac:dyDescent="0.3">
      <c r="A333" t="s">
        <v>639</v>
      </c>
      <c r="B333" t="s">
        <v>640</v>
      </c>
      <c r="C333" t="s">
        <v>78</v>
      </c>
      <c r="D333" t="s">
        <v>67</v>
      </c>
      <c r="E333" t="s">
        <v>72</v>
      </c>
      <c r="F333" t="s">
        <v>73</v>
      </c>
      <c r="G333" t="s">
        <v>79</v>
      </c>
      <c r="H333" t="s">
        <v>80</v>
      </c>
      <c r="I333">
        <v>7124.11</v>
      </c>
      <c r="J333">
        <v>7</v>
      </c>
      <c r="K333">
        <v>5</v>
      </c>
      <c r="L333">
        <v>1534.65</v>
      </c>
      <c r="M333" t="s">
        <v>59</v>
      </c>
      <c r="N333" t="s">
        <v>49</v>
      </c>
      <c r="O333" t="str">
        <f t="shared" si="15"/>
        <v>2024-10</v>
      </c>
      <c r="P333" s="7">
        <f t="shared" si="16"/>
        <v>21.54</v>
      </c>
      <c r="Q333" t="str">
        <f t="shared" si="17"/>
        <v>High</v>
      </c>
    </row>
    <row r="334" spans="1:17" x14ac:dyDescent="0.3">
      <c r="A334" t="s">
        <v>641</v>
      </c>
      <c r="B334" t="s">
        <v>200</v>
      </c>
      <c r="C334" t="s">
        <v>26</v>
      </c>
      <c r="D334" t="s">
        <v>17</v>
      </c>
      <c r="E334" t="s">
        <v>18</v>
      </c>
      <c r="F334" t="s">
        <v>35</v>
      </c>
      <c r="G334" t="s">
        <v>54</v>
      </c>
      <c r="H334" t="s">
        <v>55</v>
      </c>
      <c r="I334">
        <v>1482.28</v>
      </c>
      <c r="J334">
        <v>2</v>
      </c>
      <c r="K334">
        <v>0</v>
      </c>
      <c r="L334">
        <v>208.11</v>
      </c>
      <c r="M334" t="s">
        <v>59</v>
      </c>
      <c r="N334" t="s">
        <v>23</v>
      </c>
      <c r="O334" t="str">
        <f t="shared" si="15"/>
        <v>2025-05</v>
      </c>
      <c r="P334" s="7">
        <f t="shared" si="16"/>
        <v>14.04</v>
      </c>
      <c r="Q334" t="str">
        <f t="shared" si="17"/>
        <v>Low</v>
      </c>
    </row>
    <row r="335" spans="1:17" x14ac:dyDescent="0.3">
      <c r="A335" t="s">
        <v>642</v>
      </c>
      <c r="B335" t="s">
        <v>540</v>
      </c>
      <c r="C335" t="s">
        <v>33</v>
      </c>
      <c r="D335" t="s">
        <v>42</v>
      </c>
      <c r="E335" t="s">
        <v>43</v>
      </c>
      <c r="F335" t="s">
        <v>19</v>
      </c>
      <c r="G335" t="s">
        <v>118</v>
      </c>
      <c r="H335" t="s">
        <v>119</v>
      </c>
      <c r="I335">
        <v>2994.2</v>
      </c>
      <c r="J335">
        <v>5</v>
      </c>
      <c r="K335">
        <v>5</v>
      </c>
      <c r="L335">
        <v>669.55</v>
      </c>
      <c r="M335" t="s">
        <v>59</v>
      </c>
      <c r="N335" t="s">
        <v>23</v>
      </c>
      <c r="O335" t="str">
        <f t="shared" si="15"/>
        <v>2024-07</v>
      </c>
      <c r="P335" s="7">
        <f t="shared" si="16"/>
        <v>22.36</v>
      </c>
      <c r="Q335" t="str">
        <f t="shared" si="17"/>
        <v>Medium</v>
      </c>
    </row>
    <row r="336" spans="1:17" x14ac:dyDescent="0.3">
      <c r="A336" t="s">
        <v>643</v>
      </c>
      <c r="B336" t="s">
        <v>159</v>
      </c>
      <c r="C336" t="s">
        <v>26</v>
      </c>
      <c r="D336" t="s">
        <v>67</v>
      </c>
      <c r="E336" t="s">
        <v>138</v>
      </c>
      <c r="F336" t="s">
        <v>19</v>
      </c>
      <c r="G336" t="s">
        <v>91</v>
      </c>
      <c r="H336" t="s">
        <v>92</v>
      </c>
      <c r="I336">
        <v>3711.04</v>
      </c>
      <c r="J336">
        <v>8</v>
      </c>
      <c r="K336">
        <v>17</v>
      </c>
      <c r="L336">
        <v>516.16999999999996</v>
      </c>
      <c r="M336" t="s">
        <v>22</v>
      </c>
      <c r="N336" t="s">
        <v>49</v>
      </c>
      <c r="O336" t="str">
        <f t="shared" si="15"/>
        <v>2024-05</v>
      </c>
      <c r="P336" s="7">
        <f t="shared" si="16"/>
        <v>13.91</v>
      </c>
      <c r="Q336" t="str">
        <f t="shared" si="17"/>
        <v>Medium</v>
      </c>
    </row>
    <row r="337" spans="1:17" x14ac:dyDescent="0.3">
      <c r="A337" t="s">
        <v>644</v>
      </c>
      <c r="B337" t="s">
        <v>377</v>
      </c>
      <c r="C337" t="s">
        <v>78</v>
      </c>
      <c r="D337" t="s">
        <v>42</v>
      </c>
      <c r="E337" t="s">
        <v>48</v>
      </c>
      <c r="F337" t="s">
        <v>73</v>
      </c>
      <c r="G337" t="s">
        <v>74</v>
      </c>
      <c r="H337" t="s">
        <v>75</v>
      </c>
      <c r="I337">
        <v>3015.84</v>
      </c>
      <c r="J337">
        <v>4</v>
      </c>
      <c r="K337">
        <v>10</v>
      </c>
      <c r="L337">
        <v>148.22999999999999</v>
      </c>
      <c r="M337" t="s">
        <v>22</v>
      </c>
      <c r="N337" t="s">
        <v>38</v>
      </c>
      <c r="O337" t="str">
        <f t="shared" si="15"/>
        <v>2024-09</v>
      </c>
      <c r="P337" s="7">
        <f t="shared" si="16"/>
        <v>4.92</v>
      </c>
      <c r="Q337" t="str">
        <f t="shared" si="17"/>
        <v>Medium</v>
      </c>
    </row>
    <row r="338" spans="1:17" x14ac:dyDescent="0.3">
      <c r="A338" t="s">
        <v>645</v>
      </c>
      <c r="B338" t="s">
        <v>573</v>
      </c>
      <c r="C338" t="s">
        <v>128</v>
      </c>
      <c r="D338" t="s">
        <v>111</v>
      </c>
      <c r="E338" t="s">
        <v>197</v>
      </c>
      <c r="F338" t="s">
        <v>73</v>
      </c>
      <c r="G338" t="s">
        <v>97</v>
      </c>
      <c r="H338" t="s">
        <v>98</v>
      </c>
      <c r="I338">
        <v>5041.8</v>
      </c>
      <c r="J338">
        <v>10</v>
      </c>
      <c r="K338">
        <v>17</v>
      </c>
      <c r="L338">
        <v>832.98</v>
      </c>
      <c r="M338" t="s">
        <v>59</v>
      </c>
      <c r="N338" t="s">
        <v>38</v>
      </c>
      <c r="O338" t="str">
        <f t="shared" si="15"/>
        <v>2025-01</v>
      </c>
      <c r="P338" s="7">
        <f t="shared" si="16"/>
        <v>16.52</v>
      </c>
      <c r="Q338" t="str">
        <f t="shared" si="17"/>
        <v>High</v>
      </c>
    </row>
    <row r="339" spans="1:17" x14ac:dyDescent="0.3">
      <c r="A339" t="s">
        <v>646</v>
      </c>
      <c r="B339" t="s">
        <v>51</v>
      </c>
      <c r="C339" t="s">
        <v>125</v>
      </c>
      <c r="D339" t="s">
        <v>17</v>
      </c>
      <c r="E339" t="s">
        <v>27</v>
      </c>
      <c r="F339" t="s">
        <v>19</v>
      </c>
      <c r="G339" t="s">
        <v>28</v>
      </c>
      <c r="H339" t="s">
        <v>29</v>
      </c>
      <c r="I339">
        <v>6595.6</v>
      </c>
      <c r="J339">
        <v>5</v>
      </c>
      <c r="K339">
        <v>10</v>
      </c>
      <c r="L339">
        <v>1450.17</v>
      </c>
      <c r="M339" t="s">
        <v>30</v>
      </c>
      <c r="N339" t="s">
        <v>49</v>
      </c>
      <c r="O339" t="str">
        <f t="shared" si="15"/>
        <v>2025-04</v>
      </c>
      <c r="P339" s="7">
        <f t="shared" si="16"/>
        <v>21.99</v>
      </c>
      <c r="Q339" t="str">
        <f t="shared" si="17"/>
        <v>High</v>
      </c>
    </row>
    <row r="340" spans="1:17" x14ac:dyDescent="0.3">
      <c r="A340" t="s">
        <v>647</v>
      </c>
      <c r="B340" t="s">
        <v>547</v>
      </c>
      <c r="C340" t="s">
        <v>26</v>
      </c>
      <c r="D340" t="s">
        <v>111</v>
      </c>
      <c r="E340" t="s">
        <v>112</v>
      </c>
      <c r="F340" t="s">
        <v>73</v>
      </c>
      <c r="G340" t="s">
        <v>74</v>
      </c>
      <c r="H340" t="s">
        <v>75</v>
      </c>
      <c r="I340">
        <v>1803.52</v>
      </c>
      <c r="J340">
        <v>8</v>
      </c>
      <c r="K340">
        <v>25</v>
      </c>
      <c r="L340">
        <v>146.33000000000001</v>
      </c>
      <c r="M340" t="s">
        <v>30</v>
      </c>
      <c r="N340" t="s">
        <v>44</v>
      </c>
      <c r="O340" t="str">
        <f t="shared" si="15"/>
        <v>2025-04</v>
      </c>
      <c r="P340" s="7">
        <f t="shared" si="16"/>
        <v>8.11</v>
      </c>
      <c r="Q340" t="str">
        <f t="shared" si="17"/>
        <v>Low</v>
      </c>
    </row>
    <row r="341" spans="1:17" x14ac:dyDescent="0.3">
      <c r="A341" t="s">
        <v>648</v>
      </c>
      <c r="B341" t="s">
        <v>649</v>
      </c>
      <c r="C341" t="s">
        <v>26</v>
      </c>
      <c r="D341" t="s">
        <v>111</v>
      </c>
      <c r="E341" t="s">
        <v>129</v>
      </c>
      <c r="F341" t="s">
        <v>73</v>
      </c>
      <c r="G341" t="s">
        <v>97</v>
      </c>
      <c r="H341" t="s">
        <v>98</v>
      </c>
      <c r="I341">
        <v>1528.38</v>
      </c>
      <c r="J341">
        <v>6</v>
      </c>
      <c r="K341">
        <v>8</v>
      </c>
      <c r="L341">
        <v>257.32</v>
      </c>
      <c r="M341" t="s">
        <v>59</v>
      </c>
      <c r="N341" t="s">
        <v>49</v>
      </c>
      <c r="O341" t="str">
        <f t="shared" si="15"/>
        <v>2024-06</v>
      </c>
      <c r="P341" s="7">
        <f t="shared" si="16"/>
        <v>16.84</v>
      </c>
      <c r="Q341" t="str">
        <f t="shared" si="17"/>
        <v>Low</v>
      </c>
    </row>
    <row r="342" spans="1:17" x14ac:dyDescent="0.3">
      <c r="A342" t="s">
        <v>650</v>
      </c>
      <c r="B342" t="s">
        <v>545</v>
      </c>
      <c r="C342" t="s">
        <v>87</v>
      </c>
      <c r="D342" t="s">
        <v>17</v>
      </c>
      <c r="E342" t="s">
        <v>18</v>
      </c>
      <c r="F342" t="s">
        <v>19</v>
      </c>
      <c r="G342" t="s">
        <v>91</v>
      </c>
      <c r="H342" t="s">
        <v>92</v>
      </c>
      <c r="I342">
        <v>3866.16</v>
      </c>
      <c r="J342">
        <v>3</v>
      </c>
      <c r="K342">
        <v>16</v>
      </c>
      <c r="L342">
        <v>454.36</v>
      </c>
      <c r="M342" t="s">
        <v>59</v>
      </c>
      <c r="N342" t="s">
        <v>38</v>
      </c>
      <c r="O342" t="str">
        <f t="shared" si="15"/>
        <v>2025-05</v>
      </c>
      <c r="P342" s="7">
        <f t="shared" si="16"/>
        <v>11.75</v>
      </c>
      <c r="Q342" t="str">
        <f t="shared" si="17"/>
        <v>Medium</v>
      </c>
    </row>
    <row r="343" spans="1:17" x14ac:dyDescent="0.3">
      <c r="A343" t="s">
        <v>651</v>
      </c>
      <c r="B343" t="s">
        <v>227</v>
      </c>
      <c r="C343" t="s">
        <v>78</v>
      </c>
      <c r="D343" t="s">
        <v>67</v>
      </c>
      <c r="E343" t="s">
        <v>68</v>
      </c>
      <c r="F343" t="s">
        <v>73</v>
      </c>
      <c r="G343" t="s">
        <v>79</v>
      </c>
      <c r="H343" t="s">
        <v>80</v>
      </c>
      <c r="I343">
        <v>1992.24</v>
      </c>
      <c r="J343">
        <v>4</v>
      </c>
      <c r="K343">
        <v>9</v>
      </c>
      <c r="L343">
        <v>317.91000000000003</v>
      </c>
      <c r="M343" t="s">
        <v>30</v>
      </c>
      <c r="N343" t="s">
        <v>38</v>
      </c>
      <c r="O343" t="str">
        <f t="shared" si="15"/>
        <v>2024-10</v>
      </c>
      <c r="P343" s="7">
        <f t="shared" si="16"/>
        <v>15.96</v>
      </c>
      <c r="Q343" t="str">
        <f t="shared" si="17"/>
        <v>Low</v>
      </c>
    </row>
    <row r="344" spans="1:17" x14ac:dyDescent="0.3">
      <c r="A344" t="s">
        <v>652</v>
      </c>
      <c r="B344" t="s">
        <v>560</v>
      </c>
      <c r="C344" t="s">
        <v>78</v>
      </c>
      <c r="D344" t="s">
        <v>42</v>
      </c>
      <c r="E344" t="s">
        <v>62</v>
      </c>
      <c r="F344" t="s">
        <v>35</v>
      </c>
      <c r="G344" t="s">
        <v>145</v>
      </c>
      <c r="H344" t="s">
        <v>146</v>
      </c>
      <c r="I344">
        <v>1066.3499999999999</v>
      </c>
      <c r="J344">
        <v>1</v>
      </c>
      <c r="K344">
        <v>19</v>
      </c>
      <c r="L344">
        <v>203.27</v>
      </c>
      <c r="M344" t="s">
        <v>30</v>
      </c>
      <c r="N344" t="s">
        <v>23</v>
      </c>
      <c r="O344" t="str">
        <f t="shared" si="15"/>
        <v>2024-08</v>
      </c>
      <c r="P344" s="7">
        <f t="shared" si="16"/>
        <v>19.059999999999999</v>
      </c>
      <c r="Q344" t="str">
        <f t="shared" si="17"/>
        <v>Low</v>
      </c>
    </row>
    <row r="345" spans="1:17" x14ac:dyDescent="0.3">
      <c r="A345" t="s">
        <v>653</v>
      </c>
      <c r="B345" t="s">
        <v>96</v>
      </c>
      <c r="C345" t="s">
        <v>83</v>
      </c>
      <c r="D345" t="s">
        <v>17</v>
      </c>
      <c r="E345" t="s">
        <v>34</v>
      </c>
      <c r="F345" t="s">
        <v>73</v>
      </c>
      <c r="G345" t="s">
        <v>97</v>
      </c>
      <c r="H345" t="s">
        <v>98</v>
      </c>
      <c r="I345">
        <v>3256.5</v>
      </c>
      <c r="J345">
        <v>6</v>
      </c>
      <c r="K345">
        <v>3</v>
      </c>
      <c r="L345">
        <v>430.26</v>
      </c>
      <c r="M345" t="s">
        <v>59</v>
      </c>
      <c r="N345" t="s">
        <v>49</v>
      </c>
      <c r="O345" t="str">
        <f t="shared" si="15"/>
        <v>2024-07</v>
      </c>
      <c r="P345" s="7">
        <f t="shared" si="16"/>
        <v>13.21</v>
      </c>
      <c r="Q345" t="str">
        <f t="shared" si="17"/>
        <v>Medium</v>
      </c>
    </row>
    <row r="346" spans="1:17" x14ac:dyDescent="0.3">
      <c r="A346" t="s">
        <v>654</v>
      </c>
      <c r="B346" t="s">
        <v>655</v>
      </c>
      <c r="C346" t="s">
        <v>26</v>
      </c>
      <c r="D346" t="s">
        <v>42</v>
      </c>
      <c r="E346" t="s">
        <v>62</v>
      </c>
      <c r="F346" t="s">
        <v>35</v>
      </c>
      <c r="G346" t="s">
        <v>145</v>
      </c>
      <c r="H346" t="s">
        <v>146</v>
      </c>
      <c r="I346">
        <v>3086.4</v>
      </c>
      <c r="J346">
        <v>8</v>
      </c>
      <c r="K346">
        <v>7.0000000000000009</v>
      </c>
      <c r="L346">
        <v>541.91</v>
      </c>
      <c r="M346" t="s">
        <v>59</v>
      </c>
      <c r="N346" t="s">
        <v>49</v>
      </c>
      <c r="O346" t="str">
        <f t="shared" si="15"/>
        <v>2024-09</v>
      </c>
      <c r="P346" s="7">
        <f t="shared" si="16"/>
        <v>17.559999999999999</v>
      </c>
      <c r="Q346" t="str">
        <f t="shared" si="17"/>
        <v>Medium</v>
      </c>
    </row>
    <row r="347" spans="1:17" x14ac:dyDescent="0.3">
      <c r="A347" t="s">
        <v>656</v>
      </c>
      <c r="B347" t="s">
        <v>554</v>
      </c>
      <c r="C347" t="s">
        <v>47</v>
      </c>
      <c r="D347" t="s">
        <v>42</v>
      </c>
      <c r="E347" t="s">
        <v>48</v>
      </c>
      <c r="F347" t="s">
        <v>19</v>
      </c>
      <c r="G347" t="s">
        <v>20</v>
      </c>
      <c r="H347" t="s">
        <v>21</v>
      </c>
      <c r="I347">
        <v>3828.66</v>
      </c>
      <c r="J347">
        <v>3</v>
      </c>
      <c r="K347">
        <v>25</v>
      </c>
      <c r="L347">
        <v>572.72</v>
      </c>
      <c r="M347" t="s">
        <v>22</v>
      </c>
      <c r="N347" t="s">
        <v>38</v>
      </c>
      <c r="O347" t="str">
        <f t="shared" si="15"/>
        <v>2024-12</v>
      </c>
      <c r="P347" s="7">
        <f t="shared" si="16"/>
        <v>14.96</v>
      </c>
      <c r="Q347" t="str">
        <f t="shared" si="17"/>
        <v>Medium</v>
      </c>
    </row>
    <row r="348" spans="1:17" x14ac:dyDescent="0.3">
      <c r="A348" t="s">
        <v>657</v>
      </c>
      <c r="B348" t="s">
        <v>658</v>
      </c>
      <c r="C348" t="s">
        <v>90</v>
      </c>
      <c r="D348" t="s">
        <v>17</v>
      </c>
      <c r="E348" t="s">
        <v>34</v>
      </c>
      <c r="F348" t="s">
        <v>19</v>
      </c>
      <c r="G348" t="s">
        <v>28</v>
      </c>
      <c r="H348" t="s">
        <v>29</v>
      </c>
      <c r="I348">
        <v>1490.85</v>
      </c>
      <c r="J348">
        <v>5</v>
      </c>
      <c r="K348">
        <v>8</v>
      </c>
      <c r="L348">
        <v>243.51</v>
      </c>
      <c r="M348" t="s">
        <v>22</v>
      </c>
      <c r="N348" t="s">
        <v>44</v>
      </c>
      <c r="O348" t="str">
        <f t="shared" si="15"/>
        <v>2024-08</v>
      </c>
      <c r="P348" s="7">
        <f t="shared" si="16"/>
        <v>16.329999999999998</v>
      </c>
      <c r="Q348" t="str">
        <f t="shared" si="17"/>
        <v>Low</v>
      </c>
    </row>
    <row r="349" spans="1:17" x14ac:dyDescent="0.3">
      <c r="A349" t="s">
        <v>659</v>
      </c>
      <c r="B349" t="s">
        <v>77</v>
      </c>
      <c r="C349" t="s">
        <v>47</v>
      </c>
      <c r="D349" t="s">
        <v>42</v>
      </c>
      <c r="E349" t="s">
        <v>48</v>
      </c>
      <c r="F349" t="s">
        <v>73</v>
      </c>
      <c r="G349" t="s">
        <v>74</v>
      </c>
      <c r="H349" t="s">
        <v>75</v>
      </c>
      <c r="I349">
        <v>7593.6</v>
      </c>
      <c r="J349">
        <v>4</v>
      </c>
      <c r="K349">
        <v>0</v>
      </c>
      <c r="L349">
        <v>686.94</v>
      </c>
      <c r="M349" t="s">
        <v>22</v>
      </c>
      <c r="N349" t="s">
        <v>23</v>
      </c>
      <c r="O349" t="str">
        <f t="shared" si="15"/>
        <v>2025-05</v>
      </c>
      <c r="P349" s="7">
        <f t="shared" si="16"/>
        <v>9.0500000000000007</v>
      </c>
      <c r="Q349" t="str">
        <f t="shared" si="17"/>
        <v>High</v>
      </c>
    </row>
    <row r="350" spans="1:17" x14ac:dyDescent="0.3">
      <c r="A350" t="s">
        <v>660</v>
      </c>
      <c r="B350" t="s">
        <v>661</v>
      </c>
      <c r="C350" t="s">
        <v>26</v>
      </c>
      <c r="D350" t="s">
        <v>67</v>
      </c>
      <c r="E350" t="s">
        <v>138</v>
      </c>
      <c r="F350" t="s">
        <v>19</v>
      </c>
      <c r="G350" t="s">
        <v>118</v>
      </c>
      <c r="H350" t="s">
        <v>119</v>
      </c>
      <c r="I350">
        <v>10440.08</v>
      </c>
      <c r="J350">
        <v>8</v>
      </c>
      <c r="K350">
        <v>3</v>
      </c>
      <c r="L350">
        <v>2315.37</v>
      </c>
      <c r="M350" t="s">
        <v>30</v>
      </c>
      <c r="N350" t="s">
        <v>38</v>
      </c>
      <c r="O350" t="str">
        <f t="shared" si="15"/>
        <v>2024-10</v>
      </c>
      <c r="P350" s="7">
        <f t="shared" si="16"/>
        <v>22.18</v>
      </c>
      <c r="Q350" t="str">
        <f t="shared" si="17"/>
        <v>High</v>
      </c>
    </row>
    <row r="351" spans="1:17" x14ac:dyDescent="0.3">
      <c r="A351" t="s">
        <v>662</v>
      </c>
      <c r="B351" t="s">
        <v>46</v>
      </c>
      <c r="C351" t="s">
        <v>90</v>
      </c>
      <c r="D351" t="s">
        <v>42</v>
      </c>
      <c r="E351" t="s">
        <v>84</v>
      </c>
      <c r="F351" t="s">
        <v>73</v>
      </c>
      <c r="G351" t="s">
        <v>79</v>
      </c>
      <c r="H351" t="s">
        <v>80</v>
      </c>
      <c r="I351">
        <v>1530.21</v>
      </c>
      <c r="J351">
        <v>1</v>
      </c>
      <c r="K351">
        <v>4</v>
      </c>
      <c r="L351">
        <v>358.53</v>
      </c>
      <c r="M351" t="s">
        <v>30</v>
      </c>
      <c r="N351" t="s">
        <v>38</v>
      </c>
      <c r="O351" t="str">
        <f t="shared" si="15"/>
        <v>2024-12</v>
      </c>
      <c r="P351" s="7">
        <f t="shared" si="16"/>
        <v>23.43</v>
      </c>
      <c r="Q351" t="str">
        <f t="shared" si="17"/>
        <v>Low</v>
      </c>
    </row>
    <row r="352" spans="1:17" x14ac:dyDescent="0.3">
      <c r="A352" t="s">
        <v>663</v>
      </c>
      <c r="B352" t="s">
        <v>617</v>
      </c>
      <c r="C352" t="s">
        <v>41</v>
      </c>
      <c r="D352" t="s">
        <v>42</v>
      </c>
      <c r="E352" t="s">
        <v>84</v>
      </c>
      <c r="F352" t="s">
        <v>19</v>
      </c>
      <c r="G352" t="s">
        <v>20</v>
      </c>
      <c r="H352" t="s">
        <v>21</v>
      </c>
      <c r="I352">
        <v>4381.8</v>
      </c>
      <c r="J352">
        <v>3</v>
      </c>
      <c r="K352">
        <v>2</v>
      </c>
      <c r="L352">
        <v>346.29</v>
      </c>
      <c r="M352" t="s">
        <v>22</v>
      </c>
      <c r="N352" t="s">
        <v>23</v>
      </c>
      <c r="O352" t="str">
        <f t="shared" si="15"/>
        <v>2025-04</v>
      </c>
      <c r="P352" s="7">
        <f t="shared" si="16"/>
        <v>7.9</v>
      </c>
      <c r="Q352" t="str">
        <f t="shared" si="17"/>
        <v>Medium</v>
      </c>
    </row>
    <row r="353" spans="1:17" x14ac:dyDescent="0.3">
      <c r="A353" t="s">
        <v>664</v>
      </c>
      <c r="B353" t="s">
        <v>665</v>
      </c>
      <c r="C353" t="s">
        <v>87</v>
      </c>
      <c r="D353" t="s">
        <v>111</v>
      </c>
      <c r="E353" t="s">
        <v>151</v>
      </c>
      <c r="F353" t="s">
        <v>35</v>
      </c>
      <c r="G353" t="s">
        <v>54</v>
      </c>
      <c r="H353" t="s">
        <v>55</v>
      </c>
      <c r="I353">
        <v>12574.98</v>
      </c>
      <c r="J353">
        <v>9</v>
      </c>
      <c r="K353">
        <v>26</v>
      </c>
      <c r="L353">
        <v>2293.2800000000002</v>
      </c>
      <c r="M353" t="s">
        <v>22</v>
      </c>
      <c r="N353" t="s">
        <v>49</v>
      </c>
      <c r="O353" t="str">
        <f t="shared" si="15"/>
        <v>2024-11</v>
      </c>
      <c r="P353" s="7">
        <f t="shared" si="16"/>
        <v>18.239999999999998</v>
      </c>
      <c r="Q353" t="str">
        <f t="shared" si="17"/>
        <v>High</v>
      </c>
    </row>
    <row r="354" spans="1:17" x14ac:dyDescent="0.3">
      <c r="A354" t="s">
        <v>666</v>
      </c>
      <c r="B354" t="s">
        <v>200</v>
      </c>
      <c r="C354" t="s">
        <v>128</v>
      </c>
      <c r="D354" t="s">
        <v>67</v>
      </c>
      <c r="E354" t="s">
        <v>138</v>
      </c>
      <c r="F354" t="s">
        <v>35</v>
      </c>
      <c r="G354" t="s">
        <v>54</v>
      </c>
      <c r="H354" t="s">
        <v>55</v>
      </c>
      <c r="I354">
        <v>2649.95</v>
      </c>
      <c r="J354">
        <v>5</v>
      </c>
      <c r="K354">
        <v>11</v>
      </c>
      <c r="L354">
        <v>241.79</v>
      </c>
      <c r="M354" t="s">
        <v>59</v>
      </c>
      <c r="N354" t="s">
        <v>49</v>
      </c>
      <c r="O354" t="str">
        <f t="shared" si="15"/>
        <v>2025-05</v>
      </c>
      <c r="P354" s="7">
        <f t="shared" si="16"/>
        <v>9.1199999999999992</v>
      </c>
      <c r="Q354" t="str">
        <f t="shared" si="17"/>
        <v>Medium</v>
      </c>
    </row>
    <row r="355" spans="1:17" x14ac:dyDescent="0.3">
      <c r="A355" t="s">
        <v>667</v>
      </c>
      <c r="B355" t="s">
        <v>668</v>
      </c>
      <c r="C355" t="s">
        <v>125</v>
      </c>
      <c r="D355" t="s">
        <v>67</v>
      </c>
      <c r="E355" t="s">
        <v>72</v>
      </c>
      <c r="F355" t="s">
        <v>35</v>
      </c>
      <c r="G355" t="s">
        <v>145</v>
      </c>
      <c r="H355" t="s">
        <v>146</v>
      </c>
      <c r="I355">
        <v>1186.8599999999999</v>
      </c>
      <c r="J355">
        <v>3</v>
      </c>
      <c r="K355">
        <v>19</v>
      </c>
      <c r="L355">
        <v>81.53</v>
      </c>
      <c r="M355" t="s">
        <v>59</v>
      </c>
      <c r="N355" t="s">
        <v>49</v>
      </c>
      <c r="O355" t="str">
        <f t="shared" si="15"/>
        <v>2024-10</v>
      </c>
      <c r="P355" s="7">
        <f t="shared" si="16"/>
        <v>6.87</v>
      </c>
      <c r="Q355" t="str">
        <f t="shared" si="17"/>
        <v>Low</v>
      </c>
    </row>
    <row r="356" spans="1:17" x14ac:dyDescent="0.3">
      <c r="A356" t="s">
        <v>669</v>
      </c>
      <c r="B356" t="s">
        <v>135</v>
      </c>
      <c r="C356" t="s">
        <v>128</v>
      </c>
      <c r="D356" t="s">
        <v>111</v>
      </c>
      <c r="E356" t="s">
        <v>129</v>
      </c>
      <c r="F356" t="s">
        <v>73</v>
      </c>
      <c r="G356" t="s">
        <v>79</v>
      </c>
      <c r="H356" t="s">
        <v>80</v>
      </c>
      <c r="I356">
        <v>649.16</v>
      </c>
      <c r="J356">
        <v>2</v>
      </c>
      <c r="K356">
        <v>5</v>
      </c>
      <c r="L356">
        <v>95.89</v>
      </c>
      <c r="M356" t="s">
        <v>30</v>
      </c>
      <c r="N356" t="s">
        <v>38</v>
      </c>
      <c r="O356" t="str">
        <f t="shared" si="15"/>
        <v>2024-06</v>
      </c>
      <c r="P356" s="7">
        <f t="shared" si="16"/>
        <v>14.77</v>
      </c>
      <c r="Q356" t="str">
        <f t="shared" si="17"/>
        <v>Low</v>
      </c>
    </row>
    <row r="357" spans="1:17" x14ac:dyDescent="0.3">
      <c r="A357" t="s">
        <v>670</v>
      </c>
      <c r="B357" t="s">
        <v>631</v>
      </c>
      <c r="C357" t="s">
        <v>33</v>
      </c>
      <c r="D357" t="s">
        <v>111</v>
      </c>
      <c r="E357" t="s">
        <v>122</v>
      </c>
      <c r="F357" t="s">
        <v>19</v>
      </c>
      <c r="G357" t="s">
        <v>118</v>
      </c>
      <c r="H357" t="s">
        <v>119</v>
      </c>
      <c r="I357">
        <v>607.6</v>
      </c>
      <c r="J357">
        <v>2</v>
      </c>
      <c r="K357">
        <v>2</v>
      </c>
      <c r="L357">
        <v>82.34</v>
      </c>
      <c r="M357" t="s">
        <v>22</v>
      </c>
      <c r="N357" t="s">
        <v>38</v>
      </c>
      <c r="O357" t="str">
        <f t="shared" si="15"/>
        <v>2024-10</v>
      </c>
      <c r="P357" s="7">
        <f t="shared" si="16"/>
        <v>13.55</v>
      </c>
      <c r="Q357" t="str">
        <f t="shared" si="17"/>
        <v>Low</v>
      </c>
    </row>
    <row r="358" spans="1:17" x14ac:dyDescent="0.3">
      <c r="A358" t="s">
        <v>671</v>
      </c>
      <c r="B358" t="s">
        <v>672</v>
      </c>
      <c r="C358" t="s">
        <v>87</v>
      </c>
      <c r="D358" t="s">
        <v>67</v>
      </c>
      <c r="E358" t="s">
        <v>138</v>
      </c>
      <c r="F358" t="s">
        <v>73</v>
      </c>
      <c r="G358" t="s">
        <v>79</v>
      </c>
      <c r="H358" t="s">
        <v>80</v>
      </c>
      <c r="I358">
        <v>125.5</v>
      </c>
      <c r="J358">
        <v>1</v>
      </c>
      <c r="K358">
        <v>15</v>
      </c>
      <c r="L358">
        <v>25.78</v>
      </c>
      <c r="M358" t="s">
        <v>59</v>
      </c>
      <c r="N358" t="s">
        <v>44</v>
      </c>
      <c r="O358" t="str">
        <f t="shared" si="15"/>
        <v>2024-07</v>
      </c>
      <c r="P358" s="7">
        <f t="shared" si="16"/>
        <v>20.54</v>
      </c>
      <c r="Q358" t="str">
        <f t="shared" si="17"/>
        <v>Low</v>
      </c>
    </row>
    <row r="359" spans="1:17" x14ac:dyDescent="0.3">
      <c r="A359" t="s">
        <v>673</v>
      </c>
      <c r="B359" t="s">
        <v>674</v>
      </c>
      <c r="C359" t="s">
        <v>26</v>
      </c>
      <c r="D359" t="s">
        <v>42</v>
      </c>
      <c r="E359" t="s">
        <v>62</v>
      </c>
      <c r="F359" t="s">
        <v>35</v>
      </c>
      <c r="G359" t="s">
        <v>54</v>
      </c>
      <c r="H359" t="s">
        <v>55</v>
      </c>
      <c r="I359">
        <v>4103.13</v>
      </c>
      <c r="J359">
        <v>3</v>
      </c>
      <c r="K359">
        <v>6</v>
      </c>
      <c r="L359">
        <v>612.36</v>
      </c>
      <c r="M359" t="s">
        <v>30</v>
      </c>
      <c r="N359" t="s">
        <v>38</v>
      </c>
      <c r="O359" t="str">
        <f t="shared" si="15"/>
        <v>2024-06</v>
      </c>
      <c r="P359" s="7">
        <f t="shared" si="16"/>
        <v>14.92</v>
      </c>
      <c r="Q359" t="str">
        <f t="shared" si="17"/>
        <v>Medium</v>
      </c>
    </row>
    <row r="360" spans="1:17" x14ac:dyDescent="0.3">
      <c r="A360" t="s">
        <v>675</v>
      </c>
      <c r="B360" t="s">
        <v>676</v>
      </c>
      <c r="C360" t="s">
        <v>184</v>
      </c>
      <c r="D360" t="s">
        <v>111</v>
      </c>
      <c r="E360" t="s">
        <v>197</v>
      </c>
      <c r="F360" t="s">
        <v>73</v>
      </c>
      <c r="G360" t="s">
        <v>79</v>
      </c>
      <c r="H360" t="s">
        <v>80</v>
      </c>
      <c r="I360">
        <v>638.14</v>
      </c>
      <c r="J360">
        <v>1</v>
      </c>
      <c r="K360">
        <v>23</v>
      </c>
      <c r="L360">
        <v>75.63</v>
      </c>
      <c r="M360" t="s">
        <v>59</v>
      </c>
      <c r="N360" t="s">
        <v>38</v>
      </c>
      <c r="O360" t="str">
        <f t="shared" si="15"/>
        <v>2024-07</v>
      </c>
      <c r="P360" s="7">
        <f t="shared" si="16"/>
        <v>11.85</v>
      </c>
      <c r="Q360" t="str">
        <f t="shared" si="17"/>
        <v>Low</v>
      </c>
    </row>
    <row r="361" spans="1:17" x14ac:dyDescent="0.3">
      <c r="A361" t="s">
        <v>677</v>
      </c>
      <c r="B361" t="s">
        <v>609</v>
      </c>
      <c r="C361" t="s">
        <v>106</v>
      </c>
      <c r="D361" t="s">
        <v>42</v>
      </c>
      <c r="E361" t="s">
        <v>48</v>
      </c>
      <c r="F361" t="s">
        <v>19</v>
      </c>
      <c r="G361" t="s">
        <v>28</v>
      </c>
      <c r="H361" t="s">
        <v>29</v>
      </c>
      <c r="I361">
        <v>2355.9</v>
      </c>
      <c r="J361">
        <v>5</v>
      </c>
      <c r="K361">
        <v>22</v>
      </c>
      <c r="L361">
        <v>94.95</v>
      </c>
      <c r="M361" t="s">
        <v>22</v>
      </c>
      <c r="N361" t="s">
        <v>23</v>
      </c>
      <c r="O361" t="str">
        <f t="shared" si="15"/>
        <v>2024-12</v>
      </c>
      <c r="P361" s="7">
        <f t="shared" si="16"/>
        <v>4.03</v>
      </c>
      <c r="Q361" t="str">
        <f t="shared" si="17"/>
        <v>Medium</v>
      </c>
    </row>
    <row r="362" spans="1:17" x14ac:dyDescent="0.3">
      <c r="A362" t="s">
        <v>678</v>
      </c>
      <c r="B362" t="s">
        <v>679</v>
      </c>
      <c r="C362" t="s">
        <v>90</v>
      </c>
      <c r="D362" t="s">
        <v>17</v>
      </c>
      <c r="E362" t="s">
        <v>27</v>
      </c>
      <c r="F362" t="s">
        <v>19</v>
      </c>
      <c r="G362" t="s">
        <v>91</v>
      </c>
      <c r="H362" t="s">
        <v>92</v>
      </c>
      <c r="I362">
        <v>6929.82</v>
      </c>
      <c r="J362">
        <v>9</v>
      </c>
      <c r="K362">
        <v>13</v>
      </c>
      <c r="L362">
        <v>970.58</v>
      </c>
      <c r="M362" t="s">
        <v>30</v>
      </c>
      <c r="N362" t="s">
        <v>44</v>
      </c>
      <c r="O362" t="str">
        <f t="shared" si="15"/>
        <v>2024-08</v>
      </c>
      <c r="P362" s="7">
        <f t="shared" si="16"/>
        <v>14.01</v>
      </c>
      <c r="Q362" t="str">
        <f t="shared" si="17"/>
        <v>High</v>
      </c>
    </row>
    <row r="363" spans="1:17" x14ac:dyDescent="0.3">
      <c r="A363" t="s">
        <v>680</v>
      </c>
      <c r="B363" t="s">
        <v>399</v>
      </c>
      <c r="C363" t="s">
        <v>83</v>
      </c>
      <c r="D363" t="s">
        <v>17</v>
      </c>
      <c r="E363" t="s">
        <v>34</v>
      </c>
      <c r="F363" t="s">
        <v>35</v>
      </c>
      <c r="G363" t="s">
        <v>69</v>
      </c>
      <c r="H363" t="s">
        <v>70</v>
      </c>
      <c r="I363">
        <v>1120.5</v>
      </c>
      <c r="J363">
        <v>2</v>
      </c>
      <c r="K363">
        <v>13</v>
      </c>
      <c r="L363">
        <v>130.99</v>
      </c>
      <c r="M363" t="s">
        <v>22</v>
      </c>
      <c r="N363" t="s">
        <v>38</v>
      </c>
      <c r="O363" t="str">
        <f t="shared" si="15"/>
        <v>2025-03</v>
      </c>
      <c r="P363" s="7">
        <f t="shared" si="16"/>
        <v>11.69</v>
      </c>
      <c r="Q363" t="str">
        <f t="shared" si="17"/>
        <v>Low</v>
      </c>
    </row>
    <row r="364" spans="1:17" x14ac:dyDescent="0.3">
      <c r="A364" t="s">
        <v>681</v>
      </c>
      <c r="B364" t="s">
        <v>391</v>
      </c>
      <c r="C364" t="s">
        <v>90</v>
      </c>
      <c r="D364" t="s">
        <v>42</v>
      </c>
      <c r="E364" t="s">
        <v>43</v>
      </c>
      <c r="F364" t="s">
        <v>35</v>
      </c>
      <c r="G364" t="s">
        <v>36</v>
      </c>
      <c r="H364" t="s">
        <v>37</v>
      </c>
      <c r="I364">
        <v>10397.700000000001</v>
      </c>
      <c r="J364">
        <v>9</v>
      </c>
      <c r="K364">
        <v>14</v>
      </c>
      <c r="L364">
        <v>1979.25</v>
      </c>
      <c r="M364" t="s">
        <v>22</v>
      </c>
      <c r="N364" t="s">
        <v>49</v>
      </c>
      <c r="O364" t="str">
        <f t="shared" si="15"/>
        <v>2024-12</v>
      </c>
      <c r="P364" s="7">
        <f t="shared" si="16"/>
        <v>19.04</v>
      </c>
      <c r="Q364" t="str">
        <f t="shared" si="17"/>
        <v>High</v>
      </c>
    </row>
    <row r="365" spans="1:17" x14ac:dyDescent="0.3">
      <c r="A365" t="s">
        <v>682</v>
      </c>
      <c r="B365" t="s">
        <v>124</v>
      </c>
      <c r="C365" t="s">
        <v>90</v>
      </c>
      <c r="D365" t="s">
        <v>67</v>
      </c>
      <c r="E365" t="s">
        <v>72</v>
      </c>
      <c r="F365" t="s">
        <v>19</v>
      </c>
      <c r="G365" t="s">
        <v>20</v>
      </c>
      <c r="H365" t="s">
        <v>21</v>
      </c>
      <c r="I365">
        <v>2427.3000000000002</v>
      </c>
      <c r="J365">
        <v>2</v>
      </c>
      <c r="K365">
        <v>23</v>
      </c>
      <c r="L365">
        <v>229.71</v>
      </c>
      <c r="M365" t="s">
        <v>59</v>
      </c>
      <c r="N365" t="s">
        <v>49</v>
      </c>
      <c r="O365" t="str">
        <f t="shared" si="15"/>
        <v>2024-08</v>
      </c>
      <c r="P365" s="7">
        <f t="shared" si="16"/>
        <v>9.4600000000000009</v>
      </c>
      <c r="Q365" t="str">
        <f t="shared" si="17"/>
        <v>Medium</v>
      </c>
    </row>
    <row r="366" spans="1:17" x14ac:dyDescent="0.3">
      <c r="A366" t="s">
        <v>683</v>
      </c>
      <c r="B366" t="s">
        <v>241</v>
      </c>
      <c r="C366" t="s">
        <v>47</v>
      </c>
      <c r="D366" t="s">
        <v>42</v>
      </c>
      <c r="E366" t="s">
        <v>62</v>
      </c>
      <c r="F366" t="s">
        <v>19</v>
      </c>
      <c r="G366" t="s">
        <v>20</v>
      </c>
      <c r="H366" t="s">
        <v>21</v>
      </c>
      <c r="I366">
        <v>1987.68</v>
      </c>
      <c r="J366">
        <v>1</v>
      </c>
      <c r="K366">
        <v>14</v>
      </c>
      <c r="L366">
        <v>201.27</v>
      </c>
      <c r="M366" t="s">
        <v>22</v>
      </c>
      <c r="N366" t="s">
        <v>23</v>
      </c>
      <c r="O366" t="str">
        <f t="shared" si="15"/>
        <v>2024-12</v>
      </c>
      <c r="P366" s="7">
        <f t="shared" si="16"/>
        <v>10.130000000000001</v>
      </c>
      <c r="Q366" t="str">
        <f t="shared" si="17"/>
        <v>Low</v>
      </c>
    </row>
    <row r="367" spans="1:17" x14ac:dyDescent="0.3">
      <c r="A367" t="s">
        <v>684</v>
      </c>
      <c r="B367" t="s">
        <v>190</v>
      </c>
      <c r="C367" t="s">
        <v>78</v>
      </c>
      <c r="D367" t="s">
        <v>42</v>
      </c>
      <c r="E367" t="s">
        <v>43</v>
      </c>
      <c r="F367" t="s">
        <v>73</v>
      </c>
      <c r="G367" t="s">
        <v>97</v>
      </c>
      <c r="H367" t="s">
        <v>98</v>
      </c>
      <c r="I367">
        <v>5859.12</v>
      </c>
      <c r="J367">
        <v>4</v>
      </c>
      <c r="K367">
        <v>7.0000000000000009</v>
      </c>
      <c r="L367">
        <v>537.89</v>
      </c>
      <c r="M367" t="s">
        <v>22</v>
      </c>
      <c r="N367" t="s">
        <v>49</v>
      </c>
      <c r="O367" t="str">
        <f t="shared" si="15"/>
        <v>2024-09</v>
      </c>
      <c r="P367" s="7">
        <f t="shared" si="16"/>
        <v>9.18</v>
      </c>
      <c r="Q367" t="str">
        <f t="shared" si="17"/>
        <v>High</v>
      </c>
    </row>
    <row r="368" spans="1:17" x14ac:dyDescent="0.3">
      <c r="A368" t="s">
        <v>685</v>
      </c>
      <c r="B368" t="s">
        <v>256</v>
      </c>
      <c r="C368" t="s">
        <v>184</v>
      </c>
      <c r="D368" t="s">
        <v>17</v>
      </c>
      <c r="E368" t="s">
        <v>18</v>
      </c>
      <c r="F368" t="s">
        <v>19</v>
      </c>
      <c r="G368" t="s">
        <v>20</v>
      </c>
      <c r="H368" t="s">
        <v>21</v>
      </c>
      <c r="I368">
        <v>3915.3</v>
      </c>
      <c r="J368">
        <v>5</v>
      </c>
      <c r="K368">
        <v>7.0000000000000009</v>
      </c>
      <c r="L368">
        <v>264.56</v>
      </c>
      <c r="M368" t="s">
        <v>30</v>
      </c>
      <c r="N368" t="s">
        <v>38</v>
      </c>
      <c r="O368" t="str">
        <f t="shared" si="15"/>
        <v>2024-11</v>
      </c>
      <c r="P368" s="7">
        <f t="shared" si="16"/>
        <v>6.76</v>
      </c>
      <c r="Q368" t="str">
        <f t="shared" si="17"/>
        <v>Medium</v>
      </c>
    </row>
    <row r="369" spans="1:17" x14ac:dyDescent="0.3">
      <c r="A369" t="s">
        <v>686</v>
      </c>
      <c r="B369" t="s">
        <v>227</v>
      </c>
      <c r="C369" t="s">
        <v>87</v>
      </c>
      <c r="D369" t="s">
        <v>111</v>
      </c>
      <c r="E369" t="s">
        <v>129</v>
      </c>
      <c r="F369" t="s">
        <v>19</v>
      </c>
      <c r="G369" t="s">
        <v>91</v>
      </c>
      <c r="H369" t="s">
        <v>92</v>
      </c>
      <c r="I369">
        <v>3355.4</v>
      </c>
      <c r="J369">
        <v>4</v>
      </c>
      <c r="K369">
        <v>9</v>
      </c>
      <c r="L369">
        <v>243.86</v>
      </c>
      <c r="M369" t="s">
        <v>22</v>
      </c>
      <c r="N369" t="s">
        <v>23</v>
      </c>
      <c r="O369" t="str">
        <f t="shared" si="15"/>
        <v>2024-10</v>
      </c>
      <c r="P369" s="7">
        <f t="shared" si="16"/>
        <v>7.27</v>
      </c>
      <c r="Q369" t="str">
        <f t="shared" si="17"/>
        <v>Medium</v>
      </c>
    </row>
    <row r="370" spans="1:17" x14ac:dyDescent="0.3">
      <c r="A370" t="s">
        <v>687</v>
      </c>
      <c r="B370" t="s">
        <v>117</v>
      </c>
      <c r="C370" t="s">
        <v>184</v>
      </c>
      <c r="D370" t="s">
        <v>17</v>
      </c>
      <c r="E370" t="s">
        <v>27</v>
      </c>
      <c r="F370" t="s">
        <v>73</v>
      </c>
      <c r="G370" t="s">
        <v>130</v>
      </c>
      <c r="H370" t="s">
        <v>131</v>
      </c>
      <c r="I370">
        <v>6153.66</v>
      </c>
      <c r="J370">
        <v>6</v>
      </c>
      <c r="K370">
        <v>8</v>
      </c>
      <c r="L370">
        <v>1157.21</v>
      </c>
      <c r="M370" t="s">
        <v>22</v>
      </c>
      <c r="N370" t="s">
        <v>38</v>
      </c>
      <c r="O370" t="str">
        <f t="shared" si="15"/>
        <v>2025-02</v>
      </c>
      <c r="P370" s="7">
        <f t="shared" si="16"/>
        <v>18.809999999999999</v>
      </c>
      <c r="Q370" t="str">
        <f t="shared" si="17"/>
        <v>High</v>
      </c>
    </row>
    <row r="371" spans="1:17" x14ac:dyDescent="0.3">
      <c r="A371" t="s">
        <v>688</v>
      </c>
      <c r="B371" t="s">
        <v>144</v>
      </c>
      <c r="C371" t="s">
        <v>58</v>
      </c>
      <c r="D371" t="s">
        <v>67</v>
      </c>
      <c r="E371" t="s">
        <v>72</v>
      </c>
      <c r="F371" t="s">
        <v>73</v>
      </c>
      <c r="G371" t="s">
        <v>130</v>
      </c>
      <c r="H371" t="s">
        <v>131</v>
      </c>
      <c r="I371">
        <v>18243.5</v>
      </c>
      <c r="J371">
        <v>10</v>
      </c>
      <c r="K371">
        <v>13</v>
      </c>
      <c r="L371">
        <v>2512.92</v>
      </c>
      <c r="M371" t="s">
        <v>30</v>
      </c>
      <c r="N371" t="s">
        <v>44</v>
      </c>
      <c r="O371" t="str">
        <f t="shared" si="15"/>
        <v>2024-07</v>
      </c>
      <c r="P371" s="7">
        <f t="shared" si="16"/>
        <v>13.77</v>
      </c>
      <c r="Q371" t="str">
        <f t="shared" si="17"/>
        <v>High</v>
      </c>
    </row>
    <row r="372" spans="1:17" x14ac:dyDescent="0.3">
      <c r="A372" t="s">
        <v>689</v>
      </c>
      <c r="B372" t="s">
        <v>655</v>
      </c>
      <c r="C372" t="s">
        <v>47</v>
      </c>
      <c r="D372" t="s">
        <v>42</v>
      </c>
      <c r="E372" t="s">
        <v>84</v>
      </c>
      <c r="F372" t="s">
        <v>73</v>
      </c>
      <c r="G372" t="s">
        <v>97</v>
      </c>
      <c r="H372" t="s">
        <v>98</v>
      </c>
      <c r="I372">
        <v>3586.23</v>
      </c>
      <c r="J372">
        <v>3</v>
      </c>
      <c r="K372">
        <v>5</v>
      </c>
      <c r="L372">
        <v>412.87</v>
      </c>
      <c r="M372" t="s">
        <v>30</v>
      </c>
      <c r="N372" t="s">
        <v>49</v>
      </c>
      <c r="O372" t="str">
        <f t="shared" si="15"/>
        <v>2024-09</v>
      </c>
      <c r="P372" s="7">
        <f t="shared" si="16"/>
        <v>11.51</v>
      </c>
      <c r="Q372" t="str">
        <f t="shared" si="17"/>
        <v>Medium</v>
      </c>
    </row>
    <row r="373" spans="1:17" x14ac:dyDescent="0.3">
      <c r="A373" t="s">
        <v>690</v>
      </c>
      <c r="B373" t="s">
        <v>691</v>
      </c>
      <c r="C373" t="s">
        <v>58</v>
      </c>
      <c r="D373" t="s">
        <v>111</v>
      </c>
      <c r="E373" t="s">
        <v>129</v>
      </c>
      <c r="F373" t="s">
        <v>73</v>
      </c>
      <c r="G373" t="s">
        <v>79</v>
      </c>
      <c r="H373" t="s">
        <v>80</v>
      </c>
      <c r="I373">
        <v>14273.52</v>
      </c>
      <c r="J373">
        <v>8</v>
      </c>
      <c r="K373">
        <v>18</v>
      </c>
      <c r="L373">
        <v>2538.7800000000002</v>
      </c>
      <c r="M373" t="s">
        <v>59</v>
      </c>
      <c r="N373" t="s">
        <v>23</v>
      </c>
      <c r="O373" t="str">
        <f t="shared" si="15"/>
        <v>2024-12</v>
      </c>
      <c r="P373" s="7">
        <f t="shared" si="16"/>
        <v>17.79</v>
      </c>
      <c r="Q373" t="str">
        <f t="shared" si="17"/>
        <v>High</v>
      </c>
    </row>
    <row r="374" spans="1:17" x14ac:dyDescent="0.3">
      <c r="A374" t="s">
        <v>692</v>
      </c>
      <c r="B374" t="s">
        <v>337</v>
      </c>
      <c r="C374" t="s">
        <v>184</v>
      </c>
      <c r="D374" t="s">
        <v>67</v>
      </c>
      <c r="E374" t="s">
        <v>72</v>
      </c>
      <c r="F374" t="s">
        <v>35</v>
      </c>
      <c r="G374" t="s">
        <v>69</v>
      </c>
      <c r="H374" t="s">
        <v>70</v>
      </c>
      <c r="I374">
        <v>2922.58</v>
      </c>
      <c r="J374">
        <v>2</v>
      </c>
      <c r="K374">
        <v>22</v>
      </c>
      <c r="L374">
        <v>150.24</v>
      </c>
      <c r="M374" t="s">
        <v>59</v>
      </c>
      <c r="N374" t="s">
        <v>38</v>
      </c>
      <c r="O374" t="str">
        <f t="shared" si="15"/>
        <v>2024-10</v>
      </c>
      <c r="P374" s="7">
        <f t="shared" si="16"/>
        <v>5.14</v>
      </c>
      <c r="Q374" t="str">
        <f t="shared" si="17"/>
        <v>Medium</v>
      </c>
    </row>
    <row r="375" spans="1:17" x14ac:dyDescent="0.3">
      <c r="A375" t="s">
        <v>693</v>
      </c>
      <c r="B375" t="s">
        <v>510</v>
      </c>
      <c r="C375" t="s">
        <v>125</v>
      </c>
      <c r="D375" t="s">
        <v>42</v>
      </c>
      <c r="E375" t="s">
        <v>43</v>
      </c>
      <c r="F375" t="s">
        <v>73</v>
      </c>
      <c r="G375" t="s">
        <v>79</v>
      </c>
      <c r="H375" t="s">
        <v>80</v>
      </c>
      <c r="I375">
        <v>848.16</v>
      </c>
      <c r="J375">
        <v>8</v>
      </c>
      <c r="K375">
        <v>16</v>
      </c>
      <c r="L375">
        <v>103.34</v>
      </c>
      <c r="M375" t="s">
        <v>30</v>
      </c>
      <c r="N375" t="s">
        <v>44</v>
      </c>
      <c r="O375" t="str">
        <f t="shared" si="15"/>
        <v>2025-04</v>
      </c>
      <c r="P375" s="7">
        <f t="shared" si="16"/>
        <v>12.18</v>
      </c>
      <c r="Q375" t="str">
        <f t="shared" si="17"/>
        <v>Low</v>
      </c>
    </row>
    <row r="376" spans="1:17" x14ac:dyDescent="0.3">
      <c r="A376" t="s">
        <v>694</v>
      </c>
      <c r="B376" t="s">
        <v>695</v>
      </c>
      <c r="C376" t="s">
        <v>125</v>
      </c>
      <c r="D376" t="s">
        <v>42</v>
      </c>
      <c r="E376" t="s">
        <v>48</v>
      </c>
      <c r="F376" t="s">
        <v>35</v>
      </c>
      <c r="G376" t="s">
        <v>36</v>
      </c>
      <c r="H376" t="s">
        <v>37</v>
      </c>
      <c r="I376">
        <v>7435.68</v>
      </c>
      <c r="J376">
        <v>7</v>
      </c>
      <c r="K376">
        <v>7.0000000000000009</v>
      </c>
      <c r="L376">
        <v>1366.4</v>
      </c>
      <c r="M376" t="s">
        <v>59</v>
      </c>
      <c r="N376" t="s">
        <v>44</v>
      </c>
      <c r="O376" t="str">
        <f t="shared" si="15"/>
        <v>2025-03</v>
      </c>
      <c r="P376" s="7">
        <f t="shared" si="16"/>
        <v>18.38</v>
      </c>
      <c r="Q376" t="str">
        <f t="shared" si="17"/>
        <v>High</v>
      </c>
    </row>
    <row r="377" spans="1:17" x14ac:dyDescent="0.3">
      <c r="A377" t="s">
        <v>696</v>
      </c>
      <c r="B377" t="s">
        <v>385</v>
      </c>
      <c r="C377" t="s">
        <v>87</v>
      </c>
      <c r="D377" t="s">
        <v>42</v>
      </c>
      <c r="E377" t="s">
        <v>62</v>
      </c>
      <c r="F377" t="s">
        <v>73</v>
      </c>
      <c r="G377" t="s">
        <v>74</v>
      </c>
      <c r="H377" t="s">
        <v>75</v>
      </c>
      <c r="I377">
        <v>4694.08</v>
      </c>
      <c r="J377">
        <v>4</v>
      </c>
      <c r="K377">
        <v>25</v>
      </c>
      <c r="L377">
        <v>279.85000000000002</v>
      </c>
      <c r="M377" t="s">
        <v>30</v>
      </c>
      <c r="N377" t="s">
        <v>44</v>
      </c>
      <c r="O377" t="str">
        <f t="shared" si="15"/>
        <v>2024-12</v>
      </c>
      <c r="P377" s="7">
        <f t="shared" si="16"/>
        <v>5.96</v>
      </c>
      <c r="Q377" t="str">
        <f t="shared" si="17"/>
        <v>Medium</v>
      </c>
    </row>
    <row r="378" spans="1:17" x14ac:dyDescent="0.3">
      <c r="A378" t="s">
        <v>697</v>
      </c>
      <c r="B378" t="s">
        <v>445</v>
      </c>
      <c r="C378" t="s">
        <v>184</v>
      </c>
      <c r="D378" t="s">
        <v>42</v>
      </c>
      <c r="E378" t="s">
        <v>48</v>
      </c>
      <c r="F378" t="s">
        <v>35</v>
      </c>
      <c r="G378" t="s">
        <v>36</v>
      </c>
      <c r="H378" t="s">
        <v>37</v>
      </c>
      <c r="I378">
        <v>3252.08</v>
      </c>
      <c r="J378">
        <v>2</v>
      </c>
      <c r="K378">
        <v>21</v>
      </c>
      <c r="L378">
        <v>623.16999999999996</v>
      </c>
      <c r="M378" t="s">
        <v>59</v>
      </c>
      <c r="N378" t="s">
        <v>23</v>
      </c>
      <c r="O378" t="str">
        <f t="shared" si="15"/>
        <v>2025-01</v>
      </c>
      <c r="P378" s="7">
        <f t="shared" si="16"/>
        <v>19.16</v>
      </c>
      <c r="Q378" t="str">
        <f t="shared" si="17"/>
        <v>Medium</v>
      </c>
    </row>
    <row r="379" spans="1:17" x14ac:dyDescent="0.3">
      <c r="A379" t="s">
        <v>698</v>
      </c>
      <c r="B379" t="s">
        <v>699</v>
      </c>
      <c r="C379" t="s">
        <v>83</v>
      </c>
      <c r="D379" t="s">
        <v>42</v>
      </c>
      <c r="E379" t="s">
        <v>43</v>
      </c>
      <c r="F379" t="s">
        <v>19</v>
      </c>
      <c r="G379" t="s">
        <v>118</v>
      </c>
      <c r="H379" t="s">
        <v>119</v>
      </c>
      <c r="I379">
        <v>7742.07</v>
      </c>
      <c r="J379">
        <v>9</v>
      </c>
      <c r="K379">
        <v>1</v>
      </c>
      <c r="L379">
        <v>794.37</v>
      </c>
      <c r="M379" t="s">
        <v>22</v>
      </c>
      <c r="N379" t="s">
        <v>38</v>
      </c>
      <c r="O379" t="str">
        <f t="shared" si="15"/>
        <v>2025-02</v>
      </c>
      <c r="P379" s="7">
        <f t="shared" si="16"/>
        <v>10.26</v>
      </c>
      <c r="Q379" t="str">
        <f t="shared" si="17"/>
        <v>High</v>
      </c>
    </row>
    <row r="380" spans="1:17" x14ac:dyDescent="0.3">
      <c r="A380" t="s">
        <v>700</v>
      </c>
      <c r="B380" t="s">
        <v>701</v>
      </c>
      <c r="C380" t="s">
        <v>103</v>
      </c>
      <c r="D380" t="s">
        <v>17</v>
      </c>
      <c r="E380" t="s">
        <v>27</v>
      </c>
      <c r="F380" t="s">
        <v>73</v>
      </c>
      <c r="G380" t="s">
        <v>130</v>
      </c>
      <c r="H380" t="s">
        <v>131</v>
      </c>
      <c r="I380">
        <v>9138.5</v>
      </c>
      <c r="J380">
        <v>10</v>
      </c>
      <c r="K380">
        <v>7.0000000000000009</v>
      </c>
      <c r="L380">
        <v>1421.7</v>
      </c>
      <c r="M380" t="s">
        <v>59</v>
      </c>
      <c r="N380" t="s">
        <v>23</v>
      </c>
      <c r="O380" t="str">
        <f t="shared" si="15"/>
        <v>2024-11</v>
      </c>
      <c r="P380" s="7">
        <f t="shared" si="16"/>
        <v>15.56</v>
      </c>
      <c r="Q380" t="str">
        <f t="shared" si="17"/>
        <v>High</v>
      </c>
    </row>
    <row r="381" spans="1:17" x14ac:dyDescent="0.3">
      <c r="A381" t="s">
        <v>702</v>
      </c>
      <c r="B381" t="s">
        <v>250</v>
      </c>
      <c r="C381" t="s">
        <v>125</v>
      </c>
      <c r="D381" t="s">
        <v>42</v>
      </c>
      <c r="E381" t="s">
        <v>84</v>
      </c>
      <c r="F381" t="s">
        <v>35</v>
      </c>
      <c r="G381" t="s">
        <v>54</v>
      </c>
      <c r="H381" t="s">
        <v>55</v>
      </c>
      <c r="I381">
        <v>7986.75</v>
      </c>
      <c r="J381">
        <v>5</v>
      </c>
      <c r="K381">
        <v>16</v>
      </c>
      <c r="L381">
        <v>812.1</v>
      </c>
      <c r="M381" t="s">
        <v>59</v>
      </c>
      <c r="N381" t="s">
        <v>49</v>
      </c>
      <c r="O381" t="str">
        <f t="shared" si="15"/>
        <v>2024-07</v>
      </c>
      <c r="P381" s="7">
        <f t="shared" si="16"/>
        <v>10.17</v>
      </c>
      <c r="Q381" t="str">
        <f t="shared" si="17"/>
        <v>High</v>
      </c>
    </row>
    <row r="382" spans="1:17" x14ac:dyDescent="0.3">
      <c r="A382" t="s">
        <v>703</v>
      </c>
      <c r="B382" t="s">
        <v>704</v>
      </c>
      <c r="C382" t="s">
        <v>47</v>
      </c>
      <c r="D382" t="s">
        <v>42</v>
      </c>
      <c r="E382" t="s">
        <v>84</v>
      </c>
      <c r="F382" t="s">
        <v>73</v>
      </c>
      <c r="G382" t="s">
        <v>79</v>
      </c>
      <c r="H382" t="s">
        <v>80</v>
      </c>
      <c r="I382">
        <v>266.87</v>
      </c>
      <c r="J382">
        <v>1</v>
      </c>
      <c r="K382">
        <v>0</v>
      </c>
      <c r="L382">
        <v>40.72</v>
      </c>
      <c r="M382" t="s">
        <v>30</v>
      </c>
      <c r="N382" t="s">
        <v>38</v>
      </c>
      <c r="O382" t="str">
        <f t="shared" si="15"/>
        <v>2025-01</v>
      </c>
      <c r="P382" s="7">
        <f t="shared" si="16"/>
        <v>15.26</v>
      </c>
      <c r="Q382" t="str">
        <f t="shared" si="17"/>
        <v>Low</v>
      </c>
    </row>
    <row r="383" spans="1:17" x14ac:dyDescent="0.3">
      <c r="A383" t="s">
        <v>705</v>
      </c>
      <c r="B383" t="s">
        <v>453</v>
      </c>
      <c r="C383" t="s">
        <v>125</v>
      </c>
      <c r="D383" t="s">
        <v>111</v>
      </c>
      <c r="E383" t="s">
        <v>197</v>
      </c>
      <c r="F383" t="s">
        <v>35</v>
      </c>
      <c r="G383" t="s">
        <v>69</v>
      </c>
      <c r="H383" t="s">
        <v>70</v>
      </c>
      <c r="I383">
        <v>2537.46</v>
      </c>
      <c r="J383">
        <v>9</v>
      </c>
      <c r="K383">
        <v>17</v>
      </c>
      <c r="L383">
        <v>501.71</v>
      </c>
      <c r="M383" t="s">
        <v>22</v>
      </c>
      <c r="N383" t="s">
        <v>49</v>
      </c>
      <c r="O383" t="str">
        <f t="shared" si="15"/>
        <v>2024-08</v>
      </c>
      <c r="P383" s="7">
        <f t="shared" si="16"/>
        <v>19.77</v>
      </c>
      <c r="Q383" t="str">
        <f t="shared" si="17"/>
        <v>Medium</v>
      </c>
    </row>
    <row r="384" spans="1:17" x14ac:dyDescent="0.3">
      <c r="A384" t="s">
        <v>706</v>
      </c>
      <c r="B384" t="s">
        <v>475</v>
      </c>
      <c r="C384" t="s">
        <v>90</v>
      </c>
      <c r="D384" t="s">
        <v>111</v>
      </c>
      <c r="E384" t="s">
        <v>122</v>
      </c>
      <c r="F384" t="s">
        <v>19</v>
      </c>
      <c r="G384" t="s">
        <v>28</v>
      </c>
      <c r="H384" t="s">
        <v>29</v>
      </c>
      <c r="I384">
        <v>7377.39</v>
      </c>
      <c r="J384">
        <v>9</v>
      </c>
      <c r="K384">
        <v>2</v>
      </c>
      <c r="L384">
        <v>908.57</v>
      </c>
      <c r="M384" t="s">
        <v>22</v>
      </c>
      <c r="N384" t="s">
        <v>49</v>
      </c>
      <c r="O384" t="str">
        <f t="shared" si="15"/>
        <v>2024-05</v>
      </c>
      <c r="P384" s="7">
        <f t="shared" si="16"/>
        <v>12.32</v>
      </c>
      <c r="Q384" t="str">
        <f t="shared" si="17"/>
        <v>High</v>
      </c>
    </row>
    <row r="385" spans="1:17" x14ac:dyDescent="0.3">
      <c r="A385" t="s">
        <v>707</v>
      </c>
      <c r="B385" t="s">
        <v>602</v>
      </c>
      <c r="C385" t="s">
        <v>184</v>
      </c>
      <c r="D385" t="s">
        <v>111</v>
      </c>
      <c r="E385" t="s">
        <v>112</v>
      </c>
      <c r="F385" t="s">
        <v>19</v>
      </c>
      <c r="G385" t="s">
        <v>28</v>
      </c>
      <c r="H385" t="s">
        <v>29</v>
      </c>
      <c r="I385">
        <v>4547.34</v>
      </c>
      <c r="J385">
        <v>6</v>
      </c>
      <c r="K385">
        <v>29</v>
      </c>
      <c r="L385">
        <v>392.98</v>
      </c>
      <c r="M385" t="s">
        <v>22</v>
      </c>
      <c r="N385" t="s">
        <v>23</v>
      </c>
      <c r="O385" t="str">
        <f t="shared" si="15"/>
        <v>2024-09</v>
      </c>
      <c r="P385" s="7">
        <f t="shared" si="16"/>
        <v>8.64</v>
      </c>
      <c r="Q385" t="str">
        <f t="shared" si="17"/>
        <v>Medium</v>
      </c>
    </row>
    <row r="386" spans="1:17" x14ac:dyDescent="0.3">
      <c r="A386" t="s">
        <v>708</v>
      </c>
      <c r="B386" t="s">
        <v>181</v>
      </c>
      <c r="C386" t="s">
        <v>78</v>
      </c>
      <c r="D386" t="s">
        <v>111</v>
      </c>
      <c r="E386" t="s">
        <v>112</v>
      </c>
      <c r="F386" t="s">
        <v>73</v>
      </c>
      <c r="G386" t="s">
        <v>130</v>
      </c>
      <c r="H386" t="s">
        <v>131</v>
      </c>
      <c r="I386">
        <v>1055.52</v>
      </c>
      <c r="J386">
        <v>1</v>
      </c>
      <c r="K386">
        <v>1</v>
      </c>
      <c r="L386">
        <v>187</v>
      </c>
      <c r="M386" t="s">
        <v>59</v>
      </c>
      <c r="N386" t="s">
        <v>23</v>
      </c>
      <c r="O386" t="str">
        <f t="shared" si="15"/>
        <v>2025-02</v>
      </c>
      <c r="P386" s="7">
        <f t="shared" si="16"/>
        <v>17.72</v>
      </c>
      <c r="Q386" t="str">
        <f t="shared" si="17"/>
        <v>Low</v>
      </c>
    </row>
    <row r="387" spans="1:17" x14ac:dyDescent="0.3">
      <c r="A387" t="s">
        <v>709</v>
      </c>
      <c r="B387" t="s">
        <v>547</v>
      </c>
      <c r="C387" t="s">
        <v>83</v>
      </c>
      <c r="D387" t="s">
        <v>111</v>
      </c>
      <c r="E387" t="s">
        <v>129</v>
      </c>
      <c r="F387" t="s">
        <v>73</v>
      </c>
      <c r="G387" t="s">
        <v>130</v>
      </c>
      <c r="H387" t="s">
        <v>131</v>
      </c>
      <c r="I387">
        <v>4521.84</v>
      </c>
      <c r="J387">
        <v>6</v>
      </c>
      <c r="K387">
        <v>29</v>
      </c>
      <c r="L387">
        <v>516.24</v>
      </c>
      <c r="M387" t="s">
        <v>30</v>
      </c>
      <c r="N387" t="s">
        <v>44</v>
      </c>
      <c r="O387" t="str">
        <f t="shared" ref="O387:O450" si="18">TEXT(B387,"yyyy-mm")</f>
        <v>2025-04</v>
      </c>
      <c r="P387" s="7">
        <f t="shared" ref="P387:P450" si="19">ROUND((L387/I387)*100,2)</f>
        <v>11.42</v>
      </c>
      <c r="Q387" t="str">
        <f t="shared" ref="Q387:Q450" si="20">IF(I387 &gt; 5000, "High", IF(I387 &gt; 2000, "Medium", "Low"))</f>
        <v>Medium</v>
      </c>
    </row>
    <row r="388" spans="1:17" x14ac:dyDescent="0.3">
      <c r="A388" t="s">
        <v>710</v>
      </c>
      <c r="B388" t="s">
        <v>401</v>
      </c>
      <c r="C388" t="s">
        <v>78</v>
      </c>
      <c r="D388" t="s">
        <v>17</v>
      </c>
      <c r="E388" t="s">
        <v>34</v>
      </c>
      <c r="F388" t="s">
        <v>35</v>
      </c>
      <c r="G388" t="s">
        <v>54</v>
      </c>
      <c r="H388" t="s">
        <v>55</v>
      </c>
      <c r="I388">
        <v>10116.81</v>
      </c>
      <c r="J388">
        <v>9</v>
      </c>
      <c r="K388">
        <v>19</v>
      </c>
      <c r="L388">
        <v>586.13</v>
      </c>
      <c r="M388" t="s">
        <v>30</v>
      </c>
      <c r="N388" t="s">
        <v>49</v>
      </c>
      <c r="O388" t="str">
        <f t="shared" si="18"/>
        <v>2024-12</v>
      </c>
      <c r="P388" s="7">
        <f t="shared" si="19"/>
        <v>5.79</v>
      </c>
      <c r="Q388" t="str">
        <f t="shared" si="20"/>
        <v>High</v>
      </c>
    </row>
    <row r="389" spans="1:17" x14ac:dyDescent="0.3">
      <c r="A389" t="s">
        <v>711</v>
      </c>
      <c r="B389" t="s">
        <v>361</v>
      </c>
      <c r="C389" t="s">
        <v>83</v>
      </c>
      <c r="D389" t="s">
        <v>17</v>
      </c>
      <c r="E389" t="s">
        <v>18</v>
      </c>
      <c r="F389" t="s">
        <v>19</v>
      </c>
      <c r="G389" t="s">
        <v>20</v>
      </c>
      <c r="H389" t="s">
        <v>21</v>
      </c>
      <c r="I389">
        <v>2999.14</v>
      </c>
      <c r="J389">
        <v>2</v>
      </c>
      <c r="K389">
        <v>28</v>
      </c>
      <c r="L389">
        <v>505.06</v>
      </c>
      <c r="M389" t="s">
        <v>30</v>
      </c>
      <c r="N389" t="s">
        <v>44</v>
      </c>
      <c r="O389" t="str">
        <f t="shared" si="18"/>
        <v>2024-06</v>
      </c>
      <c r="P389" s="7">
        <f t="shared" si="19"/>
        <v>16.84</v>
      </c>
      <c r="Q389" t="str">
        <f t="shared" si="20"/>
        <v>Medium</v>
      </c>
    </row>
    <row r="390" spans="1:17" x14ac:dyDescent="0.3">
      <c r="A390" t="s">
        <v>712</v>
      </c>
      <c r="B390" t="s">
        <v>547</v>
      </c>
      <c r="C390" t="s">
        <v>16</v>
      </c>
      <c r="D390" t="s">
        <v>42</v>
      </c>
      <c r="E390" t="s">
        <v>62</v>
      </c>
      <c r="F390" t="s">
        <v>19</v>
      </c>
      <c r="G390" t="s">
        <v>20</v>
      </c>
      <c r="H390" t="s">
        <v>21</v>
      </c>
      <c r="I390">
        <v>1576.13</v>
      </c>
      <c r="J390">
        <v>1</v>
      </c>
      <c r="K390">
        <v>16</v>
      </c>
      <c r="L390">
        <v>288.45999999999998</v>
      </c>
      <c r="M390" t="s">
        <v>22</v>
      </c>
      <c r="N390" t="s">
        <v>49</v>
      </c>
      <c r="O390" t="str">
        <f t="shared" si="18"/>
        <v>2025-04</v>
      </c>
      <c r="P390" s="7">
        <f t="shared" si="19"/>
        <v>18.3</v>
      </c>
      <c r="Q390" t="str">
        <f t="shared" si="20"/>
        <v>Low</v>
      </c>
    </row>
    <row r="391" spans="1:17" x14ac:dyDescent="0.3">
      <c r="A391" t="s">
        <v>713</v>
      </c>
      <c r="B391" t="s">
        <v>108</v>
      </c>
      <c r="C391" t="s">
        <v>125</v>
      </c>
      <c r="D391" t="s">
        <v>42</v>
      </c>
      <c r="E391" t="s">
        <v>43</v>
      </c>
      <c r="F391" t="s">
        <v>19</v>
      </c>
      <c r="G391" t="s">
        <v>118</v>
      </c>
      <c r="H391" t="s">
        <v>119</v>
      </c>
      <c r="I391">
        <v>869.13</v>
      </c>
      <c r="J391">
        <v>1</v>
      </c>
      <c r="K391">
        <v>3</v>
      </c>
      <c r="L391">
        <v>150.25</v>
      </c>
      <c r="M391" t="s">
        <v>59</v>
      </c>
      <c r="N391" t="s">
        <v>49</v>
      </c>
      <c r="O391" t="str">
        <f t="shared" si="18"/>
        <v>2025-02</v>
      </c>
      <c r="P391" s="7">
        <f t="shared" si="19"/>
        <v>17.29</v>
      </c>
      <c r="Q391" t="str">
        <f t="shared" si="20"/>
        <v>Low</v>
      </c>
    </row>
    <row r="392" spans="1:17" x14ac:dyDescent="0.3">
      <c r="A392" t="s">
        <v>714</v>
      </c>
      <c r="B392" t="s">
        <v>715</v>
      </c>
      <c r="C392" t="s">
        <v>90</v>
      </c>
      <c r="D392" t="s">
        <v>67</v>
      </c>
      <c r="E392" t="s">
        <v>138</v>
      </c>
      <c r="F392" t="s">
        <v>19</v>
      </c>
      <c r="G392" t="s">
        <v>118</v>
      </c>
      <c r="H392" t="s">
        <v>119</v>
      </c>
      <c r="I392">
        <v>8414.4</v>
      </c>
      <c r="J392">
        <v>8</v>
      </c>
      <c r="K392">
        <v>20</v>
      </c>
      <c r="L392">
        <v>430.15</v>
      </c>
      <c r="M392" t="s">
        <v>22</v>
      </c>
      <c r="N392" t="s">
        <v>23</v>
      </c>
      <c r="O392" t="str">
        <f t="shared" si="18"/>
        <v>2025-04</v>
      </c>
      <c r="P392" s="7">
        <f t="shared" si="19"/>
        <v>5.1100000000000003</v>
      </c>
      <c r="Q392" t="str">
        <f t="shared" si="20"/>
        <v>High</v>
      </c>
    </row>
    <row r="393" spans="1:17" x14ac:dyDescent="0.3">
      <c r="A393" t="s">
        <v>716</v>
      </c>
      <c r="B393" t="s">
        <v>638</v>
      </c>
      <c r="C393" t="s">
        <v>125</v>
      </c>
      <c r="D393" t="s">
        <v>17</v>
      </c>
      <c r="E393" t="s">
        <v>18</v>
      </c>
      <c r="F393" t="s">
        <v>35</v>
      </c>
      <c r="G393" t="s">
        <v>36</v>
      </c>
      <c r="H393" t="s">
        <v>37</v>
      </c>
      <c r="I393">
        <v>5007.7</v>
      </c>
      <c r="J393">
        <v>10</v>
      </c>
      <c r="K393">
        <v>25</v>
      </c>
      <c r="L393">
        <v>498</v>
      </c>
      <c r="M393" t="s">
        <v>30</v>
      </c>
      <c r="N393" t="s">
        <v>38</v>
      </c>
      <c r="O393" t="str">
        <f t="shared" si="18"/>
        <v>2024-12</v>
      </c>
      <c r="P393" s="7">
        <f t="shared" si="19"/>
        <v>9.94</v>
      </c>
      <c r="Q393" t="str">
        <f t="shared" si="20"/>
        <v>High</v>
      </c>
    </row>
    <row r="394" spans="1:17" x14ac:dyDescent="0.3">
      <c r="A394" t="s">
        <v>717</v>
      </c>
      <c r="B394" t="s">
        <v>368</v>
      </c>
      <c r="C394" t="s">
        <v>87</v>
      </c>
      <c r="D394" t="s">
        <v>42</v>
      </c>
      <c r="E394" t="s">
        <v>48</v>
      </c>
      <c r="F394" t="s">
        <v>73</v>
      </c>
      <c r="G394" t="s">
        <v>97</v>
      </c>
      <c r="H394" t="s">
        <v>98</v>
      </c>
      <c r="I394">
        <v>3023.52</v>
      </c>
      <c r="J394">
        <v>3</v>
      </c>
      <c r="K394">
        <v>21</v>
      </c>
      <c r="L394">
        <v>140.82</v>
      </c>
      <c r="M394" t="s">
        <v>30</v>
      </c>
      <c r="N394" t="s">
        <v>38</v>
      </c>
      <c r="O394" t="str">
        <f t="shared" si="18"/>
        <v>2024-11</v>
      </c>
      <c r="P394" s="7">
        <f t="shared" si="19"/>
        <v>4.66</v>
      </c>
      <c r="Q394" t="str">
        <f t="shared" si="20"/>
        <v>Medium</v>
      </c>
    </row>
    <row r="395" spans="1:17" x14ac:dyDescent="0.3">
      <c r="A395" t="s">
        <v>718</v>
      </c>
      <c r="B395" t="s">
        <v>167</v>
      </c>
      <c r="C395" t="s">
        <v>90</v>
      </c>
      <c r="D395" t="s">
        <v>67</v>
      </c>
      <c r="E395" t="s">
        <v>72</v>
      </c>
      <c r="F395" t="s">
        <v>35</v>
      </c>
      <c r="G395" t="s">
        <v>36</v>
      </c>
      <c r="H395" t="s">
        <v>37</v>
      </c>
      <c r="I395">
        <v>1089.1199999999999</v>
      </c>
      <c r="J395">
        <v>6</v>
      </c>
      <c r="K395">
        <v>1</v>
      </c>
      <c r="L395">
        <v>260.64999999999998</v>
      </c>
      <c r="M395" t="s">
        <v>59</v>
      </c>
      <c r="N395" t="s">
        <v>38</v>
      </c>
      <c r="O395" t="str">
        <f t="shared" si="18"/>
        <v>2024-12</v>
      </c>
      <c r="P395" s="7">
        <f t="shared" si="19"/>
        <v>23.93</v>
      </c>
      <c r="Q395" t="str">
        <f t="shared" si="20"/>
        <v>Low</v>
      </c>
    </row>
    <row r="396" spans="1:17" x14ac:dyDescent="0.3">
      <c r="A396" t="s">
        <v>719</v>
      </c>
      <c r="B396" t="s">
        <v>455</v>
      </c>
      <c r="C396" t="s">
        <v>78</v>
      </c>
      <c r="D396" t="s">
        <v>17</v>
      </c>
      <c r="E396" t="s">
        <v>27</v>
      </c>
      <c r="F396" t="s">
        <v>35</v>
      </c>
      <c r="G396" t="s">
        <v>69</v>
      </c>
      <c r="H396" t="s">
        <v>70</v>
      </c>
      <c r="I396">
        <v>5421.92</v>
      </c>
      <c r="J396">
        <v>7</v>
      </c>
      <c r="K396">
        <v>16</v>
      </c>
      <c r="L396">
        <v>895.38</v>
      </c>
      <c r="M396" t="s">
        <v>59</v>
      </c>
      <c r="N396" t="s">
        <v>44</v>
      </c>
      <c r="O396" t="str">
        <f t="shared" si="18"/>
        <v>2025-04</v>
      </c>
      <c r="P396" s="7">
        <f t="shared" si="19"/>
        <v>16.510000000000002</v>
      </c>
      <c r="Q396" t="str">
        <f t="shared" si="20"/>
        <v>High</v>
      </c>
    </row>
    <row r="397" spans="1:17" x14ac:dyDescent="0.3">
      <c r="A397" t="s">
        <v>720</v>
      </c>
      <c r="B397" t="s">
        <v>246</v>
      </c>
      <c r="C397" t="s">
        <v>41</v>
      </c>
      <c r="D397" t="s">
        <v>111</v>
      </c>
      <c r="E397" t="s">
        <v>197</v>
      </c>
      <c r="F397" t="s">
        <v>35</v>
      </c>
      <c r="G397" t="s">
        <v>145</v>
      </c>
      <c r="H397" t="s">
        <v>146</v>
      </c>
      <c r="I397">
        <v>19339.5</v>
      </c>
      <c r="J397">
        <v>10</v>
      </c>
      <c r="K397">
        <v>6</v>
      </c>
      <c r="L397">
        <v>4044.33</v>
      </c>
      <c r="M397" t="s">
        <v>22</v>
      </c>
      <c r="N397" t="s">
        <v>23</v>
      </c>
      <c r="O397" t="str">
        <f t="shared" si="18"/>
        <v>2025-01</v>
      </c>
      <c r="P397" s="7">
        <f t="shared" si="19"/>
        <v>20.91</v>
      </c>
      <c r="Q397" t="str">
        <f t="shared" si="20"/>
        <v>High</v>
      </c>
    </row>
    <row r="398" spans="1:17" x14ac:dyDescent="0.3">
      <c r="A398" t="s">
        <v>721</v>
      </c>
      <c r="B398" t="s">
        <v>124</v>
      </c>
      <c r="C398" t="s">
        <v>47</v>
      </c>
      <c r="D398" t="s">
        <v>17</v>
      </c>
      <c r="E398" t="s">
        <v>34</v>
      </c>
      <c r="F398" t="s">
        <v>35</v>
      </c>
      <c r="G398" t="s">
        <v>145</v>
      </c>
      <c r="H398" t="s">
        <v>146</v>
      </c>
      <c r="I398">
        <v>2727.08</v>
      </c>
      <c r="J398">
        <v>4</v>
      </c>
      <c r="K398">
        <v>29</v>
      </c>
      <c r="L398">
        <v>337.83</v>
      </c>
      <c r="M398" t="s">
        <v>22</v>
      </c>
      <c r="N398" t="s">
        <v>38</v>
      </c>
      <c r="O398" t="str">
        <f t="shared" si="18"/>
        <v>2024-08</v>
      </c>
      <c r="P398" s="7">
        <f t="shared" si="19"/>
        <v>12.39</v>
      </c>
      <c r="Q398" t="str">
        <f t="shared" si="20"/>
        <v>Medium</v>
      </c>
    </row>
    <row r="399" spans="1:17" x14ac:dyDescent="0.3">
      <c r="A399" t="s">
        <v>722</v>
      </c>
      <c r="B399" t="s">
        <v>723</v>
      </c>
      <c r="C399" t="s">
        <v>87</v>
      </c>
      <c r="D399" t="s">
        <v>67</v>
      </c>
      <c r="E399" t="s">
        <v>68</v>
      </c>
      <c r="F399" t="s">
        <v>73</v>
      </c>
      <c r="G399" t="s">
        <v>97</v>
      </c>
      <c r="H399" t="s">
        <v>98</v>
      </c>
      <c r="I399">
        <v>2193.7600000000002</v>
      </c>
      <c r="J399">
        <v>2</v>
      </c>
      <c r="K399">
        <v>9</v>
      </c>
      <c r="L399">
        <v>142.44999999999999</v>
      </c>
      <c r="M399" t="s">
        <v>59</v>
      </c>
      <c r="N399" t="s">
        <v>49</v>
      </c>
      <c r="O399" t="str">
        <f t="shared" si="18"/>
        <v>2025-03</v>
      </c>
      <c r="P399" s="7">
        <f t="shared" si="19"/>
        <v>6.49</v>
      </c>
      <c r="Q399" t="str">
        <f t="shared" si="20"/>
        <v>Medium</v>
      </c>
    </row>
    <row r="400" spans="1:17" x14ac:dyDescent="0.3">
      <c r="A400" t="s">
        <v>724</v>
      </c>
      <c r="B400" t="s">
        <v>725</v>
      </c>
      <c r="C400" t="s">
        <v>184</v>
      </c>
      <c r="D400" t="s">
        <v>42</v>
      </c>
      <c r="E400" t="s">
        <v>43</v>
      </c>
      <c r="F400" t="s">
        <v>35</v>
      </c>
      <c r="G400" t="s">
        <v>69</v>
      </c>
      <c r="H400" t="s">
        <v>70</v>
      </c>
      <c r="I400">
        <v>5009.6000000000004</v>
      </c>
      <c r="J400">
        <v>8</v>
      </c>
      <c r="K400">
        <v>29</v>
      </c>
      <c r="L400">
        <v>515.53</v>
      </c>
      <c r="M400" t="s">
        <v>59</v>
      </c>
      <c r="N400" t="s">
        <v>38</v>
      </c>
      <c r="O400" t="str">
        <f t="shared" si="18"/>
        <v>2024-08</v>
      </c>
      <c r="P400" s="7">
        <f t="shared" si="19"/>
        <v>10.29</v>
      </c>
      <c r="Q400" t="str">
        <f t="shared" si="20"/>
        <v>High</v>
      </c>
    </row>
    <row r="401" spans="1:17" x14ac:dyDescent="0.3">
      <c r="A401" t="s">
        <v>726</v>
      </c>
      <c r="B401" t="s">
        <v>303</v>
      </c>
      <c r="C401" t="s">
        <v>33</v>
      </c>
      <c r="D401" t="s">
        <v>42</v>
      </c>
      <c r="E401" t="s">
        <v>84</v>
      </c>
      <c r="F401" t="s">
        <v>19</v>
      </c>
      <c r="G401" t="s">
        <v>28</v>
      </c>
      <c r="H401" t="s">
        <v>29</v>
      </c>
      <c r="I401">
        <v>658.31</v>
      </c>
      <c r="J401">
        <v>1</v>
      </c>
      <c r="K401">
        <v>1</v>
      </c>
      <c r="L401">
        <v>99.43</v>
      </c>
      <c r="M401" t="s">
        <v>30</v>
      </c>
      <c r="N401" t="s">
        <v>23</v>
      </c>
      <c r="O401" t="str">
        <f t="shared" si="18"/>
        <v>2025-03</v>
      </c>
      <c r="P401" s="7">
        <f t="shared" si="19"/>
        <v>15.1</v>
      </c>
      <c r="Q401" t="str">
        <f t="shared" si="20"/>
        <v>Low</v>
      </c>
    </row>
    <row r="402" spans="1:17" x14ac:dyDescent="0.3">
      <c r="A402" t="s">
        <v>727</v>
      </c>
      <c r="B402" t="s">
        <v>582</v>
      </c>
      <c r="C402" t="s">
        <v>83</v>
      </c>
      <c r="D402" t="s">
        <v>111</v>
      </c>
      <c r="E402" t="s">
        <v>129</v>
      </c>
      <c r="F402" t="s">
        <v>73</v>
      </c>
      <c r="G402" t="s">
        <v>74</v>
      </c>
      <c r="H402" t="s">
        <v>75</v>
      </c>
      <c r="I402">
        <v>659.76</v>
      </c>
      <c r="J402">
        <v>2</v>
      </c>
      <c r="K402">
        <v>8</v>
      </c>
      <c r="L402">
        <v>85.88</v>
      </c>
      <c r="M402" t="s">
        <v>59</v>
      </c>
      <c r="N402" t="s">
        <v>44</v>
      </c>
      <c r="O402" t="str">
        <f t="shared" si="18"/>
        <v>2025-04</v>
      </c>
      <c r="P402" s="7">
        <f t="shared" si="19"/>
        <v>13.02</v>
      </c>
      <c r="Q402" t="str">
        <f t="shared" si="20"/>
        <v>Low</v>
      </c>
    </row>
    <row r="403" spans="1:17" x14ac:dyDescent="0.3">
      <c r="A403" t="s">
        <v>728</v>
      </c>
      <c r="B403" t="s">
        <v>729</v>
      </c>
      <c r="C403" t="s">
        <v>41</v>
      </c>
      <c r="D403" t="s">
        <v>111</v>
      </c>
      <c r="E403" t="s">
        <v>112</v>
      </c>
      <c r="F403" t="s">
        <v>35</v>
      </c>
      <c r="G403" t="s">
        <v>145</v>
      </c>
      <c r="H403" t="s">
        <v>146</v>
      </c>
      <c r="I403">
        <v>2151.0300000000002</v>
      </c>
      <c r="J403">
        <v>7</v>
      </c>
      <c r="K403">
        <v>27</v>
      </c>
      <c r="L403">
        <v>378.63</v>
      </c>
      <c r="M403" t="s">
        <v>30</v>
      </c>
      <c r="N403" t="s">
        <v>38</v>
      </c>
      <c r="O403" t="str">
        <f t="shared" si="18"/>
        <v>2024-07</v>
      </c>
      <c r="P403" s="7">
        <f t="shared" si="19"/>
        <v>17.600000000000001</v>
      </c>
      <c r="Q403" t="str">
        <f t="shared" si="20"/>
        <v>Medium</v>
      </c>
    </row>
    <row r="404" spans="1:17" x14ac:dyDescent="0.3">
      <c r="A404" t="s">
        <v>730</v>
      </c>
      <c r="B404" t="s">
        <v>731</v>
      </c>
      <c r="C404" t="s">
        <v>78</v>
      </c>
      <c r="D404" t="s">
        <v>17</v>
      </c>
      <c r="E404" t="s">
        <v>34</v>
      </c>
      <c r="F404" t="s">
        <v>35</v>
      </c>
      <c r="G404" t="s">
        <v>145</v>
      </c>
      <c r="H404" t="s">
        <v>146</v>
      </c>
      <c r="I404">
        <v>809.87</v>
      </c>
      <c r="J404">
        <v>1</v>
      </c>
      <c r="K404">
        <v>30</v>
      </c>
      <c r="L404">
        <v>70.05</v>
      </c>
      <c r="M404" t="s">
        <v>30</v>
      </c>
      <c r="N404" t="s">
        <v>38</v>
      </c>
      <c r="O404" t="str">
        <f t="shared" si="18"/>
        <v>2024-09</v>
      </c>
      <c r="P404" s="7">
        <f t="shared" si="19"/>
        <v>8.65</v>
      </c>
      <c r="Q404" t="str">
        <f t="shared" si="20"/>
        <v>Low</v>
      </c>
    </row>
    <row r="405" spans="1:17" x14ac:dyDescent="0.3">
      <c r="A405" t="s">
        <v>732</v>
      </c>
      <c r="B405" t="s">
        <v>441</v>
      </c>
      <c r="C405" t="s">
        <v>128</v>
      </c>
      <c r="D405" t="s">
        <v>111</v>
      </c>
      <c r="E405" t="s">
        <v>151</v>
      </c>
      <c r="F405" t="s">
        <v>73</v>
      </c>
      <c r="G405" t="s">
        <v>74</v>
      </c>
      <c r="H405" t="s">
        <v>75</v>
      </c>
      <c r="I405">
        <v>1478.61</v>
      </c>
      <c r="J405">
        <v>3</v>
      </c>
      <c r="K405">
        <v>27</v>
      </c>
      <c r="L405">
        <v>178.68</v>
      </c>
      <c r="M405" t="s">
        <v>30</v>
      </c>
      <c r="N405" t="s">
        <v>49</v>
      </c>
      <c r="O405" t="str">
        <f t="shared" si="18"/>
        <v>2024-10</v>
      </c>
      <c r="P405" s="7">
        <f t="shared" si="19"/>
        <v>12.08</v>
      </c>
      <c r="Q405" t="str">
        <f t="shared" si="20"/>
        <v>Low</v>
      </c>
    </row>
    <row r="406" spans="1:17" x14ac:dyDescent="0.3">
      <c r="A406" t="s">
        <v>733</v>
      </c>
      <c r="B406" t="s">
        <v>235</v>
      </c>
      <c r="C406" t="s">
        <v>125</v>
      </c>
      <c r="D406" t="s">
        <v>67</v>
      </c>
      <c r="E406" t="s">
        <v>72</v>
      </c>
      <c r="F406" t="s">
        <v>73</v>
      </c>
      <c r="G406" t="s">
        <v>79</v>
      </c>
      <c r="H406" t="s">
        <v>80</v>
      </c>
      <c r="I406">
        <v>1823.5</v>
      </c>
      <c r="J406">
        <v>5</v>
      </c>
      <c r="K406">
        <v>16</v>
      </c>
      <c r="L406">
        <v>347.94</v>
      </c>
      <c r="M406" t="s">
        <v>30</v>
      </c>
      <c r="N406" t="s">
        <v>38</v>
      </c>
      <c r="O406" t="str">
        <f t="shared" si="18"/>
        <v>2024-11</v>
      </c>
      <c r="P406" s="7">
        <f t="shared" si="19"/>
        <v>19.079999999999998</v>
      </c>
      <c r="Q406" t="str">
        <f t="shared" si="20"/>
        <v>Low</v>
      </c>
    </row>
    <row r="407" spans="1:17" x14ac:dyDescent="0.3">
      <c r="A407" t="s">
        <v>734</v>
      </c>
      <c r="B407" t="s">
        <v>171</v>
      </c>
      <c r="C407" t="s">
        <v>106</v>
      </c>
      <c r="D407" t="s">
        <v>42</v>
      </c>
      <c r="E407" t="s">
        <v>62</v>
      </c>
      <c r="F407" t="s">
        <v>19</v>
      </c>
      <c r="G407" t="s">
        <v>118</v>
      </c>
      <c r="H407" t="s">
        <v>119</v>
      </c>
      <c r="I407">
        <v>15487.1</v>
      </c>
      <c r="J407">
        <v>10</v>
      </c>
      <c r="K407">
        <v>5</v>
      </c>
      <c r="L407">
        <v>3530.67</v>
      </c>
      <c r="M407" t="s">
        <v>59</v>
      </c>
      <c r="N407" t="s">
        <v>23</v>
      </c>
      <c r="O407" t="str">
        <f t="shared" si="18"/>
        <v>2025-02</v>
      </c>
      <c r="P407" s="7">
        <f t="shared" si="19"/>
        <v>22.8</v>
      </c>
      <c r="Q407" t="str">
        <f t="shared" si="20"/>
        <v>High</v>
      </c>
    </row>
    <row r="408" spans="1:17" x14ac:dyDescent="0.3">
      <c r="A408" t="s">
        <v>735</v>
      </c>
      <c r="B408" t="s">
        <v>736</v>
      </c>
      <c r="C408" t="s">
        <v>26</v>
      </c>
      <c r="D408" t="s">
        <v>17</v>
      </c>
      <c r="E408" t="s">
        <v>18</v>
      </c>
      <c r="F408" t="s">
        <v>19</v>
      </c>
      <c r="G408" t="s">
        <v>28</v>
      </c>
      <c r="H408" t="s">
        <v>29</v>
      </c>
      <c r="I408">
        <v>2943.81</v>
      </c>
      <c r="J408">
        <v>3</v>
      </c>
      <c r="K408">
        <v>19</v>
      </c>
      <c r="L408">
        <v>291.51</v>
      </c>
      <c r="M408" t="s">
        <v>59</v>
      </c>
      <c r="N408" t="s">
        <v>38</v>
      </c>
      <c r="O408" t="str">
        <f t="shared" si="18"/>
        <v>2024-09</v>
      </c>
      <c r="P408" s="7">
        <f t="shared" si="19"/>
        <v>9.9</v>
      </c>
      <c r="Q408" t="str">
        <f t="shared" si="20"/>
        <v>Medium</v>
      </c>
    </row>
    <row r="409" spans="1:17" x14ac:dyDescent="0.3">
      <c r="A409" t="s">
        <v>737</v>
      </c>
      <c r="B409" t="s">
        <v>473</v>
      </c>
      <c r="C409" t="s">
        <v>184</v>
      </c>
      <c r="D409" t="s">
        <v>67</v>
      </c>
      <c r="E409" t="s">
        <v>72</v>
      </c>
      <c r="F409" t="s">
        <v>35</v>
      </c>
      <c r="G409" t="s">
        <v>145</v>
      </c>
      <c r="H409" t="s">
        <v>146</v>
      </c>
      <c r="I409">
        <v>884.9</v>
      </c>
      <c r="J409">
        <v>2</v>
      </c>
      <c r="K409">
        <v>21</v>
      </c>
      <c r="L409">
        <v>128.82</v>
      </c>
      <c r="M409" t="s">
        <v>30</v>
      </c>
      <c r="N409" t="s">
        <v>49</v>
      </c>
      <c r="O409" t="str">
        <f t="shared" si="18"/>
        <v>2024-11</v>
      </c>
      <c r="P409" s="7">
        <f t="shared" si="19"/>
        <v>14.56</v>
      </c>
      <c r="Q409" t="str">
        <f t="shared" si="20"/>
        <v>Low</v>
      </c>
    </row>
    <row r="410" spans="1:17" x14ac:dyDescent="0.3">
      <c r="A410" t="s">
        <v>738</v>
      </c>
      <c r="B410" t="s">
        <v>739</v>
      </c>
      <c r="C410" t="s">
        <v>78</v>
      </c>
      <c r="D410" t="s">
        <v>42</v>
      </c>
      <c r="E410" t="s">
        <v>48</v>
      </c>
      <c r="F410" t="s">
        <v>73</v>
      </c>
      <c r="G410" t="s">
        <v>79</v>
      </c>
      <c r="H410" t="s">
        <v>80</v>
      </c>
      <c r="I410">
        <v>6923.2</v>
      </c>
      <c r="J410">
        <v>8</v>
      </c>
      <c r="K410">
        <v>2</v>
      </c>
      <c r="L410">
        <v>624.34</v>
      </c>
      <c r="M410" t="s">
        <v>22</v>
      </c>
      <c r="N410" t="s">
        <v>49</v>
      </c>
      <c r="O410" t="str">
        <f t="shared" si="18"/>
        <v>2025-01</v>
      </c>
      <c r="P410" s="7">
        <f t="shared" si="19"/>
        <v>9.02</v>
      </c>
      <c r="Q410" t="str">
        <f t="shared" si="20"/>
        <v>High</v>
      </c>
    </row>
    <row r="411" spans="1:17" x14ac:dyDescent="0.3">
      <c r="A411" t="s">
        <v>740</v>
      </c>
      <c r="B411" t="s">
        <v>741</v>
      </c>
      <c r="C411" t="s">
        <v>58</v>
      </c>
      <c r="D411" t="s">
        <v>111</v>
      </c>
      <c r="E411" t="s">
        <v>151</v>
      </c>
      <c r="F411" t="s">
        <v>19</v>
      </c>
      <c r="G411" t="s">
        <v>20</v>
      </c>
      <c r="H411" t="s">
        <v>21</v>
      </c>
      <c r="I411">
        <v>10001.82</v>
      </c>
      <c r="J411">
        <v>6</v>
      </c>
      <c r="K411">
        <v>25</v>
      </c>
      <c r="L411">
        <v>1262.75</v>
      </c>
      <c r="M411" t="s">
        <v>59</v>
      </c>
      <c r="N411" t="s">
        <v>44</v>
      </c>
      <c r="O411" t="str">
        <f t="shared" si="18"/>
        <v>2024-12</v>
      </c>
      <c r="P411" s="7">
        <f t="shared" si="19"/>
        <v>12.63</v>
      </c>
      <c r="Q411" t="str">
        <f t="shared" si="20"/>
        <v>High</v>
      </c>
    </row>
    <row r="412" spans="1:17" x14ac:dyDescent="0.3">
      <c r="A412" t="s">
        <v>742</v>
      </c>
      <c r="B412" t="s">
        <v>743</v>
      </c>
      <c r="C412" t="s">
        <v>78</v>
      </c>
      <c r="D412" t="s">
        <v>111</v>
      </c>
      <c r="E412" t="s">
        <v>197</v>
      </c>
      <c r="F412" t="s">
        <v>19</v>
      </c>
      <c r="G412" t="s">
        <v>91</v>
      </c>
      <c r="H412" t="s">
        <v>92</v>
      </c>
      <c r="I412">
        <v>10358.549999999999</v>
      </c>
      <c r="J412">
        <v>9</v>
      </c>
      <c r="K412">
        <v>5</v>
      </c>
      <c r="L412">
        <v>1155.9000000000001</v>
      </c>
      <c r="M412" t="s">
        <v>22</v>
      </c>
      <c r="N412" t="s">
        <v>38</v>
      </c>
      <c r="O412" t="str">
        <f t="shared" si="18"/>
        <v>2024-08</v>
      </c>
      <c r="P412" s="7">
        <f t="shared" si="19"/>
        <v>11.16</v>
      </c>
      <c r="Q412" t="str">
        <f t="shared" si="20"/>
        <v>High</v>
      </c>
    </row>
    <row r="413" spans="1:17" x14ac:dyDescent="0.3">
      <c r="A413" t="s">
        <v>744</v>
      </c>
      <c r="B413" t="s">
        <v>337</v>
      </c>
      <c r="C413" t="s">
        <v>26</v>
      </c>
      <c r="D413" t="s">
        <v>67</v>
      </c>
      <c r="E413" t="s">
        <v>68</v>
      </c>
      <c r="F413" t="s">
        <v>19</v>
      </c>
      <c r="G413" t="s">
        <v>118</v>
      </c>
      <c r="H413" t="s">
        <v>119</v>
      </c>
      <c r="I413">
        <v>7133.31</v>
      </c>
      <c r="J413">
        <v>9</v>
      </c>
      <c r="K413">
        <v>5</v>
      </c>
      <c r="L413">
        <v>461.08</v>
      </c>
      <c r="M413" t="s">
        <v>59</v>
      </c>
      <c r="N413" t="s">
        <v>38</v>
      </c>
      <c r="O413" t="str">
        <f t="shared" si="18"/>
        <v>2024-10</v>
      </c>
      <c r="P413" s="7">
        <f t="shared" si="19"/>
        <v>6.46</v>
      </c>
      <c r="Q413" t="str">
        <f t="shared" si="20"/>
        <v>High</v>
      </c>
    </row>
    <row r="414" spans="1:17" x14ac:dyDescent="0.3">
      <c r="A414" t="s">
        <v>745</v>
      </c>
      <c r="B414" t="s">
        <v>655</v>
      </c>
      <c r="C414" t="s">
        <v>58</v>
      </c>
      <c r="D414" t="s">
        <v>42</v>
      </c>
      <c r="E414" t="s">
        <v>48</v>
      </c>
      <c r="F414" t="s">
        <v>19</v>
      </c>
      <c r="G414" t="s">
        <v>118</v>
      </c>
      <c r="H414" t="s">
        <v>119</v>
      </c>
      <c r="I414">
        <v>402.28</v>
      </c>
      <c r="J414">
        <v>1</v>
      </c>
      <c r="K414">
        <v>21</v>
      </c>
      <c r="L414">
        <v>78.58</v>
      </c>
      <c r="M414" t="s">
        <v>59</v>
      </c>
      <c r="N414" t="s">
        <v>38</v>
      </c>
      <c r="O414" t="str">
        <f t="shared" si="18"/>
        <v>2024-09</v>
      </c>
      <c r="P414" s="7">
        <f t="shared" si="19"/>
        <v>19.53</v>
      </c>
      <c r="Q414" t="str">
        <f t="shared" si="20"/>
        <v>Low</v>
      </c>
    </row>
    <row r="415" spans="1:17" x14ac:dyDescent="0.3">
      <c r="A415" t="s">
        <v>746</v>
      </c>
      <c r="B415" t="s">
        <v>747</v>
      </c>
      <c r="C415" t="s">
        <v>125</v>
      </c>
      <c r="D415" t="s">
        <v>42</v>
      </c>
      <c r="E415" t="s">
        <v>43</v>
      </c>
      <c r="F415" t="s">
        <v>35</v>
      </c>
      <c r="G415" t="s">
        <v>54</v>
      </c>
      <c r="H415" t="s">
        <v>55</v>
      </c>
      <c r="I415">
        <v>6086.15</v>
      </c>
      <c r="J415">
        <v>7</v>
      </c>
      <c r="K415">
        <v>6</v>
      </c>
      <c r="L415">
        <v>411.71</v>
      </c>
      <c r="M415" t="s">
        <v>30</v>
      </c>
      <c r="N415" t="s">
        <v>23</v>
      </c>
      <c r="O415" t="str">
        <f t="shared" si="18"/>
        <v>2025-04</v>
      </c>
      <c r="P415" s="7">
        <f t="shared" si="19"/>
        <v>6.76</v>
      </c>
      <c r="Q415" t="str">
        <f t="shared" si="20"/>
        <v>High</v>
      </c>
    </row>
    <row r="416" spans="1:17" x14ac:dyDescent="0.3">
      <c r="A416" t="s">
        <v>748</v>
      </c>
      <c r="B416" t="s">
        <v>306</v>
      </c>
      <c r="C416" t="s">
        <v>125</v>
      </c>
      <c r="D416" t="s">
        <v>111</v>
      </c>
      <c r="E416" t="s">
        <v>122</v>
      </c>
      <c r="F416" t="s">
        <v>73</v>
      </c>
      <c r="G416" t="s">
        <v>97</v>
      </c>
      <c r="H416" t="s">
        <v>98</v>
      </c>
      <c r="I416">
        <v>4336.4399999999996</v>
      </c>
      <c r="J416">
        <v>4</v>
      </c>
      <c r="K416">
        <v>2</v>
      </c>
      <c r="L416">
        <v>393.77</v>
      </c>
      <c r="M416" t="s">
        <v>30</v>
      </c>
      <c r="N416" t="s">
        <v>38</v>
      </c>
      <c r="O416" t="str">
        <f t="shared" si="18"/>
        <v>2025-04</v>
      </c>
      <c r="P416" s="7">
        <f t="shared" si="19"/>
        <v>9.08</v>
      </c>
      <c r="Q416" t="str">
        <f t="shared" si="20"/>
        <v>Medium</v>
      </c>
    </row>
    <row r="417" spans="1:17" x14ac:dyDescent="0.3">
      <c r="A417" t="s">
        <v>749</v>
      </c>
      <c r="B417" t="s">
        <v>183</v>
      </c>
      <c r="C417" t="s">
        <v>103</v>
      </c>
      <c r="D417" t="s">
        <v>17</v>
      </c>
      <c r="E417" t="s">
        <v>34</v>
      </c>
      <c r="F417" t="s">
        <v>35</v>
      </c>
      <c r="G417" t="s">
        <v>54</v>
      </c>
      <c r="H417" t="s">
        <v>55</v>
      </c>
      <c r="I417">
        <v>13799.25</v>
      </c>
      <c r="J417">
        <v>9</v>
      </c>
      <c r="K417">
        <v>9</v>
      </c>
      <c r="L417">
        <v>963.98</v>
      </c>
      <c r="M417" t="s">
        <v>59</v>
      </c>
      <c r="N417" t="s">
        <v>44</v>
      </c>
      <c r="O417" t="str">
        <f t="shared" si="18"/>
        <v>2024-10</v>
      </c>
      <c r="P417" s="7">
        <f t="shared" si="19"/>
        <v>6.99</v>
      </c>
      <c r="Q417" t="str">
        <f t="shared" si="20"/>
        <v>High</v>
      </c>
    </row>
    <row r="418" spans="1:17" x14ac:dyDescent="0.3">
      <c r="A418" t="s">
        <v>750</v>
      </c>
      <c r="B418" t="s">
        <v>337</v>
      </c>
      <c r="C418" t="s">
        <v>125</v>
      </c>
      <c r="D418" t="s">
        <v>42</v>
      </c>
      <c r="E418" t="s">
        <v>84</v>
      </c>
      <c r="F418" t="s">
        <v>19</v>
      </c>
      <c r="G418" t="s">
        <v>28</v>
      </c>
      <c r="H418" t="s">
        <v>29</v>
      </c>
      <c r="I418">
        <v>3555.92</v>
      </c>
      <c r="J418">
        <v>4</v>
      </c>
      <c r="K418">
        <v>28</v>
      </c>
      <c r="L418">
        <v>190.25</v>
      </c>
      <c r="M418" t="s">
        <v>22</v>
      </c>
      <c r="N418" t="s">
        <v>23</v>
      </c>
      <c r="O418" t="str">
        <f t="shared" si="18"/>
        <v>2024-10</v>
      </c>
      <c r="P418" s="7">
        <f t="shared" si="19"/>
        <v>5.35</v>
      </c>
      <c r="Q418" t="str">
        <f t="shared" si="20"/>
        <v>Medium</v>
      </c>
    </row>
    <row r="419" spans="1:17" x14ac:dyDescent="0.3">
      <c r="A419" t="s">
        <v>751</v>
      </c>
      <c r="B419" t="s">
        <v>739</v>
      </c>
      <c r="C419" t="s">
        <v>184</v>
      </c>
      <c r="D419" t="s">
        <v>111</v>
      </c>
      <c r="E419" t="s">
        <v>122</v>
      </c>
      <c r="F419" t="s">
        <v>35</v>
      </c>
      <c r="G419" t="s">
        <v>145</v>
      </c>
      <c r="H419" t="s">
        <v>146</v>
      </c>
      <c r="I419">
        <v>1187.6400000000001</v>
      </c>
      <c r="J419">
        <v>3</v>
      </c>
      <c r="K419">
        <v>18</v>
      </c>
      <c r="L419">
        <v>104.72</v>
      </c>
      <c r="M419" t="s">
        <v>22</v>
      </c>
      <c r="N419" t="s">
        <v>38</v>
      </c>
      <c r="O419" t="str">
        <f t="shared" si="18"/>
        <v>2025-01</v>
      </c>
      <c r="P419" s="7">
        <f t="shared" si="19"/>
        <v>8.82</v>
      </c>
      <c r="Q419" t="str">
        <f t="shared" si="20"/>
        <v>Low</v>
      </c>
    </row>
    <row r="420" spans="1:17" x14ac:dyDescent="0.3">
      <c r="A420" t="s">
        <v>752</v>
      </c>
      <c r="B420" t="s">
        <v>725</v>
      </c>
      <c r="C420" t="s">
        <v>106</v>
      </c>
      <c r="D420" t="s">
        <v>67</v>
      </c>
      <c r="E420" t="s">
        <v>72</v>
      </c>
      <c r="F420" t="s">
        <v>19</v>
      </c>
      <c r="G420" t="s">
        <v>118</v>
      </c>
      <c r="H420" t="s">
        <v>119</v>
      </c>
      <c r="I420">
        <v>1644.98</v>
      </c>
      <c r="J420">
        <v>2</v>
      </c>
      <c r="K420">
        <v>17</v>
      </c>
      <c r="L420">
        <v>73.59</v>
      </c>
      <c r="M420" t="s">
        <v>59</v>
      </c>
      <c r="N420" t="s">
        <v>49</v>
      </c>
      <c r="O420" t="str">
        <f t="shared" si="18"/>
        <v>2024-08</v>
      </c>
      <c r="P420" s="7">
        <f t="shared" si="19"/>
        <v>4.47</v>
      </c>
      <c r="Q420" t="str">
        <f t="shared" si="20"/>
        <v>Low</v>
      </c>
    </row>
    <row r="421" spans="1:17" x14ac:dyDescent="0.3">
      <c r="A421" t="s">
        <v>753</v>
      </c>
      <c r="B421" t="s">
        <v>754</v>
      </c>
      <c r="C421" t="s">
        <v>58</v>
      </c>
      <c r="D421" t="s">
        <v>67</v>
      </c>
      <c r="E421" t="s">
        <v>68</v>
      </c>
      <c r="F421" t="s">
        <v>35</v>
      </c>
      <c r="G421" t="s">
        <v>36</v>
      </c>
      <c r="H421" t="s">
        <v>37</v>
      </c>
      <c r="I421">
        <v>5907.76</v>
      </c>
      <c r="J421">
        <v>8</v>
      </c>
      <c r="K421">
        <v>9</v>
      </c>
      <c r="L421">
        <v>391.28</v>
      </c>
      <c r="M421" t="s">
        <v>30</v>
      </c>
      <c r="N421" t="s">
        <v>23</v>
      </c>
      <c r="O421" t="str">
        <f t="shared" si="18"/>
        <v>2024-12</v>
      </c>
      <c r="P421" s="7">
        <f t="shared" si="19"/>
        <v>6.62</v>
      </c>
      <c r="Q421" t="str">
        <f t="shared" si="20"/>
        <v>High</v>
      </c>
    </row>
    <row r="422" spans="1:17" x14ac:dyDescent="0.3">
      <c r="A422" t="s">
        <v>755</v>
      </c>
      <c r="B422" t="s">
        <v>61</v>
      </c>
      <c r="C422" t="s">
        <v>90</v>
      </c>
      <c r="D422" t="s">
        <v>111</v>
      </c>
      <c r="E422" t="s">
        <v>112</v>
      </c>
      <c r="F422" t="s">
        <v>35</v>
      </c>
      <c r="G422" t="s">
        <v>145</v>
      </c>
      <c r="H422" t="s">
        <v>146</v>
      </c>
      <c r="I422">
        <v>13279.05</v>
      </c>
      <c r="J422">
        <v>9</v>
      </c>
      <c r="K422">
        <v>19</v>
      </c>
      <c r="L422">
        <v>1501.59</v>
      </c>
      <c r="M422" t="s">
        <v>30</v>
      </c>
      <c r="N422" t="s">
        <v>23</v>
      </c>
      <c r="O422" t="str">
        <f t="shared" si="18"/>
        <v>2025-01</v>
      </c>
      <c r="P422" s="7">
        <f t="shared" si="19"/>
        <v>11.31</v>
      </c>
      <c r="Q422" t="str">
        <f t="shared" si="20"/>
        <v>High</v>
      </c>
    </row>
    <row r="423" spans="1:17" x14ac:dyDescent="0.3">
      <c r="A423" t="s">
        <v>756</v>
      </c>
      <c r="B423" t="s">
        <v>757</v>
      </c>
      <c r="C423" t="s">
        <v>58</v>
      </c>
      <c r="D423" t="s">
        <v>17</v>
      </c>
      <c r="E423" t="s">
        <v>27</v>
      </c>
      <c r="F423" t="s">
        <v>19</v>
      </c>
      <c r="G423" t="s">
        <v>20</v>
      </c>
      <c r="H423" t="s">
        <v>21</v>
      </c>
      <c r="I423">
        <v>799.85</v>
      </c>
      <c r="J423">
        <v>5</v>
      </c>
      <c r="K423">
        <v>21</v>
      </c>
      <c r="L423">
        <v>56.32</v>
      </c>
      <c r="M423" t="s">
        <v>30</v>
      </c>
      <c r="N423" t="s">
        <v>44</v>
      </c>
      <c r="O423" t="str">
        <f t="shared" si="18"/>
        <v>2024-09</v>
      </c>
      <c r="P423" s="7">
        <f t="shared" si="19"/>
        <v>7.04</v>
      </c>
      <c r="Q423" t="str">
        <f t="shared" si="20"/>
        <v>Low</v>
      </c>
    </row>
    <row r="424" spans="1:17" x14ac:dyDescent="0.3">
      <c r="A424" t="s">
        <v>758</v>
      </c>
      <c r="B424" t="s">
        <v>759</v>
      </c>
      <c r="C424" t="s">
        <v>58</v>
      </c>
      <c r="D424" t="s">
        <v>17</v>
      </c>
      <c r="E424" t="s">
        <v>18</v>
      </c>
      <c r="F424" t="s">
        <v>19</v>
      </c>
      <c r="G424" t="s">
        <v>28</v>
      </c>
      <c r="H424" t="s">
        <v>29</v>
      </c>
      <c r="I424">
        <v>4185.3599999999997</v>
      </c>
      <c r="J424">
        <v>9</v>
      </c>
      <c r="K424">
        <v>27</v>
      </c>
      <c r="L424">
        <v>695.6</v>
      </c>
      <c r="M424" t="s">
        <v>30</v>
      </c>
      <c r="N424" t="s">
        <v>49</v>
      </c>
      <c r="O424" t="str">
        <f t="shared" si="18"/>
        <v>2024-05</v>
      </c>
      <c r="P424" s="7">
        <f t="shared" si="19"/>
        <v>16.62</v>
      </c>
      <c r="Q424" t="str">
        <f t="shared" si="20"/>
        <v>Medium</v>
      </c>
    </row>
    <row r="425" spans="1:17" x14ac:dyDescent="0.3">
      <c r="A425" t="s">
        <v>760</v>
      </c>
      <c r="B425" t="s">
        <v>761</v>
      </c>
      <c r="C425" t="s">
        <v>83</v>
      </c>
      <c r="D425" t="s">
        <v>17</v>
      </c>
      <c r="E425" t="s">
        <v>34</v>
      </c>
      <c r="F425" t="s">
        <v>35</v>
      </c>
      <c r="G425" t="s">
        <v>69</v>
      </c>
      <c r="H425" t="s">
        <v>70</v>
      </c>
      <c r="I425">
        <v>809.01</v>
      </c>
      <c r="J425">
        <v>3</v>
      </c>
      <c r="K425">
        <v>20</v>
      </c>
      <c r="L425">
        <v>107.92</v>
      </c>
      <c r="M425" t="s">
        <v>30</v>
      </c>
      <c r="N425" t="s">
        <v>44</v>
      </c>
      <c r="O425" t="str">
        <f t="shared" si="18"/>
        <v>2024-06</v>
      </c>
      <c r="P425" s="7">
        <f t="shared" si="19"/>
        <v>13.34</v>
      </c>
      <c r="Q425" t="str">
        <f t="shared" si="20"/>
        <v>Low</v>
      </c>
    </row>
    <row r="426" spans="1:17" x14ac:dyDescent="0.3">
      <c r="A426" t="s">
        <v>762</v>
      </c>
      <c r="B426" t="s">
        <v>655</v>
      </c>
      <c r="C426" t="s">
        <v>87</v>
      </c>
      <c r="D426" t="s">
        <v>42</v>
      </c>
      <c r="E426" t="s">
        <v>43</v>
      </c>
      <c r="F426" t="s">
        <v>73</v>
      </c>
      <c r="G426" t="s">
        <v>130</v>
      </c>
      <c r="H426" t="s">
        <v>131</v>
      </c>
      <c r="I426">
        <v>3162.5</v>
      </c>
      <c r="J426">
        <v>10</v>
      </c>
      <c r="K426">
        <v>9</v>
      </c>
      <c r="L426">
        <v>612.22</v>
      </c>
      <c r="M426" t="s">
        <v>22</v>
      </c>
      <c r="N426" t="s">
        <v>44</v>
      </c>
      <c r="O426" t="str">
        <f t="shared" si="18"/>
        <v>2024-09</v>
      </c>
      <c r="P426" s="7">
        <f t="shared" si="19"/>
        <v>19.36</v>
      </c>
      <c r="Q426" t="str">
        <f t="shared" si="20"/>
        <v>Medium</v>
      </c>
    </row>
    <row r="427" spans="1:17" x14ac:dyDescent="0.3">
      <c r="A427" t="s">
        <v>763</v>
      </c>
      <c r="B427" t="s">
        <v>192</v>
      </c>
      <c r="C427" t="s">
        <v>184</v>
      </c>
      <c r="D427" t="s">
        <v>67</v>
      </c>
      <c r="E427" t="s">
        <v>68</v>
      </c>
      <c r="F427" t="s">
        <v>35</v>
      </c>
      <c r="G427" t="s">
        <v>54</v>
      </c>
      <c r="H427" t="s">
        <v>55</v>
      </c>
      <c r="I427">
        <v>1839.52</v>
      </c>
      <c r="J427">
        <v>8</v>
      </c>
      <c r="K427">
        <v>6</v>
      </c>
      <c r="L427">
        <v>372.79</v>
      </c>
      <c r="M427" t="s">
        <v>59</v>
      </c>
      <c r="N427" t="s">
        <v>49</v>
      </c>
      <c r="O427" t="str">
        <f t="shared" si="18"/>
        <v>2024-08</v>
      </c>
      <c r="P427" s="7">
        <f t="shared" si="19"/>
        <v>20.27</v>
      </c>
      <c r="Q427" t="str">
        <f t="shared" si="20"/>
        <v>Low</v>
      </c>
    </row>
    <row r="428" spans="1:17" x14ac:dyDescent="0.3">
      <c r="A428" t="s">
        <v>764</v>
      </c>
      <c r="B428" t="s">
        <v>573</v>
      </c>
      <c r="C428" t="s">
        <v>26</v>
      </c>
      <c r="D428" t="s">
        <v>111</v>
      </c>
      <c r="E428" t="s">
        <v>112</v>
      </c>
      <c r="F428" t="s">
        <v>35</v>
      </c>
      <c r="G428" t="s">
        <v>145</v>
      </c>
      <c r="H428" t="s">
        <v>146</v>
      </c>
      <c r="I428">
        <v>14450.88</v>
      </c>
      <c r="J428">
        <v>8</v>
      </c>
      <c r="K428">
        <v>23</v>
      </c>
      <c r="L428">
        <v>1507.94</v>
      </c>
      <c r="M428" t="s">
        <v>30</v>
      </c>
      <c r="N428" t="s">
        <v>49</v>
      </c>
      <c r="O428" t="str">
        <f t="shared" si="18"/>
        <v>2025-01</v>
      </c>
      <c r="P428" s="7">
        <f t="shared" si="19"/>
        <v>10.43</v>
      </c>
      <c r="Q428" t="str">
        <f t="shared" si="20"/>
        <v>High</v>
      </c>
    </row>
    <row r="429" spans="1:17" x14ac:dyDescent="0.3">
      <c r="A429" t="s">
        <v>765</v>
      </c>
      <c r="B429" t="s">
        <v>231</v>
      </c>
      <c r="C429" t="s">
        <v>26</v>
      </c>
      <c r="D429" t="s">
        <v>111</v>
      </c>
      <c r="E429" t="s">
        <v>151</v>
      </c>
      <c r="F429" t="s">
        <v>73</v>
      </c>
      <c r="G429" t="s">
        <v>74</v>
      </c>
      <c r="H429" t="s">
        <v>75</v>
      </c>
      <c r="I429">
        <v>3433.4</v>
      </c>
      <c r="J429">
        <v>4</v>
      </c>
      <c r="K429">
        <v>27</v>
      </c>
      <c r="L429">
        <v>295.5</v>
      </c>
      <c r="M429" t="s">
        <v>22</v>
      </c>
      <c r="N429" t="s">
        <v>49</v>
      </c>
      <c r="O429" t="str">
        <f t="shared" si="18"/>
        <v>2025-01</v>
      </c>
      <c r="P429" s="7">
        <f t="shared" si="19"/>
        <v>8.61</v>
      </c>
      <c r="Q429" t="str">
        <f t="shared" si="20"/>
        <v>Medium</v>
      </c>
    </row>
    <row r="430" spans="1:17" x14ac:dyDescent="0.3">
      <c r="A430" t="s">
        <v>766</v>
      </c>
      <c r="B430" t="s">
        <v>161</v>
      </c>
      <c r="C430" t="s">
        <v>103</v>
      </c>
      <c r="D430" t="s">
        <v>67</v>
      </c>
      <c r="E430" t="s">
        <v>72</v>
      </c>
      <c r="F430" t="s">
        <v>19</v>
      </c>
      <c r="G430" t="s">
        <v>20</v>
      </c>
      <c r="H430" t="s">
        <v>21</v>
      </c>
      <c r="I430">
        <v>1898.12</v>
      </c>
      <c r="J430">
        <v>1</v>
      </c>
      <c r="K430">
        <v>26</v>
      </c>
      <c r="L430">
        <v>215.71</v>
      </c>
      <c r="M430" t="s">
        <v>22</v>
      </c>
      <c r="N430" t="s">
        <v>38</v>
      </c>
      <c r="O430" t="str">
        <f t="shared" si="18"/>
        <v>2024-08</v>
      </c>
      <c r="P430" s="7">
        <f t="shared" si="19"/>
        <v>11.36</v>
      </c>
      <c r="Q430" t="str">
        <f t="shared" si="20"/>
        <v>Low</v>
      </c>
    </row>
    <row r="431" spans="1:17" x14ac:dyDescent="0.3">
      <c r="A431" t="s">
        <v>767</v>
      </c>
      <c r="B431" t="s">
        <v>25</v>
      </c>
      <c r="C431" t="s">
        <v>83</v>
      </c>
      <c r="D431" t="s">
        <v>111</v>
      </c>
      <c r="E431" t="s">
        <v>122</v>
      </c>
      <c r="F431" t="s">
        <v>73</v>
      </c>
      <c r="G431" t="s">
        <v>74</v>
      </c>
      <c r="H431" t="s">
        <v>75</v>
      </c>
      <c r="I431">
        <v>5968.56</v>
      </c>
      <c r="J431">
        <v>3</v>
      </c>
      <c r="K431">
        <v>10</v>
      </c>
      <c r="L431">
        <v>1257.33</v>
      </c>
      <c r="M431" t="s">
        <v>22</v>
      </c>
      <c r="N431" t="s">
        <v>38</v>
      </c>
      <c r="O431" t="str">
        <f t="shared" si="18"/>
        <v>2024-07</v>
      </c>
      <c r="P431" s="7">
        <f t="shared" si="19"/>
        <v>21.07</v>
      </c>
      <c r="Q431" t="str">
        <f t="shared" si="20"/>
        <v>High</v>
      </c>
    </row>
    <row r="432" spans="1:17" x14ac:dyDescent="0.3">
      <c r="A432" t="s">
        <v>768</v>
      </c>
      <c r="B432" t="s">
        <v>769</v>
      </c>
      <c r="C432" t="s">
        <v>106</v>
      </c>
      <c r="D432" t="s">
        <v>67</v>
      </c>
      <c r="E432" t="s">
        <v>68</v>
      </c>
      <c r="F432" t="s">
        <v>19</v>
      </c>
      <c r="G432" t="s">
        <v>91</v>
      </c>
      <c r="H432" t="s">
        <v>92</v>
      </c>
      <c r="I432">
        <v>3195.22</v>
      </c>
      <c r="J432">
        <v>7</v>
      </c>
      <c r="K432">
        <v>29</v>
      </c>
      <c r="L432">
        <v>439.12</v>
      </c>
      <c r="M432" t="s">
        <v>59</v>
      </c>
      <c r="N432" t="s">
        <v>49</v>
      </c>
      <c r="O432" t="str">
        <f t="shared" si="18"/>
        <v>2024-12</v>
      </c>
      <c r="P432" s="7">
        <f t="shared" si="19"/>
        <v>13.74</v>
      </c>
      <c r="Q432" t="str">
        <f t="shared" si="20"/>
        <v>Medium</v>
      </c>
    </row>
    <row r="433" spans="1:17" x14ac:dyDescent="0.3">
      <c r="A433" t="s">
        <v>770</v>
      </c>
      <c r="B433" t="s">
        <v>169</v>
      </c>
      <c r="C433" t="s">
        <v>33</v>
      </c>
      <c r="D433" t="s">
        <v>111</v>
      </c>
      <c r="E433" t="s">
        <v>151</v>
      </c>
      <c r="F433" t="s">
        <v>19</v>
      </c>
      <c r="G433" t="s">
        <v>91</v>
      </c>
      <c r="H433" t="s">
        <v>92</v>
      </c>
      <c r="I433">
        <v>1828.48</v>
      </c>
      <c r="J433">
        <v>2</v>
      </c>
      <c r="K433">
        <v>15</v>
      </c>
      <c r="L433">
        <v>112.01</v>
      </c>
      <c r="M433" t="s">
        <v>22</v>
      </c>
      <c r="N433" t="s">
        <v>23</v>
      </c>
      <c r="O433" t="str">
        <f t="shared" si="18"/>
        <v>2024-08</v>
      </c>
      <c r="P433" s="7">
        <f t="shared" si="19"/>
        <v>6.13</v>
      </c>
      <c r="Q433" t="str">
        <f t="shared" si="20"/>
        <v>Low</v>
      </c>
    </row>
    <row r="434" spans="1:17" x14ac:dyDescent="0.3">
      <c r="A434" t="s">
        <v>771</v>
      </c>
      <c r="B434" t="s">
        <v>475</v>
      </c>
      <c r="C434" t="s">
        <v>16</v>
      </c>
      <c r="D434" t="s">
        <v>17</v>
      </c>
      <c r="E434" t="s">
        <v>34</v>
      </c>
      <c r="F434" t="s">
        <v>19</v>
      </c>
      <c r="G434" t="s">
        <v>20</v>
      </c>
      <c r="H434" t="s">
        <v>21</v>
      </c>
      <c r="I434">
        <v>16129</v>
      </c>
      <c r="J434">
        <v>10</v>
      </c>
      <c r="K434">
        <v>19</v>
      </c>
      <c r="L434">
        <v>3056.75</v>
      </c>
      <c r="M434" t="s">
        <v>59</v>
      </c>
      <c r="N434" t="s">
        <v>23</v>
      </c>
      <c r="O434" t="str">
        <f t="shared" si="18"/>
        <v>2024-05</v>
      </c>
      <c r="P434" s="7">
        <f t="shared" si="19"/>
        <v>18.95</v>
      </c>
      <c r="Q434" t="str">
        <f t="shared" si="20"/>
        <v>High</v>
      </c>
    </row>
    <row r="435" spans="1:17" x14ac:dyDescent="0.3">
      <c r="A435" t="s">
        <v>772</v>
      </c>
      <c r="B435" t="s">
        <v>617</v>
      </c>
      <c r="C435" t="s">
        <v>184</v>
      </c>
      <c r="D435" t="s">
        <v>17</v>
      </c>
      <c r="E435" t="s">
        <v>18</v>
      </c>
      <c r="F435" t="s">
        <v>19</v>
      </c>
      <c r="G435" t="s">
        <v>28</v>
      </c>
      <c r="H435" t="s">
        <v>29</v>
      </c>
      <c r="I435">
        <v>11391.66</v>
      </c>
      <c r="J435">
        <v>9</v>
      </c>
      <c r="K435">
        <v>26</v>
      </c>
      <c r="L435">
        <v>671.2</v>
      </c>
      <c r="M435" t="s">
        <v>59</v>
      </c>
      <c r="N435" t="s">
        <v>23</v>
      </c>
      <c r="O435" t="str">
        <f t="shared" si="18"/>
        <v>2025-04</v>
      </c>
      <c r="P435" s="7">
        <f t="shared" si="19"/>
        <v>5.89</v>
      </c>
      <c r="Q435" t="str">
        <f t="shared" si="20"/>
        <v>High</v>
      </c>
    </row>
    <row r="436" spans="1:17" x14ac:dyDescent="0.3">
      <c r="A436" t="s">
        <v>773</v>
      </c>
      <c r="B436" t="s">
        <v>542</v>
      </c>
      <c r="C436" t="s">
        <v>87</v>
      </c>
      <c r="D436" t="s">
        <v>17</v>
      </c>
      <c r="E436" t="s">
        <v>18</v>
      </c>
      <c r="F436" t="s">
        <v>73</v>
      </c>
      <c r="G436" t="s">
        <v>130</v>
      </c>
      <c r="H436" t="s">
        <v>131</v>
      </c>
      <c r="I436">
        <v>3618.7</v>
      </c>
      <c r="J436">
        <v>5</v>
      </c>
      <c r="K436">
        <v>16</v>
      </c>
      <c r="L436">
        <v>578.73</v>
      </c>
      <c r="M436" t="s">
        <v>59</v>
      </c>
      <c r="N436" t="s">
        <v>49</v>
      </c>
      <c r="O436" t="str">
        <f t="shared" si="18"/>
        <v>2025-04</v>
      </c>
      <c r="P436" s="7">
        <f t="shared" si="19"/>
        <v>15.99</v>
      </c>
      <c r="Q436" t="str">
        <f t="shared" si="20"/>
        <v>Medium</v>
      </c>
    </row>
    <row r="437" spans="1:17" x14ac:dyDescent="0.3">
      <c r="A437" t="s">
        <v>774</v>
      </c>
      <c r="B437" t="s">
        <v>357</v>
      </c>
      <c r="C437" t="s">
        <v>41</v>
      </c>
      <c r="D437" t="s">
        <v>111</v>
      </c>
      <c r="E437" t="s">
        <v>151</v>
      </c>
      <c r="F437" t="s">
        <v>35</v>
      </c>
      <c r="G437" t="s">
        <v>69</v>
      </c>
      <c r="H437" t="s">
        <v>70</v>
      </c>
      <c r="I437">
        <v>5355.15</v>
      </c>
      <c r="J437">
        <v>5</v>
      </c>
      <c r="K437">
        <v>14</v>
      </c>
      <c r="L437">
        <v>947.2</v>
      </c>
      <c r="M437" t="s">
        <v>59</v>
      </c>
      <c r="N437" t="s">
        <v>38</v>
      </c>
      <c r="O437" t="str">
        <f t="shared" si="18"/>
        <v>2024-11</v>
      </c>
      <c r="P437" s="7">
        <f t="shared" si="19"/>
        <v>17.690000000000001</v>
      </c>
      <c r="Q437" t="str">
        <f t="shared" si="20"/>
        <v>High</v>
      </c>
    </row>
    <row r="438" spans="1:17" x14ac:dyDescent="0.3">
      <c r="A438" t="s">
        <v>775</v>
      </c>
      <c r="B438" t="s">
        <v>547</v>
      </c>
      <c r="C438" t="s">
        <v>87</v>
      </c>
      <c r="D438" t="s">
        <v>111</v>
      </c>
      <c r="E438" t="s">
        <v>129</v>
      </c>
      <c r="F438" t="s">
        <v>35</v>
      </c>
      <c r="G438" t="s">
        <v>36</v>
      </c>
      <c r="H438" t="s">
        <v>37</v>
      </c>
      <c r="I438">
        <v>3079.56</v>
      </c>
      <c r="J438">
        <v>3</v>
      </c>
      <c r="K438">
        <v>1</v>
      </c>
      <c r="L438">
        <v>437.82</v>
      </c>
      <c r="M438" t="s">
        <v>59</v>
      </c>
      <c r="N438" t="s">
        <v>44</v>
      </c>
      <c r="O438" t="str">
        <f t="shared" si="18"/>
        <v>2025-04</v>
      </c>
      <c r="P438" s="7">
        <f t="shared" si="19"/>
        <v>14.22</v>
      </c>
      <c r="Q438" t="str">
        <f t="shared" si="20"/>
        <v>Medium</v>
      </c>
    </row>
    <row r="439" spans="1:17" x14ac:dyDescent="0.3">
      <c r="A439" t="s">
        <v>776</v>
      </c>
      <c r="B439" t="s">
        <v>217</v>
      </c>
      <c r="C439" t="s">
        <v>90</v>
      </c>
      <c r="D439" t="s">
        <v>42</v>
      </c>
      <c r="E439" t="s">
        <v>48</v>
      </c>
      <c r="F439" t="s">
        <v>73</v>
      </c>
      <c r="G439" t="s">
        <v>74</v>
      </c>
      <c r="H439" t="s">
        <v>75</v>
      </c>
      <c r="I439">
        <v>7547.08</v>
      </c>
      <c r="J439">
        <v>4</v>
      </c>
      <c r="K439">
        <v>30</v>
      </c>
      <c r="L439">
        <v>1319.79</v>
      </c>
      <c r="M439" t="s">
        <v>59</v>
      </c>
      <c r="N439" t="s">
        <v>23</v>
      </c>
      <c r="O439" t="str">
        <f t="shared" si="18"/>
        <v>2024-11</v>
      </c>
      <c r="P439" s="7">
        <f t="shared" si="19"/>
        <v>17.489999999999998</v>
      </c>
      <c r="Q439" t="str">
        <f t="shared" si="20"/>
        <v>High</v>
      </c>
    </row>
    <row r="440" spans="1:17" x14ac:dyDescent="0.3">
      <c r="A440" t="s">
        <v>777</v>
      </c>
      <c r="B440" t="s">
        <v>778</v>
      </c>
      <c r="C440" t="s">
        <v>26</v>
      </c>
      <c r="D440" t="s">
        <v>67</v>
      </c>
      <c r="E440" t="s">
        <v>68</v>
      </c>
      <c r="F440" t="s">
        <v>35</v>
      </c>
      <c r="G440" t="s">
        <v>69</v>
      </c>
      <c r="H440" t="s">
        <v>70</v>
      </c>
      <c r="I440">
        <v>15011.52</v>
      </c>
      <c r="J440">
        <v>8</v>
      </c>
      <c r="K440">
        <v>11</v>
      </c>
      <c r="L440">
        <v>905.87</v>
      </c>
      <c r="M440" t="s">
        <v>30</v>
      </c>
      <c r="N440" t="s">
        <v>23</v>
      </c>
      <c r="O440" t="str">
        <f t="shared" si="18"/>
        <v>2024-11</v>
      </c>
      <c r="P440" s="7">
        <f t="shared" si="19"/>
        <v>6.03</v>
      </c>
      <c r="Q440" t="str">
        <f t="shared" si="20"/>
        <v>High</v>
      </c>
    </row>
    <row r="441" spans="1:17" x14ac:dyDescent="0.3">
      <c r="A441" t="s">
        <v>779</v>
      </c>
      <c r="B441" t="s">
        <v>231</v>
      </c>
      <c r="C441" t="s">
        <v>33</v>
      </c>
      <c r="D441" t="s">
        <v>111</v>
      </c>
      <c r="E441" t="s">
        <v>197</v>
      </c>
      <c r="F441" t="s">
        <v>35</v>
      </c>
      <c r="G441" t="s">
        <v>145</v>
      </c>
      <c r="H441" t="s">
        <v>146</v>
      </c>
      <c r="I441">
        <v>7821.18</v>
      </c>
      <c r="J441">
        <v>9</v>
      </c>
      <c r="K441">
        <v>11</v>
      </c>
      <c r="L441">
        <v>1140.8900000000001</v>
      </c>
      <c r="M441" t="s">
        <v>59</v>
      </c>
      <c r="N441" t="s">
        <v>44</v>
      </c>
      <c r="O441" t="str">
        <f t="shared" si="18"/>
        <v>2025-01</v>
      </c>
      <c r="P441" s="7">
        <f t="shared" si="19"/>
        <v>14.59</v>
      </c>
      <c r="Q441" t="str">
        <f t="shared" si="20"/>
        <v>High</v>
      </c>
    </row>
    <row r="442" spans="1:17" x14ac:dyDescent="0.3">
      <c r="A442" t="s">
        <v>780</v>
      </c>
      <c r="B442" t="s">
        <v>582</v>
      </c>
      <c r="C442" t="s">
        <v>33</v>
      </c>
      <c r="D442" t="s">
        <v>67</v>
      </c>
      <c r="E442" t="s">
        <v>72</v>
      </c>
      <c r="F442" t="s">
        <v>73</v>
      </c>
      <c r="G442" t="s">
        <v>130</v>
      </c>
      <c r="H442" t="s">
        <v>131</v>
      </c>
      <c r="I442">
        <v>9684.2900000000009</v>
      </c>
      <c r="J442">
        <v>7</v>
      </c>
      <c r="K442">
        <v>13</v>
      </c>
      <c r="L442">
        <v>780.24</v>
      </c>
      <c r="M442" t="s">
        <v>22</v>
      </c>
      <c r="N442" t="s">
        <v>38</v>
      </c>
      <c r="O442" t="str">
        <f t="shared" si="18"/>
        <v>2025-04</v>
      </c>
      <c r="P442" s="7">
        <f t="shared" si="19"/>
        <v>8.06</v>
      </c>
      <c r="Q442" t="str">
        <f t="shared" si="20"/>
        <v>High</v>
      </c>
    </row>
    <row r="443" spans="1:17" x14ac:dyDescent="0.3">
      <c r="A443" t="s">
        <v>781</v>
      </c>
      <c r="B443" t="s">
        <v>289</v>
      </c>
      <c r="C443" t="s">
        <v>125</v>
      </c>
      <c r="D443" t="s">
        <v>17</v>
      </c>
      <c r="E443" t="s">
        <v>18</v>
      </c>
      <c r="F443" t="s">
        <v>73</v>
      </c>
      <c r="G443" t="s">
        <v>74</v>
      </c>
      <c r="H443" t="s">
        <v>75</v>
      </c>
      <c r="I443">
        <v>5386.98</v>
      </c>
      <c r="J443">
        <v>3</v>
      </c>
      <c r="K443">
        <v>8</v>
      </c>
      <c r="L443">
        <v>502.76</v>
      </c>
      <c r="M443" t="s">
        <v>22</v>
      </c>
      <c r="N443" t="s">
        <v>49</v>
      </c>
      <c r="O443" t="str">
        <f t="shared" si="18"/>
        <v>2024-09</v>
      </c>
      <c r="P443" s="7">
        <f t="shared" si="19"/>
        <v>9.33</v>
      </c>
      <c r="Q443" t="str">
        <f t="shared" si="20"/>
        <v>High</v>
      </c>
    </row>
    <row r="444" spans="1:17" x14ac:dyDescent="0.3">
      <c r="A444" t="s">
        <v>782</v>
      </c>
      <c r="B444" t="s">
        <v>217</v>
      </c>
      <c r="C444" t="s">
        <v>83</v>
      </c>
      <c r="D444" t="s">
        <v>67</v>
      </c>
      <c r="E444" t="s">
        <v>68</v>
      </c>
      <c r="F444" t="s">
        <v>73</v>
      </c>
      <c r="G444" t="s">
        <v>74</v>
      </c>
      <c r="H444" t="s">
        <v>75</v>
      </c>
      <c r="I444">
        <v>806.29</v>
      </c>
      <c r="J444">
        <v>1</v>
      </c>
      <c r="K444">
        <v>16</v>
      </c>
      <c r="L444">
        <v>53.37</v>
      </c>
      <c r="M444" t="s">
        <v>22</v>
      </c>
      <c r="N444" t="s">
        <v>49</v>
      </c>
      <c r="O444" t="str">
        <f t="shared" si="18"/>
        <v>2024-11</v>
      </c>
      <c r="P444" s="7">
        <f t="shared" si="19"/>
        <v>6.62</v>
      </c>
      <c r="Q444" t="str">
        <f t="shared" si="20"/>
        <v>Low</v>
      </c>
    </row>
    <row r="445" spans="1:17" x14ac:dyDescent="0.3">
      <c r="A445" t="s">
        <v>783</v>
      </c>
      <c r="B445" t="s">
        <v>609</v>
      </c>
      <c r="C445" t="s">
        <v>128</v>
      </c>
      <c r="D445" t="s">
        <v>42</v>
      </c>
      <c r="E445" t="s">
        <v>62</v>
      </c>
      <c r="F445" t="s">
        <v>35</v>
      </c>
      <c r="G445" t="s">
        <v>36</v>
      </c>
      <c r="H445" t="s">
        <v>37</v>
      </c>
      <c r="I445">
        <v>1989.9</v>
      </c>
      <c r="J445">
        <v>9</v>
      </c>
      <c r="K445">
        <v>6</v>
      </c>
      <c r="L445">
        <v>261.93</v>
      </c>
      <c r="M445" t="s">
        <v>22</v>
      </c>
      <c r="N445" t="s">
        <v>23</v>
      </c>
      <c r="O445" t="str">
        <f t="shared" si="18"/>
        <v>2024-12</v>
      </c>
      <c r="P445" s="7">
        <f t="shared" si="19"/>
        <v>13.16</v>
      </c>
      <c r="Q445" t="str">
        <f t="shared" si="20"/>
        <v>Low</v>
      </c>
    </row>
    <row r="446" spans="1:17" x14ac:dyDescent="0.3">
      <c r="A446" t="s">
        <v>784</v>
      </c>
      <c r="B446" t="s">
        <v>785</v>
      </c>
      <c r="C446" t="s">
        <v>125</v>
      </c>
      <c r="D446" t="s">
        <v>17</v>
      </c>
      <c r="E446" t="s">
        <v>34</v>
      </c>
      <c r="F446" t="s">
        <v>73</v>
      </c>
      <c r="G446" t="s">
        <v>97</v>
      </c>
      <c r="H446" t="s">
        <v>98</v>
      </c>
      <c r="I446">
        <v>1562.72</v>
      </c>
      <c r="J446">
        <v>8</v>
      </c>
      <c r="K446">
        <v>22</v>
      </c>
      <c r="L446">
        <v>211.59</v>
      </c>
      <c r="M446" t="s">
        <v>30</v>
      </c>
      <c r="N446" t="s">
        <v>44</v>
      </c>
      <c r="O446" t="str">
        <f t="shared" si="18"/>
        <v>2025-04</v>
      </c>
      <c r="P446" s="7">
        <f t="shared" si="19"/>
        <v>13.54</v>
      </c>
      <c r="Q446" t="str">
        <f t="shared" si="20"/>
        <v>Low</v>
      </c>
    </row>
    <row r="447" spans="1:17" x14ac:dyDescent="0.3">
      <c r="A447" t="s">
        <v>786</v>
      </c>
      <c r="B447" t="s">
        <v>787</v>
      </c>
      <c r="C447" t="s">
        <v>16</v>
      </c>
      <c r="D447" t="s">
        <v>42</v>
      </c>
      <c r="E447" t="s">
        <v>48</v>
      </c>
      <c r="F447" t="s">
        <v>35</v>
      </c>
      <c r="G447" t="s">
        <v>54</v>
      </c>
      <c r="H447" t="s">
        <v>55</v>
      </c>
      <c r="I447">
        <v>7923.72</v>
      </c>
      <c r="J447">
        <v>6</v>
      </c>
      <c r="K447">
        <v>13</v>
      </c>
      <c r="L447">
        <v>458.29</v>
      </c>
      <c r="M447" t="s">
        <v>30</v>
      </c>
      <c r="N447" t="s">
        <v>23</v>
      </c>
      <c r="O447" t="str">
        <f t="shared" si="18"/>
        <v>2024-08</v>
      </c>
      <c r="P447" s="7">
        <f t="shared" si="19"/>
        <v>5.78</v>
      </c>
      <c r="Q447" t="str">
        <f t="shared" si="20"/>
        <v>High</v>
      </c>
    </row>
    <row r="448" spans="1:17" x14ac:dyDescent="0.3">
      <c r="A448" t="s">
        <v>788</v>
      </c>
      <c r="B448" t="s">
        <v>789</v>
      </c>
      <c r="C448" t="s">
        <v>26</v>
      </c>
      <c r="D448" t="s">
        <v>67</v>
      </c>
      <c r="E448" t="s">
        <v>138</v>
      </c>
      <c r="F448" t="s">
        <v>73</v>
      </c>
      <c r="G448" t="s">
        <v>130</v>
      </c>
      <c r="H448" t="s">
        <v>131</v>
      </c>
      <c r="I448">
        <v>1859.2</v>
      </c>
      <c r="J448">
        <v>8</v>
      </c>
      <c r="K448">
        <v>3</v>
      </c>
      <c r="L448">
        <v>432.33</v>
      </c>
      <c r="M448" t="s">
        <v>59</v>
      </c>
      <c r="N448" t="s">
        <v>38</v>
      </c>
      <c r="O448" t="str">
        <f t="shared" si="18"/>
        <v>2024-06</v>
      </c>
      <c r="P448" s="7">
        <f t="shared" si="19"/>
        <v>23.25</v>
      </c>
      <c r="Q448" t="str">
        <f t="shared" si="20"/>
        <v>Low</v>
      </c>
    </row>
    <row r="449" spans="1:17" x14ac:dyDescent="0.3">
      <c r="A449" t="s">
        <v>790</v>
      </c>
      <c r="B449" t="s">
        <v>620</v>
      </c>
      <c r="C449" t="s">
        <v>87</v>
      </c>
      <c r="D449" t="s">
        <v>67</v>
      </c>
      <c r="E449" t="s">
        <v>68</v>
      </c>
      <c r="F449" t="s">
        <v>35</v>
      </c>
      <c r="G449" t="s">
        <v>54</v>
      </c>
      <c r="H449" t="s">
        <v>55</v>
      </c>
      <c r="I449">
        <v>1533.83</v>
      </c>
      <c r="J449">
        <v>1</v>
      </c>
      <c r="K449">
        <v>17</v>
      </c>
      <c r="L449">
        <v>280.70999999999998</v>
      </c>
      <c r="M449" t="s">
        <v>22</v>
      </c>
      <c r="N449" t="s">
        <v>38</v>
      </c>
      <c r="O449" t="str">
        <f t="shared" si="18"/>
        <v>2024-11</v>
      </c>
      <c r="P449" s="7">
        <f t="shared" si="19"/>
        <v>18.3</v>
      </c>
      <c r="Q449" t="str">
        <f t="shared" si="20"/>
        <v>Low</v>
      </c>
    </row>
    <row r="450" spans="1:17" x14ac:dyDescent="0.3">
      <c r="A450" t="s">
        <v>791</v>
      </c>
      <c r="B450" t="s">
        <v>631</v>
      </c>
      <c r="C450" t="s">
        <v>106</v>
      </c>
      <c r="D450" t="s">
        <v>42</v>
      </c>
      <c r="E450" t="s">
        <v>84</v>
      </c>
      <c r="F450" t="s">
        <v>19</v>
      </c>
      <c r="G450" t="s">
        <v>28</v>
      </c>
      <c r="H450" t="s">
        <v>29</v>
      </c>
      <c r="I450">
        <v>547.46</v>
      </c>
      <c r="J450">
        <v>2</v>
      </c>
      <c r="K450">
        <v>10</v>
      </c>
      <c r="L450">
        <v>107.38</v>
      </c>
      <c r="M450" t="s">
        <v>22</v>
      </c>
      <c r="N450" t="s">
        <v>44</v>
      </c>
      <c r="O450" t="str">
        <f t="shared" si="18"/>
        <v>2024-10</v>
      </c>
      <c r="P450" s="7">
        <f t="shared" si="19"/>
        <v>19.61</v>
      </c>
      <c r="Q450" t="str">
        <f t="shared" si="20"/>
        <v>Low</v>
      </c>
    </row>
    <row r="451" spans="1:17" x14ac:dyDescent="0.3">
      <c r="A451" t="s">
        <v>792</v>
      </c>
      <c r="B451" t="s">
        <v>94</v>
      </c>
      <c r="C451" t="s">
        <v>87</v>
      </c>
      <c r="D451" t="s">
        <v>67</v>
      </c>
      <c r="E451" t="s">
        <v>72</v>
      </c>
      <c r="F451" t="s">
        <v>35</v>
      </c>
      <c r="G451" t="s">
        <v>36</v>
      </c>
      <c r="H451" t="s">
        <v>37</v>
      </c>
      <c r="I451">
        <v>6749.25</v>
      </c>
      <c r="J451">
        <v>5</v>
      </c>
      <c r="K451">
        <v>23</v>
      </c>
      <c r="L451">
        <v>824.83</v>
      </c>
      <c r="M451" t="s">
        <v>22</v>
      </c>
      <c r="N451" t="s">
        <v>49</v>
      </c>
      <c r="O451" t="str">
        <f t="shared" ref="O451:O514" si="21">TEXT(B451,"yyyy-mm")</f>
        <v>2025-03</v>
      </c>
      <c r="P451" s="7">
        <f t="shared" ref="P451:P514" si="22">ROUND((L451/I451)*100,2)</f>
        <v>12.22</v>
      </c>
      <c r="Q451" t="str">
        <f t="shared" ref="Q451:Q514" si="23">IF(I451 &gt; 5000, "High", IF(I451 &gt; 2000, "Medium", "Low"))</f>
        <v>High</v>
      </c>
    </row>
    <row r="452" spans="1:17" x14ac:dyDescent="0.3">
      <c r="A452" t="s">
        <v>793</v>
      </c>
      <c r="B452" t="s">
        <v>299</v>
      </c>
      <c r="C452" t="s">
        <v>58</v>
      </c>
      <c r="D452" t="s">
        <v>111</v>
      </c>
      <c r="E452" t="s">
        <v>151</v>
      </c>
      <c r="F452" t="s">
        <v>35</v>
      </c>
      <c r="G452" t="s">
        <v>145</v>
      </c>
      <c r="H452" t="s">
        <v>146</v>
      </c>
      <c r="I452">
        <v>2614.7199999999998</v>
      </c>
      <c r="J452">
        <v>4</v>
      </c>
      <c r="K452">
        <v>22</v>
      </c>
      <c r="L452">
        <v>410.09</v>
      </c>
      <c r="M452" t="s">
        <v>22</v>
      </c>
      <c r="N452" t="s">
        <v>23</v>
      </c>
      <c r="O452" t="str">
        <f t="shared" si="21"/>
        <v>2025-03</v>
      </c>
      <c r="P452" s="7">
        <f t="shared" si="22"/>
        <v>15.68</v>
      </c>
      <c r="Q452" t="str">
        <f t="shared" si="23"/>
        <v>Medium</v>
      </c>
    </row>
    <row r="453" spans="1:17" x14ac:dyDescent="0.3">
      <c r="A453" t="s">
        <v>794</v>
      </c>
      <c r="B453" t="s">
        <v>795</v>
      </c>
      <c r="C453" t="s">
        <v>103</v>
      </c>
      <c r="D453" t="s">
        <v>42</v>
      </c>
      <c r="E453" t="s">
        <v>62</v>
      </c>
      <c r="F453" t="s">
        <v>35</v>
      </c>
      <c r="G453" t="s">
        <v>145</v>
      </c>
      <c r="H453" t="s">
        <v>146</v>
      </c>
      <c r="I453">
        <v>6753.56</v>
      </c>
      <c r="J453">
        <v>4</v>
      </c>
      <c r="K453">
        <v>20</v>
      </c>
      <c r="L453">
        <v>472.39</v>
      </c>
      <c r="M453" t="s">
        <v>30</v>
      </c>
      <c r="N453" t="s">
        <v>23</v>
      </c>
      <c r="O453" t="str">
        <f t="shared" si="21"/>
        <v>2025-04</v>
      </c>
      <c r="P453" s="7">
        <f t="shared" si="22"/>
        <v>6.99</v>
      </c>
      <c r="Q453" t="str">
        <f t="shared" si="23"/>
        <v>High</v>
      </c>
    </row>
    <row r="454" spans="1:17" x14ac:dyDescent="0.3">
      <c r="A454" t="s">
        <v>796</v>
      </c>
      <c r="B454" t="s">
        <v>797</v>
      </c>
      <c r="C454" t="s">
        <v>83</v>
      </c>
      <c r="D454" t="s">
        <v>42</v>
      </c>
      <c r="E454" t="s">
        <v>62</v>
      </c>
      <c r="F454" t="s">
        <v>19</v>
      </c>
      <c r="G454" t="s">
        <v>118</v>
      </c>
      <c r="H454" t="s">
        <v>119</v>
      </c>
      <c r="I454">
        <v>6772.96</v>
      </c>
      <c r="J454">
        <v>4</v>
      </c>
      <c r="K454">
        <v>16</v>
      </c>
      <c r="L454">
        <v>798.98</v>
      </c>
      <c r="M454" t="s">
        <v>30</v>
      </c>
      <c r="N454" t="s">
        <v>44</v>
      </c>
      <c r="O454" t="str">
        <f t="shared" si="21"/>
        <v>2024-09</v>
      </c>
      <c r="P454" s="7">
        <f t="shared" si="22"/>
        <v>11.8</v>
      </c>
      <c r="Q454" t="str">
        <f t="shared" si="23"/>
        <v>High</v>
      </c>
    </row>
    <row r="455" spans="1:17" x14ac:dyDescent="0.3">
      <c r="A455" t="s">
        <v>798</v>
      </c>
      <c r="B455" t="s">
        <v>532</v>
      </c>
      <c r="C455" t="s">
        <v>184</v>
      </c>
      <c r="D455" t="s">
        <v>67</v>
      </c>
      <c r="E455" t="s">
        <v>68</v>
      </c>
      <c r="F455" t="s">
        <v>35</v>
      </c>
      <c r="G455" t="s">
        <v>145</v>
      </c>
      <c r="H455" t="s">
        <v>146</v>
      </c>
      <c r="I455">
        <v>10265.58</v>
      </c>
      <c r="J455">
        <v>6</v>
      </c>
      <c r="K455">
        <v>29</v>
      </c>
      <c r="L455">
        <v>798.1</v>
      </c>
      <c r="M455" t="s">
        <v>30</v>
      </c>
      <c r="N455" t="s">
        <v>49</v>
      </c>
      <c r="O455" t="str">
        <f t="shared" si="21"/>
        <v>2024-06</v>
      </c>
      <c r="P455" s="7">
        <f t="shared" si="22"/>
        <v>7.77</v>
      </c>
      <c r="Q455" t="str">
        <f t="shared" si="23"/>
        <v>High</v>
      </c>
    </row>
    <row r="456" spans="1:17" x14ac:dyDescent="0.3">
      <c r="A456" t="s">
        <v>799</v>
      </c>
      <c r="B456" t="s">
        <v>246</v>
      </c>
      <c r="C456" t="s">
        <v>58</v>
      </c>
      <c r="D456" t="s">
        <v>17</v>
      </c>
      <c r="E456" t="s">
        <v>34</v>
      </c>
      <c r="F456" t="s">
        <v>35</v>
      </c>
      <c r="G456" t="s">
        <v>69</v>
      </c>
      <c r="H456" t="s">
        <v>70</v>
      </c>
      <c r="I456">
        <v>11289.6</v>
      </c>
      <c r="J456">
        <v>7</v>
      </c>
      <c r="K456">
        <v>10</v>
      </c>
      <c r="L456">
        <v>2079.86</v>
      </c>
      <c r="M456" t="s">
        <v>30</v>
      </c>
      <c r="N456" t="s">
        <v>38</v>
      </c>
      <c r="O456" t="str">
        <f t="shared" si="21"/>
        <v>2025-01</v>
      </c>
      <c r="P456" s="7">
        <f t="shared" si="22"/>
        <v>18.420000000000002</v>
      </c>
      <c r="Q456" t="str">
        <f t="shared" si="23"/>
        <v>High</v>
      </c>
    </row>
    <row r="457" spans="1:17" x14ac:dyDescent="0.3">
      <c r="A457" t="s">
        <v>800</v>
      </c>
      <c r="B457" t="s">
        <v>512</v>
      </c>
      <c r="C457" t="s">
        <v>33</v>
      </c>
      <c r="D457" t="s">
        <v>42</v>
      </c>
      <c r="E457" t="s">
        <v>43</v>
      </c>
      <c r="F457" t="s">
        <v>19</v>
      </c>
      <c r="G457" t="s">
        <v>118</v>
      </c>
      <c r="H457" t="s">
        <v>119</v>
      </c>
      <c r="I457">
        <v>3249.63</v>
      </c>
      <c r="J457">
        <v>3</v>
      </c>
      <c r="K457">
        <v>6</v>
      </c>
      <c r="L457">
        <v>499.06</v>
      </c>
      <c r="M457" t="s">
        <v>59</v>
      </c>
      <c r="N457" t="s">
        <v>23</v>
      </c>
      <c r="O457" t="str">
        <f t="shared" si="21"/>
        <v>2025-05</v>
      </c>
      <c r="P457" s="7">
        <f t="shared" si="22"/>
        <v>15.36</v>
      </c>
      <c r="Q457" t="str">
        <f t="shared" si="23"/>
        <v>Medium</v>
      </c>
    </row>
    <row r="458" spans="1:17" x14ac:dyDescent="0.3">
      <c r="A458" t="s">
        <v>801</v>
      </c>
      <c r="B458" t="s">
        <v>519</v>
      </c>
      <c r="C458" t="s">
        <v>83</v>
      </c>
      <c r="D458" t="s">
        <v>67</v>
      </c>
      <c r="E458" t="s">
        <v>72</v>
      </c>
      <c r="F458" t="s">
        <v>19</v>
      </c>
      <c r="G458" t="s">
        <v>20</v>
      </c>
      <c r="H458" t="s">
        <v>21</v>
      </c>
      <c r="I458">
        <v>1781.29</v>
      </c>
      <c r="J458">
        <v>1</v>
      </c>
      <c r="K458">
        <v>15</v>
      </c>
      <c r="L458">
        <v>185.71</v>
      </c>
      <c r="M458" t="s">
        <v>22</v>
      </c>
      <c r="N458" t="s">
        <v>44</v>
      </c>
      <c r="O458" t="str">
        <f t="shared" si="21"/>
        <v>2024-06</v>
      </c>
      <c r="P458" s="7">
        <f t="shared" si="22"/>
        <v>10.43</v>
      </c>
      <c r="Q458" t="str">
        <f t="shared" si="23"/>
        <v>Low</v>
      </c>
    </row>
    <row r="459" spans="1:17" x14ac:dyDescent="0.3">
      <c r="A459" t="s">
        <v>802</v>
      </c>
      <c r="B459" t="s">
        <v>803</v>
      </c>
      <c r="C459" t="s">
        <v>16</v>
      </c>
      <c r="D459" t="s">
        <v>17</v>
      </c>
      <c r="E459" t="s">
        <v>18</v>
      </c>
      <c r="F459" t="s">
        <v>35</v>
      </c>
      <c r="G459" t="s">
        <v>145</v>
      </c>
      <c r="H459" t="s">
        <v>146</v>
      </c>
      <c r="I459">
        <v>6193.14</v>
      </c>
      <c r="J459">
        <v>6</v>
      </c>
      <c r="K459">
        <v>13</v>
      </c>
      <c r="L459">
        <v>809.53</v>
      </c>
      <c r="M459" t="s">
        <v>22</v>
      </c>
      <c r="N459" t="s">
        <v>23</v>
      </c>
      <c r="O459" t="str">
        <f t="shared" si="21"/>
        <v>2024-05</v>
      </c>
      <c r="P459" s="7">
        <f t="shared" si="22"/>
        <v>13.07</v>
      </c>
      <c r="Q459" t="str">
        <f t="shared" si="23"/>
        <v>High</v>
      </c>
    </row>
    <row r="460" spans="1:17" x14ac:dyDescent="0.3">
      <c r="A460" t="s">
        <v>804</v>
      </c>
      <c r="B460" t="s">
        <v>805</v>
      </c>
      <c r="C460" t="s">
        <v>125</v>
      </c>
      <c r="D460" t="s">
        <v>42</v>
      </c>
      <c r="E460" t="s">
        <v>62</v>
      </c>
      <c r="F460" t="s">
        <v>35</v>
      </c>
      <c r="G460" t="s">
        <v>145</v>
      </c>
      <c r="H460" t="s">
        <v>146</v>
      </c>
      <c r="I460">
        <v>2979.78</v>
      </c>
      <c r="J460">
        <v>3</v>
      </c>
      <c r="K460">
        <v>2</v>
      </c>
      <c r="L460">
        <v>632.73</v>
      </c>
      <c r="M460" t="s">
        <v>30</v>
      </c>
      <c r="N460" t="s">
        <v>44</v>
      </c>
      <c r="O460" t="str">
        <f t="shared" si="21"/>
        <v>2024-10</v>
      </c>
      <c r="P460" s="7">
        <f t="shared" si="22"/>
        <v>21.23</v>
      </c>
      <c r="Q460" t="str">
        <f t="shared" si="23"/>
        <v>Medium</v>
      </c>
    </row>
    <row r="461" spans="1:17" x14ac:dyDescent="0.3">
      <c r="A461" t="s">
        <v>806</v>
      </c>
      <c r="B461" t="s">
        <v>807</v>
      </c>
      <c r="C461" t="s">
        <v>16</v>
      </c>
      <c r="D461" t="s">
        <v>111</v>
      </c>
      <c r="E461" t="s">
        <v>151</v>
      </c>
      <c r="F461" t="s">
        <v>73</v>
      </c>
      <c r="G461" t="s">
        <v>74</v>
      </c>
      <c r="H461" t="s">
        <v>75</v>
      </c>
      <c r="I461">
        <v>1562.9</v>
      </c>
      <c r="J461">
        <v>1</v>
      </c>
      <c r="K461">
        <v>11</v>
      </c>
      <c r="L461">
        <v>226.19</v>
      </c>
      <c r="M461" t="s">
        <v>22</v>
      </c>
      <c r="N461" t="s">
        <v>44</v>
      </c>
      <c r="O461" t="str">
        <f t="shared" si="21"/>
        <v>2024-11</v>
      </c>
      <c r="P461" s="7">
        <f t="shared" si="22"/>
        <v>14.47</v>
      </c>
      <c r="Q461" t="str">
        <f t="shared" si="23"/>
        <v>Low</v>
      </c>
    </row>
    <row r="462" spans="1:17" x14ac:dyDescent="0.3">
      <c r="A462" t="s">
        <v>808</v>
      </c>
      <c r="B462" t="s">
        <v>617</v>
      </c>
      <c r="C462" t="s">
        <v>125</v>
      </c>
      <c r="D462" t="s">
        <v>111</v>
      </c>
      <c r="E462" t="s">
        <v>129</v>
      </c>
      <c r="F462" t="s">
        <v>19</v>
      </c>
      <c r="G462" t="s">
        <v>20</v>
      </c>
      <c r="H462" t="s">
        <v>21</v>
      </c>
      <c r="I462">
        <v>11724.48</v>
      </c>
      <c r="J462">
        <v>8</v>
      </c>
      <c r="K462">
        <v>21</v>
      </c>
      <c r="L462">
        <v>824.02</v>
      </c>
      <c r="M462" t="s">
        <v>59</v>
      </c>
      <c r="N462" t="s">
        <v>38</v>
      </c>
      <c r="O462" t="str">
        <f t="shared" si="21"/>
        <v>2025-04</v>
      </c>
      <c r="P462" s="7">
        <f t="shared" si="22"/>
        <v>7.03</v>
      </c>
      <c r="Q462" t="str">
        <f t="shared" si="23"/>
        <v>High</v>
      </c>
    </row>
    <row r="463" spans="1:17" x14ac:dyDescent="0.3">
      <c r="A463" t="s">
        <v>809</v>
      </c>
      <c r="B463" t="s">
        <v>165</v>
      </c>
      <c r="C463" t="s">
        <v>41</v>
      </c>
      <c r="D463" t="s">
        <v>111</v>
      </c>
      <c r="E463" t="s">
        <v>112</v>
      </c>
      <c r="F463" t="s">
        <v>35</v>
      </c>
      <c r="G463" t="s">
        <v>36</v>
      </c>
      <c r="H463" t="s">
        <v>37</v>
      </c>
      <c r="I463">
        <v>6873.28</v>
      </c>
      <c r="J463">
        <v>8</v>
      </c>
      <c r="K463">
        <v>5</v>
      </c>
      <c r="L463">
        <v>942.15</v>
      </c>
      <c r="M463" t="s">
        <v>22</v>
      </c>
      <c r="N463" t="s">
        <v>44</v>
      </c>
      <c r="O463" t="str">
        <f t="shared" si="21"/>
        <v>2025-04</v>
      </c>
      <c r="P463" s="7">
        <f t="shared" si="22"/>
        <v>13.71</v>
      </c>
      <c r="Q463" t="str">
        <f t="shared" si="23"/>
        <v>High</v>
      </c>
    </row>
    <row r="464" spans="1:17" x14ac:dyDescent="0.3">
      <c r="A464" t="s">
        <v>810</v>
      </c>
      <c r="B464" t="s">
        <v>811</v>
      </c>
      <c r="C464" t="s">
        <v>16</v>
      </c>
      <c r="D464" t="s">
        <v>42</v>
      </c>
      <c r="E464" t="s">
        <v>48</v>
      </c>
      <c r="F464" t="s">
        <v>73</v>
      </c>
      <c r="G464" t="s">
        <v>97</v>
      </c>
      <c r="H464" t="s">
        <v>98</v>
      </c>
      <c r="I464">
        <v>19101.599999999999</v>
      </c>
      <c r="J464">
        <v>10</v>
      </c>
      <c r="K464">
        <v>15</v>
      </c>
      <c r="L464">
        <v>3452.88</v>
      </c>
      <c r="M464" t="s">
        <v>59</v>
      </c>
      <c r="N464" t="s">
        <v>38</v>
      </c>
      <c r="O464" t="str">
        <f t="shared" si="21"/>
        <v>2024-12</v>
      </c>
      <c r="P464" s="7">
        <f t="shared" si="22"/>
        <v>18.079999999999998</v>
      </c>
      <c r="Q464" t="str">
        <f t="shared" si="23"/>
        <v>High</v>
      </c>
    </row>
    <row r="465" spans="1:17" x14ac:dyDescent="0.3">
      <c r="A465" t="s">
        <v>812</v>
      </c>
      <c r="B465" t="s">
        <v>215</v>
      </c>
      <c r="C465" t="s">
        <v>33</v>
      </c>
      <c r="D465" t="s">
        <v>67</v>
      </c>
      <c r="E465" t="s">
        <v>138</v>
      </c>
      <c r="F465" t="s">
        <v>35</v>
      </c>
      <c r="G465" t="s">
        <v>145</v>
      </c>
      <c r="H465" t="s">
        <v>146</v>
      </c>
      <c r="I465">
        <v>1723.88</v>
      </c>
      <c r="J465">
        <v>1</v>
      </c>
      <c r="K465">
        <v>12</v>
      </c>
      <c r="L465">
        <v>216.23</v>
      </c>
      <c r="M465" t="s">
        <v>30</v>
      </c>
      <c r="N465" t="s">
        <v>49</v>
      </c>
      <c r="O465" t="str">
        <f t="shared" si="21"/>
        <v>2025-03</v>
      </c>
      <c r="P465" s="7">
        <f t="shared" si="22"/>
        <v>12.54</v>
      </c>
      <c r="Q465" t="str">
        <f t="shared" si="23"/>
        <v>Low</v>
      </c>
    </row>
    <row r="466" spans="1:17" x14ac:dyDescent="0.3">
      <c r="A466" t="s">
        <v>813</v>
      </c>
      <c r="B466" t="s">
        <v>233</v>
      </c>
      <c r="C466" t="s">
        <v>16</v>
      </c>
      <c r="D466" t="s">
        <v>42</v>
      </c>
      <c r="E466" t="s">
        <v>62</v>
      </c>
      <c r="F466" t="s">
        <v>19</v>
      </c>
      <c r="G466" t="s">
        <v>91</v>
      </c>
      <c r="H466" t="s">
        <v>92</v>
      </c>
      <c r="I466">
        <v>4581</v>
      </c>
      <c r="J466">
        <v>10</v>
      </c>
      <c r="K466">
        <v>28</v>
      </c>
      <c r="L466">
        <v>287.27</v>
      </c>
      <c r="M466" t="s">
        <v>22</v>
      </c>
      <c r="N466" t="s">
        <v>38</v>
      </c>
      <c r="O466" t="str">
        <f t="shared" si="21"/>
        <v>2025-04</v>
      </c>
      <c r="P466" s="7">
        <f t="shared" si="22"/>
        <v>6.27</v>
      </c>
      <c r="Q466" t="str">
        <f t="shared" si="23"/>
        <v>Medium</v>
      </c>
    </row>
    <row r="467" spans="1:17" x14ac:dyDescent="0.3">
      <c r="A467" t="s">
        <v>814</v>
      </c>
      <c r="B467" t="s">
        <v>815</v>
      </c>
      <c r="C467" t="s">
        <v>90</v>
      </c>
      <c r="D467" t="s">
        <v>17</v>
      </c>
      <c r="E467" t="s">
        <v>18</v>
      </c>
      <c r="F467" t="s">
        <v>73</v>
      </c>
      <c r="G467" t="s">
        <v>79</v>
      </c>
      <c r="H467" t="s">
        <v>80</v>
      </c>
      <c r="I467">
        <v>3902.22</v>
      </c>
      <c r="J467">
        <v>6</v>
      </c>
      <c r="K467">
        <v>3</v>
      </c>
      <c r="L467">
        <v>863.68</v>
      </c>
      <c r="M467" t="s">
        <v>22</v>
      </c>
      <c r="N467" t="s">
        <v>23</v>
      </c>
      <c r="O467" t="str">
        <f t="shared" si="21"/>
        <v>2024-10</v>
      </c>
      <c r="P467" s="7">
        <f t="shared" si="22"/>
        <v>22.13</v>
      </c>
      <c r="Q467" t="str">
        <f t="shared" si="23"/>
        <v>Medium</v>
      </c>
    </row>
    <row r="468" spans="1:17" x14ac:dyDescent="0.3">
      <c r="A468" t="s">
        <v>816</v>
      </c>
      <c r="B468" t="s">
        <v>383</v>
      </c>
      <c r="C468" t="s">
        <v>16</v>
      </c>
      <c r="D468" t="s">
        <v>42</v>
      </c>
      <c r="E468" t="s">
        <v>43</v>
      </c>
      <c r="F468" t="s">
        <v>35</v>
      </c>
      <c r="G468" t="s">
        <v>36</v>
      </c>
      <c r="H468" t="s">
        <v>37</v>
      </c>
      <c r="I468">
        <v>1888.88</v>
      </c>
      <c r="J468">
        <v>7</v>
      </c>
      <c r="K468">
        <v>0</v>
      </c>
      <c r="L468">
        <v>304.52</v>
      </c>
      <c r="M468" t="s">
        <v>30</v>
      </c>
      <c r="N468" t="s">
        <v>49</v>
      </c>
      <c r="O468" t="str">
        <f t="shared" si="21"/>
        <v>2025-02</v>
      </c>
      <c r="P468" s="7">
        <f t="shared" si="22"/>
        <v>16.12</v>
      </c>
      <c r="Q468" t="str">
        <f t="shared" si="23"/>
        <v>Low</v>
      </c>
    </row>
    <row r="469" spans="1:17" x14ac:dyDescent="0.3">
      <c r="A469" t="s">
        <v>817</v>
      </c>
      <c r="B469" t="s">
        <v>434</v>
      </c>
      <c r="C469" t="s">
        <v>47</v>
      </c>
      <c r="D469" t="s">
        <v>17</v>
      </c>
      <c r="E469" t="s">
        <v>34</v>
      </c>
      <c r="F469" t="s">
        <v>19</v>
      </c>
      <c r="G469" t="s">
        <v>91</v>
      </c>
      <c r="H469" t="s">
        <v>92</v>
      </c>
      <c r="I469">
        <v>1120.5899999999999</v>
      </c>
      <c r="J469">
        <v>9</v>
      </c>
      <c r="K469">
        <v>16</v>
      </c>
      <c r="L469">
        <v>102.41</v>
      </c>
      <c r="M469" t="s">
        <v>30</v>
      </c>
      <c r="N469" t="s">
        <v>23</v>
      </c>
      <c r="O469" t="str">
        <f t="shared" si="21"/>
        <v>2025-04</v>
      </c>
      <c r="P469" s="7">
        <f t="shared" si="22"/>
        <v>9.14</v>
      </c>
      <c r="Q469" t="str">
        <f t="shared" si="23"/>
        <v>Low</v>
      </c>
    </row>
    <row r="470" spans="1:17" x14ac:dyDescent="0.3">
      <c r="A470" t="s">
        <v>818</v>
      </c>
      <c r="B470" t="s">
        <v>209</v>
      </c>
      <c r="C470" t="s">
        <v>41</v>
      </c>
      <c r="D470" t="s">
        <v>67</v>
      </c>
      <c r="E470" t="s">
        <v>138</v>
      </c>
      <c r="F470" t="s">
        <v>35</v>
      </c>
      <c r="G470" t="s">
        <v>145</v>
      </c>
      <c r="H470" t="s">
        <v>146</v>
      </c>
      <c r="I470">
        <v>3132.08</v>
      </c>
      <c r="J470">
        <v>7</v>
      </c>
      <c r="K470">
        <v>7.0000000000000009</v>
      </c>
      <c r="L470">
        <v>669.01</v>
      </c>
      <c r="M470" t="s">
        <v>59</v>
      </c>
      <c r="N470" t="s">
        <v>49</v>
      </c>
      <c r="O470" t="str">
        <f t="shared" si="21"/>
        <v>2024-11</v>
      </c>
      <c r="P470" s="7">
        <f t="shared" si="22"/>
        <v>21.36</v>
      </c>
      <c r="Q470" t="str">
        <f t="shared" si="23"/>
        <v>Medium</v>
      </c>
    </row>
    <row r="471" spans="1:17" x14ac:dyDescent="0.3">
      <c r="A471" t="s">
        <v>819</v>
      </c>
      <c r="B471" t="s">
        <v>820</v>
      </c>
      <c r="C471" t="s">
        <v>125</v>
      </c>
      <c r="D471" t="s">
        <v>67</v>
      </c>
      <c r="E471" t="s">
        <v>68</v>
      </c>
      <c r="F471" t="s">
        <v>19</v>
      </c>
      <c r="G471" t="s">
        <v>20</v>
      </c>
      <c r="H471" t="s">
        <v>21</v>
      </c>
      <c r="I471">
        <v>2402.8000000000002</v>
      </c>
      <c r="J471">
        <v>10</v>
      </c>
      <c r="K471">
        <v>19</v>
      </c>
      <c r="L471">
        <v>191.63</v>
      </c>
      <c r="M471" t="s">
        <v>30</v>
      </c>
      <c r="N471" t="s">
        <v>38</v>
      </c>
      <c r="O471" t="str">
        <f t="shared" si="21"/>
        <v>2024-07</v>
      </c>
      <c r="P471" s="7">
        <f t="shared" si="22"/>
        <v>7.98</v>
      </c>
      <c r="Q471" t="str">
        <f t="shared" si="23"/>
        <v>Medium</v>
      </c>
    </row>
    <row r="472" spans="1:17" x14ac:dyDescent="0.3">
      <c r="A472" t="s">
        <v>821</v>
      </c>
      <c r="B472" t="s">
        <v>542</v>
      </c>
      <c r="C472" t="s">
        <v>128</v>
      </c>
      <c r="D472" t="s">
        <v>111</v>
      </c>
      <c r="E472" t="s">
        <v>122</v>
      </c>
      <c r="F472" t="s">
        <v>73</v>
      </c>
      <c r="G472" t="s">
        <v>79</v>
      </c>
      <c r="H472" t="s">
        <v>80</v>
      </c>
      <c r="I472">
        <v>2426.02</v>
      </c>
      <c r="J472">
        <v>2</v>
      </c>
      <c r="K472">
        <v>27</v>
      </c>
      <c r="L472">
        <v>267.33</v>
      </c>
      <c r="M472" t="s">
        <v>59</v>
      </c>
      <c r="N472" t="s">
        <v>23</v>
      </c>
      <c r="O472" t="str">
        <f t="shared" si="21"/>
        <v>2025-04</v>
      </c>
      <c r="P472" s="7">
        <f t="shared" si="22"/>
        <v>11.02</v>
      </c>
      <c r="Q472" t="str">
        <f t="shared" si="23"/>
        <v>Medium</v>
      </c>
    </row>
    <row r="473" spans="1:17" x14ac:dyDescent="0.3">
      <c r="A473" t="s">
        <v>822</v>
      </c>
      <c r="B473" t="s">
        <v>565</v>
      </c>
      <c r="C473" t="s">
        <v>184</v>
      </c>
      <c r="D473" t="s">
        <v>67</v>
      </c>
      <c r="E473" t="s">
        <v>72</v>
      </c>
      <c r="F473" t="s">
        <v>19</v>
      </c>
      <c r="G473" t="s">
        <v>28</v>
      </c>
      <c r="H473" t="s">
        <v>29</v>
      </c>
      <c r="I473">
        <v>2629.72</v>
      </c>
      <c r="J473">
        <v>2</v>
      </c>
      <c r="K473">
        <v>29</v>
      </c>
      <c r="L473">
        <v>430.2</v>
      </c>
      <c r="M473" t="s">
        <v>30</v>
      </c>
      <c r="N473" t="s">
        <v>44</v>
      </c>
      <c r="O473" t="str">
        <f t="shared" si="21"/>
        <v>2025-03</v>
      </c>
      <c r="P473" s="7">
        <f t="shared" si="22"/>
        <v>16.36</v>
      </c>
      <c r="Q473" t="str">
        <f t="shared" si="23"/>
        <v>Medium</v>
      </c>
    </row>
    <row r="474" spans="1:17" x14ac:dyDescent="0.3">
      <c r="A474" t="s">
        <v>823</v>
      </c>
      <c r="B474" t="s">
        <v>391</v>
      </c>
      <c r="C474" t="s">
        <v>103</v>
      </c>
      <c r="D474" t="s">
        <v>42</v>
      </c>
      <c r="E474" t="s">
        <v>62</v>
      </c>
      <c r="F474" t="s">
        <v>35</v>
      </c>
      <c r="G474" t="s">
        <v>69</v>
      </c>
      <c r="H474" t="s">
        <v>70</v>
      </c>
      <c r="I474">
        <v>3678.78</v>
      </c>
      <c r="J474">
        <v>7</v>
      </c>
      <c r="K474">
        <v>28</v>
      </c>
      <c r="L474">
        <v>625.54999999999995</v>
      </c>
      <c r="M474" t="s">
        <v>30</v>
      </c>
      <c r="N474" t="s">
        <v>38</v>
      </c>
      <c r="O474" t="str">
        <f t="shared" si="21"/>
        <v>2024-12</v>
      </c>
      <c r="P474" s="7">
        <f t="shared" si="22"/>
        <v>17</v>
      </c>
      <c r="Q474" t="str">
        <f t="shared" si="23"/>
        <v>Medium</v>
      </c>
    </row>
    <row r="475" spans="1:17" x14ac:dyDescent="0.3">
      <c r="A475" t="s">
        <v>824</v>
      </c>
      <c r="B475" t="s">
        <v>754</v>
      </c>
      <c r="C475" t="s">
        <v>90</v>
      </c>
      <c r="D475" t="s">
        <v>17</v>
      </c>
      <c r="E475" t="s">
        <v>18</v>
      </c>
      <c r="F475" t="s">
        <v>73</v>
      </c>
      <c r="G475" t="s">
        <v>97</v>
      </c>
      <c r="H475" t="s">
        <v>98</v>
      </c>
      <c r="I475">
        <v>6706</v>
      </c>
      <c r="J475">
        <v>7</v>
      </c>
      <c r="K475">
        <v>16</v>
      </c>
      <c r="L475">
        <v>1322.59</v>
      </c>
      <c r="M475" t="s">
        <v>30</v>
      </c>
      <c r="N475" t="s">
        <v>23</v>
      </c>
      <c r="O475" t="str">
        <f t="shared" si="21"/>
        <v>2024-12</v>
      </c>
      <c r="P475" s="7">
        <f t="shared" si="22"/>
        <v>19.72</v>
      </c>
      <c r="Q475" t="str">
        <f t="shared" si="23"/>
        <v>High</v>
      </c>
    </row>
    <row r="476" spans="1:17" x14ac:dyDescent="0.3">
      <c r="A476" t="s">
        <v>825</v>
      </c>
      <c r="B476" t="s">
        <v>246</v>
      </c>
      <c r="C476" t="s">
        <v>16</v>
      </c>
      <c r="D476" t="s">
        <v>67</v>
      </c>
      <c r="E476" t="s">
        <v>72</v>
      </c>
      <c r="F476" t="s">
        <v>35</v>
      </c>
      <c r="G476" t="s">
        <v>54</v>
      </c>
      <c r="H476" t="s">
        <v>55</v>
      </c>
      <c r="I476">
        <v>11771.37</v>
      </c>
      <c r="J476">
        <v>9</v>
      </c>
      <c r="K476">
        <v>8</v>
      </c>
      <c r="L476">
        <v>554.23</v>
      </c>
      <c r="M476" t="s">
        <v>22</v>
      </c>
      <c r="N476" t="s">
        <v>44</v>
      </c>
      <c r="O476" t="str">
        <f t="shared" si="21"/>
        <v>2025-01</v>
      </c>
      <c r="P476" s="7">
        <f t="shared" si="22"/>
        <v>4.71</v>
      </c>
      <c r="Q476" t="str">
        <f t="shared" si="23"/>
        <v>High</v>
      </c>
    </row>
    <row r="477" spans="1:17" x14ac:dyDescent="0.3">
      <c r="A477" t="s">
        <v>826</v>
      </c>
      <c r="B477" t="s">
        <v>239</v>
      </c>
      <c r="C477" t="s">
        <v>106</v>
      </c>
      <c r="D477" t="s">
        <v>67</v>
      </c>
      <c r="E477" t="s">
        <v>72</v>
      </c>
      <c r="F477" t="s">
        <v>19</v>
      </c>
      <c r="G477" t="s">
        <v>28</v>
      </c>
      <c r="H477" t="s">
        <v>29</v>
      </c>
      <c r="I477">
        <v>12484.64</v>
      </c>
      <c r="J477">
        <v>8</v>
      </c>
      <c r="K477">
        <v>23</v>
      </c>
      <c r="L477">
        <v>1533.35</v>
      </c>
      <c r="M477" t="s">
        <v>59</v>
      </c>
      <c r="N477" t="s">
        <v>49</v>
      </c>
      <c r="O477" t="str">
        <f t="shared" si="21"/>
        <v>2024-09</v>
      </c>
      <c r="P477" s="7">
        <f t="shared" si="22"/>
        <v>12.28</v>
      </c>
      <c r="Q477" t="str">
        <f t="shared" si="23"/>
        <v>High</v>
      </c>
    </row>
    <row r="478" spans="1:17" x14ac:dyDescent="0.3">
      <c r="A478" t="s">
        <v>827</v>
      </c>
      <c r="B478" t="s">
        <v>725</v>
      </c>
      <c r="C478" t="s">
        <v>90</v>
      </c>
      <c r="D478" t="s">
        <v>111</v>
      </c>
      <c r="E478" t="s">
        <v>122</v>
      </c>
      <c r="F478" t="s">
        <v>35</v>
      </c>
      <c r="G478" t="s">
        <v>69</v>
      </c>
      <c r="H478" t="s">
        <v>70</v>
      </c>
      <c r="I478">
        <v>11969.04</v>
      </c>
      <c r="J478">
        <v>8</v>
      </c>
      <c r="K478">
        <v>21</v>
      </c>
      <c r="L478">
        <v>1715.91</v>
      </c>
      <c r="M478" t="s">
        <v>22</v>
      </c>
      <c r="N478" t="s">
        <v>38</v>
      </c>
      <c r="O478" t="str">
        <f t="shared" si="21"/>
        <v>2024-08</v>
      </c>
      <c r="P478" s="7">
        <f t="shared" si="22"/>
        <v>14.34</v>
      </c>
      <c r="Q478" t="str">
        <f t="shared" si="23"/>
        <v>High</v>
      </c>
    </row>
    <row r="479" spans="1:17" x14ac:dyDescent="0.3">
      <c r="A479" t="s">
        <v>828</v>
      </c>
      <c r="B479" t="s">
        <v>224</v>
      </c>
      <c r="C479" t="s">
        <v>78</v>
      </c>
      <c r="D479" t="s">
        <v>111</v>
      </c>
      <c r="E479" t="s">
        <v>122</v>
      </c>
      <c r="F479" t="s">
        <v>35</v>
      </c>
      <c r="G479" t="s">
        <v>69</v>
      </c>
      <c r="H479" t="s">
        <v>70</v>
      </c>
      <c r="I479">
        <v>15043.5</v>
      </c>
      <c r="J479">
        <v>9</v>
      </c>
      <c r="K479">
        <v>26</v>
      </c>
      <c r="L479">
        <v>1197.47</v>
      </c>
      <c r="M479" t="s">
        <v>22</v>
      </c>
      <c r="N479" t="s">
        <v>38</v>
      </c>
      <c r="O479" t="str">
        <f t="shared" si="21"/>
        <v>2024-06</v>
      </c>
      <c r="P479" s="7">
        <f t="shared" si="22"/>
        <v>7.96</v>
      </c>
      <c r="Q479" t="str">
        <f t="shared" si="23"/>
        <v>High</v>
      </c>
    </row>
    <row r="480" spans="1:17" x14ac:dyDescent="0.3">
      <c r="A480" t="s">
        <v>829</v>
      </c>
      <c r="B480" t="s">
        <v>167</v>
      </c>
      <c r="C480" t="s">
        <v>87</v>
      </c>
      <c r="D480" t="s">
        <v>42</v>
      </c>
      <c r="E480" t="s">
        <v>84</v>
      </c>
      <c r="F480" t="s">
        <v>73</v>
      </c>
      <c r="G480" t="s">
        <v>79</v>
      </c>
      <c r="H480" t="s">
        <v>80</v>
      </c>
      <c r="I480">
        <v>1383.89</v>
      </c>
      <c r="J480">
        <v>1</v>
      </c>
      <c r="K480">
        <v>29</v>
      </c>
      <c r="L480">
        <v>200.29</v>
      </c>
      <c r="M480" t="s">
        <v>59</v>
      </c>
      <c r="N480" t="s">
        <v>49</v>
      </c>
      <c r="O480" t="str">
        <f t="shared" si="21"/>
        <v>2024-12</v>
      </c>
      <c r="P480" s="7">
        <f t="shared" si="22"/>
        <v>14.47</v>
      </c>
      <c r="Q480" t="str">
        <f t="shared" si="23"/>
        <v>Low</v>
      </c>
    </row>
    <row r="481" spans="1:17" x14ac:dyDescent="0.3">
      <c r="A481" t="s">
        <v>830</v>
      </c>
      <c r="B481" t="s">
        <v>449</v>
      </c>
      <c r="C481" t="s">
        <v>87</v>
      </c>
      <c r="D481" t="s">
        <v>42</v>
      </c>
      <c r="E481" t="s">
        <v>62</v>
      </c>
      <c r="F481" t="s">
        <v>35</v>
      </c>
      <c r="G481" t="s">
        <v>36</v>
      </c>
      <c r="H481" t="s">
        <v>37</v>
      </c>
      <c r="I481">
        <v>3145.7</v>
      </c>
      <c r="J481">
        <v>2</v>
      </c>
      <c r="K481">
        <v>27</v>
      </c>
      <c r="L481">
        <v>420.84</v>
      </c>
      <c r="M481" t="s">
        <v>30</v>
      </c>
      <c r="N481" t="s">
        <v>23</v>
      </c>
      <c r="O481" t="str">
        <f t="shared" si="21"/>
        <v>2024-06</v>
      </c>
      <c r="P481" s="7">
        <f t="shared" si="22"/>
        <v>13.38</v>
      </c>
      <c r="Q481" t="str">
        <f t="shared" si="23"/>
        <v>Medium</v>
      </c>
    </row>
    <row r="482" spans="1:17" x14ac:dyDescent="0.3">
      <c r="A482" t="s">
        <v>831</v>
      </c>
      <c r="B482" t="s">
        <v>832</v>
      </c>
      <c r="C482" t="s">
        <v>125</v>
      </c>
      <c r="D482" t="s">
        <v>111</v>
      </c>
      <c r="E482" t="s">
        <v>122</v>
      </c>
      <c r="F482" t="s">
        <v>73</v>
      </c>
      <c r="G482" t="s">
        <v>130</v>
      </c>
      <c r="H482" t="s">
        <v>131</v>
      </c>
      <c r="I482">
        <v>9973.44</v>
      </c>
      <c r="J482">
        <v>9</v>
      </c>
      <c r="K482">
        <v>3</v>
      </c>
      <c r="L482">
        <v>1481.17</v>
      </c>
      <c r="M482" t="s">
        <v>59</v>
      </c>
      <c r="N482" t="s">
        <v>38</v>
      </c>
      <c r="O482" t="str">
        <f t="shared" si="21"/>
        <v>2025-04</v>
      </c>
      <c r="P482" s="7">
        <f t="shared" si="22"/>
        <v>14.85</v>
      </c>
      <c r="Q482" t="str">
        <f t="shared" si="23"/>
        <v>High</v>
      </c>
    </row>
    <row r="483" spans="1:17" x14ac:dyDescent="0.3">
      <c r="A483" t="s">
        <v>833</v>
      </c>
      <c r="B483" t="s">
        <v>741</v>
      </c>
      <c r="C483" t="s">
        <v>47</v>
      </c>
      <c r="D483" t="s">
        <v>42</v>
      </c>
      <c r="E483" t="s">
        <v>84</v>
      </c>
      <c r="F483" t="s">
        <v>35</v>
      </c>
      <c r="G483" t="s">
        <v>54</v>
      </c>
      <c r="H483" t="s">
        <v>55</v>
      </c>
      <c r="I483">
        <v>761.84</v>
      </c>
      <c r="J483">
        <v>1</v>
      </c>
      <c r="K483">
        <v>3</v>
      </c>
      <c r="L483">
        <v>166.02</v>
      </c>
      <c r="M483" t="s">
        <v>30</v>
      </c>
      <c r="N483" t="s">
        <v>23</v>
      </c>
      <c r="O483" t="str">
        <f t="shared" si="21"/>
        <v>2024-12</v>
      </c>
      <c r="P483" s="7">
        <f t="shared" si="22"/>
        <v>21.79</v>
      </c>
      <c r="Q483" t="str">
        <f t="shared" si="23"/>
        <v>Low</v>
      </c>
    </row>
    <row r="484" spans="1:17" x14ac:dyDescent="0.3">
      <c r="A484" t="s">
        <v>834</v>
      </c>
      <c r="B484" t="s">
        <v>275</v>
      </c>
      <c r="C484" t="s">
        <v>103</v>
      </c>
      <c r="D484" t="s">
        <v>67</v>
      </c>
      <c r="E484" t="s">
        <v>68</v>
      </c>
      <c r="F484" t="s">
        <v>35</v>
      </c>
      <c r="G484" t="s">
        <v>69</v>
      </c>
      <c r="H484" t="s">
        <v>70</v>
      </c>
      <c r="I484">
        <v>8936.15</v>
      </c>
      <c r="J484">
        <v>5</v>
      </c>
      <c r="K484">
        <v>18</v>
      </c>
      <c r="L484">
        <v>1054.9100000000001</v>
      </c>
      <c r="M484" t="s">
        <v>22</v>
      </c>
      <c r="N484" t="s">
        <v>49</v>
      </c>
      <c r="O484" t="str">
        <f t="shared" si="21"/>
        <v>2024-07</v>
      </c>
      <c r="P484" s="7">
        <f t="shared" si="22"/>
        <v>11.8</v>
      </c>
      <c r="Q484" t="str">
        <f t="shared" si="23"/>
        <v>High</v>
      </c>
    </row>
    <row r="485" spans="1:17" x14ac:dyDescent="0.3">
      <c r="A485" t="s">
        <v>835</v>
      </c>
      <c r="B485" t="s">
        <v>359</v>
      </c>
      <c r="C485" t="s">
        <v>125</v>
      </c>
      <c r="D485" t="s">
        <v>111</v>
      </c>
      <c r="E485" t="s">
        <v>129</v>
      </c>
      <c r="F485" t="s">
        <v>19</v>
      </c>
      <c r="G485" t="s">
        <v>91</v>
      </c>
      <c r="H485" t="s">
        <v>92</v>
      </c>
      <c r="I485">
        <v>2313.46</v>
      </c>
      <c r="J485">
        <v>2</v>
      </c>
      <c r="K485">
        <v>11</v>
      </c>
      <c r="L485">
        <v>222.39</v>
      </c>
      <c r="M485" t="s">
        <v>30</v>
      </c>
      <c r="N485" t="s">
        <v>44</v>
      </c>
      <c r="O485" t="str">
        <f t="shared" si="21"/>
        <v>2024-09</v>
      </c>
      <c r="P485" s="7">
        <f t="shared" si="22"/>
        <v>9.61</v>
      </c>
      <c r="Q485" t="str">
        <f t="shared" si="23"/>
        <v>Medium</v>
      </c>
    </row>
    <row r="486" spans="1:17" x14ac:dyDescent="0.3">
      <c r="A486" t="s">
        <v>836</v>
      </c>
      <c r="B486" t="s">
        <v>439</v>
      </c>
      <c r="C486" t="s">
        <v>58</v>
      </c>
      <c r="D486" t="s">
        <v>111</v>
      </c>
      <c r="E486" t="s">
        <v>197</v>
      </c>
      <c r="F486" t="s">
        <v>35</v>
      </c>
      <c r="G486" t="s">
        <v>69</v>
      </c>
      <c r="H486" t="s">
        <v>70</v>
      </c>
      <c r="I486">
        <v>1281.55</v>
      </c>
      <c r="J486">
        <v>5</v>
      </c>
      <c r="K486">
        <v>10</v>
      </c>
      <c r="L486">
        <v>222.4</v>
      </c>
      <c r="M486" t="s">
        <v>22</v>
      </c>
      <c r="N486" t="s">
        <v>23</v>
      </c>
      <c r="O486" t="str">
        <f t="shared" si="21"/>
        <v>2024-07</v>
      </c>
      <c r="P486" s="7">
        <f t="shared" si="22"/>
        <v>17.350000000000001</v>
      </c>
      <c r="Q486" t="str">
        <f t="shared" si="23"/>
        <v>Low</v>
      </c>
    </row>
    <row r="487" spans="1:17" x14ac:dyDescent="0.3">
      <c r="A487" t="s">
        <v>837</v>
      </c>
      <c r="B487" t="s">
        <v>155</v>
      </c>
      <c r="C487" t="s">
        <v>90</v>
      </c>
      <c r="D487" t="s">
        <v>67</v>
      </c>
      <c r="E487" t="s">
        <v>72</v>
      </c>
      <c r="F487" t="s">
        <v>19</v>
      </c>
      <c r="G487" t="s">
        <v>118</v>
      </c>
      <c r="H487" t="s">
        <v>119</v>
      </c>
      <c r="I487">
        <v>530.74</v>
      </c>
      <c r="J487">
        <v>2</v>
      </c>
      <c r="K487">
        <v>26</v>
      </c>
      <c r="L487">
        <v>28.29</v>
      </c>
      <c r="M487" t="s">
        <v>59</v>
      </c>
      <c r="N487" t="s">
        <v>23</v>
      </c>
      <c r="O487" t="str">
        <f t="shared" si="21"/>
        <v>2024-07</v>
      </c>
      <c r="P487" s="7">
        <f t="shared" si="22"/>
        <v>5.33</v>
      </c>
      <c r="Q487" t="str">
        <f t="shared" si="23"/>
        <v>Low</v>
      </c>
    </row>
    <row r="488" spans="1:17" x14ac:dyDescent="0.3">
      <c r="A488" t="s">
        <v>838</v>
      </c>
      <c r="B488" t="s">
        <v>839</v>
      </c>
      <c r="C488" t="s">
        <v>128</v>
      </c>
      <c r="D488" t="s">
        <v>111</v>
      </c>
      <c r="E488" t="s">
        <v>197</v>
      </c>
      <c r="F488" t="s">
        <v>19</v>
      </c>
      <c r="G488" t="s">
        <v>28</v>
      </c>
      <c r="H488" t="s">
        <v>29</v>
      </c>
      <c r="I488">
        <v>491.79</v>
      </c>
      <c r="J488">
        <v>3</v>
      </c>
      <c r="K488">
        <v>26</v>
      </c>
      <c r="L488">
        <v>87.76</v>
      </c>
      <c r="M488" t="s">
        <v>22</v>
      </c>
      <c r="N488" t="s">
        <v>49</v>
      </c>
      <c r="O488" t="str">
        <f t="shared" si="21"/>
        <v>2025-01</v>
      </c>
      <c r="P488" s="7">
        <f t="shared" si="22"/>
        <v>17.850000000000001</v>
      </c>
      <c r="Q488" t="str">
        <f t="shared" si="23"/>
        <v>Low</v>
      </c>
    </row>
    <row r="489" spans="1:17" x14ac:dyDescent="0.3">
      <c r="A489" t="s">
        <v>840</v>
      </c>
      <c r="B489" t="s">
        <v>841</v>
      </c>
      <c r="C489" t="s">
        <v>90</v>
      </c>
      <c r="D489" t="s">
        <v>111</v>
      </c>
      <c r="E489" t="s">
        <v>197</v>
      </c>
      <c r="F489" t="s">
        <v>35</v>
      </c>
      <c r="G489" t="s">
        <v>145</v>
      </c>
      <c r="H489" t="s">
        <v>146</v>
      </c>
      <c r="I489">
        <v>3736.05</v>
      </c>
      <c r="J489">
        <v>3</v>
      </c>
      <c r="K489">
        <v>18</v>
      </c>
      <c r="L489">
        <v>717.16</v>
      </c>
      <c r="M489" t="s">
        <v>30</v>
      </c>
      <c r="N489" t="s">
        <v>49</v>
      </c>
      <c r="O489" t="str">
        <f t="shared" si="21"/>
        <v>2024-07</v>
      </c>
      <c r="P489" s="7">
        <f t="shared" si="22"/>
        <v>19.2</v>
      </c>
      <c r="Q489" t="str">
        <f t="shared" si="23"/>
        <v>Medium</v>
      </c>
    </row>
    <row r="490" spans="1:17" x14ac:dyDescent="0.3">
      <c r="A490" t="s">
        <v>842</v>
      </c>
      <c r="B490" t="s">
        <v>542</v>
      </c>
      <c r="C490" t="s">
        <v>47</v>
      </c>
      <c r="D490" t="s">
        <v>67</v>
      </c>
      <c r="E490" t="s">
        <v>68</v>
      </c>
      <c r="F490" t="s">
        <v>73</v>
      </c>
      <c r="G490" t="s">
        <v>74</v>
      </c>
      <c r="H490" t="s">
        <v>75</v>
      </c>
      <c r="I490">
        <v>7353.8</v>
      </c>
      <c r="J490">
        <v>10</v>
      </c>
      <c r="K490">
        <v>3</v>
      </c>
      <c r="L490">
        <v>455.34</v>
      </c>
      <c r="M490" t="s">
        <v>22</v>
      </c>
      <c r="N490" t="s">
        <v>23</v>
      </c>
      <c r="O490" t="str">
        <f t="shared" si="21"/>
        <v>2025-04</v>
      </c>
      <c r="P490" s="7">
        <f t="shared" si="22"/>
        <v>6.19</v>
      </c>
      <c r="Q490" t="str">
        <f t="shared" si="23"/>
        <v>High</v>
      </c>
    </row>
    <row r="491" spans="1:17" x14ac:dyDescent="0.3">
      <c r="A491" t="s">
        <v>843</v>
      </c>
      <c r="B491" t="s">
        <v>271</v>
      </c>
      <c r="C491" t="s">
        <v>58</v>
      </c>
      <c r="D491" t="s">
        <v>67</v>
      </c>
      <c r="E491" t="s">
        <v>72</v>
      </c>
      <c r="F491" t="s">
        <v>35</v>
      </c>
      <c r="G491" t="s">
        <v>54</v>
      </c>
      <c r="H491" t="s">
        <v>55</v>
      </c>
      <c r="I491">
        <v>1414.56</v>
      </c>
      <c r="J491">
        <v>4</v>
      </c>
      <c r="K491">
        <v>16</v>
      </c>
      <c r="L491">
        <v>234.02</v>
      </c>
      <c r="M491" t="s">
        <v>22</v>
      </c>
      <c r="N491" t="s">
        <v>49</v>
      </c>
      <c r="O491" t="str">
        <f t="shared" si="21"/>
        <v>2024-05</v>
      </c>
      <c r="P491" s="7">
        <f t="shared" si="22"/>
        <v>16.54</v>
      </c>
      <c r="Q491" t="str">
        <f t="shared" si="23"/>
        <v>Low</v>
      </c>
    </row>
    <row r="492" spans="1:17" x14ac:dyDescent="0.3">
      <c r="A492" t="s">
        <v>844</v>
      </c>
      <c r="B492" t="s">
        <v>334</v>
      </c>
      <c r="C492" t="s">
        <v>47</v>
      </c>
      <c r="D492" t="s">
        <v>42</v>
      </c>
      <c r="E492" t="s">
        <v>62</v>
      </c>
      <c r="F492" t="s">
        <v>73</v>
      </c>
      <c r="G492" t="s">
        <v>97</v>
      </c>
      <c r="H492" t="s">
        <v>98</v>
      </c>
      <c r="I492">
        <v>9984.33</v>
      </c>
      <c r="J492">
        <v>9</v>
      </c>
      <c r="K492">
        <v>21</v>
      </c>
      <c r="L492">
        <v>898.2</v>
      </c>
      <c r="M492" t="s">
        <v>30</v>
      </c>
      <c r="N492" t="s">
        <v>49</v>
      </c>
      <c r="O492" t="str">
        <f t="shared" si="21"/>
        <v>2024-09</v>
      </c>
      <c r="P492" s="7">
        <f t="shared" si="22"/>
        <v>9</v>
      </c>
      <c r="Q492" t="str">
        <f t="shared" si="23"/>
        <v>High</v>
      </c>
    </row>
    <row r="493" spans="1:17" x14ac:dyDescent="0.3">
      <c r="A493" t="s">
        <v>845</v>
      </c>
      <c r="B493" t="s">
        <v>674</v>
      </c>
      <c r="C493" t="s">
        <v>128</v>
      </c>
      <c r="D493" t="s">
        <v>67</v>
      </c>
      <c r="E493" t="s">
        <v>138</v>
      </c>
      <c r="F493" t="s">
        <v>73</v>
      </c>
      <c r="G493" t="s">
        <v>97</v>
      </c>
      <c r="H493" t="s">
        <v>98</v>
      </c>
      <c r="I493">
        <v>2103.2600000000002</v>
      </c>
      <c r="J493">
        <v>2</v>
      </c>
      <c r="K493">
        <v>25</v>
      </c>
      <c r="L493">
        <v>99.21</v>
      </c>
      <c r="M493" t="s">
        <v>30</v>
      </c>
      <c r="N493" t="s">
        <v>44</v>
      </c>
      <c r="O493" t="str">
        <f t="shared" si="21"/>
        <v>2024-06</v>
      </c>
      <c r="P493" s="7">
        <f t="shared" si="22"/>
        <v>4.72</v>
      </c>
      <c r="Q493" t="str">
        <f t="shared" si="23"/>
        <v>Medium</v>
      </c>
    </row>
    <row r="494" spans="1:17" x14ac:dyDescent="0.3">
      <c r="A494" t="s">
        <v>846</v>
      </c>
      <c r="B494" t="s">
        <v>847</v>
      </c>
      <c r="C494" t="s">
        <v>78</v>
      </c>
      <c r="D494" t="s">
        <v>17</v>
      </c>
      <c r="E494" t="s">
        <v>34</v>
      </c>
      <c r="F494" t="s">
        <v>19</v>
      </c>
      <c r="G494" t="s">
        <v>118</v>
      </c>
      <c r="H494" t="s">
        <v>119</v>
      </c>
      <c r="I494">
        <v>7538.86</v>
      </c>
      <c r="J494">
        <v>7</v>
      </c>
      <c r="K494">
        <v>13</v>
      </c>
      <c r="L494">
        <v>716.85</v>
      </c>
      <c r="M494" t="s">
        <v>59</v>
      </c>
      <c r="N494" t="s">
        <v>44</v>
      </c>
      <c r="O494" t="str">
        <f t="shared" si="21"/>
        <v>2024-08</v>
      </c>
      <c r="P494" s="7">
        <f t="shared" si="22"/>
        <v>9.51</v>
      </c>
      <c r="Q494" t="str">
        <f t="shared" si="23"/>
        <v>High</v>
      </c>
    </row>
    <row r="495" spans="1:17" x14ac:dyDescent="0.3">
      <c r="A495" t="s">
        <v>848</v>
      </c>
      <c r="B495" t="s">
        <v>205</v>
      </c>
      <c r="C495" t="s">
        <v>41</v>
      </c>
      <c r="D495" t="s">
        <v>67</v>
      </c>
      <c r="E495" t="s">
        <v>72</v>
      </c>
      <c r="F495" t="s">
        <v>19</v>
      </c>
      <c r="G495" t="s">
        <v>118</v>
      </c>
      <c r="H495" t="s">
        <v>119</v>
      </c>
      <c r="I495">
        <v>2970.4</v>
      </c>
      <c r="J495">
        <v>4</v>
      </c>
      <c r="K495">
        <v>6</v>
      </c>
      <c r="L495">
        <v>386.71</v>
      </c>
      <c r="M495" t="s">
        <v>30</v>
      </c>
      <c r="N495" t="s">
        <v>38</v>
      </c>
      <c r="O495" t="str">
        <f t="shared" si="21"/>
        <v>2024-08</v>
      </c>
      <c r="P495" s="7">
        <f t="shared" si="22"/>
        <v>13.02</v>
      </c>
      <c r="Q495" t="str">
        <f t="shared" si="23"/>
        <v>Medium</v>
      </c>
    </row>
    <row r="496" spans="1:17" x14ac:dyDescent="0.3">
      <c r="A496" t="s">
        <v>849</v>
      </c>
      <c r="B496" t="s">
        <v>850</v>
      </c>
      <c r="C496" t="s">
        <v>33</v>
      </c>
      <c r="D496" t="s">
        <v>111</v>
      </c>
      <c r="E496" t="s">
        <v>122</v>
      </c>
      <c r="F496" t="s">
        <v>19</v>
      </c>
      <c r="G496" t="s">
        <v>91</v>
      </c>
      <c r="H496" t="s">
        <v>92</v>
      </c>
      <c r="I496">
        <v>5463.93</v>
      </c>
      <c r="J496">
        <v>3</v>
      </c>
      <c r="K496">
        <v>7.0000000000000009</v>
      </c>
      <c r="L496">
        <v>754.17</v>
      </c>
      <c r="M496" t="s">
        <v>22</v>
      </c>
      <c r="N496" t="s">
        <v>49</v>
      </c>
      <c r="O496" t="str">
        <f t="shared" si="21"/>
        <v>2024-12</v>
      </c>
      <c r="P496" s="7">
        <f t="shared" si="22"/>
        <v>13.8</v>
      </c>
      <c r="Q496" t="str">
        <f t="shared" si="23"/>
        <v>High</v>
      </c>
    </row>
    <row r="497" spans="1:17" x14ac:dyDescent="0.3">
      <c r="A497" t="s">
        <v>851</v>
      </c>
      <c r="B497" t="s">
        <v>46</v>
      </c>
      <c r="C497" t="s">
        <v>16</v>
      </c>
      <c r="D497" t="s">
        <v>42</v>
      </c>
      <c r="E497" t="s">
        <v>43</v>
      </c>
      <c r="F497" t="s">
        <v>73</v>
      </c>
      <c r="G497" t="s">
        <v>130</v>
      </c>
      <c r="H497" t="s">
        <v>131</v>
      </c>
      <c r="I497">
        <v>14389.68</v>
      </c>
      <c r="J497">
        <v>8</v>
      </c>
      <c r="K497">
        <v>20</v>
      </c>
      <c r="L497">
        <v>2077</v>
      </c>
      <c r="M497" t="s">
        <v>30</v>
      </c>
      <c r="N497" t="s">
        <v>38</v>
      </c>
      <c r="O497" t="str">
        <f t="shared" si="21"/>
        <v>2024-12</v>
      </c>
      <c r="P497" s="7">
        <f t="shared" si="22"/>
        <v>14.43</v>
      </c>
      <c r="Q497" t="str">
        <f t="shared" si="23"/>
        <v>High</v>
      </c>
    </row>
    <row r="498" spans="1:17" x14ac:dyDescent="0.3">
      <c r="A498" t="s">
        <v>852</v>
      </c>
      <c r="B498" t="s">
        <v>853</v>
      </c>
      <c r="C498" t="s">
        <v>58</v>
      </c>
      <c r="D498" t="s">
        <v>42</v>
      </c>
      <c r="E498" t="s">
        <v>62</v>
      </c>
      <c r="F498" t="s">
        <v>73</v>
      </c>
      <c r="G498" t="s">
        <v>97</v>
      </c>
      <c r="H498" t="s">
        <v>98</v>
      </c>
      <c r="I498">
        <v>4511.71</v>
      </c>
      <c r="J498">
        <v>7</v>
      </c>
      <c r="K498">
        <v>16</v>
      </c>
      <c r="L498">
        <v>356.29</v>
      </c>
      <c r="M498" t="s">
        <v>22</v>
      </c>
      <c r="N498" t="s">
        <v>49</v>
      </c>
      <c r="O498" t="str">
        <f t="shared" si="21"/>
        <v>2025-01</v>
      </c>
      <c r="P498" s="7">
        <f t="shared" si="22"/>
        <v>7.9</v>
      </c>
      <c r="Q498" t="str">
        <f t="shared" si="23"/>
        <v>Medium</v>
      </c>
    </row>
    <row r="499" spans="1:17" x14ac:dyDescent="0.3">
      <c r="A499" t="s">
        <v>854</v>
      </c>
      <c r="B499" t="s">
        <v>205</v>
      </c>
      <c r="C499" t="s">
        <v>58</v>
      </c>
      <c r="D499" t="s">
        <v>111</v>
      </c>
      <c r="E499" t="s">
        <v>122</v>
      </c>
      <c r="F499" t="s">
        <v>19</v>
      </c>
      <c r="G499" t="s">
        <v>91</v>
      </c>
      <c r="H499" t="s">
        <v>92</v>
      </c>
      <c r="I499">
        <v>1581.54</v>
      </c>
      <c r="J499">
        <v>6</v>
      </c>
      <c r="K499">
        <v>27</v>
      </c>
      <c r="L499">
        <v>158.66</v>
      </c>
      <c r="M499" t="s">
        <v>59</v>
      </c>
      <c r="N499" t="s">
        <v>49</v>
      </c>
      <c r="O499" t="str">
        <f t="shared" si="21"/>
        <v>2024-08</v>
      </c>
      <c r="P499" s="7">
        <f t="shared" si="22"/>
        <v>10.029999999999999</v>
      </c>
      <c r="Q499" t="str">
        <f t="shared" si="23"/>
        <v>Low</v>
      </c>
    </row>
    <row r="500" spans="1:17" x14ac:dyDescent="0.3">
      <c r="A500" t="s">
        <v>855</v>
      </c>
      <c r="B500" t="s">
        <v>94</v>
      </c>
      <c r="C500" t="s">
        <v>128</v>
      </c>
      <c r="D500" t="s">
        <v>42</v>
      </c>
      <c r="E500" t="s">
        <v>43</v>
      </c>
      <c r="F500" t="s">
        <v>19</v>
      </c>
      <c r="G500" t="s">
        <v>28</v>
      </c>
      <c r="H500" t="s">
        <v>29</v>
      </c>
      <c r="I500">
        <v>4494.21</v>
      </c>
      <c r="J500">
        <v>3</v>
      </c>
      <c r="K500">
        <v>26</v>
      </c>
      <c r="L500">
        <v>653.80999999999995</v>
      </c>
      <c r="M500" t="s">
        <v>59</v>
      </c>
      <c r="N500" t="s">
        <v>38</v>
      </c>
      <c r="O500" t="str">
        <f t="shared" si="21"/>
        <v>2025-03</v>
      </c>
      <c r="P500" s="7">
        <f t="shared" si="22"/>
        <v>14.55</v>
      </c>
      <c r="Q500" t="str">
        <f t="shared" si="23"/>
        <v>Medium</v>
      </c>
    </row>
    <row r="501" spans="1:17" x14ac:dyDescent="0.3">
      <c r="A501" t="s">
        <v>856</v>
      </c>
      <c r="B501" t="s">
        <v>144</v>
      </c>
      <c r="C501" t="s">
        <v>16</v>
      </c>
      <c r="D501" t="s">
        <v>67</v>
      </c>
      <c r="E501" t="s">
        <v>72</v>
      </c>
      <c r="F501" t="s">
        <v>19</v>
      </c>
      <c r="G501" t="s">
        <v>118</v>
      </c>
      <c r="H501" t="s">
        <v>119</v>
      </c>
      <c r="I501">
        <v>6534.72</v>
      </c>
      <c r="J501">
        <v>8</v>
      </c>
      <c r="K501">
        <v>1</v>
      </c>
      <c r="L501">
        <v>1102.28</v>
      </c>
      <c r="M501" t="s">
        <v>30</v>
      </c>
      <c r="N501" t="s">
        <v>44</v>
      </c>
      <c r="O501" t="str">
        <f t="shared" si="21"/>
        <v>2024-07</v>
      </c>
      <c r="P501" s="7">
        <f t="shared" si="22"/>
        <v>16.87</v>
      </c>
      <c r="Q501" t="str">
        <f t="shared" si="23"/>
        <v>High</v>
      </c>
    </row>
    <row r="502" spans="1:17" x14ac:dyDescent="0.3">
      <c r="A502" t="s">
        <v>857</v>
      </c>
      <c r="B502" t="s">
        <v>205</v>
      </c>
      <c r="C502" t="s">
        <v>26</v>
      </c>
      <c r="D502" t="s">
        <v>111</v>
      </c>
      <c r="E502" t="s">
        <v>122</v>
      </c>
      <c r="F502" t="s">
        <v>35</v>
      </c>
      <c r="G502" t="s">
        <v>145</v>
      </c>
      <c r="H502" t="s">
        <v>146</v>
      </c>
      <c r="I502">
        <v>6106.1</v>
      </c>
      <c r="J502">
        <v>7</v>
      </c>
      <c r="K502">
        <v>14</v>
      </c>
      <c r="L502">
        <v>1300.79</v>
      </c>
      <c r="M502" t="s">
        <v>22</v>
      </c>
      <c r="N502" t="s">
        <v>23</v>
      </c>
      <c r="O502" t="str">
        <f t="shared" si="21"/>
        <v>2024-08</v>
      </c>
      <c r="P502" s="7">
        <f t="shared" si="22"/>
        <v>21.3</v>
      </c>
      <c r="Q502" t="str">
        <f t="shared" si="23"/>
        <v>High</v>
      </c>
    </row>
    <row r="503" spans="1:17" x14ac:dyDescent="0.3">
      <c r="A503" t="s">
        <v>858</v>
      </c>
      <c r="B503" t="s">
        <v>311</v>
      </c>
      <c r="C503" t="s">
        <v>83</v>
      </c>
      <c r="D503" t="s">
        <v>42</v>
      </c>
      <c r="E503" t="s">
        <v>48</v>
      </c>
      <c r="F503" t="s">
        <v>19</v>
      </c>
      <c r="G503" t="s">
        <v>20</v>
      </c>
      <c r="H503" t="s">
        <v>21</v>
      </c>
      <c r="I503">
        <v>2830.18</v>
      </c>
      <c r="J503">
        <v>2</v>
      </c>
      <c r="K503">
        <v>10</v>
      </c>
      <c r="L503">
        <v>175.67</v>
      </c>
      <c r="M503" t="s">
        <v>59</v>
      </c>
      <c r="N503" t="s">
        <v>38</v>
      </c>
      <c r="O503" t="str">
        <f t="shared" si="21"/>
        <v>2024-09</v>
      </c>
      <c r="P503" s="7">
        <f t="shared" si="22"/>
        <v>6.21</v>
      </c>
      <c r="Q503" t="str">
        <f t="shared" si="23"/>
        <v>Medium</v>
      </c>
    </row>
    <row r="504" spans="1:17" x14ac:dyDescent="0.3">
      <c r="A504" t="s">
        <v>859</v>
      </c>
      <c r="B504" t="s">
        <v>679</v>
      </c>
      <c r="C504" t="s">
        <v>33</v>
      </c>
      <c r="D504" t="s">
        <v>67</v>
      </c>
      <c r="E504" t="s">
        <v>72</v>
      </c>
      <c r="F504" t="s">
        <v>19</v>
      </c>
      <c r="G504" t="s">
        <v>118</v>
      </c>
      <c r="H504" t="s">
        <v>119</v>
      </c>
      <c r="I504">
        <v>437.66</v>
      </c>
      <c r="J504">
        <v>1</v>
      </c>
      <c r="K504">
        <v>19</v>
      </c>
      <c r="L504">
        <v>67.23</v>
      </c>
      <c r="M504" t="s">
        <v>30</v>
      </c>
      <c r="N504" t="s">
        <v>44</v>
      </c>
      <c r="O504" t="str">
        <f t="shared" si="21"/>
        <v>2024-08</v>
      </c>
      <c r="P504" s="7">
        <f t="shared" si="22"/>
        <v>15.36</v>
      </c>
      <c r="Q504" t="str">
        <f t="shared" si="23"/>
        <v>Low</v>
      </c>
    </row>
    <row r="505" spans="1:17" x14ac:dyDescent="0.3">
      <c r="A505" t="s">
        <v>860</v>
      </c>
      <c r="B505" t="s">
        <v>188</v>
      </c>
      <c r="C505" t="s">
        <v>78</v>
      </c>
      <c r="D505" t="s">
        <v>17</v>
      </c>
      <c r="E505" t="s">
        <v>34</v>
      </c>
      <c r="F505" t="s">
        <v>73</v>
      </c>
      <c r="G505" t="s">
        <v>74</v>
      </c>
      <c r="H505" t="s">
        <v>75</v>
      </c>
      <c r="I505">
        <v>749.52</v>
      </c>
      <c r="J505">
        <v>3</v>
      </c>
      <c r="K505">
        <v>29</v>
      </c>
      <c r="L505">
        <v>74.08</v>
      </c>
      <c r="M505" t="s">
        <v>59</v>
      </c>
      <c r="N505" t="s">
        <v>44</v>
      </c>
      <c r="O505" t="str">
        <f t="shared" si="21"/>
        <v>2025-02</v>
      </c>
      <c r="P505" s="7">
        <f t="shared" si="22"/>
        <v>9.8800000000000008</v>
      </c>
      <c r="Q505" t="str">
        <f t="shared" si="23"/>
        <v>Low</v>
      </c>
    </row>
    <row r="506" spans="1:17" x14ac:dyDescent="0.3">
      <c r="A506" t="s">
        <v>861</v>
      </c>
      <c r="B506" t="s">
        <v>617</v>
      </c>
      <c r="C506" t="s">
        <v>125</v>
      </c>
      <c r="D506" t="s">
        <v>42</v>
      </c>
      <c r="E506" t="s">
        <v>43</v>
      </c>
      <c r="F506" t="s">
        <v>19</v>
      </c>
      <c r="G506" t="s">
        <v>20</v>
      </c>
      <c r="H506" t="s">
        <v>21</v>
      </c>
      <c r="I506">
        <v>8828</v>
      </c>
      <c r="J506">
        <v>10</v>
      </c>
      <c r="K506">
        <v>13</v>
      </c>
      <c r="L506">
        <v>497.23</v>
      </c>
      <c r="M506" t="s">
        <v>22</v>
      </c>
      <c r="N506" t="s">
        <v>38</v>
      </c>
      <c r="O506" t="str">
        <f t="shared" si="21"/>
        <v>2025-04</v>
      </c>
      <c r="P506" s="7">
        <f t="shared" si="22"/>
        <v>5.63</v>
      </c>
      <c r="Q506" t="str">
        <f t="shared" si="23"/>
        <v>High</v>
      </c>
    </row>
    <row r="507" spans="1:17" x14ac:dyDescent="0.3">
      <c r="A507" t="s">
        <v>862</v>
      </c>
      <c r="B507" t="s">
        <v>337</v>
      </c>
      <c r="C507" t="s">
        <v>90</v>
      </c>
      <c r="D507" t="s">
        <v>17</v>
      </c>
      <c r="E507" t="s">
        <v>18</v>
      </c>
      <c r="F507" t="s">
        <v>19</v>
      </c>
      <c r="G507" t="s">
        <v>28</v>
      </c>
      <c r="H507" t="s">
        <v>29</v>
      </c>
      <c r="I507">
        <v>14981.92</v>
      </c>
      <c r="J507">
        <v>8</v>
      </c>
      <c r="K507">
        <v>7.0000000000000009</v>
      </c>
      <c r="L507">
        <v>2340.39</v>
      </c>
      <c r="M507" t="s">
        <v>22</v>
      </c>
      <c r="N507" t="s">
        <v>23</v>
      </c>
      <c r="O507" t="str">
        <f t="shared" si="21"/>
        <v>2024-10</v>
      </c>
      <c r="P507" s="7">
        <f t="shared" si="22"/>
        <v>15.62</v>
      </c>
      <c r="Q507" t="str">
        <f t="shared" si="23"/>
        <v>High</v>
      </c>
    </row>
    <row r="508" spans="1:17" x14ac:dyDescent="0.3">
      <c r="A508" t="s">
        <v>863</v>
      </c>
      <c r="B508" t="s">
        <v>332</v>
      </c>
      <c r="C508" t="s">
        <v>106</v>
      </c>
      <c r="D508" t="s">
        <v>42</v>
      </c>
      <c r="E508" t="s">
        <v>84</v>
      </c>
      <c r="F508" t="s">
        <v>73</v>
      </c>
      <c r="G508" t="s">
        <v>74</v>
      </c>
      <c r="H508" t="s">
        <v>75</v>
      </c>
      <c r="I508">
        <v>11329.52</v>
      </c>
      <c r="J508">
        <v>8</v>
      </c>
      <c r="K508">
        <v>5</v>
      </c>
      <c r="L508">
        <v>2116.16</v>
      </c>
      <c r="M508" t="s">
        <v>30</v>
      </c>
      <c r="N508" t="s">
        <v>23</v>
      </c>
      <c r="O508" t="str">
        <f t="shared" si="21"/>
        <v>2024-08</v>
      </c>
      <c r="P508" s="7">
        <f t="shared" si="22"/>
        <v>18.68</v>
      </c>
      <c r="Q508" t="str">
        <f t="shared" si="23"/>
        <v>High</v>
      </c>
    </row>
    <row r="509" spans="1:17" x14ac:dyDescent="0.3">
      <c r="A509" t="s">
        <v>864</v>
      </c>
      <c r="B509" t="s">
        <v>865</v>
      </c>
      <c r="C509" t="s">
        <v>83</v>
      </c>
      <c r="D509" t="s">
        <v>67</v>
      </c>
      <c r="E509" t="s">
        <v>138</v>
      </c>
      <c r="F509" t="s">
        <v>19</v>
      </c>
      <c r="G509" t="s">
        <v>91</v>
      </c>
      <c r="H509" t="s">
        <v>92</v>
      </c>
      <c r="I509">
        <v>9266.8799999999992</v>
      </c>
      <c r="J509">
        <v>8</v>
      </c>
      <c r="K509">
        <v>0</v>
      </c>
      <c r="L509">
        <v>1156.0999999999999</v>
      </c>
      <c r="M509" t="s">
        <v>22</v>
      </c>
      <c r="N509" t="s">
        <v>23</v>
      </c>
      <c r="O509" t="str">
        <f t="shared" si="21"/>
        <v>2025-01</v>
      </c>
      <c r="P509" s="7">
        <f t="shared" si="22"/>
        <v>12.48</v>
      </c>
      <c r="Q509" t="str">
        <f t="shared" si="23"/>
        <v>High</v>
      </c>
    </row>
    <row r="510" spans="1:17" x14ac:dyDescent="0.3">
      <c r="A510" t="s">
        <v>866</v>
      </c>
      <c r="B510" t="s">
        <v>867</v>
      </c>
      <c r="C510" t="s">
        <v>103</v>
      </c>
      <c r="D510" t="s">
        <v>67</v>
      </c>
      <c r="E510" t="s">
        <v>138</v>
      </c>
      <c r="F510" t="s">
        <v>35</v>
      </c>
      <c r="G510" t="s">
        <v>69</v>
      </c>
      <c r="H510" t="s">
        <v>70</v>
      </c>
      <c r="I510">
        <v>272.92</v>
      </c>
      <c r="J510">
        <v>1</v>
      </c>
      <c r="K510">
        <v>28</v>
      </c>
      <c r="L510">
        <v>10.89</v>
      </c>
      <c r="M510" t="s">
        <v>22</v>
      </c>
      <c r="N510" t="s">
        <v>49</v>
      </c>
      <c r="O510" t="str">
        <f t="shared" si="21"/>
        <v>2024-12</v>
      </c>
      <c r="P510" s="7">
        <f t="shared" si="22"/>
        <v>3.99</v>
      </c>
      <c r="Q510" t="str">
        <f t="shared" si="23"/>
        <v>Low</v>
      </c>
    </row>
    <row r="511" spans="1:17" x14ac:dyDescent="0.3">
      <c r="A511" t="s">
        <v>868</v>
      </c>
      <c r="B511" t="s">
        <v>598</v>
      </c>
      <c r="C511" t="s">
        <v>47</v>
      </c>
      <c r="D511" t="s">
        <v>17</v>
      </c>
      <c r="E511" t="s">
        <v>27</v>
      </c>
      <c r="F511" t="s">
        <v>35</v>
      </c>
      <c r="G511" t="s">
        <v>145</v>
      </c>
      <c r="H511" t="s">
        <v>146</v>
      </c>
      <c r="I511">
        <v>4504.24</v>
      </c>
      <c r="J511">
        <v>8</v>
      </c>
      <c r="K511">
        <v>17</v>
      </c>
      <c r="L511">
        <v>247.2</v>
      </c>
      <c r="M511" t="s">
        <v>30</v>
      </c>
      <c r="N511" t="s">
        <v>38</v>
      </c>
      <c r="O511" t="str">
        <f t="shared" si="21"/>
        <v>2025-03</v>
      </c>
      <c r="P511" s="7">
        <f t="shared" si="22"/>
        <v>5.49</v>
      </c>
      <c r="Q511" t="str">
        <f t="shared" si="23"/>
        <v>Medium</v>
      </c>
    </row>
    <row r="512" spans="1:17" x14ac:dyDescent="0.3">
      <c r="A512" t="s">
        <v>869</v>
      </c>
      <c r="B512" t="s">
        <v>121</v>
      </c>
      <c r="C512" t="s">
        <v>41</v>
      </c>
      <c r="D512" t="s">
        <v>42</v>
      </c>
      <c r="E512" t="s">
        <v>43</v>
      </c>
      <c r="F512" t="s">
        <v>19</v>
      </c>
      <c r="G512" t="s">
        <v>28</v>
      </c>
      <c r="H512" t="s">
        <v>29</v>
      </c>
      <c r="I512">
        <v>10977.06</v>
      </c>
      <c r="J512">
        <v>6</v>
      </c>
      <c r="K512">
        <v>25</v>
      </c>
      <c r="L512">
        <v>1104.0899999999999</v>
      </c>
      <c r="M512" t="s">
        <v>30</v>
      </c>
      <c r="N512" t="s">
        <v>38</v>
      </c>
      <c r="O512" t="str">
        <f t="shared" si="21"/>
        <v>2025-05</v>
      </c>
      <c r="P512" s="7">
        <f t="shared" si="22"/>
        <v>10.06</v>
      </c>
      <c r="Q512" t="str">
        <f t="shared" si="23"/>
        <v>High</v>
      </c>
    </row>
    <row r="513" spans="1:17" x14ac:dyDescent="0.3">
      <c r="A513" t="s">
        <v>870</v>
      </c>
      <c r="B513" t="s">
        <v>202</v>
      </c>
      <c r="C513" t="s">
        <v>41</v>
      </c>
      <c r="D513" t="s">
        <v>111</v>
      </c>
      <c r="E513" t="s">
        <v>197</v>
      </c>
      <c r="F513" t="s">
        <v>73</v>
      </c>
      <c r="G513" t="s">
        <v>130</v>
      </c>
      <c r="H513" t="s">
        <v>131</v>
      </c>
      <c r="I513">
        <v>2171.56</v>
      </c>
      <c r="J513">
        <v>2</v>
      </c>
      <c r="K513">
        <v>13</v>
      </c>
      <c r="L513">
        <v>280.95999999999998</v>
      </c>
      <c r="M513" t="s">
        <v>22</v>
      </c>
      <c r="N513" t="s">
        <v>44</v>
      </c>
      <c r="O513" t="str">
        <f t="shared" si="21"/>
        <v>2025-02</v>
      </c>
      <c r="P513" s="7">
        <f t="shared" si="22"/>
        <v>12.94</v>
      </c>
      <c r="Q513" t="str">
        <f t="shared" si="23"/>
        <v>Medium</v>
      </c>
    </row>
    <row r="514" spans="1:17" x14ac:dyDescent="0.3">
      <c r="A514" t="s">
        <v>871</v>
      </c>
      <c r="B514" t="s">
        <v>421</v>
      </c>
      <c r="C514" t="s">
        <v>106</v>
      </c>
      <c r="D514" t="s">
        <v>67</v>
      </c>
      <c r="E514" t="s">
        <v>68</v>
      </c>
      <c r="F514" t="s">
        <v>19</v>
      </c>
      <c r="G514" t="s">
        <v>91</v>
      </c>
      <c r="H514" t="s">
        <v>92</v>
      </c>
      <c r="I514">
        <v>11193.66</v>
      </c>
      <c r="J514">
        <v>6</v>
      </c>
      <c r="K514">
        <v>22</v>
      </c>
      <c r="L514">
        <v>1395.31</v>
      </c>
      <c r="M514" t="s">
        <v>59</v>
      </c>
      <c r="N514" t="s">
        <v>38</v>
      </c>
      <c r="O514" t="str">
        <f t="shared" si="21"/>
        <v>2025-03</v>
      </c>
      <c r="P514" s="7">
        <f t="shared" si="22"/>
        <v>12.47</v>
      </c>
      <c r="Q514" t="str">
        <f t="shared" si="23"/>
        <v>High</v>
      </c>
    </row>
    <row r="515" spans="1:17" x14ac:dyDescent="0.3">
      <c r="A515" t="s">
        <v>872</v>
      </c>
      <c r="B515" t="s">
        <v>873</v>
      </c>
      <c r="C515" t="s">
        <v>90</v>
      </c>
      <c r="D515" t="s">
        <v>42</v>
      </c>
      <c r="E515" t="s">
        <v>62</v>
      </c>
      <c r="F515" t="s">
        <v>73</v>
      </c>
      <c r="G515" t="s">
        <v>74</v>
      </c>
      <c r="H515" t="s">
        <v>75</v>
      </c>
      <c r="I515">
        <v>4010.25</v>
      </c>
      <c r="J515">
        <v>3</v>
      </c>
      <c r="K515">
        <v>26</v>
      </c>
      <c r="L515">
        <v>727.88</v>
      </c>
      <c r="M515" t="s">
        <v>22</v>
      </c>
      <c r="N515" t="s">
        <v>23</v>
      </c>
      <c r="O515" t="str">
        <f t="shared" ref="O515:O578" si="24">TEXT(B515,"yyyy-mm")</f>
        <v>2024-07</v>
      </c>
      <c r="P515" s="7">
        <f t="shared" ref="P515:P578" si="25">ROUND((L515/I515)*100,2)</f>
        <v>18.149999999999999</v>
      </c>
      <c r="Q515" t="str">
        <f t="shared" ref="Q515:Q578" si="26">IF(I515 &gt; 5000, "High", IF(I515 &gt; 2000, "Medium", "Low"))</f>
        <v>Medium</v>
      </c>
    </row>
    <row r="516" spans="1:17" x14ac:dyDescent="0.3">
      <c r="A516" t="s">
        <v>874</v>
      </c>
      <c r="B516" t="s">
        <v>153</v>
      </c>
      <c r="C516" t="s">
        <v>83</v>
      </c>
      <c r="D516" t="s">
        <v>67</v>
      </c>
      <c r="E516" t="s">
        <v>72</v>
      </c>
      <c r="F516" t="s">
        <v>73</v>
      </c>
      <c r="G516" t="s">
        <v>97</v>
      </c>
      <c r="H516" t="s">
        <v>98</v>
      </c>
      <c r="I516">
        <v>4750.32</v>
      </c>
      <c r="J516">
        <v>4</v>
      </c>
      <c r="K516">
        <v>4</v>
      </c>
      <c r="L516">
        <v>734.25</v>
      </c>
      <c r="M516" t="s">
        <v>30</v>
      </c>
      <c r="N516" t="s">
        <v>38</v>
      </c>
      <c r="O516" t="str">
        <f t="shared" si="24"/>
        <v>2024-07</v>
      </c>
      <c r="P516" s="7">
        <f t="shared" si="25"/>
        <v>15.46</v>
      </c>
      <c r="Q516" t="str">
        <f t="shared" si="26"/>
        <v>Medium</v>
      </c>
    </row>
    <row r="517" spans="1:17" x14ac:dyDescent="0.3">
      <c r="A517" t="s">
        <v>875</v>
      </c>
      <c r="B517" t="s">
        <v>876</v>
      </c>
      <c r="C517" t="s">
        <v>125</v>
      </c>
      <c r="D517" t="s">
        <v>67</v>
      </c>
      <c r="E517" t="s">
        <v>138</v>
      </c>
      <c r="F517" t="s">
        <v>19</v>
      </c>
      <c r="G517" t="s">
        <v>91</v>
      </c>
      <c r="H517" t="s">
        <v>92</v>
      </c>
      <c r="I517">
        <v>10634.96</v>
      </c>
      <c r="J517">
        <v>7</v>
      </c>
      <c r="K517">
        <v>26</v>
      </c>
      <c r="L517">
        <v>1835.22</v>
      </c>
      <c r="M517" t="s">
        <v>30</v>
      </c>
      <c r="N517" t="s">
        <v>38</v>
      </c>
      <c r="O517" t="str">
        <f t="shared" si="24"/>
        <v>2024-10</v>
      </c>
      <c r="P517" s="7">
        <f t="shared" si="25"/>
        <v>17.260000000000002</v>
      </c>
      <c r="Q517" t="str">
        <f t="shared" si="26"/>
        <v>High</v>
      </c>
    </row>
    <row r="518" spans="1:17" x14ac:dyDescent="0.3">
      <c r="A518" t="s">
        <v>877</v>
      </c>
      <c r="B518" t="s">
        <v>133</v>
      </c>
      <c r="C518" t="s">
        <v>33</v>
      </c>
      <c r="D518" t="s">
        <v>67</v>
      </c>
      <c r="E518" t="s">
        <v>68</v>
      </c>
      <c r="F518" t="s">
        <v>73</v>
      </c>
      <c r="G518" t="s">
        <v>97</v>
      </c>
      <c r="H518" t="s">
        <v>98</v>
      </c>
      <c r="I518">
        <v>8077.59</v>
      </c>
      <c r="J518">
        <v>9</v>
      </c>
      <c r="K518">
        <v>14</v>
      </c>
      <c r="L518">
        <v>1715</v>
      </c>
      <c r="M518" t="s">
        <v>59</v>
      </c>
      <c r="N518" t="s">
        <v>44</v>
      </c>
      <c r="O518" t="str">
        <f t="shared" si="24"/>
        <v>2024-10</v>
      </c>
      <c r="P518" s="7">
        <f t="shared" si="25"/>
        <v>21.23</v>
      </c>
      <c r="Q518" t="str">
        <f t="shared" si="26"/>
        <v>High</v>
      </c>
    </row>
    <row r="519" spans="1:17" x14ac:dyDescent="0.3">
      <c r="A519" t="s">
        <v>878</v>
      </c>
      <c r="B519" t="s">
        <v>192</v>
      </c>
      <c r="C519" t="s">
        <v>47</v>
      </c>
      <c r="D519" t="s">
        <v>67</v>
      </c>
      <c r="E519" t="s">
        <v>138</v>
      </c>
      <c r="F519" t="s">
        <v>19</v>
      </c>
      <c r="G519" t="s">
        <v>118</v>
      </c>
      <c r="H519" t="s">
        <v>119</v>
      </c>
      <c r="I519">
        <v>6500.83</v>
      </c>
      <c r="J519">
        <v>7</v>
      </c>
      <c r="K519">
        <v>4</v>
      </c>
      <c r="L519">
        <v>487.42</v>
      </c>
      <c r="M519" t="s">
        <v>30</v>
      </c>
      <c r="N519" t="s">
        <v>38</v>
      </c>
      <c r="O519" t="str">
        <f t="shared" si="24"/>
        <v>2024-08</v>
      </c>
      <c r="P519" s="7">
        <f t="shared" si="25"/>
        <v>7.5</v>
      </c>
      <c r="Q519" t="str">
        <f t="shared" si="26"/>
        <v>High</v>
      </c>
    </row>
    <row r="520" spans="1:17" x14ac:dyDescent="0.3">
      <c r="A520" t="s">
        <v>879</v>
      </c>
      <c r="B520" t="s">
        <v>127</v>
      </c>
      <c r="C520" t="s">
        <v>128</v>
      </c>
      <c r="D520" t="s">
        <v>67</v>
      </c>
      <c r="E520" t="s">
        <v>72</v>
      </c>
      <c r="F520" t="s">
        <v>19</v>
      </c>
      <c r="G520" t="s">
        <v>28</v>
      </c>
      <c r="H520" t="s">
        <v>29</v>
      </c>
      <c r="I520">
        <v>1274.67</v>
      </c>
      <c r="J520">
        <v>1</v>
      </c>
      <c r="K520">
        <v>29</v>
      </c>
      <c r="L520">
        <v>80.58</v>
      </c>
      <c r="M520" t="s">
        <v>22</v>
      </c>
      <c r="N520" t="s">
        <v>49</v>
      </c>
      <c r="O520" t="str">
        <f t="shared" si="24"/>
        <v>2025-04</v>
      </c>
      <c r="P520" s="7">
        <f t="shared" si="25"/>
        <v>6.32</v>
      </c>
      <c r="Q520" t="str">
        <f t="shared" si="26"/>
        <v>Low</v>
      </c>
    </row>
    <row r="521" spans="1:17" x14ac:dyDescent="0.3">
      <c r="A521" t="s">
        <v>880</v>
      </c>
      <c r="B521" t="s">
        <v>475</v>
      </c>
      <c r="C521" t="s">
        <v>58</v>
      </c>
      <c r="D521" t="s">
        <v>67</v>
      </c>
      <c r="E521" t="s">
        <v>68</v>
      </c>
      <c r="F521" t="s">
        <v>19</v>
      </c>
      <c r="G521" t="s">
        <v>28</v>
      </c>
      <c r="H521" t="s">
        <v>29</v>
      </c>
      <c r="I521">
        <v>691.44</v>
      </c>
      <c r="J521">
        <v>1</v>
      </c>
      <c r="K521">
        <v>7.0000000000000009</v>
      </c>
      <c r="L521">
        <v>70.819999999999993</v>
      </c>
      <c r="M521" t="s">
        <v>22</v>
      </c>
      <c r="N521" t="s">
        <v>44</v>
      </c>
      <c r="O521" t="str">
        <f t="shared" si="24"/>
        <v>2024-05</v>
      </c>
      <c r="P521" s="7">
        <f t="shared" si="25"/>
        <v>10.24</v>
      </c>
      <c r="Q521" t="str">
        <f t="shared" si="26"/>
        <v>Low</v>
      </c>
    </row>
    <row r="522" spans="1:17" x14ac:dyDescent="0.3">
      <c r="A522" t="s">
        <v>881</v>
      </c>
      <c r="B522" t="s">
        <v>393</v>
      </c>
      <c r="C522" t="s">
        <v>90</v>
      </c>
      <c r="D522" t="s">
        <v>67</v>
      </c>
      <c r="E522" t="s">
        <v>68</v>
      </c>
      <c r="F522" t="s">
        <v>73</v>
      </c>
      <c r="G522" t="s">
        <v>97</v>
      </c>
      <c r="H522" t="s">
        <v>98</v>
      </c>
      <c r="I522">
        <v>4727.04</v>
      </c>
      <c r="J522">
        <v>8</v>
      </c>
      <c r="K522">
        <v>7.0000000000000009</v>
      </c>
      <c r="L522">
        <v>897.77</v>
      </c>
      <c r="M522" t="s">
        <v>59</v>
      </c>
      <c r="N522" t="s">
        <v>49</v>
      </c>
      <c r="O522" t="str">
        <f t="shared" si="24"/>
        <v>2024-08</v>
      </c>
      <c r="P522" s="7">
        <f t="shared" si="25"/>
        <v>18.989999999999998</v>
      </c>
      <c r="Q522" t="str">
        <f t="shared" si="26"/>
        <v>Medium</v>
      </c>
    </row>
    <row r="523" spans="1:17" x14ac:dyDescent="0.3">
      <c r="A523" t="s">
        <v>882</v>
      </c>
      <c r="B523" t="s">
        <v>815</v>
      </c>
      <c r="C523" t="s">
        <v>26</v>
      </c>
      <c r="D523" t="s">
        <v>42</v>
      </c>
      <c r="E523" t="s">
        <v>43</v>
      </c>
      <c r="F523" t="s">
        <v>73</v>
      </c>
      <c r="G523" t="s">
        <v>97</v>
      </c>
      <c r="H523" t="s">
        <v>98</v>
      </c>
      <c r="I523">
        <v>1537.62</v>
      </c>
      <c r="J523">
        <v>2</v>
      </c>
      <c r="K523">
        <v>16</v>
      </c>
      <c r="L523">
        <v>200.98</v>
      </c>
      <c r="M523" t="s">
        <v>59</v>
      </c>
      <c r="N523" t="s">
        <v>38</v>
      </c>
      <c r="O523" t="str">
        <f t="shared" si="24"/>
        <v>2024-10</v>
      </c>
      <c r="P523" s="7">
        <f t="shared" si="25"/>
        <v>13.07</v>
      </c>
      <c r="Q523" t="str">
        <f t="shared" si="26"/>
        <v>Low</v>
      </c>
    </row>
    <row r="524" spans="1:17" x14ac:dyDescent="0.3">
      <c r="A524" t="s">
        <v>883</v>
      </c>
      <c r="B524" t="s">
        <v>743</v>
      </c>
      <c r="C524" t="s">
        <v>33</v>
      </c>
      <c r="D524" t="s">
        <v>17</v>
      </c>
      <c r="E524" t="s">
        <v>18</v>
      </c>
      <c r="F524" t="s">
        <v>35</v>
      </c>
      <c r="G524" t="s">
        <v>69</v>
      </c>
      <c r="H524" t="s">
        <v>70</v>
      </c>
      <c r="I524">
        <v>1810.43</v>
      </c>
      <c r="J524">
        <v>1</v>
      </c>
      <c r="K524">
        <v>23</v>
      </c>
      <c r="L524">
        <v>137.33000000000001</v>
      </c>
      <c r="M524" t="s">
        <v>59</v>
      </c>
      <c r="N524" t="s">
        <v>44</v>
      </c>
      <c r="O524" t="str">
        <f t="shared" si="24"/>
        <v>2024-08</v>
      </c>
      <c r="P524" s="7">
        <f t="shared" si="25"/>
        <v>7.59</v>
      </c>
      <c r="Q524" t="str">
        <f t="shared" si="26"/>
        <v>Low</v>
      </c>
    </row>
    <row r="525" spans="1:17" x14ac:dyDescent="0.3">
      <c r="A525" t="s">
        <v>884</v>
      </c>
      <c r="B525" t="s">
        <v>795</v>
      </c>
      <c r="C525" t="s">
        <v>125</v>
      </c>
      <c r="D525" t="s">
        <v>111</v>
      </c>
      <c r="E525" t="s">
        <v>112</v>
      </c>
      <c r="F525" t="s">
        <v>35</v>
      </c>
      <c r="G525" t="s">
        <v>145</v>
      </c>
      <c r="H525" t="s">
        <v>146</v>
      </c>
      <c r="I525">
        <v>3655.08</v>
      </c>
      <c r="J525">
        <v>6</v>
      </c>
      <c r="K525">
        <v>24</v>
      </c>
      <c r="L525">
        <v>312.39999999999998</v>
      </c>
      <c r="M525" t="s">
        <v>59</v>
      </c>
      <c r="N525" t="s">
        <v>49</v>
      </c>
      <c r="O525" t="str">
        <f t="shared" si="24"/>
        <v>2025-04</v>
      </c>
      <c r="P525" s="7">
        <f t="shared" si="25"/>
        <v>8.5500000000000007</v>
      </c>
      <c r="Q525" t="str">
        <f t="shared" si="26"/>
        <v>Medium</v>
      </c>
    </row>
    <row r="526" spans="1:17" x14ac:dyDescent="0.3">
      <c r="A526" t="s">
        <v>885</v>
      </c>
      <c r="B526" t="s">
        <v>361</v>
      </c>
      <c r="C526" t="s">
        <v>184</v>
      </c>
      <c r="D526" t="s">
        <v>111</v>
      </c>
      <c r="E526" t="s">
        <v>112</v>
      </c>
      <c r="F526" t="s">
        <v>19</v>
      </c>
      <c r="G526" t="s">
        <v>118</v>
      </c>
      <c r="H526" t="s">
        <v>119</v>
      </c>
      <c r="I526">
        <v>13777.2</v>
      </c>
      <c r="J526">
        <v>8</v>
      </c>
      <c r="K526">
        <v>26</v>
      </c>
      <c r="L526">
        <v>1489.44</v>
      </c>
      <c r="M526" t="s">
        <v>30</v>
      </c>
      <c r="N526" t="s">
        <v>38</v>
      </c>
      <c r="O526" t="str">
        <f t="shared" si="24"/>
        <v>2024-06</v>
      </c>
      <c r="P526" s="7">
        <f t="shared" si="25"/>
        <v>10.81</v>
      </c>
      <c r="Q526" t="str">
        <f t="shared" si="26"/>
        <v>High</v>
      </c>
    </row>
    <row r="527" spans="1:17" x14ac:dyDescent="0.3">
      <c r="A527" t="s">
        <v>886</v>
      </c>
      <c r="B527" t="s">
        <v>57</v>
      </c>
      <c r="C527" t="s">
        <v>184</v>
      </c>
      <c r="D527" t="s">
        <v>111</v>
      </c>
      <c r="E527" t="s">
        <v>197</v>
      </c>
      <c r="F527" t="s">
        <v>35</v>
      </c>
      <c r="G527" t="s">
        <v>145</v>
      </c>
      <c r="H527" t="s">
        <v>146</v>
      </c>
      <c r="I527">
        <v>885.69</v>
      </c>
      <c r="J527">
        <v>3</v>
      </c>
      <c r="K527">
        <v>9</v>
      </c>
      <c r="L527">
        <v>163.4</v>
      </c>
      <c r="M527" t="s">
        <v>22</v>
      </c>
      <c r="N527" t="s">
        <v>38</v>
      </c>
      <c r="O527" t="str">
        <f t="shared" si="24"/>
        <v>2024-06</v>
      </c>
      <c r="P527" s="7">
        <f t="shared" si="25"/>
        <v>18.45</v>
      </c>
      <c r="Q527" t="str">
        <f t="shared" si="26"/>
        <v>Low</v>
      </c>
    </row>
    <row r="528" spans="1:17" x14ac:dyDescent="0.3">
      <c r="A528" t="s">
        <v>887</v>
      </c>
      <c r="B528" t="s">
        <v>408</v>
      </c>
      <c r="C528" t="s">
        <v>58</v>
      </c>
      <c r="D528" t="s">
        <v>17</v>
      </c>
      <c r="E528" t="s">
        <v>27</v>
      </c>
      <c r="F528" t="s">
        <v>35</v>
      </c>
      <c r="G528" t="s">
        <v>69</v>
      </c>
      <c r="H528" t="s">
        <v>70</v>
      </c>
      <c r="I528">
        <v>2487.84</v>
      </c>
      <c r="J528">
        <v>3</v>
      </c>
      <c r="K528">
        <v>14</v>
      </c>
      <c r="L528">
        <v>238.19</v>
      </c>
      <c r="M528" t="s">
        <v>22</v>
      </c>
      <c r="N528" t="s">
        <v>38</v>
      </c>
      <c r="O528" t="str">
        <f t="shared" si="24"/>
        <v>2024-06</v>
      </c>
      <c r="P528" s="7">
        <f t="shared" si="25"/>
        <v>9.57</v>
      </c>
      <c r="Q528" t="str">
        <f t="shared" si="26"/>
        <v>Medium</v>
      </c>
    </row>
    <row r="529" spans="1:17" x14ac:dyDescent="0.3">
      <c r="A529" t="s">
        <v>888</v>
      </c>
      <c r="B529" t="s">
        <v>538</v>
      </c>
      <c r="C529" t="s">
        <v>83</v>
      </c>
      <c r="D529" t="s">
        <v>42</v>
      </c>
      <c r="E529" t="s">
        <v>48</v>
      </c>
      <c r="F529" t="s">
        <v>19</v>
      </c>
      <c r="G529" t="s">
        <v>20</v>
      </c>
      <c r="H529" t="s">
        <v>21</v>
      </c>
      <c r="I529">
        <v>5495.37</v>
      </c>
      <c r="J529">
        <v>3</v>
      </c>
      <c r="K529">
        <v>23</v>
      </c>
      <c r="L529">
        <v>446.3</v>
      </c>
      <c r="M529" t="s">
        <v>59</v>
      </c>
      <c r="N529" t="s">
        <v>38</v>
      </c>
      <c r="O529" t="str">
        <f t="shared" si="24"/>
        <v>2024-10</v>
      </c>
      <c r="P529" s="7">
        <f t="shared" si="25"/>
        <v>8.1199999999999992</v>
      </c>
      <c r="Q529" t="str">
        <f t="shared" si="26"/>
        <v>High</v>
      </c>
    </row>
    <row r="530" spans="1:17" x14ac:dyDescent="0.3">
      <c r="A530" t="s">
        <v>889</v>
      </c>
      <c r="B530" t="s">
        <v>148</v>
      </c>
      <c r="C530" t="s">
        <v>106</v>
      </c>
      <c r="D530" t="s">
        <v>111</v>
      </c>
      <c r="E530" t="s">
        <v>112</v>
      </c>
      <c r="F530" t="s">
        <v>19</v>
      </c>
      <c r="G530" t="s">
        <v>20</v>
      </c>
      <c r="H530" t="s">
        <v>21</v>
      </c>
      <c r="I530">
        <v>1442.88</v>
      </c>
      <c r="J530">
        <v>4</v>
      </c>
      <c r="K530">
        <v>26</v>
      </c>
      <c r="L530">
        <v>102.37</v>
      </c>
      <c r="M530" t="s">
        <v>22</v>
      </c>
      <c r="N530" t="s">
        <v>38</v>
      </c>
      <c r="O530" t="str">
        <f t="shared" si="24"/>
        <v>2024-05</v>
      </c>
      <c r="P530" s="7">
        <f t="shared" si="25"/>
        <v>7.09</v>
      </c>
      <c r="Q530" t="str">
        <f t="shared" si="26"/>
        <v>Low</v>
      </c>
    </row>
    <row r="531" spans="1:17" x14ac:dyDescent="0.3">
      <c r="A531" t="s">
        <v>890</v>
      </c>
      <c r="B531" t="s">
        <v>190</v>
      </c>
      <c r="C531" t="s">
        <v>47</v>
      </c>
      <c r="D531" t="s">
        <v>17</v>
      </c>
      <c r="E531" t="s">
        <v>34</v>
      </c>
      <c r="F531" t="s">
        <v>73</v>
      </c>
      <c r="G531" t="s">
        <v>130</v>
      </c>
      <c r="H531" t="s">
        <v>131</v>
      </c>
      <c r="I531">
        <v>2633.13</v>
      </c>
      <c r="J531">
        <v>3</v>
      </c>
      <c r="K531">
        <v>25</v>
      </c>
      <c r="L531">
        <v>115.07</v>
      </c>
      <c r="M531" t="s">
        <v>22</v>
      </c>
      <c r="N531" t="s">
        <v>38</v>
      </c>
      <c r="O531" t="str">
        <f t="shared" si="24"/>
        <v>2024-09</v>
      </c>
      <c r="P531" s="7">
        <f t="shared" si="25"/>
        <v>4.37</v>
      </c>
      <c r="Q531" t="str">
        <f t="shared" si="26"/>
        <v>Medium</v>
      </c>
    </row>
    <row r="532" spans="1:17" x14ac:dyDescent="0.3">
      <c r="A532" t="s">
        <v>891</v>
      </c>
      <c r="B532" t="s">
        <v>473</v>
      </c>
      <c r="C532" t="s">
        <v>58</v>
      </c>
      <c r="D532" t="s">
        <v>42</v>
      </c>
      <c r="E532" t="s">
        <v>84</v>
      </c>
      <c r="F532" t="s">
        <v>35</v>
      </c>
      <c r="G532" t="s">
        <v>145</v>
      </c>
      <c r="H532" t="s">
        <v>146</v>
      </c>
      <c r="I532">
        <v>5779.32</v>
      </c>
      <c r="J532">
        <v>6</v>
      </c>
      <c r="K532">
        <v>22</v>
      </c>
      <c r="L532">
        <v>942.97</v>
      </c>
      <c r="M532" t="s">
        <v>30</v>
      </c>
      <c r="N532" t="s">
        <v>49</v>
      </c>
      <c r="O532" t="str">
        <f t="shared" si="24"/>
        <v>2024-11</v>
      </c>
      <c r="P532" s="7">
        <f t="shared" si="25"/>
        <v>16.32</v>
      </c>
      <c r="Q532" t="str">
        <f t="shared" si="26"/>
        <v>High</v>
      </c>
    </row>
    <row r="533" spans="1:17" x14ac:dyDescent="0.3">
      <c r="A533" t="s">
        <v>892</v>
      </c>
      <c r="B533" t="s">
        <v>510</v>
      </c>
      <c r="C533" t="s">
        <v>83</v>
      </c>
      <c r="D533" t="s">
        <v>17</v>
      </c>
      <c r="E533" t="s">
        <v>27</v>
      </c>
      <c r="F533" t="s">
        <v>35</v>
      </c>
      <c r="G533" t="s">
        <v>36</v>
      </c>
      <c r="H533" t="s">
        <v>37</v>
      </c>
      <c r="I533">
        <v>7465.05</v>
      </c>
      <c r="J533">
        <v>9</v>
      </c>
      <c r="K533">
        <v>7.0000000000000009</v>
      </c>
      <c r="L533">
        <v>1321.87</v>
      </c>
      <c r="M533" t="s">
        <v>30</v>
      </c>
      <c r="N533" t="s">
        <v>23</v>
      </c>
      <c r="O533" t="str">
        <f t="shared" si="24"/>
        <v>2025-04</v>
      </c>
      <c r="P533" s="7">
        <f t="shared" si="25"/>
        <v>17.71</v>
      </c>
      <c r="Q533" t="str">
        <f t="shared" si="26"/>
        <v>High</v>
      </c>
    </row>
    <row r="534" spans="1:17" x14ac:dyDescent="0.3">
      <c r="A534" t="s">
        <v>893</v>
      </c>
      <c r="B534" t="s">
        <v>747</v>
      </c>
      <c r="C534" t="s">
        <v>33</v>
      </c>
      <c r="D534" t="s">
        <v>111</v>
      </c>
      <c r="E534" t="s">
        <v>122</v>
      </c>
      <c r="F534" t="s">
        <v>73</v>
      </c>
      <c r="G534" t="s">
        <v>79</v>
      </c>
      <c r="H534" t="s">
        <v>80</v>
      </c>
      <c r="I534">
        <v>6946.32</v>
      </c>
      <c r="J534">
        <v>8</v>
      </c>
      <c r="K534">
        <v>9</v>
      </c>
      <c r="L534">
        <v>1002.14</v>
      </c>
      <c r="M534" t="s">
        <v>59</v>
      </c>
      <c r="N534" t="s">
        <v>49</v>
      </c>
      <c r="O534" t="str">
        <f t="shared" si="24"/>
        <v>2025-04</v>
      </c>
      <c r="P534" s="7">
        <f t="shared" si="25"/>
        <v>14.43</v>
      </c>
      <c r="Q534" t="str">
        <f t="shared" si="26"/>
        <v>High</v>
      </c>
    </row>
    <row r="535" spans="1:17" x14ac:dyDescent="0.3">
      <c r="A535" t="s">
        <v>894</v>
      </c>
      <c r="B535" t="s">
        <v>609</v>
      </c>
      <c r="C535" t="s">
        <v>125</v>
      </c>
      <c r="D535" t="s">
        <v>17</v>
      </c>
      <c r="E535" t="s">
        <v>34</v>
      </c>
      <c r="F535" t="s">
        <v>73</v>
      </c>
      <c r="G535" t="s">
        <v>97</v>
      </c>
      <c r="H535" t="s">
        <v>98</v>
      </c>
      <c r="I535">
        <v>10411.74</v>
      </c>
      <c r="J535">
        <v>9</v>
      </c>
      <c r="K535">
        <v>8</v>
      </c>
      <c r="L535">
        <v>1770.95</v>
      </c>
      <c r="M535" t="s">
        <v>59</v>
      </c>
      <c r="N535" t="s">
        <v>44</v>
      </c>
      <c r="O535" t="str">
        <f t="shared" si="24"/>
        <v>2024-12</v>
      </c>
      <c r="P535" s="7">
        <f t="shared" si="25"/>
        <v>17.010000000000002</v>
      </c>
      <c r="Q535" t="str">
        <f t="shared" si="26"/>
        <v>High</v>
      </c>
    </row>
    <row r="536" spans="1:17" x14ac:dyDescent="0.3">
      <c r="A536" t="s">
        <v>895</v>
      </c>
      <c r="B536" t="s">
        <v>324</v>
      </c>
      <c r="C536" t="s">
        <v>125</v>
      </c>
      <c r="D536" t="s">
        <v>17</v>
      </c>
      <c r="E536" t="s">
        <v>34</v>
      </c>
      <c r="F536" t="s">
        <v>73</v>
      </c>
      <c r="G536" t="s">
        <v>97</v>
      </c>
      <c r="H536" t="s">
        <v>98</v>
      </c>
      <c r="I536">
        <v>1582.35</v>
      </c>
      <c r="J536">
        <v>7</v>
      </c>
      <c r="K536">
        <v>23</v>
      </c>
      <c r="L536">
        <v>68.91</v>
      </c>
      <c r="M536" t="s">
        <v>30</v>
      </c>
      <c r="N536" t="s">
        <v>44</v>
      </c>
      <c r="O536" t="str">
        <f t="shared" si="24"/>
        <v>2024-12</v>
      </c>
      <c r="P536" s="7">
        <f t="shared" si="25"/>
        <v>4.3499999999999996</v>
      </c>
      <c r="Q536" t="str">
        <f t="shared" si="26"/>
        <v>Low</v>
      </c>
    </row>
    <row r="537" spans="1:17" x14ac:dyDescent="0.3">
      <c r="A537" t="s">
        <v>896</v>
      </c>
      <c r="B537" t="s">
        <v>370</v>
      </c>
      <c r="C537" t="s">
        <v>26</v>
      </c>
      <c r="D537" t="s">
        <v>67</v>
      </c>
      <c r="E537" t="s">
        <v>68</v>
      </c>
      <c r="F537" t="s">
        <v>19</v>
      </c>
      <c r="G537" t="s">
        <v>28</v>
      </c>
      <c r="H537" t="s">
        <v>29</v>
      </c>
      <c r="I537">
        <v>1563.73</v>
      </c>
      <c r="J537">
        <v>7</v>
      </c>
      <c r="K537">
        <v>12</v>
      </c>
      <c r="L537">
        <v>222.25</v>
      </c>
      <c r="M537" t="s">
        <v>22</v>
      </c>
      <c r="N537" t="s">
        <v>38</v>
      </c>
      <c r="O537" t="str">
        <f t="shared" si="24"/>
        <v>2024-11</v>
      </c>
      <c r="P537" s="7">
        <f t="shared" si="25"/>
        <v>14.21</v>
      </c>
      <c r="Q537" t="str">
        <f t="shared" si="26"/>
        <v>Low</v>
      </c>
    </row>
    <row r="538" spans="1:17" x14ac:dyDescent="0.3">
      <c r="A538" t="s">
        <v>897</v>
      </c>
      <c r="B538" t="s">
        <v>609</v>
      </c>
      <c r="C538" t="s">
        <v>125</v>
      </c>
      <c r="D538" t="s">
        <v>111</v>
      </c>
      <c r="E538" t="s">
        <v>122</v>
      </c>
      <c r="F538" t="s">
        <v>35</v>
      </c>
      <c r="G538" t="s">
        <v>54</v>
      </c>
      <c r="H538" t="s">
        <v>55</v>
      </c>
      <c r="I538">
        <v>1193.28</v>
      </c>
      <c r="J538">
        <v>6</v>
      </c>
      <c r="K538">
        <v>24</v>
      </c>
      <c r="L538">
        <v>136.03</v>
      </c>
      <c r="M538" t="s">
        <v>30</v>
      </c>
      <c r="N538" t="s">
        <v>44</v>
      </c>
      <c r="O538" t="str">
        <f t="shared" si="24"/>
        <v>2024-12</v>
      </c>
      <c r="P538" s="7">
        <f t="shared" si="25"/>
        <v>11.4</v>
      </c>
      <c r="Q538" t="str">
        <f t="shared" si="26"/>
        <v>Low</v>
      </c>
    </row>
    <row r="539" spans="1:17" x14ac:dyDescent="0.3">
      <c r="A539" t="s">
        <v>898</v>
      </c>
      <c r="B539" t="s">
        <v>395</v>
      </c>
      <c r="C539" t="s">
        <v>26</v>
      </c>
      <c r="D539" t="s">
        <v>111</v>
      </c>
      <c r="E539" t="s">
        <v>129</v>
      </c>
      <c r="F539" t="s">
        <v>19</v>
      </c>
      <c r="G539" t="s">
        <v>118</v>
      </c>
      <c r="H539" t="s">
        <v>119</v>
      </c>
      <c r="I539">
        <v>7703.04</v>
      </c>
      <c r="J539">
        <v>4</v>
      </c>
      <c r="K539">
        <v>9</v>
      </c>
      <c r="L539">
        <v>723.5</v>
      </c>
      <c r="M539" t="s">
        <v>22</v>
      </c>
      <c r="N539" t="s">
        <v>23</v>
      </c>
      <c r="O539" t="str">
        <f t="shared" si="24"/>
        <v>2025-03</v>
      </c>
      <c r="P539" s="7">
        <f t="shared" si="25"/>
        <v>9.39</v>
      </c>
      <c r="Q539" t="str">
        <f t="shared" si="26"/>
        <v>High</v>
      </c>
    </row>
    <row r="540" spans="1:17" x14ac:dyDescent="0.3">
      <c r="A540" t="s">
        <v>899</v>
      </c>
      <c r="B540" t="s">
        <v>406</v>
      </c>
      <c r="C540" t="s">
        <v>128</v>
      </c>
      <c r="D540" t="s">
        <v>42</v>
      </c>
      <c r="E540" t="s">
        <v>43</v>
      </c>
      <c r="F540" t="s">
        <v>19</v>
      </c>
      <c r="G540" t="s">
        <v>118</v>
      </c>
      <c r="H540" t="s">
        <v>119</v>
      </c>
      <c r="I540">
        <v>12330.24</v>
      </c>
      <c r="J540">
        <v>8</v>
      </c>
      <c r="K540">
        <v>8</v>
      </c>
      <c r="L540">
        <v>2302.37</v>
      </c>
      <c r="M540" t="s">
        <v>30</v>
      </c>
      <c r="N540" t="s">
        <v>49</v>
      </c>
      <c r="O540" t="str">
        <f t="shared" si="24"/>
        <v>2024-10</v>
      </c>
      <c r="P540" s="7">
        <f t="shared" si="25"/>
        <v>18.670000000000002</v>
      </c>
      <c r="Q540" t="str">
        <f t="shared" si="26"/>
        <v>High</v>
      </c>
    </row>
    <row r="541" spans="1:17" x14ac:dyDescent="0.3">
      <c r="A541" t="s">
        <v>900</v>
      </c>
      <c r="B541" t="s">
        <v>901</v>
      </c>
      <c r="C541" t="s">
        <v>16</v>
      </c>
      <c r="D541" t="s">
        <v>42</v>
      </c>
      <c r="E541" t="s">
        <v>62</v>
      </c>
      <c r="F541" t="s">
        <v>35</v>
      </c>
      <c r="G541" t="s">
        <v>36</v>
      </c>
      <c r="H541" t="s">
        <v>37</v>
      </c>
      <c r="I541">
        <v>11304.72</v>
      </c>
      <c r="J541">
        <v>8</v>
      </c>
      <c r="K541">
        <v>7.0000000000000009</v>
      </c>
      <c r="L541">
        <v>1564.3</v>
      </c>
      <c r="M541" t="s">
        <v>22</v>
      </c>
      <c r="N541" t="s">
        <v>49</v>
      </c>
      <c r="O541" t="str">
        <f t="shared" si="24"/>
        <v>2025-04</v>
      </c>
      <c r="P541" s="7">
        <f t="shared" si="25"/>
        <v>13.84</v>
      </c>
      <c r="Q541" t="str">
        <f t="shared" si="26"/>
        <v>High</v>
      </c>
    </row>
    <row r="542" spans="1:17" x14ac:dyDescent="0.3">
      <c r="A542" t="s">
        <v>902</v>
      </c>
      <c r="B542" t="s">
        <v>246</v>
      </c>
      <c r="C542" t="s">
        <v>125</v>
      </c>
      <c r="D542" t="s">
        <v>42</v>
      </c>
      <c r="E542" t="s">
        <v>62</v>
      </c>
      <c r="F542" t="s">
        <v>73</v>
      </c>
      <c r="G542" t="s">
        <v>130</v>
      </c>
      <c r="H542" t="s">
        <v>131</v>
      </c>
      <c r="I542">
        <v>3331.86</v>
      </c>
      <c r="J542">
        <v>2</v>
      </c>
      <c r="K542">
        <v>26</v>
      </c>
      <c r="L542">
        <v>357.4</v>
      </c>
      <c r="M542" t="s">
        <v>30</v>
      </c>
      <c r="N542" t="s">
        <v>44</v>
      </c>
      <c r="O542" t="str">
        <f t="shared" si="24"/>
        <v>2025-01</v>
      </c>
      <c r="P542" s="7">
        <f t="shared" si="25"/>
        <v>10.73</v>
      </c>
      <c r="Q542" t="str">
        <f t="shared" si="26"/>
        <v>Medium</v>
      </c>
    </row>
    <row r="543" spans="1:17" x14ac:dyDescent="0.3">
      <c r="A543" t="s">
        <v>903</v>
      </c>
      <c r="B543" t="s">
        <v>301</v>
      </c>
      <c r="C543" t="s">
        <v>78</v>
      </c>
      <c r="D543" t="s">
        <v>67</v>
      </c>
      <c r="E543" t="s">
        <v>72</v>
      </c>
      <c r="F543" t="s">
        <v>35</v>
      </c>
      <c r="G543" t="s">
        <v>145</v>
      </c>
      <c r="H543" t="s">
        <v>146</v>
      </c>
      <c r="I543">
        <v>7056.28</v>
      </c>
      <c r="J543">
        <v>7</v>
      </c>
      <c r="K543">
        <v>28</v>
      </c>
      <c r="L543">
        <v>488.69</v>
      </c>
      <c r="M543" t="s">
        <v>22</v>
      </c>
      <c r="N543" t="s">
        <v>49</v>
      </c>
      <c r="O543" t="str">
        <f t="shared" si="24"/>
        <v>2024-11</v>
      </c>
      <c r="P543" s="7">
        <f t="shared" si="25"/>
        <v>6.93</v>
      </c>
      <c r="Q543" t="str">
        <f t="shared" si="26"/>
        <v>High</v>
      </c>
    </row>
    <row r="544" spans="1:17" x14ac:dyDescent="0.3">
      <c r="A544" t="s">
        <v>904</v>
      </c>
      <c r="B544" t="s">
        <v>320</v>
      </c>
      <c r="C544" t="s">
        <v>78</v>
      </c>
      <c r="D544" t="s">
        <v>111</v>
      </c>
      <c r="E544" t="s">
        <v>112</v>
      </c>
      <c r="F544" t="s">
        <v>19</v>
      </c>
      <c r="G544" t="s">
        <v>20</v>
      </c>
      <c r="H544" t="s">
        <v>21</v>
      </c>
      <c r="I544">
        <v>2086.17</v>
      </c>
      <c r="J544">
        <v>3</v>
      </c>
      <c r="K544">
        <v>3</v>
      </c>
      <c r="L544">
        <v>120.58</v>
      </c>
      <c r="M544" t="s">
        <v>22</v>
      </c>
      <c r="N544" t="s">
        <v>38</v>
      </c>
      <c r="O544" t="str">
        <f t="shared" si="24"/>
        <v>2025-01</v>
      </c>
      <c r="P544" s="7">
        <f t="shared" si="25"/>
        <v>5.78</v>
      </c>
      <c r="Q544" t="str">
        <f t="shared" si="26"/>
        <v>Medium</v>
      </c>
    </row>
    <row r="545" spans="1:17" x14ac:dyDescent="0.3">
      <c r="A545" t="s">
        <v>905</v>
      </c>
      <c r="B545" t="s">
        <v>906</v>
      </c>
      <c r="C545" t="s">
        <v>87</v>
      </c>
      <c r="D545" t="s">
        <v>111</v>
      </c>
      <c r="E545" t="s">
        <v>122</v>
      </c>
      <c r="F545" t="s">
        <v>19</v>
      </c>
      <c r="G545" t="s">
        <v>91</v>
      </c>
      <c r="H545" t="s">
        <v>92</v>
      </c>
      <c r="I545">
        <v>837.46</v>
      </c>
      <c r="J545">
        <v>1</v>
      </c>
      <c r="K545">
        <v>25</v>
      </c>
      <c r="L545">
        <v>95.36</v>
      </c>
      <c r="M545" t="s">
        <v>59</v>
      </c>
      <c r="N545" t="s">
        <v>38</v>
      </c>
      <c r="O545" t="str">
        <f t="shared" si="24"/>
        <v>2024-08</v>
      </c>
      <c r="P545" s="7">
        <f t="shared" si="25"/>
        <v>11.39</v>
      </c>
      <c r="Q545" t="str">
        <f t="shared" si="26"/>
        <v>Low</v>
      </c>
    </row>
    <row r="546" spans="1:17" x14ac:dyDescent="0.3">
      <c r="A546" t="s">
        <v>907</v>
      </c>
      <c r="B546" t="s">
        <v>425</v>
      </c>
      <c r="C546" t="s">
        <v>33</v>
      </c>
      <c r="D546" t="s">
        <v>67</v>
      </c>
      <c r="E546" t="s">
        <v>68</v>
      </c>
      <c r="F546" t="s">
        <v>19</v>
      </c>
      <c r="G546" t="s">
        <v>28</v>
      </c>
      <c r="H546" t="s">
        <v>29</v>
      </c>
      <c r="I546">
        <v>7676.41</v>
      </c>
      <c r="J546">
        <v>7</v>
      </c>
      <c r="K546">
        <v>29</v>
      </c>
      <c r="L546">
        <v>1189.1099999999999</v>
      </c>
      <c r="M546" t="s">
        <v>59</v>
      </c>
      <c r="N546" t="s">
        <v>44</v>
      </c>
      <c r="O546" t="str">
        <f t="shared" si="24"/>
        <v>2024-06</v>
      </c>
      <c r="P546" s="7">
        <f t="shared" si="25"/>
        <v>15.49</v>
      </c>
      <c r="Q546" t="str">
        <f t="shared" si="26"/>
        <v>High</v>
      </c>
    </row>
    <row r="547" spans="1:17" x14ac:dyDescent="0.3">
      <c r="A547" t="s">
        <v>908</v>
      </c>
      <c r="B547" t="s">
        <v>434</v>
      </c>
      <c r="C547" t="s">
        <v>78</v>
      </c>
      <c r="D547" t="s">
        <v>42</v>
      </c>
      <c r="E547" t="s">
        <v>48</v>
      </c>
      <c r="F547" t="s">
        <v>35</v>
      </c>
      <c r="G547" t="s">
        <v>54</v>
      </c>
      <c r="H547" t="s">
        <v>55</v>
      </c>
      <c r="I547">
        <v>969.92</v>
      </c>
      <c r="J547">
        <v>2</v>
      </c>
      <c r="K547">
        <v>11</v>
      </c>
      <c r="L547">
        <v>173.87</v>
      </c>
      <c r="M547" t="s">
        <v>22</v>
      </c>
      <c r="N547" t="s">
        <v>44</v>
      </c>
      <c r="O547" t="str">
        <f t="shared" si="24"/>
        <v>2025-04</v>
      </c>
      <c r="P547" s="7">
        <f t="shared" si="25"/>
        <v>17.93</v>
      </c>
      <c r="Q547" t="str">
        <f t="shared" si="26"/>
        <v>Low</v>
      </c>
    </row>
    <row r="548" spans="1:17" x14ac:dyDescent="0.3">
      <c r="A548" t="s">
        <v>909</v>
      </c>
      <c r="B548" t="s">
        <v>910</v>
      </c>
      <c r="C548" t="s">
        <v>47</v>
      </c>
      <c r="D548" t="s">
        <v>111</v>
      </c>
      <c r="E548" t="s">
        <v>112</v>
      </c>
      <c r="F548" t="s">
        <v>35</v>
      </c>
      <c r="G548" t="s">
        <v>36</v>
      </c>
      <c r="H548" t="s">
        <v>37</v>
      </c>
      <c r="I548">
        <v>12568.68</v>
      </c>
      <c r="J548">
        <v>9</v>
      </c>
      <c r="K548">
        <v>1</v>
      </c>
      <c r="L548">
        <v>1653.34</v>
      </c>
      <c r="M548" t="s">
        <v>22</v>
      </c>
      <c r="N548" t="s">
        <v>44</v>
      </c>
      <c r="O548" t="str">
        <f t="shared" si="24"/>
        <v>2024-09</v>
      </c>
      <c r="P548" s="7">
        <f t="shared" si="25"/>
        <v>13.15</v>
      </c>
      <c r="Q548" t="str">
        <f t="shared" si="26"/>
        <v>High</v>
      </c>
    </row>
    <row r="549" spans="1:17" x14ac:dyDescent="0.3">
      <c r="A549" t="s">
        <v>911</v>
      </c>
      <c r="B549" t="s">
        <v>171</v>
      </c>
      <c r="C549" t="s">
        <v>58</v>
      </c>
      <c r="D549" t="s">
        <v>111</v>
      </c>
      <c r="E549" t="s">
        <v>122</v>
      </c>
      <c r="F549" t="s">
        <v>19</v>
      </c>
      <c r="G549" t="s">
        <v>118</v>
      </c>
      <c r="H549" t="s">
        <v>119</v>
      </c>
      <c r="I549">
        <v>8860.14</v>
      </c>
      <c r="J549">
        <v>6</v>
      </c>
      <c r="K549">
        <v>4</v>
      </c>
      <c r="L549">
        <v>1403.77</v>
      </c>
      <c r="M549" t="s">
        <v>59</v>
      </c>
      <c r="N549" t="s">
        <v>49</v>
      </c>
      <c r="O549" t="str">
        <f t="shared" si="24"/>
        <v>2025-02</v>
      </c>
      <c r="P549" s="7">
        <f t="shared" si="25"/>
        <v>15.84</v>
      </c>
      <c r="Q549" t="str">
        <f t="shared" si="26"/>
        <v>High</v>
      </c>
    </row>
    <row r="550" spans="1:17" x14ac:dyDescent="0.3">
      <c r="A550" t="s">
        <v>912</v>
      </c>
      <c r="B550" t="s">
        <v>913</v>
      </c>
      <c r="C550" t="s">
        <v>125</v>
      </c>
      <c r="D550" t="s">
        <v>67</v>
      </c>
      <c r="E550" t="s">
        <v>68</v>
      </c>
      <c r="F550" t="s">
        <v>35</v>
      </c>
      <c r="G550" t="s">
        <v>36</v>
      </c>
      <c r="H550" t="s">
        <v>37</v>
      </c>
      <c r="I550">
        <v>2646.76</v>
      </c>
      <c r="J550">
        <v>2</v>
      </c>
      <c r="K550">
        <v>24</v>
      </c>
      <c r="L550">
        <v>180.54</v>
      </c>
      <c r="M550" t="s">
        <v>30</v>
      </c>
      <c r="N550" t="s">
        <v>38</v>
      </c>
      <c r="O550" t="str">
        <f t="shared" si="24"/>
        <v>2025-03</v>
      </c>
      <c r="P550" s="7">
        <f t="shared" si="25"/>
        <v>6.82</v>
      </c>
      <c r="Q550" t="str">
        <f t="shared" si="26"/>
        <v>Medium</v>
      </c>
    </row>
    <row r="551" spans="1:17" x14ac:dyDescent="0.3">
      <c r="A551" t="s">
        <v>914</v>
      </c>
      <c r="B551" t="s">
        <v>40</v>
      </c>
      <c r="C551" t="s">
        <v>83</v>
      </c>
      <c r="D551" t="s">
        <v>42</v>
      </c>
      <c r="E551" t="s">
        <v>62</v>
      </c>
      <c r="F551" t="s">
        <v>19</v>
      </c>
      <c r="G551" t="s">
        <v>28</v>
      </c>
      <c r="H551" t="s">
        <v>29</v>
      </c>
      <c r="I551">
        <v>1081.3</v>
      </c>
      <c r="J551">
        <v>5</v>
      </c>
      <c r="K551">
        <v>29</v>
      </c>
      <c r="L551">
        <v>99.58</v>
      </c>
      <c r="M551" t="s">
        <v>59</v>
      </c>
      <c r="N551" t="s">
        <v>23</v>
      </c>
      <c r="O551" t="str">
        <f t="shared" si="24"/>
        <v>2025-02</v>
      </c>
      <c r="P551" s="7">
        <f t="shared" si="25"/>
        <v>9.2100000000000009</v>
      </c>
      <c r="Q551" t="str">
        <f t="shared" si="26"/>
        <v>Low</v>
      </c>
    </row>
    <row r="552" spans="1:17" x14ac:dyDescent="0.3">
      <c r="A552" t="s">
        <v>915</v>
      </c>
      <c r="B552" t="s">
        <v>408</v>
      </c>
      <c r="C552" t="s">
        <v>16</v>
      </c>
      <c r="D552" t="s">
        <v>111</v>
      </c>
      <c r="E552" t="s">
        <v>122</v>
      </c>
      <c r="F552" t="s">
        <v>73</v>
      </c>
      <c r="G552" t="s">
        <v>79</v>
      </c>
      <c r="H552" t="s">
        <v>80</v>
      </c>
      <c r="I552">
        <v>17384.400000000001</v>
      </c>
      <c r="J552">
        <v>10</v>
      </c>
      <c r="K552">
        <v>5</v>
      </c>
      <c r="L552">
        <v>1893.67</v>
      </c>
      <c r="M552" t="s">
        <v>30</v>
      </c>
      <c r="N552" t="s">
        <v>44</v>
      </c>
      <c r="O552" t="str">
        <f t="shared" si="24"/>
        <v>2024-06</v>
      </c>
      <c r="P552" s="7">
        <f t="shared" si="25"/>
        <v>10.89</v>
      </c>
      <c r="Q552" t="str">
        <f t="shared" si="26"/>
        <v>High</v>
      </c>
    </row>
    <row r="553" spans="1:17" x14ac:dyDescent="0.3">
      <c r="A553" t="s">
        <v>916</v>
      </c>
      <c r="B553" t="s">
        <v>250</v>
      </c>
      <c r="C553" t="s">
        <v>78</v>
      </c>
      <c r="D553" t="s">
        <v>42</v>
      </c>
      <c r="E553" t="s">
        <v>43</v>
      </c>
      <c r="F553" t="s">
        <v>73</v>
      </c>
      <c r="G553" t="s">
        <v>97</v>
      </c>
      <c r="H553" t="s">
        <v>98</v>
      </c>
      <c r="I553">
        <v>3729.4</v>
      </c>
      <c r="J553">
        <v>4</v>
      </c>
      <c r="K553">
        <v>17</v>
      </c>
      <c r="L553">
        <v>471.29</v>
      </c>
      <c r="M553" t="s">
        <v>22</v>
      </c>
      <c r="N553" t="s">
        <v>44</v>
      </c>
      <c r="O553" t="str">
        <f t="shared" si="24"/>
        <v>2024-07</v>
      </c>
      <c r="P553" s="7">
        <f t="shared" si="25"/>
        <v>12.64</v>
      </c>
      <c r="Q553" t="str">
        <f t="shared" si="26"/>
        <v>Medium</v>
      </c>
    </row>
    <row r="554" spans="1:17" x14ac:dyDescent="0.3">
      <c r="A554" t="s">
        <v>917</v>
      </c>
      <c r="B554" t="s">
        <v>571</v>
      </c>
      <c r="C554" t="s">
        <v>33</v>
      </c>
      <c r="D554" t="s">
        <v>42</v>
      </c>
      <c r="E554" t="s">
        <v>84</v>
      </c>
      <c r="F554" t="s">
        <v>35</v>
      </c>
      <c r="G554" t="s">
        <v>54</v>
      </c>
      <c r="H554" t="s">
        <v>55</v>
      </c>
      <c r="I554">
        <v>3866.1</v>
      </c>
      <c r="J554">
        <v>5</v>
      </c>
      <c r="K554">
        <v>27</v>
      </c>
      <c r="L554">
        <v>677.94</v>
      </c>
      <c r="M554" t="s">
        <v>22</v>
      </c>
      <c r="N554" t="s">
        <v>38</v>
      </c>
      <c r="O554" t="str">
        <f t="shared" si="24"/>
        <v>2024-06</v>
      </c>
      <c r="P554" s="7">
        <f t="shared" si="25"/>
        <v>17.54</v>
      </c>
      <c r="Q554" t="str">
        <f t="shared" si="26"/>
        <v>Medium</v>
      </c>
    </row>
    <row r="555" spans="1:17" x14ac:dyDescent="0.3">
      <c r="A555" t="s">
        <v>918</v>
      </c>
      <c r="B555" t="s">
        <v>593</v>
      </c>
      <c r="C555" t="s">
        <v>90</v>
      </c>
      <c r="D555" t="s">
        <v>42</v>
      </c>
      <c r="E555" t="s">
        <v>43</v>
      </c>
      <c r="F555" t="s">
        <v>19</v>
      </c>
      <c r="G555" t="s">
        <v>118</v>
      </c>
      <c r="H555" t="s">
        <v>119</v>
      </c>
      <c r="I555">
        <v>1176.28</v>
      </c>
      <c r="J555">
        <v>7</v>
      </c>
      <c r="K555">
        <v>25</v>
      </c>
      <c r="L555">
        <v>140.07</v>
      </c>
      <c r="M555" t="s">
        <v>59</v>
      </c>
      <c r="N555" t="s">
        <v>49</v>
      </c>
      <c r="O555" t="str">
        <f t="shared" si="24"/>
        <v>2024-07</v>
      </c>
      <c r="P555" s="7">
        <f t="shared" si="25"/>
        <v>11.91</v>
      </c>
      <c r="Q555" t="str">
        <f t="shared" si="26"/>
        <v>Low</v>
      </c>
    </row>
    <row r="556" spans="1:17" x14ac:dyDescent="0.3">
      <c r="A556" t="s">
        <v>919</v>
      </c>
      <c r="B556" t="s">
        <v>256</v>
      </c>
      <c r="C556" t="s">
        <v>106</v>
      </c>
      <c r="D556" t="s">
        <v>42</v>
      </c>
      <c r="E556" t="s">
        <v>48</v>
      </c>
      <c r="F556" t="s">
        <v>73</v>
      </c>
      <c r="G556" t="s">
        <v>97</v>
      </c>
      <c r="H556" t="s">
        <v>98</v>
      </c>
      <c r="I556">
        <v>13053.96</v>
      </c>
      <c r="J556">
        <v>9</v>
      </c>
      <c r="K556">
        <v>1</v>
      </c>
      <c r="L556">
        <v>1666.06</v>
      </c>
      <c r="M556" t="s">
        <v>59</v>
      </c>
      <c r="N556" t="s">
        <v>49</v>
      </c>
      <c r="O556" t="str">
        <f t="shared" si="24"/>
        <v>2024-11</v>
      </c>
      <c r="P556" s="7">
        <f t="shared" si="25"/>
        <v>12.76</v>
      </c>
      <c r="Q556" t="str">
        <f t="shared" si="26"/>
        <v>High</v>
      </c>
    </row>
    <row r="557" spans="1:17" x14ac:dyDescent="0.3">
      <c r="A557" t="s">
        <v>920</v>
      </c>
      <c r="B557" t="s">
        <v>175</v>
      </c>
      <c r="C557" t="s">
        <v>83</v>
      </c>
      <c r="D557" t="s">
        <v>17</v>
      </c>
      <c r="E557" t="s">
        <v>18</v>
      </c>
      <c r="F557" t="s">
        <v>73</v>
      </c>
      <c r="G557" t="s">
        <v>74</v>
      </c>
      <c r="H557" t="s">
        <v>75</v>
      </c>
      <c r="I557">
        <v>442.52</v>
      </c>
      <c r="J557">
        <v>1</v>
      </c>
      <c r="K557">
        <v>18</v>
      </c>
      <c r="L557">
        <v>52.32</v>
      </c>
      <c r="M557" t="s">
        <v>59</v>
      </c>
      <c r="N557" t="s">
        <v>38</v>
      </c>
      <c r="O557" t="str">
        <f t="shared" si="24"/>
        <v>2025-03</v>
      </c>
      <c r="P557" s="7">
        <f t="shared" si="25"/>
        <v>11.82</v>
      </c>
      <c r="Q557" t="str">
        <f t="shared" si="26"/>
        <v>Low</v>
      </c>
    </row>
    <row r="558" spans="1:17" x14ac:dyDescent="0.3">
      <c r="A558" t="s">
        <v>921</v>
      </c>
      <c r="B558" t="s">
        <v>523</v>
      </c>
      <c r="C558" t="s">
        <v>125</v>
      </c>
      <c r="D558" t="s">
        <v>111</v>
      </c>
      <c r="E558" t="s">
        <v>151</v>
      </c>
      <c r="F558" t="s">
        <v>73</v>
      </c>
      <c r="G558" t="s">
        <v>79</v>
      </c>
      <c r="H558" t="s">
        <v>80</v>
      </c>
      <c r="I558">
        <v>936.36</v>
      </c>
      <c r="J558">
        <v>2</v>
      </c>
      <c r="K558">
        <v>9</v>
      </c>
      <c r="L558">
        <v>51.62</v>
      </c>
      <c r="M558" t="s">
        <v>22</v>
      </c>
      <c r="N558" t="s">
        <v>23</v>
      </c>
      <c r="O558" t="str">
        <f t="shared" si="24"/>
        <v>2024-05</v>
      </c>
      <c r="P558" s="7">
        <f t="shared" si="25"/>
        <v>5.51</v>
      </c>
      <c r="Q558" t="str">
        <f t="shared" si="26"/>
        <v>Low</v>
      </c>
    </row>
    <row r="559" spans="1:17" x14ac:dyDescent="0.3">
      <c r="A559" t="s">
        <v>922</v>
      </c>
      <c r="B559" t="s">
        <v>229</v>
      </c>
      <c r="C559" t="s">
        <v>106</v>
      </c>
      <c r="D559" t="s">
        <v>17</v>
      </c>
      <c r="E559" t="s">
        <v>27</v>
      </c>
      <c r="F559" t="s">
        <v>73</v>
      </c>
      <c r="G559" t="s">
        <v>130</v>
      </c>
      <c r="H559" t="s">
        <v>131</v>
      </c>
      <c r="I559">
        <v>1536.12</v>
      </c>
      <c r="J559">
        <v>3</v>
      </c>
      <c r="K559">
        <v>4</v>
      </c>
      <c r="L559">
        <v>214.72</v>
      </c>
      <c r="M559" t="s">
        <v>30</v>
      </c>
      <c r="N559" t="s">
        <v>44</v>
      </c>
      <c r="O559" t="str">
        <f t="shared" si="24"/>
        <v>2025-03</v>
      </c>
      <c r="P559" s="7">
        <f t="shared" si="25"/>
        <v>13.98</v>
      </c>
      <c r="Q559" t="str">
        <f t="shared" si="26"/>
        <v>Low</v>
      </c>
    </row>
    <row r="560" spans="1:17" x14ac:dyDescent="0.3">
      <c r="A560" t="s">
        <v>923</v>
      </c>
      <c r="B560" t="s">
        <v>86</v>
      </c>
      <c r="C560" t="s">
        <v>83</v>
      </c>
      <c r="D560" t="s">
        <v>111</v>
      </c>
      <c r="E560" t="s">
        <v>112</v>
      </c>
      <c r="F560" t="s">
        <v>19</v>
      </c>
      <c r="G560" t="s">
        <v>91</v>
      </c>
      <c r="H560" t="s">
        <v>92</v>
      </c>
      <c r="I560">
        <v>3472.4</v>
      </c>
      <c r="J560">
        <v>4</v>
      </c>
      <c r="K560">
        <v>7.0000000000000009</v>
      </c>
      <c r="L560">
        <v>314.35000000000002</v>
      </c>
      <c r="M560" t="s">
        <v>22</v>
      </c>
      <c r="N560" t="s">
        <v>44</v>
      </c>
      <c r="O560" t="str">
        <f t="shared" si="24"/>
        <v>2024-08</v>
      </c>
      <c r="P560" s="7">
        <f t="shared" si="25"/>
        <v>9.0500000000000007</v>
      </c>
      <c r="Q560" t="str">
        <f t="shared" si="26"/>
        <v>Medium</v>
      </c>
    </row>
    <row r="561" spans="1:17" x14ac:dyDescent="0.3">
      <c r="A561" t="s">
        <v>924</v>
      </c>
      <c r="B561" t="s">
        <v>425</v>
      </c>
      <c r="C561" t="s">
        <v>16</v>
      </c>
      <c r="D561" t="s">
        <v>111</v>
      </c>
      <c r="E561" t="s">
        <v>122</v>
      </c>
      <c r="F561" t="s">
        <v>35</v>
      </c>
      <c r="G561" t="s">
        <v>54</v>
      </c>
      <c r="H561" t="s">
        <v>55</v>
      </c>
      <c r="I561">
        <v>4139.75</v>
      </c>
      <c r="J561">
        <v>5</v>
      </c>
      <c r="K561">
        <v>25</v>
      </c>
      <c r="L561">
        <v>667.72</v>
      </c>
      <c r="M561" t="s">
        <v>59</v>
      </c>
      <c r="N561" t="s">
        <v>38</v>
      </c>
      <c r="O561" t="str">
        <f t="shared" si="24"/>
        <v>2024-06</v>
      </c>
      <c r="P561" s="7">
        <f t="shared" si="25"/>
        <v>16.13</v>
      </c>
      <c r="Q561" t="str">
        <f t="shared" si="26"/>
        <v>Medium</v>
      </c>
    </row>
    <row r="562" spans="1:17" x14ac:dyDescent="0.3">
      <c r="A562" t="s">
        <v>925</v>
      </c>
      <c r="B562" t="s">
        <v>192</v>
      </c>
      <c r="C562" t="s">
        <v>83</v>
      </c>
      <c r="D562" t="s">
        <v>42</v>
      </c>
      <c r="E562" t="s">
        <v>84</v>
      </c>
      <c r="F562" t="s">
        <v>35</v>
      </c>
      <c r="G562" t="s">
        <v>54</v>
      </c>
      <c r="H562" t="s">
        <v>55</v>
      </c>
      <c r="I562">
        <v>8556.1</v>
      </c>
      <c r="J562">
        <v>5</v>
      </c>
      <c r="K562">
        <v>19</v>
      </c>
      <c r="L562">
        <v>1058.4000000000001</v>
      </c>
      <c r="M562" t="s">
        <v>22</v>
      </c>
      <c r="N562" t="s">
        <v>44</v>
      </c>
      <c r="O562" t="str">
        <f t="shared" si="24"/>
        <v>2024-08</v>
      </c>
      <c r="P562" s="7">
        <f t="shared" si="25"/>
        <v>12.37</v>
      </c>
      <c r="Q562" t="str">
        <f t="shared" si="26"/>
        <v>High</v>
      </c>
    </row>
    <row r="563" spans="1:17" x14ac:dyDescent="0.3">
      <c r="A563" t="s">
        <v>926</v>
      </c>
      <c r="B563" t="s">
        <v>927</v>
      </c>
      <c r="C563" t="s">
        <v>41</v>
      </c>
      <c r="D563" t="s">
        <v>17</v>
      </c>
      <c r="E563" t="s">
        <v>18</v>
      </c>
      <c r="F563" t="s">
        <v>35</v>
      </c>
      <c r="G563" t="s">
        <v>145</v>
      </c>
      <c r="H563" t="s">
        <v>146</v>
      </c>
      <c r="I563">
        <v>1400.44</v>
      </c>
      <c r="J563">
        <v>4</v>
      </c>
      <c r="K563">
        <v>28</v>
      </c>
      <c r="L563">
        <v>241.99</v>
      </c>
      <c r="M563" t="s">
        <v>22</v>
      </c>
      <c r="N563" t="s">
        <v>38</v>
      </c>
      <c r="O563" t="str">
        <f t="shared" si="24"/>
        <v>2024-11</v>
      </c>
      <c r="P563" s="7">
        <f t="shared" si="25"/>
        <v>17.28</v>
      </c>
      <c r="Q563" t="str">
        <f t="shared" si="26"/>
        <v>Low</v>
      </c>
    </row>
    <row r="564" spans="1:17" x14ac:dyDescent="0.3">
      <c r="A564" t="s">
        <v>928</v>
      </c>
      <c r="B564" t="s">
        <v>631</v>
      </c>
      <c r="C564" t="s">
        <v>16</v>
      </c>
      <c r="D564" t="s">
        <v>111</v>
      </c>
      <c r="E564" t="s">
        <v>151</v>
      </c>
      <c r="F564" t="s">
        <v>35</v>
      </c>
      <c r="G564" t="s">
        <v>36</v>
      </c>
      <c r="H564" t="s">
        <v>37</v>
      </c>
      <c r="I564">
        <v>4545.78</v>
      </c>
      <c r="J564">
        <v>6</v>
      </c>
      <c r="K564">
        <v>7.0000000000000009</v>
      </c>
      <c r="L564">
        <v>734.68</v>
      </c>
      <c r="M564" t="s">
        <v>59</v>
      </c>
      <c r="N564" t="s">
        <v>38</v>
      </c>
      <c r="O564" t="str">
        <f t="shared" si="24"/>
        <v>2024-10</v>
      </c>
      <c r="P564" s="7">
        <f t="shared" si="25"/>
        <v>16.16</v>
      </c>
      <c r="Q564" t="str">
        <f t="shared" si="26"/>
        <v>Medium</v>
      </c>
    </row>
    <row r="565" spans="1:17" x14ac:dyDescent="0.3">
      <c r="A565" t="s">
        <v>929</v>
      </c>
      <c r="B565" t="s">
        <v>930</v>
      </c>
      <c r="C565" t="s">
        <v>90</v>
      </c>
      <c r="D565" t="s">
        <v>67</v>
      </c>
      <c r="E565" t="s">
        <v>68</v>
      </c>
      <c r="F565" t="s">
        <v>35</v>
      </c>
      <c r="G565" t="s">
        <v>145</v>
      </c>
      <c r="H565" t="s">
        <v>146</v>
      </c>
      <c r="I565">
        <v>1652.52</v>
      </c>
      <c r="J565">
        <v>6</v>
      </c>
      <c r="K565">
        <v>5</v>
      </c>
      <c r="L565">
        <v>316.77999999999997</v>
      </c>
      <c r="M565" t="s">
        <v>22</v>
      </c>
      <c r="N565" t="s">
        <v>23</v>
      </c>
      <c r="O565" t="str">
        <f t="shared" si="24"/>
        <v>2025-02</v>
      </c>
      <c r="P565" s="7">
        <f t="shared" si="25"/>
        <v>19.170000000000002</v>
      </c>
      <c r="Q565" t="str">
        <f t="shared" si="26"/>
        <v>Low</v>
      </c>
    </row>
    <row r="566" spans="1:17" x14ac:dyDescent="0.3">
      <c r="A566" t="s">
        <v>931</v>
      </c>
      <c r="B566" t="s">
        <v>757</v>
      </c>
      <c r="C566" t="s">
        <v>125</v>
      </c>
      <c r="D566" t="s">
        <v>111</v>
      </c>
      <c r="E566" t="s">
        <v>122</v>
      </c>
      <c r="F566" t="s">
        <v>19</v>
      </c>
      <c r="G566" t="s">
        <v>91</v>
      </c>
      <c r="H566" t="s">
        <v>92</v>
      </c>
      <c r="I566">
        <v>3630.51</v>
      </c>
      <c r="J566">
        <v>9</v>
      </c>
      <c r="K566">
        <v>5</v>
      </c>
      <c r="L566">
        <v>836.66</v>
      </c>
      <c r="M566" t="s">
        <v>59</v>
      </c>
      <c r="N566" t="s">
        <v>38</v>
      </c>
      <c r="O566" t="str">
        <f t="shared" si="24"/>
        <v>2024-09</v>
      </c>
      <c r="P566" s="7">
        <f t="shared" si="25"/>
        <v>23.05</v>
      </c>
      <c r="Q566" t="str">
        <f t="shared" si="26"/>
        <v>Medium</v>
      </c>
    </row>
    <row r="567" spans="1:17" x14ac:dyDescent="0.3">
      <c r="A567" t="s">
        <v>932</v>
      </c>
      <c r="B567" t="s">
        <v>933</v>
      </c>
      <c r="C567" t="s">
        <v>16</v>
      </c>
      <c r="D567" t="s">
        <v>67</v>
      </c>
      <c r="E567" t="s">
        <v>72</v>
      </c>
      <c r="F567" t="s">
        <v>19</v>
      </c>
      <c r="G567" t="s">
        <v>118</v>
      </c>
      <c r="H567" t="s">
        <v>119</v>
      </c>
      <c r="I567">
        <v>1238.2</v>
      </c>
      <c r="J567">
        <v>1</v>
      </c>
      <c r="K567">
        <v>15</v>
      </c>
      <c r="L567">
        <v>66.989999999999995</v>
      </c>
      <c r="M567" t="s">
        <v>22</v>
      </c>
      <c r="N567" t="s">
        <v>38</v>
      </c>
      <c r="O567" t="str">
        <f t="shared" si="24"/>
        <v>2024-06</v>
      </c>
      <c r="P567" s="7">
        <f t="shared" si="25"/>
        <v>5.41</v>
      </c>
      <c r="Q567" t="str">
        <f t="shared" si="26"/>
        <v>Low</v>
      </c>
    </row>
    <row r="568" spans="1:17" x14ac:dyDescent="0.3">
      <c r="A568" t="s">
        <v>934</v>
      </c>
      <c r="B568" t="s">
        <v>935</v>
      </c>
      <c r="C568" t="s">
        <v>47</v>
      </c>
      <c r="D568" t="s">
        <v>111</v>
      </c>
      <c r="E568" t="s">
        <v>112</v>
      </c>
      <c r="F568" t="s">
        <v>35</v>
      </c>
      <c r="G568" t="s">
        <v>36</v>
      </c>
      <c r="H568" t="s">
        <v>37</v>
      </c>
      <c r="I568">
        <v>2098.92</v>
      </c>
      <c r="J568">
        <v>6</v>
      </c>
      <c r="K568">
        <v>24</v>
      </c>
      <c r="L568">
        <v>376.02</v>
      </c>
      <c r="M568" t="s">
        <v>30</v>
      </c>
      <c r="N568" t="s">
        <v>23</v>
      </c>
      <c r="O568" t="str">
        <f t="shared" si="24"/>
        <v>2024-07</v>
      </c>
      <c r="P568" s="7">
        <f t="shared" si="25"/>
        <v>17.91</v>
      </c>
      <c r="Q568" t="str">
        <f t="shared" si="26"/>
        <v>Medium</v>
      </c>
    </row>
    <row r="569" spans="1:17" x14ac:dyDescent="0.3">
      <c r="A569" t="s">
        <v>936</v>
      </c>
      <c r="B569" t="s">
        <v>86</v>
      </c>
      <c r="C569" t="s">
        <v>103</v>
      </c>
      <c r="D569" t="s">
        <v>17</v>
      </c>
      <c r="E569" t="s">
        <v>18</v>
      </c>
      <c r="F569" t="s">
        <v>73</v>
      </c>
      <c r="G569" t="s">
        <v>97</v>
      </c>
      <c r="H569" t="s">
        <v>98</v>
      </c>
      <c r="I569">
        <v>6905.52</v>
      </c>
      <c r="J569">
        <v>6</v>
      </c>
      <c r="K569">
        <v>21</v>
      </c>
      <c r="L569">
        <v>752.44</v>
      </c>
      <c r="M569" t="s">
        <v>22</v>
      </c>
      <c r="N569" t="s">
        <v>38</v>
      </c>
      <c r="O569" t="str">
        <f t="shared" si="24"/>
        <v>2024-08</v>
      </c>
      <c r="P569" s="7">
        <f t="shared" si="25"/>
        <v>10.9</v>
      </c>
      <c r="Q569" t="str">
        <f t="shared" si="26"/>
        <v>High</v>
      </c>
    </row>
    <row r="570" spans="1:17" x14ac:dyDescent="0.3">
      <c r="A570" t="s">
        <v>937</v>
      </c>
      <c r="B570" t="s">
        <v>480</v>
      </c>
      <c r="C570" t="s">
        <v>125</v>
      </c>
      <c r="D570" t="s">
        <v>67</v>
      </c>
      <c r="E570" t="s">
        <v>72</v>
      </c>
      <c r="F570" t="s">
        <v>35</v>
      </c>
      <c r="G570" t="s">
        <v>69</v>
      </c>
      <c r="H570" t="s">
        <v>70</v>
      </c>
      <c r="I570">
        <v>12893.86</v>
      </c>
      <c r="J570">
        <v>7</v>
      </c>
      <c r="K570">
        <v>3</v>
      </c>
      <c r="L570">
        <v>1242.29</v>
      </c>
      <c r="M570" t="s">
        <v>59</v>
      </c>
      <c r="N570" t="s">
        <v>38</v>
      </c>
      <c r="O570" t="str">
        <f t="shared" si="24"/>
        <v>2025-03</v>
      </c>
      <c r="P570" s="7">
        <f t="shared" si="25"/>
        <v>9.6300000000000008</v>
      </c>
      <c r="Q570" t="str">
        <f t="shared" si="26"/>
        <v>High</v>
      </c>
    </row>
    <row r="571" spans="1:17" x14ac:dyDescent="0.3">
      <c r="A571" t="s">
        <v>938</v>
      </c>
      <c r="B571" t="s">
        <v>679</v>
      </c>
      <c r="C571" t="s">
        <v>90</v>
      </c>
      <c r="D571" t="s">
        <v>17</v>
      </c>
      <c r="E571" t="s">
        <v>34</v>
      </c>
      <c r="F571" t="s">
        <v>73</v>
      </c>
      <c r="G571" t="s">
        <v>79</v>
      </c>
      <c r="H571" t="s">
        <v>80</v>
      </c>
      <c r="I571">
        <v>8175.72</v>
      </c>
      <c r="J571">
        <v>7</v>
      </c>
      <c r="K571">
        <v>30</v>
      </c>
      <c r="L571">
        <v>1221.26</v>
      </c>
      <c r="M571" t="s">
        <v>59</v>
      </c>
      <c r="N571" t="s">
        <v>23</v>
      </c>
      <c r="O571" t="str">
        <f t="shared" si="24"/>
        <v>2024-08</v>
      </c>
      <c r="P571" s="7">
        <f t="shared" si="25"/>
        <v>14.94</v>
      </c>
      <c r="Q571" t="str">
        <f t="shared" si="26"/>
        <v>High</v>
      </c>
    </row>
    <row r="572" spans="1:17" x14ac:dyDescent="0.3">
      <c r="A572" t="s">
        <v>939</v>
      </c>
      <c r="B572" t="s">
        <v>215</v>
      </c>
      <c r="C572" t="s">
        <v>184</v>
      </c>
      <c r="D572" t="s">
        <v>111</v>
      </c>
      <c r="E572" t="s">
        <v>112</v>
      </c>
      <c r="F572" t="s">
        <v>19</v>
      </c>
      <c r="G572" t="s">
        <v>20</v>
      </c>
      <c r="H572" t="s">
        <v>21</v>
      </c>
      <c r="I572">
        <v>4367.93</v>
      </c>
      <c r="J572">
        <v>7</v>
      </c>
      <c r="K572">
        <v>9</v>
      </c>
      <c r="L572">
        <v>823.5</v>
      </c>
      <c r="M572" t="s">
        <v>22</v>
      </c>
      <c r="N572" t="s">
        <v>44</v>
      </c>
      <c r="O572" t="str">
        <f t="shared" si="24"/>
        <v>2025-03</v>
      </c>
      <c r="P572" s="7">
        <f t="shared" si="25"/>
        <v>18.850000000000001</v>
      </c>
      <c r="Q572" t="str">
        <f t="shared" si="26"/>
        <v>Medium</v>
      </c>
    </row>
    <row r="573" spans="1:17" x14ac:dyDescent="0.3">
      <c r="A573" t="s">
        <v>940</v>
      </c>
      <c r="B573" t="s">
        <v>757</v>
      </c>
      <c r="C573" t="s">
        <v>47</v>
      </c>
      <c r="D573" t="s">
        <v>17</v>
      </c>
      <c r="E573" t="s">
        <v>27</v>
      </c>
      <c r="F573" t="s">
        <v>73</v>
      </c>
      <c r="G573" t="s">
        <v>79</v>
      </c>
      <c r="H573" t="s">
        <v>80</v>
      </c>
      <c r="I573">
        <v>10519.28</v>
      </c>
      <c r="J573">
        <v>8</v>
      </c>
      <c r="K573">
        <v>27</v>
      </c>
      <c r="L573">
        <v>757.19</v>
      </c>
      <c r="M573" t="s">
        <v>30</v>
      </c>
      <c r="N573" t="s">
        <v>44</v>
      </c>
      <c r="O573" t="str">
        <f t="shared" si="24"/>
        <v>2024-09</v>
      </c>
      <c r="P573" s="7">
        <f t="shared" si="25"/>
        <v>7.2</v>
      </c>
      <c r="Q573" t="str">
        <f t="shared" si="26"/>
        <v>High</v>
      </c>
    </row>
    <row r="574" spans="1:17" x14ac:dyDescent="0.3">
      <c r="A574" t="s">
        <v>941</v>
      </c>
      <c r="B574" t="s">
        <v>332</v>
      </c>
      <c r="C574" t="s">
        <v>90</v>
      </c>
      <c r="D574" t="s">
        <v>42</v>
      </c>
      <c r="E574" t="s">
        <v>62</v>
      </c>
      <c r="F574" t="s">
        <v>73</v>
      </c>
      <c r="G574" t="s">
        <v>74</v>
      </c>
      <c r="H574" t="s">
        <v>75</v>
      </c>
      <c r="I574">
        <v>1444.83</v>
      </c>
      <c r="J574">
        <v>1</v>
      </c>
      <c r="K574">
        <v>21</v>
      </c>
      <c r="L574">
        <v>76.34</v>
      </c>
      <c r="M574" t="s">
        <v>30</v>
      </c>
      <c r="N574" t="s">
        <v>38</v>
      </c>
      <c r="O574" t="str">
        <f t="shared" si="24"/>
        <v>2024-08</v>
      </c>
      <c r="P574" s="7">
        <f t="shared" si="25"/>
        <v>5.28</v>
      </c>
      <c r="Q574" t="str">
        <f t="shared" si="26"/>
        <v>Low</v>
      </c>
    </row>
    <row r="575" spans="1:17" x14ac:dyDescent="0.3">
      <c r="A575" t="s">
        <v>942</v>
      </c>
      <c r="B575" t="s">
        <v>326</v>
      </c>
      <c r="C575" t="s">
        <v>47</v>
      </c>
      <c r="D575" t="s">
        <v>17</v>
      </c>
      <c r="E575" t="s">
        <v>34</v>
      </c>
      <c r="F575" t="s">
        <v>35</v>
      </c>
      <c r="G575" t="s">
        <v>54</v>
      </c>
      <c r="H575" t="s">
        <v>55</v>
      </c>
      <c r="I575">
        <v>3491.76</v>
      </c>
      <c r="J575">
        <v>2</v>
      </c>
      <c r="K575">
        <v>17</v>
      </c>
      <c r="L575">
        <v>338.33</v>
      </c>
      <c r="M575" t="s">
        <v>59</v>
      </c>
      <c r="N575" t="s">
        <v>38</v>
      </c>
      <c r="O575" t="str">
        <f t="shared" si="24"/>
        <v>2024-09</v>
      </c>
      <c r="P575" s="7">
        <f t="shared" si="25"/>
        <v>9.69</v>
      </c>
      <c r="Q575" t="str">
        <f t="shared" si="26"/>
        <v>Medium</v>
      </c>
    </row>
    <row r="576" spans="1:17" x14ac:dyDescent="0.3">
      <c r="A576" t="s">
        <v>943</v>
      </c>
      <c r="B576" t="s">
        <v>447</v>
      </c>
      <c r="C576" t="s">
        <v>83</v>
      </c>
      <c r="D576" t="s">
        <v>17</v>
      </c>
      <c r="E576" t="s">
        <v>34</v>
      </c>
      <c r="F576" t="s">
        <v>73</v>
      </c>
      <c r="G576" t="s">
        <v>130</v>
      </c>
      <c r="H576" t="s">
        <v>131</v>
      </c>
      <c r="I576">
        <v>11430.9</v>
      </c>
      <c r="J576">
        <v>6</v>
      </c>
      <c r="K576">
        <v>11</v>
      </c>
      <c r="L576">
        <v>1144.23</v>
      </c>
      <c r="M576" t="s">
        <v>59</v>
      </c>
      <c r="N576" t="s">
        <v>38</v>
      </c>
      <c r="O576" t="str">
        <f t="shared" si="24"/>
        <v>2025-02</v>
      </c>
      <c r="P576" s="7">
        <f t="shared" si="25"/>
        <v>10.01</v>
      </c>
      <c r="Q576" t="str">
        <f t="shared" si="26"/>
        <v>High</v>
      </c>
    </row>
    <row r="577" spans="1:17" x14ac:dyDescent="0.3">
      <c r="A577" t="s">
        <v>944</v>
      </c>
      <c r="B577" t="s">
        <v>453</v>
      </c>
      <c r="C577" t="s">
        <v>47</v>
      </c>
      <c r="D577" t="s">
        <v>17</v>
      </c>
      <c r="E577" t="s">
        <v>18</v>
      </c>
      <c r="F577" t="s">
        <v>73</v>
      </c>
      <c r="G577" t="s">
        <v>97</v>
      </c>
      <c r="H577" t="s">
        <v>98</v>
      </c>
      <c r="I577">
        <v>3166.76</v>
      </c>
      <c r="J577">
        <v>4</v>
      </c>
      <c r="K577">
        <v>21</v>
      </c>
      <c r="L577">
        <v>516.66999999999996</v>
      </c>
      <c r="M577" t="s">
        <v>30</v>
      </c>
      <c r="N577" t="s">
        <v>38</v>
      </c>
      <c r="O577" t="str">
        <f t="shared" si="24"/>
        <v>2024-08</v>
      </c>
      <c r="P577" s="7">
        <f t="shared" si="25"/>
        <v>16.32</v>
      </c>
      <c r="Q577" t="str">
        <f t="shared" si="26"/>
        <v>Medium</v>
      </c>
    </row>
    <row r="578" spans="1:17" x14ac:dyDescent="0.3">
      <c r="A578" t="s">
        <v>945</v>
      </c>
      <c r="B578" t="s">
        <v>175</v>
      </c>
      <c r="C578" t="s">
        <v>58</v>
      </c>
      <c r="D578" t="s">
        <v>111</v>
      </c>
      <c r="E578" t="s">
        <v>112</v>
      </c>
      <c r="F578" t="s">
        <v>19</v>
      </c>
      <c r="G578" t="s">
        <v>91</v>
      </c>
      <c r="H578" t="s">
        <v>92</v>
      </c>
      <c r="I578">
        <v>856.76</v>
      </c>
      <c r="J578">
        <v>1</v>
      </c>
      <c r="K578">
        <v>15</v>
      </c>
      <c r="L578">
        <v>38.93</v>
      </c>
      <c r="M578" t="s">
        <v>22</v>
      </c>
      <c r="N578" t="s">
        <v>49</v>
      </c>
      <c r="O578" t="str">
        <f t="shared" si="24"/>
        <v>2025-03</v>
      </c>
      <c r="P578" s="7">
        <f t="shared" si="25"/>
        <v>4.54</v>
      </c>
      <c r="Q578" t="str">
        <f t="shared" si="26"/>
        <v>Low</v>
      </c>
    </row>
    <row r="579" spans="1:17" x14ac:dyDescent="0.3">
      <c r="A579" t="s">
        <v>946</v>
      </c>
      <c r="B579" t="s">
        <v>563</v>
      </c>
      <c r="C579" t="s">
        <v>106</v>
      </c>
      <c r="D579" t="s">
        <v>111</v>
      </c>
      <c r="E579" t="s">
        <v>197</v>
      </c>
      <c r="F579" t="s">
        <v>73</v>
      </c>
      <c r="G579" t="s">
        <v>130</v>
      </c>
      <c r="H579" t="s">
        <v>131</v>
      </c>
      <c r="I579">
        <v>1069.23</v>
      </c>
      <c r="J579">
        <v>1</v>
      </c>
      <c r="K579">
        <v>17</v>
      </c>
      <c r="L579">
        <v>193.82</v>
      </c>
      <c r="M579" t="s">
        <v>59</v>
      </c>
      <c r="N579" t="s">
        <v>38</v>
      </c>
      <c r="O579" t="str">
        <f t="shared" ref="O579:O642" si="27">TEXT(B579,"yyyy-mm")</f>
        <v>2025-04</v>
      </c>
      <c r="P579" s="7">
        <f t="shared" ref="P579:P642" si="28">ROUND((L579/I579)*100,2)</f>
        <v>18.13</v>
      </c>
      <c r="Q579" t="str">
        <f t="shared" ref="Q579:Q642" si="29">IF(I579 &gt; 5000, "High", IF(I579 &gt; 2000, "Medium", "Low"))</f>
        <v>Low</v>
      </c>
    </row>
    <row r="580" spans="1:17" x14ac:dyDescent="0.3">
      <c r="A580" t="s">
        <v>947</v>
      </c>
      <c r="B580" t="s">
        <v>190</v>
      </c>
      <c r="C580" t="s">
        <v>33</v>
      </c>
      <c r="D580" t="s">
        <v>67</v>
      </c>
      <c r="E580" t="s">
        <v>138</v>
      </c>
      <c r="F580" t="s">
        <v>73</v>
      </c>
      <c r="G580" t="s">
        <v>79</v>
      </c>
      <c r="H580" t="s">
        <v>80</v>
      </c>
      <c r="I580">
        <v>3036.87</v>
      </c>
      <c r="J580">
        <v>9</v>
      </c>
      <c r="K580">
        <v>4</v>
      </c>
      <c r="L580">
        <v>438.58</v>
      </c>
      <c r="M580" t="s">
        <v>30</v>
      </c>
      <c r="N580" t="s">
        <v>23</v>
      </c>
      <c r="O580" t="str">
        <f t="shared" si="27"/>
        <v>2024-09</v>
      </c>
      <c r="P580" s="7">
        <f t="shared" si="28"/>
        <v>14.44</v>
      </c>
      <c r="Q580" t="str">
        <f t="shared" si="29"/>
        <v>Medium</v>
      </c>
    </row>
    <row r="581" spans="1:17" x14ac:dyDescent="0.3">
      <c r="A581" t="s">
        <v>948</v>
      </c>
      <c r="B581" t="s">
        <v>349</v>
      </c>
      <c r="C581" t="s">
        <v>106</v>
      </c>
      <c r="D581" t="s">
        <v>111</v>
      </c>
      <c r="E581" t="s">
        <v>122</v>
      </c>
      <c r="F581" t="s">
        <v>19</v>
      </c>
      <c r="G581" t="s">
        <v>118</v>
      </c>
      <c r="H581" t="s">
        <v>119</v>
      </c>
      <c r="I581">
        <v>4858.2299999999996</v>
      </c>
      <c r="J581">
        <v>3</v>
      </c>
      <c r="K581">
        <v>5</v>
      </c>
      <c r="L581">
        <v>404.52</v>
      </c>
      <c r="M581" t="s">
        <v>30</v>
      </c>
      <c r="N581" t="s">
        <v>23</v>
      </c>
      <c r="O581" t="str">
        <f t="shared" si="27"/>
        <v>2025-02</v>
      </c>
      <c r="P581" s="7">
        <f t="shared" si="28"/>
        <v>8.33</v>
      </c>
      <c r="Q581" t="str">
        <f t="shared" si="29"/>
        <v>Medium</v>
      </c>
    </row>
    <row r="582" spans="1:17" x14ac:dyDescent="0.3">
      <c r="A582" t="s">
        <v>949</v>
      </c>
      <c r="B582" t="s">
        <v>262</v>
      </c>
      <c r="C582" t="s">
        <v>87</v>
      </c>
      <c r="D582" t="s">
        <v>67</v>
      </c>
      <c r="E582" t="s">
        <v>68</v>
      </c>
      <c r="F582" t="s">
        <v>35</v>
      </c>
      <c r="G582" t="s">
        <v>69</v>
      </c>
      <c r="H582" t="s">
        <v>70</v>
      </c>
      <c r="I582">
        <v>10236.66</v>
      </c>
      <c r="J582">
        <v>6</v>
      </c>
      <c r="K582">
        <v>18</v>
      </c>
      <c r="L582">
        <v>1205.33</v>
      </c>
      <c r="M582" t="s">
        <v>30</v>
      </c>
      <c r="N582" t="s">
        <v>49</v>
      </c>
      <c r="O582" t="str">
        <f t="shared" si="27"/>
        <v>2025-04</v>
      </c>
      <c r="P582" s="7">
        <f t="shared" si="28"/>
        <v>11.77</v>
      </c>
      <c r="Q582" t="str">
        <f t="shared" si="29"/>
        <v>High</v>
      </c>
    </row>
    <row r="583" spans="1:17" x14ac:dyDescent="0.3">
      <c r="A583" t="s">
        <v>950</v>
      </c>
      <c r="B583" t="s">
        <v>951</v>
      </c>
      <c r="C583" t="s">
        <v>41</v>
      </c>
      <c r="D583" t="s">
        <v>67</v>
      </c>
      <c r="E583" t="s">
        <v>72</v>
      </c>
      <c r="F583" t="s">
        <v>35</v>
      </c>
      <c r="G583" t="s">
        <v>36</v>
      </c>
      <c r="H583" t="s">
        <v>37</v>
      </c>
      <c r="I583">
        <v>2373.0700000000002</v>
      </c>
      <c r="J583">
        <v>7</v>
      </c>
      <c r="K583">
        <v>28</v>
      </c>
      <c r="L583">
        <v>384.75</v>
      </c>
      <c r="M583" t="s">
        <v>59</v>
      </c>
      <c r="N583" t="s">
        <v>38</v>
      </c>
      <c r="O583" t="str">
        <f t="shared" si="27"/>
        <v>2024-05</v>
      </c>
      <c r="P583" s="7">
        <f t="shared" si="28"/>
        <v>16.21</v>
      </c>
      <c r="Q583" t="str">
        <f t="shared" si="29"/>
        <v>Medium</v>
      </c>
    </row>
    <row r="584" spans="1:17" x14ac:dyDescent="0.3">
      <c r="A584" t="s">
        <v>952</v>
      </c>
      <c r="B584" t="s">
        <v>140</v>
      </c>
      <c r="C584" t="s">
        <v>78</v>
      </c>
      <c r="D584" t="s">
        <v>42</v>
      </c>
      <c r="E584" t="s">
        <v>84</v>
      </c>
      <c r="F584" t="s">
        <v>35</v>
      </c>
      <c r="G584" t="s">
        <v>145</v>
      </c>
      <c r="H584" t="s">
        <v>146</v>
      </c>
      <c r="I584">
        <v>2021.7</v>
      </c>
      <c r="J584">
        <v>3</v>
      </c>
      <c r="K584">
        <v>18</v>
      </c>
      <c r="L584">
        <v>232.18</v>
      </c>
      <c r="M584" t="s">
        <v>30</v>
      </c>
      <c r="N584" t="s">
        <v>44</v>
      </c>
      <c r="O584" t="str">
        <f t="shared" si="27"/>
        <v>2025-05</v>
      </c>
      <c r="P584" s="7">
        <f t="shared" si="28"/>
        <v>11.48</v>
      </c>
      <c r="Q584" t="str">
        <f t="shared" si="29"/>
        <v>Medium</v>
      </c>
    </row>
    <row r="585" spans="1:17" x14ac:dyDescent="0.3">
      <c r="A585" t="s">
        <v>953</v>
      </c>
      <c r="B585" t="s">
        <v>377</v>
      </c>
      <c r="C585" t="s">
        <v>90</v>
      </c>
      <c r="D585" t="s">
        <v>17</v>
      </c>
      <c r="E585" t="s">
        <v>34</v>
      </c>
      <c r="F585" t="s">
        <v>35</v>
      </c>
      <c r="G585" t="s">
        <v>54</v>
      </c>
      <c r="H585" t="s">
        <v>55</v>
      </c>
      <c r="I585">
        <v>6057.84</v>
      </c>
      <c r="J585">
        <v>8</v>
      </c>
      <c r="K585">
        <v>10</v>
      </c>
      <c r="L585">
        <v>644.24</v>
      </c>
      <c r="M585" t="s">
        <v>30</v>
      </c>
      <c r="N585" t="s">
        <v>44</v>
      </c>
      <c r="O585" t="str">
        <f t="shared" si="27"/>
        <v>2024-09</v>
      </c>
      <c r="P585" s="7">
        <f t="shared" si="28"/>
        <v>10.63</v>
      </c>
      <c r="Q585" t="str">
        <f t="shared" si="29"/>
        <v>High</v>
      </c>
    </row>
    <row r="586" spans="1:17" x14ac:dyDescent="0.3">
      <c r="A586" t="s">
        <v>954</v>
      </c>
      <c r="B586" t="s">
        <v>383</v>
      </c>
      <c r="C586" t="s">
        <v>33</v>
      </c>
      <c r="D586" t="s">
        <v>67</v>
      </c>
      <c r="E586" t="s">
        <v>138</v>
      </c>
      <c r="F586" t="s">
        <v>73</v>
      </c>
      <c r="G586" t="s">
        <v>130</v>
      </c>
      <c r="H586" t="s">
        <v>131</v>
      </c>
      <c r="I586">
        <v>7139.45</v>
      </c>
      <c r="J586">
        <v>5</v>
      </c>
      <c r="K586">
        <v>19</v>
      </c>
      <c r="L586">
        <v>1005.84</v>
      </c>
      <c r="M586" t="s">
        <v>22</v>
      </c>
      <c r="N586" t="s">
        <v>49</v>
      </c>
      <c r="O586" t="str">
        <f t="shared" si="27"/>
        <v>2025-02</v>
      </c>
      <c r="P586" s="7">
        <f t="shared" si="28"/>
        <v>14.09</v>
      </c>
      <c r="Q586" t="str">
        <f t="shared" si="29"/>
        <v>High</v>
      </c>
    </row>
    <row r="587" spans="1:17" x14ac:dyDescent="0.3">
      <c r="A587" t="s">
        <v>955</v>
      </c>
      <c r="B587" t="s">
        <v>171</v>
      </c>
      <c r="C587" t="s">
        <v>16</v>
      </c>
      <c r="D587" t="s">
        <v>17</v>
      </c>
      <c r="E587" t="s">
        <v>27</v>
      </c>
      <c r="F587" t="s">
        <v>35</v>
      </c>
      <c r="G587" t="s">
        <v>145</v>
      </c>
      <c r="H587" t="s">
        <v>146</v>
      </c>
      <c r="I587">
        <v>3958.12</v>
      </c>
      <c r="J587">
        <v>2</v>
      </c>
      <c r="K587">
        <v>27</v>
      </c>
      <c r="L587">
        <v>191.19</v>
      </c>
      <c r="M587" t="s">
        <v>22</v>
      </c>
      <c r="N587" t="s">
        <v>38</v>
      </c>
      <c r="O587" t="str">
        <f t="shared" si="27"/>
        <v>2025-02</v>
      </c>
      <c r="P587" s="7">
        <f t="shared" si="28"/>
        <v>4.83</v>
      </c>
      <c r="Q587" t="str">
        <f t="shared" si="29"/>
        <v>Medium</v>
      </c>
    </row>
    <row r="588" spans="1:17" x14ac:dyDescent="0.3">
      <c r="A588" t="s">
        <v>956</v>
      </c>
      <c r="B588" t="s">
        <v>473</v>
      </c>
      <c r="C588" t="s">
        <v>16</v>
      </c>
      <c r="D588" t="s">
        <v>17</v>
      </c>
      <c r="E588" t="s">
        <v>34</v>
      </c>
      <c r="F588" t="s">
        <v>35</v>
      </c>
      <c r="G588" t="s">
        <v>54</v>
      </c>
      <c r="H588" t="s">
        <v>55</v>
      </c>
      <c r="I588">
        <v>7614.9</v>
      </c>
      <c r="J588">
        <v>9</v>
      </c>
      <c r="K588">
        <v>14</v>
      </c>
      <c r="L588">
        <v>1454.45</v>
      </c>
      <c r="M588" t="s">
        <v>22</v>
      </c>
      <c r="N588" t="s">
        <v>44</v>
      </c>
      <c r="O588" t="str">
        <f t="shared" si="27"/>
        <v>2024-11</v>
      </c>
      <c r="P588" s="7">
        <f t="shared" si="28"/>
        <v>19.100000000000001</v>
      </c>
      <c r="Q588" t="str">
        <f t="shared" si="29"/>
        <v>High</v>
      </c>
    </row>
    <row r="589" spans="1:17" x14ac:dyDescent="0.3">
      <c r="A589" t="s">
        <v>957</v>
      </c>
      <c r="B589" t="s">
        <v>958</v>
      </c>
      <c r="C589" t="s">
        <v>16</v>
      </c>
      <c r="D589" t="s">
        <v>42</v>
      </c>
      <c r="E589" t="s">
        <v>84</v>
      </c>
      <c r="F589" t="s">
        <v>35</v>
      </c>
      <c r="G589" t="s">
        <v>145</v>
      </c>
      <c r="H589" t="s">
        <v>146</v>
      </c>
      <c r="I589">
        <v>11656.89</v>
      </c>
      <c r="J589">
        <v>9</v>
      </c>
      <c r="K589">
        <v>7.0000000000000009</v>
      </c>
      <c r="L589">
        <v>1976.75</v>
      </c>
      <c r="M589" t="s">
        <v>59</v>
      </c>
      <c r="N589" t="s">
        <v>23</v>
      </c>
      <c r="O589" t="str">
        <f t="shared" si="27"/>
        <v>2025-01</v>
      </c>
      <c r="P589" s="7">
        <f t="shared" si="28"/>
        <v>16.96</v>
      </c>
      <c r="Q589" t="str">
        <f t="shared" si="29"/>
        <v>High</v>
      </c>
    </row>
    <row r="590" spans="1:17" x14ac:dyDescent="0.3">
      <c r="A590" t="s">
        <v>959</v>
      </c>
      <c r="B590" t="s">
        <v>169</v>
      </c>
      <c r="C590" t="s">
        <v>87</v>
      </c>
      <c r="D590" t="s">
        <v>111</v>
      </c>
      <c r="E590" t="s">
        <v>129</v>
      </c>
      <c r="F590" t="s">
        <v>35</v>
      </c>
      <c r="G590" t="s">
        <v>69</v>
      </c>
      <c r="H590" t="s">
        <v>70</v>
      </c>
      <c r="I590">
        <v>6883.2</v>
      </c>
      <c r="J590">
        <v>4</v>
      </c>
      <c r="K590">
        <v>8</v>
      </c>
      <c r="L590">
        <v>1526.41</v>
      </c>
      <c r="M590" t="s">
        <v>22</v>
      </c>
      <c r="N590" t="s">
        <v>23</v>
      </c>
      <c r="O590" t="str">
        <f t="shared" si="27"/>
        <v>2024-08</v>
      </c>
      <c r="P590" s="7">
        <f t="shared" si="28"/>
        <v>22.18</v>
      </c>
      <c r="Q590" t="str">
        <f t="shared" si="29"/>
        <v>High</v>
      </c>
    </row>
    <row r="591" spans="1:17" x14ac:dyDescent="0.3">
      <c r="A591" t="s">
        <v>960</v>
      </c>
      <c r="B591" t="s">
        <v>609</v>
      </c>
      <c r="C591" t="s">
        <v>58</v>
      </c>
      <c r="D591" t="s">
        <v>67</v>
      </c>
      <c r="E591" t="s">
        <v>138</v>
      </c>
      <c r="F591" t="s">
        <v>73</v>
      </c>
      <c r="G591" t="s">
        <v>79</v>
      </c>
      <c r="H591" t="s">
        <v>80</v>
      </c>
      <c r="I591">
        <v>6766.4</v>
      </c>
      <c r="J591">
        <v>8</v>
      </c>
      <c r="K591">
        <v>12</v>
      </c>
      <c r="L591">
        <v>779.13</v>
      </c>
      <c r="M591" t="s">
        <v>59</v>
      </c>
      <c r="N591" t="s">
        <v>38</v>
      </c>
      <c r="O591" t="str">
        <f t="shared" si="27"/>
        <v>2024-12</v>
      </c>
      <c r="P591" s="7">
        <f t="shared" si="28"/>
        <v>11.51</v>
      </c>
      <c r="Q591" t="str">
        <f t="shared" si="29"/>
        <v>High</v>
      </c>
    </row>
    <row r="592" spans="1:17" x14ac:dyDescent="0.3">
      <c r="A592" t="s">
        <v>961</v>
      </c>
      <c r="B592" t="s">
        <v>475</v>
      </c>
      <c r="C592" t="s">
        <v>83</v>
      </c>
      <c r="D592" t="s">
        <v>42</v>
      </c>
      <c r="E592" t="s">
        <v>84</v>
      </c>
      <c r="F592" t="s">
        <v>35</v>
      </c>
      <c r="G592" t="s">
        <v>145</v>
      </c>
      <c r="H592" t="s">
        <v>146</v>
      </c>
      <c r="I592">
        <v>6433.2</v>
      </c>
      <c r="J592">
        <v>6</v>
      </c>
      <c r="K592">
        <v>25</v>
      </c>
      <c r="L592">
        <v>409.14</v>
      </c>
      <c r="M592" t="s">
        <v>22</v>
      </c>
      <c r="N592" t="s">
        <v>38</v>
      </c>
      <c r="O592" t="str">
        <f t="shared" si="27"/>
        <v>2024-05</v>
      </c>
      <c r="P592" s="7">
        <f t="shared" si="28"/>
        <v>6.36</v>
      </c>
      <c r="Q592" t="str">
        <f t="shared" si="29"/>
        <v>High</v>
      </c>
    </row>
    <row r="593" spans="1:17" x14ac:dyDescent="0.3">
      <c r="A593" t="s">
        <v>962</v>
      </c>
      <c r="B593" t="s">
        <v>901</v>
      </c>
      <c r="C593" t="s">
        <v>33</v>
      </c>
      <c r="D593" t="s">
        <v>111</v>
      </c>
      <c r="E593" t="s">
        <v>122</v>
      </c>
      <c r="F593" t="s">
        <v>19</v>
      </c>
      <c r="G593" t="s">
        <v>20</v>
      </c>
      <c r="H593" t="s">
        <v>21</v>
      </c>
      <c r="I593">
        <v>1884.54</v>
      </c>
      <c r="J593">
        <v>7</v>
      </c>
      <c r="K593">
        <v>20</v>
      </c>
      <c r="L593">
        <v>248.75</v>
      </c>
      <c r="M593" t="s">
        <v>22</v>
      </c>
      <c r="N593" t="s">
        <v>49</v>
      </c>
      <c r="O593" t="str">
        <f t="shared" si="27"/>
        <v>2025-04</v>
      </c>
      <c r="P593" s="7">
        <f t="shared" si="28"/>
        <v>13.2</v>
      </c>
      <c r="Q593" t="str">
        <f t="shared" si="29"/>
        <v>Low</v>
      </c>
    </row>
    <row r="594" spans="1:17" x14ac:dyDescent="0.3">
      <c r="A594" t="s">
        <v>963</v>
      </c>
      <c r="B594" t="s">
        <v>328</v>
      </c>
      <c r="C594" t="s">
        <v>83</v>
      </c>
      <c r="D594" t="s">
        <v>42</v>
      </c>
      <c r="E594" t="s">
        <v>62</v>
      </c>
      <c r="F594" t="s">
        <v>19</v>
      </c>
      <c r="G594" t="s">
        <v>118</v>
      </c>
      <c r="H594" t="s">
        <v>119</v>
      </c>
      <c r="I594">
        <v>11388</v>
      </c>
      <c r="J594">
        <v>8</v>
      </c>
      <c r="K594">
        <v>5</v>
      </c>
      <c r="L594">
        <v>867.85</v>
      </c>
      <c r="M594" t="s">
        <v>22</v>
      </c>
      <c r="N594" t="s">
        <v>23</v>
      </c>
      <c r="O594" t="str">
        <f t="shared" si="27"/>
        <v>2025-04</v>
      </c>
      <c r="P594" s="7">
        <f t="shared" si="28"/>
        <v>7.62</v>
      </c>
      <c r="Q594" t="str">
        <f t="shared" si="29"/>
        <v>High</v>
      </c>
    </row>
    <row r="595" spans="1:17" x14ac:dyDescent="0.3">
      <c r="A595" t="s">
        <v>964</v>
      </c>
      <c r="B595" t="s">
        <v>161</v>
      </c>
      <c r="C595" t="s">
        <v>90</v>
      </c>
      <c r="D595" t="s">
        <v>111</v>
      </c>
      <c r="E595" t="s">
        <v>151</v>
      </c>
      <c r="F595" t="s">
        <v>73</v>
      </c>
      <c r="G595" t="s">
        <v>130</v>
      </c>
      <c r="H595" t="s">
        <v>131</v>
      </c>
      <c r="I595">
        <v>13398.88</v>
      </c>
      <c r="J595">
        <v>8</v>
      </c>
      <c r="K595">
        <v>18</v>
      </c>
      <c r="L595">
        <v>2078.2399999999998</v>
      </c>
      <c r="M595" t="s">
        <v>30</v>
      </c>
      <c r="N595" t="s">
        <v>38</v>
      </c>
      <c r="O595" t="str">
        <f t="shared" si="27"/>
        <v>2024-08</v>
      </c>
      <c r="P595" s="7">
        <f t="shared" si="28"/>
        <v>15.51</v>
      </c>
      <c r="Q595" t="str">
        <f t="shared" si="29"/>
        <v>High</v>
      </c>
    </row>
    <row r="596" spans="1:17" x14ac:dyDescent="0.3">
      <c r="A596" t="s">
        <v>965</v>
      </c>
      <c r="B596" t="s">
        <v>966</v>
      </c>
      <c r="C596" t="s">
        <v>78</v>
      </c>
      <c r="D596" t="s">
        <v>42</v>
      </c>
      <c r="E596" t="s">
        <v>62</v>
      </c>
      <c r="F596" t="s">
        <v>19</v>
      </c>
      <c r="G596" t="s">
        <v>20</v>
      </c>
      <c r="H596" t="s">
        <v>21</v>
      </c>
      <c r="I596">
        <v>3769.52</v>
      </c>
      <c r="J596">
        <v>2</v>
      </c>
      <c r="K596">
        <v>6</v>
      </c>
      <c r="L596">
        <v>183.51</v>
      </c>
      <c r="M596" t="s">
        <v>59</v>
      </c>
      <c r="N596" t="s">
        <v>23</v>
      </c>
      <c r="O596" t="str">
        <f t="shared" si="27"/>
        <v>2025-02</v>
      </c>
      <c r="P596" s="7">
        <f t="shared" si="28"/>
        <v>4.87</v>
      </c>
      <c r="Q596" t="str">
        <f t="shared" si="29"/>
        <v>Medium</v>
      </c>
    </row>
    <row r="597" spans="1:17" x14ac:dyDescent="0.3">
      <c r="A597" t="s">
        <v>967</v>
      </c>
      <c r="B597" t="s">
        <v>275</v>
      </c>
      <c r="C597" t="s">
        <v>33</v>
      </c>
      <c r="D597" t="s">
        <v>17</v>
      </c>
      <c r="E597" t="s">
        <v>27</v>
      </c>
      <c r="F597" t="s">
        <v>19</v>
      </c>
      <c r="G597" t="s">
        <v>20</v>
      </c>
      <c r="H597" t="s">
        <v>21</v>
      </c>
      <c r="I597">
        <v>5757.12</v>
      </c>
      <c r="J597">
        <v>8</v>
      </c>
      <c r="K597">
        <v>16</v>
      </c>
      <c r="L597">
        <v>919.56</v>
      </c>
      <c r="M597" t="s">
        <v>30</v>
      </c>
      <c r="N597" t="s">
        <v>49</v>
      </c>
      <c r="O597" t="str">
        <f t="shared" si="27"/>
        <v>2024-07</v>
      </c>
      <c r="P597" s="7">
        <f t="shared" si="28"/>
        <v>15.97</v>
      </c>
      <c r="Q597" t="str">
        <f t="shared" si="29"/>
        <v>High</v>
      </c>
    </row>
    <row r="598" spans="1:17" x14ac:dyDescent="0.3">
      <c r="A598" t="s">
        <v>968</v>
      </c>
      <c r="B598" t="s">
        <v>969</v>
      </c>
      <c r="C598" t="s">
        <v>41</v>
      </c>
      <c r="D598" t="s">
        <v>17</v>
      </c>
      <c r="E598" t="s">
        <v>18</v>
      </c>
      <c r="F598" t="s">
        <v>19</v>
      </c>
      <c r="G598" t="s">
        <v>20</v>
      </c>
      <c r="H598" t="s">
        <v>21</v>
      </c>
      <c r="I598">
        <v>2788.24</v>
      </c>
      <c r="J598">
        <v>7</v>
      </c>
      <c r="K598">
        <v>7.0000000000000009</v>
      </c>
      <c r="L598">
        <v>141.96</v>
      </c>
      <c r="M598" t="s">
        <v>30</v>
      </c>
      <c r="N598" t="s">
        <v>44</v>
      </c>
      <c r="O598" t="str">
        <f t="shared" si="27"/>
        <v>2024-05</v>
      </c>
      <c r="P598" s="7">
        <f t="shared" si="28"/>
        <v>5.09</v>
      </c>
      <c r="Q598" t="str">
        <f t="shared" si="29"/>
        <v>Medium</v>
      </c>
    </row>
    <row r="599" spans="1:17" x14ac:dyDescent="0.3">
      <c r="A599" t="s">
        <v>970</v>
      </c>
      <c r="B599" t="s">
        <v>558</v>
      </c>
      <c r="C599" t="s">
        <v>103</v>
      </c>
      <c r="D599" t="s">
        <v>42</v>
      </c>
      <c r="E599" t="s">
        <v>43</v>
      </c>
      <c r="F599" t="s">
        <v>73</v>
      </c>
      <c r="G599" t="s">
        <v>130</v>
      </c>
      <c r="H599" t="s">
        <v>131</v>
      </c>
      <c r="I599">
        <v>781.54</v>
      </c>
      <c r="J599">
        <v>1</v>
      </c>
      <c r="K599">
        <v>24</v>
      </c>
      <c r="L599">
        <v>42.9</v>
      </c>
      <c r="M599" t="s">
        <v>59</v>
      </c>
      <c r="N599" t="s">
        <v>23</v>
      </c>
      <c r="O599" t="str">
        <f t="shared" si="27"/>
        <v>2024-05</v>
      </c>
      <c r="P599" s="7">
        <f t="shared" si="28"/>
        <v>5.49</v>
      </c>
      <c r="Q599" t="str">
        <f t="shared" si="29"/>
        <v>Low</v>
      </c>
    </row>
    <row r="600" spans="1:17" x14ac:dyDescent="0.3">
      <c r="A600" t="s">
        <v>971</v>
      </c>
      <c r="B600" t="s">
        <v>560</v>
      </c>
      <c r="C600" t="s">
        <v>41</v>
      </c>
      <c r="D600" t="s">
        <v>17</v>
      </c>
      <c r="E600" t="s">
        <v>27</v>
      </c>
      <c r="F600" t="s">
        <v>19</v>
      </c>
      <c r="G600" t="s">
        <v>91</v>
      </c>
      <c r="H600" t="s">
        <v>92</v>
      </c>
      <c r="I600">
        <v>10760.54</v>
      </c>
      <c r="J600">
        <v>7</v>
      </c>
      <c r="K600">
        <v>23</v>
      </c>
      <c r="L600">
        <v>2000.97</v>
      </c>
      <c r="M600" t="s">
        <v>30</v>
      </c>
      <c r="N600" t="s">
        <v>49</v>
      </c>
      <c r="O600" t="str">
        <f t="shared" si="27"/>
        <v>2024-08</v>
      </c>
      <c r="P600" s="7">
        <f t="shared" si="28"/>
        <v>18.600000000000001</v>
      </c>
      <c r="Q600" t="str">
        <f t="shared" si="29"/>
        <v>High</v>
      </c>
    </row>
    <row r="601" spans="1:17" x14ac:dyDescent="0.3">
      <c r="A601" t="s">
        <v>972</v>
      </c>
      <c r="B601" t="s">
        <v>600</v>
      </c>
      <c r="C601" t="s">
        <v>78</v>
      </c>
      <c r="D601" t="s">
        <v>67</v>
      </c>
      <c r="E601" t="s">
        <v>68</v>
      </c>
      <c r="F601" t="s">
        <v>19</v>
      </c>
      <c r="G601" t="s">
        <v>28</v>
      </c>
      <c r="H601" t="s">
        <v>29</v>
      </c>
      <c r="I601">
        <v>2020.76</v>
      </c>
      <c r="J601">
        <v>4</v>
      </c>
      <c r="K601">
        <v>4</v>
      </c>
      <c r="L601">
        <v>426.28</v>
      </c>
      <c r="M601" t="s">
        <v>59</v>
      </c>
      <c r="N601" t="s">
        <v>49</v>
      </c>
      <c r="O601" t="str">
        <f t="shared" si="27"/>
        <v>2024-06</v>
      </c>
      <c r="P601" s="7">
        <f t="shared" si="28"/>
        <v>21.1</v>
      </c>
      <c r="Q601" t="str">
        <f t="shared" si="29"/>
        <v>Medium</v>
      </c>
    </row>
    <row r="602" spans="1:17" x14ac:dyDescent="0.3">
      <c r="A602" t="s">
        <v>973</v>
      </c>
      <c r="B602" t="s">
        <v>974</v>
      </c>
      <c r="C602" t="s">
        <v>184</v>
      </c>
      <c r="D602" t="s">
        <v>17</v>
      </c>
      <c r="E602" t="s">
        <v>34</v>
      </c>
      <c r="F602" t="s">
        <v>35</v>
      </c>
      <c r="G602" t="s">
        <v>145</v>
      </c>
      <c r="H602" t="s">
        <v>146</v>
      </c>
      <c r="I602">
        <v>8489.61</v>
      </c>
      <c r="J602">
        <v>9</v>
      </c>
      <c r="K602">
        <v>27</v>
      </c>
      <c r="L602">
        <v>1169.5999999999999</v>
      </c>
      <c r="M602" t="s">
        <v>22</v>
      </c>
      <c r="N602" t="s">
        <v>38</v>
      </c>
      <c r="O602" t="str">
        <f t="shared" si="27"/>
        <v>2025-02</v>
      </c>
      <c r="P602" s="7">
        <f t="shared" si="28"/>
        <v>13.78</v>
      </c>
      <c r="Q602" t="str">
        <f t="shared" si="29"/>
        <v>High</v>
      </c>
    </row>
    <row r="603" spans="1:17" x14ac:dyDescent="0.3">
      <c r="A603" t="s">
        <v>975</v>
      </c>
      <c r="B603" t="s">
        <v>976</v>
      </c>
      <c r="C603" t="s">
        <v>128</v>
      </c>
      <c r="D603" t="s">
        <v>42</v>
      </c>
      <c r="E603" t="s">
        <v>43</v>
      </c>
      <c r="F603" t="s">
        <v>35</v>
      </c>
      <c r="G603" t="s">
        <v>145</v>
      </c>
      <c r="H603" t="s">
        <v>146</v>
      </c>
      <c r="I603">
        <v>2632.42</v>
      </c>
      <c r="J603">
        <v>2</v>
      </c>
      <c r="K603">
        <v>11</v>
      </c>
      <c r="L603">
        <v>233</v>
      </c>
      <c r="M603" t="s">
        <v>30</v>
      </c>
      <c r="N603" t="s">
        <v>23</v>
      </c>
      <c r="O603" t="str">
        <f t="shared" si="27"/>
        <v>2024-05</v>
      </c>
      <c r="P603" s="7">
        <f t="shared" si="28"/>
        <v>8.85</v>
      </c>
      <c r="Q603" t="str">
        <f t="shared" si="29"/>
        <v>Medium</v>
      </c>
    </row>
    <row r="604" spans="1:17" x14ac:dyDescent="0.3">
      <c r="A604" t="s">
        <v>977</v>
      </c>
      <c r="B604" t="s">
        <v>148</v>
      </c>
      <c r="C604" t="s">
        <v>103</v>
      </c>
      <c r="D604" t="s">
        <v>17</v>
      </c>
      <c r="E604" t="s">
        <v>27</v>
      </c>
      <c r="F604" t="s">
        <v>19</v>
      </c>
      <c r="G604" t="s">
        <v>91</v>
      </c>
      <c r="H604" t="s">
        <v>92</v>
      </c>
      <c r="I604">
        <v>17339.7</v>
      </c>
      <c r="J604">
        <v>10</v>
      </c>
      <c r="K604">
        <v>2</v>
      </c>
      <c r="L604">
        <v>1648.2</v>
      </c>
      <c r="M604" t="s">
        <v>22</v>
      </c>
      <c r="N604" t="s">
        <v>44</v>
      </c>
      <c r="O604" t="str">
        <f t="shared" si="27"/>
        <v>2024-05</v>
      </c>
      <c r="P604" s="7">
        <f t="shared" si="28"/>
        <v>9.51</v>
      </c>
      <c r="Q604" t="str">
        <f t="shared" si="29"/>
        <v>High</v>
      </c>
    </row>
    <row r="605" spans="1:17" x14ac:dyDescent="0.3">
      <c r="A605" t="s">
        <v>978</v>
      </c>
      <c r="B605" t="s">
        <v>979</v>
      </c>
      <c r="C605" t="s">
        <v>184</v>
      </c>
      <c r="D605" t="s">
        <v>17</v>
      </c>
      <c r="E605" t="s">
        <v>27</v>
      </c>
      <c r="F605" t="s">
        <v>35</v>
      </c>
      <c r="G605" t="s">
        <v>145</v>
      </c>
      <c r="H605" t="s">
        <v>146</v>
      </c>
      <c r="I605">
        <v>1460.66</v>
      </c>
      <c r="J605">
        <v>1</v>
      </c>
      <c r="K605">
        <v>24</v>
      </c>
      <c r="L605">
        <v>270.74</v>
      </c>
      <c r="M605" t="s">
        <v>22</v>
      </c>
      <c r="N605" t="s">
        <v>38</v>
      </c>
      <c r="O605" t="str">
        <f t="shared" si="27"/>
        <v>2024-09</v>
      </c>
      <c r="P605" s="7">
        <f t="shared" si="28"/>
        <v>18.54</v>
      </c>
      <c r="Q605" t="str">
        <f t="shared" si="29"/>
        <v>Low</v>
      </c>
    </row>
    <row r="606" spans="1:17" x14ac:dyDescent="0.3">
      <c r="A606" t="s">
        <v>980</v>
      </c>
      <c r="B606" t="s">
        <v>867</v>
      </c>
      <c r="C606" t="s">
        <v>184</v>
      </c>
      <c r="D606" t="s">
        <v>111</v>
      </c>
      <c r="E606" t="s">
        <v>129</v>
      </c>
      <c r="F606" t="s">
        <v>19</v>
      </c>
      <c r="G606" t="s">
        <v>118</v>
      </c>
      <c r="H606" t="s">
        <v>119</v>
      </c>
      <c r="I606">
        <v>1684.83</v>
      </c>
      <c r="J606">
        <v>7</v>
      </c>
      <c r="K606">
        <v>4</v>
      </c>
      <c r="L606">
        <v>149.69</v>
      </c>
      <c r="M606" t="s">
        <v>59</v>
      </c>
      <c r="N606" t="s">
        <v>44</v>
      </c>
      <c r="O606" t="str">
        <f t="shared" si="27"/>
        <v>2024-12</v>
      </c>
      <c r="P606" s="7">
        <f t="shared" si="28"/>
        <v>8.8800000000000008</v>
      </c>
      <c r="Q606" t="str">
        <f t="shared" si="29"/>
        <v>Low</v>
      </c>
    </row>
    <row r="607" spans="1:17" x14ac:dyDescent="0.3">
      <c r="A607" t="s">
        <v>981</v>
      </c>
      <c r="B607" t="s">
        <v>173</v>
      </c>
      <c r="C607" t="s">
        <v>128</v>
      </c>
      <c r="D607" t="s">
        <v>67</v>
      </c>
      <c r="E607" t="s">
        <v>68</v>
      </c>
      <c r="F607" t="s">
        <v>35</v>
      </c>
      <c r="G607" t="s">
        <v>54</v>
      </c>
      <c r="H607" t="s">
        <v>55</v>
      </c>
      <c r="I607">
        <v>1716.78</v>
      </c>
      <c r="J607">
        <v>3</v>
      </c>
      <c r="K607">
        <v>6</v>
      </c>
      <c r="L607">
        <v>358.87</v>
      </c>
      <c r="M607" t="s">
        <v>59</v>
      </c>
      <c r="N607" t="s">
        <v>49</v>
      </c>
      <c r="O607" t="str">
        <f t="shared" si="27"/>
        <v>2024-11</v>
      </c>
      <c r="P607" s="7">
        <f t="shared" si="28"/>
        <v>20.9</v>
      </c>
      <c r="Q607" t="str">
        <f t="shared" si="29"/>
        <v>Low</v>
      </c>
    </row>
    <row r="608" spans="1:17" x14ac:dyDescent="0.3">
      <c r="A608" t="s">
        <v>982</v>
      </c>
      <c r="B608" t="s">
        <v>286</v>
      </c>
      <c r="C608" t="s">
        <v>103</v>
      </c>
      <c r="D608" t="s">
        <v>111</v>
      </c>
      <c r="E608" t="s">
        <v>122</v>
      </c>
      <c r="F608" t="s">
        <v>73</v>
      </c>
      <c r="G608" t="s">
        <v>79</v>
      </c>
      <c r="H608" t="s">
        <v>80</v>
      </c>
      <c r="I608">
        <v>1598.49</v>
      </c>
      <c r="J608">
        <v>1</v>
      </c>
      <c r="K608">
        <v>11</v>
      </c>
      <c r="L608">
        <v>91.21</v>
      </c>
      <c r="M608" t="s">
        <v>22</v>
      </c>
      <c r="N608" t="s">
        <v>23</v>
      </c>
      <c r="O608" t="str">
        <f t="shared" si="27"/>
        <v>2025-04</v>
      </c>
      <c r="P608" s="7">
        <f t="shared" si="28"/>
        <v>5.71</v>
      </c>
      <c r="Q608" t="str">
        <f t="shared" si="29"/>
        <v>Low</v>
      </c>
    </row>
    <row r="609" spans="1:17" x14ac:dyDescent="0.3">
      <c r="A609" t="s">
        <v>983</v>
      </c>
      <c r="B609" t="s">
        <v>631</v>
      </c>
      <c r="C609" t="s">
        <v>125</v>
      </c>
      <c r="D609" t="s">
        <v>111</v>
      </c>
      <c r="E609" t="s">
        <v>112</v>
      </c>
      <c r="F609" t="s">
        <v>19</v>
      </c>
      <c r="G609" t="s">
        <v>20</v>
      </c>
      <c r="H609" t="s">
        <v>21</v>
      </c>
      <c r="I609">
        <v>5999.95</v>
      </c>
      <c r="J609">
        <v>5</v>
      </c>
      <c r="K609">
        <v>14</v>
      </c>
      <c r="L609">
        <v>1117.8499999999999</v>
      </c>
      <c r="M609" t="s">
        <v>22</v>
      </c>
      <c r="N609" t="s">
        <v>23</v>
      </c>
      <c r="O609" t="str">
        <f t="shared" si="27"/>
        <v>2024-10</v>
      </c>
      <c r="P609" s="7">
        <f t="shared" si="28"/>
        <v>18.63</v>
      </c>
      <c r="Q609" t="str">
        <f t="shared" si="29"/>
        <v>High</v>
      </c>
    </row>
    <row r="610" spans="1:17" x14ac:dyDescent="0.3">
      <c r="A610" t="s">
        <v>984</v>
      </c>
      <c r="B610" t="s">
        <v>606</v>
      </c>
      <c r="C610" t="s">
        <v>78</v>
      </c>
      <c r="D610" t="s">
        <v>42</v>
      </c>
      <c r="E610" t="s">
        <v>84</v>
      </c>
      <c r="F610" t="s">
        <v>19</v>
      </c>
      <c r="G610" t="s">
        <v>118</v>
      </c>
      <c r="H610" t="s">
        <v>119</v>
      </c>
      <c r="I610">
        <v>6678</v>
      </c>
      <c r="J610">
        <v>8</v>
      </c>
      <c r="K610">
        <v>14</v>
      </c>
      <c r="L610">
        <v>1076.3599999999999</v>
      </c>
      <c r="M610" t="s">
        <v>30</v>
      </c>
      <c r="N610" t="s">
        <v>38</v>
      </c>
      <c r="O610" t="str">
        <f t="shared" si="27"/>
        <v>2024-09</v>
      </c>
      <c r="P610" s="7">
        <f t="shared" si="28"/>
        <v>16.12</v>
      </c>
      <c r="Q610" t="str">
        <f t="shared" si="29"/>
        <v>High</v>
      </c>
    </row>
    <row r="611" spans="1:17" x14ac:dyDescent="0.3">
      <c r="A611" t="s">
        <v>985</v>
      </c>
      <c r="B611" t="s">
        <v>811</v>
      </c>
      <c r="C611" t="s">
        <v>128</v>
      </c>
      <c r="D611" t="s">
        <v>42</v>
      </c>
      <c r="E611" t="s">
        <v>48</v>
      </c>
      <c r="F611" t="s">
        <v>35</v>
      </c>
      <c r="G611" t="s">
        <v>145</v>
      </c>
      <c r="H611" t="s">
        <v>146</v>
      </c>
      <c r="I611">
        <v>11411.28</v>
      </c>
      <c r="J611">
        <v>6</v>
      </c>
      <c r="K611">
        <v>1</v>
      </c>
      <c r="L611">
        <v>2601.56</v>
      </c>
      <c r="M611" t="s">
        <v>22</v>
      </c>
      <c r="N611" t="s">
        <v>44</v>
      </c>
      <c r="O611" t="str">
        <f t="shared" si="27"/>
        <v>2024-12</v>
      </c>
      <c r="P611" s="7">
        <f t="shared" si="28"/>
        <v>22.8</v>
      </c>
      <c r="Q611" t="str">
        <f t="shared" si="29"/>
        <v>High</v>
      </c>
    </row>
    <row r="612" spans="1:17" x14ac:dyDescent="0.3">
      <c r="A612" t="s">
        <v>986</v>
      </c>
      <c r="B612" t="s">
        <v>186</v>
      </c>
      <c r="C612" t="s">
        <v>33</v>
      </c>
      <c r="D612" t="s">
        <v>17</v>
      </c>
      <c r="E612" t="s">
        <v>27</v>
      </c>
      <c r="F612" t="s">
        <v>73</v>
      </c>
      <c r="G612" t="s">
        <v>79</v>
      </c>
      <c r="H612" t="s">
        <v>80</v>
      </c>
      <c r="I612">
        <v>2686.46</v>
      </c>
      <c r="J612">
        <v>2</v>
      </c>
      <c r="K612">
        <v>20</v>
      </c>
      <c r="L612">
        <v>109.91</v>
      </c>
      <c r="M612" t="s">
        <v>59</v>
      </c>
      <c r="N612" t="s">
        <v>23</v>
      </c>
      <c r="O612" t="str">
        <f t="shared" si="27"/>
        <v>2024-12</v>
      </c>
      <c r="P612" s="7">
        <f t="shared" si="28"/>
        <v>4.09</v>
      </c>
      <c r="Q612" t="str">
        <f t="shared" si="29"/>
        <v>Medium</v>
      </c>
    </row>
    <row r="613" spans="1:17" x14ac:dyDescent="0.3">
      <c r="A613" t="s">
        <v>987</v>
      </c>
      <c r="B613" t="s">
        <v>906</v>
      </c>
      <c r="C613" t="s">
        <v>26</v>
      </c>
      <c r="D613" t="s">
        <v>17</v>
      </c>
      <c r="E613" t="s">
        <v>18</v>
      </c>
      <c r="F613" t="s">
        <v>19</v>
      </c>
      <c r="G613" t="s">
        <v>118</v>
      </c>
      <c r="H613" t="s">
        <v>119</v>
      </c>
      <c r="I613">
        <v>6493.45</v>
      </c>
      <c r="J613">
        <v>5</v>
      </c>
      <c r="K613">
        <v>27</v>
      </c>
      <c r="L613">
        <v>335.5</v>
      </c>
      <c r="M613" t="s">
        <v>59</v>
      </c>
      <c r="N613" t="s">
        <v>38</v>
      </c>
      <c r="O613" t="str">
        <f t="shared" si="27"/>
        <v>2024-08</v>
      </c>
      <c r="P613" s="7">
        <f t="shared" si="28"/>
        <v>5.17</v>
      </c>
      <c r="Q613" t="str">
        <f t="shared" si="29"/>
        <v>High</v>
      </c>
    </row>
    <row r="614" spans="1:17" x14ac:dyDescent="0.3">
      <c r="A614" t="s">
        <v>988</v>
      </c>
      <c r="B614" t="s">
        <v>102</v>
      </c>
      <c r="C614" t="s">
        <v>103</v>
      </c>
      <c r="D614" t="s">
        <v>42</v>
      </c>
      <c r="E614" t="s">
        <v>48</v>
      </c>
      <c r="F614" t="s">
        <v>73</v>
      </c>
      <c r="G614" t="s">
        <v>130</v>
      </c>
      <c r="H614" t="s">
        <v>131</v>
      </c>
      <c r="I614">
        <v>961.74</v>
      </c>
      <c r="J614">
        <v>6</v>
      </c>
      <c r="K614">
        <v>19</v>
      </c>
      <c r="L614">
        <v>53.96</v>
      </c>
      <c r="M614" t="s">
        <v>30</v>
      </c>
      <c r="N614" t="s">
        <v>44</v>
      </c>
      <c r="O614" t="str">
        <f t="shared" si="27"/>
        <v>2024-10</v>
      </c>
      <c r="P614" s="7">
        <f t="shared" si="28"/>
        <v>5.61</v>
      </c>
      <c r="Q614" t="str">
        <f t="shared" si="29"/>
        <v>Low</v>
      </c>
    </row>
    <row r="615" spans="1:17" x14ac:dyDescent="0.3">
      <c r="A615" t="s">
        <v>989</v>
      </c>
      <c r="B615" t="s">
        <v>676</v>
      </c>
      <c r="C615" t="s">
        <v>58</v>
      </c>
      <c r="D615" t="s">
        <v>67</v>
      </c>
      <c r="E615" t="s">
        <v>138</v>
      </c>
      <c r="F615" t="s">
        <v>73</v>
      </c>
      <c r="G615" t="s">
        <v>130</v>
      </c>
      <c r="H615" t="s">
        <v>131</v>
      </c>
      <c r="I615">
        <v>5743.92</v>
      </c>
      <c r="J615">
        <v>4</v>
      </c>
      <c r="K615">
        <v>13</v>
      </c>
      <c r="L615">
        <v>1236.45</v>
      </c>
      <c r="M615" t="s">
        <v>30</v>
      </c>
      <c r="N615" t="s">
        <v>44</v>
      </c>
      <c r="O615" t="str">
        <f t="shared" si="27"/>
        <v>2024-07</v>
      </c>
      <c r="P615" s="7">
        <f t="shared" si="28"/>
        <v>21.53</v>
      </c>
      <c r="Q615" t="str">
        <f t="shared" si="29"/>
        <v>High</v>
      </c>
    </row>
    <row r="616" spans="1:17" x14ac:dyDescent="0.3">
      <c r="A616" t="s">
        <v>990</v>
      </c>
      <c r="B616" t="s">
        <v>991</v>
      </c>
      <c r="C616" t="s">
        <v>26</v>
      </c>
      <c r="D616" t="s">
        <v>111</v>
      </c>
      <c r="E616" t="s">
        <v>129</v>
      </c>
      <c r="F616" t="s">
        <v>35</v>
      </c>
      <c r="G616" t="s">
        <v>36</v>
      </c>
      <c r="H616" t="s">
        <v>37</v>
      </c>
      <c r="I616">
        <v>4253.7</v>
      </c>
      <c r="J616">
        <v>3</v>
      </c>
      <c r="K616">
        <v>3</v>
      </c>
      <c r="L616">
        <v>818.64</v>
      </c>
      <c r="M616" t="s">
        <v>22</v>
      </c>
      <c r="N616" t="s">
        <v>23</v>
      </c>
      <c r="O616" t="str">
        <f t="shared" si="27"/>
        <v>2024-05</v>
      </c>
      <c r="P616" s="7">
        <f t="shared" si="28"/>
        <v>19.25</v>
      </c>
      <c r="Q616" t="str">
        <f t="shared" si="29"/>
        <v>Medium</v>
      </c>
    </row>
    <row r="617" spans="1:17" x14ac:dyDescent="0.3">
      <c r="A617" t="s">
        <v>992</v>
      </c>
      <c r="B617" t="s">
        <v>222</v>
      </c>
      <c r="C617" t="s">
        <v>103</v>
      </c>
      <c r="D617" t="s">
        <v>42</v>
      </c>
      <c r="E617" t="s">
        <v>48</v>
      </c>
      <c r="F617" t="s">
        <v>19</v>
      </c>
      <c r="G617" t="s">
        <v>28</v>
      </c>
      <c r="H617" t="s">
        <v>29</v>
      </c>
      <c r="I617">
        <v>3986</v>
      </c>
      <c r="J617">
        <v>2</v>
      </c>
      <c r="K617">
        <v>24</v>
      </c>
      <c r="L617">
        <v>546.29999999999995</v>
      </c>
      <c r="M617" t="s">
        <v>22</v>
      </c>
      <c r="N617" t="s">
        <v>49</v>
      </c>
      <c r="O617" t="str">
        <f t="shared" si="27"/>
        <v>2025-04</v>
      </c>
      <c r="P617" s="7">
        <f t="shared" si="28"/>
        <v>13.71</v>
      </c>
      <c r="Q617" t="str">
        <f t="shared" si="29"/>
        <v>Medium</v>
      </c>
    </row>
    <row r="618" spans="1:17" x14ac:dyDescent="0.3">
      <c r="A618" t="s">
        <v>993</v>
      </c>
      <c r="B618" t="s">
        <v>224</v>
      </c>
      <c r="C618" t="s">
        <v>16</v>
      </c>
      <c r="D618" t="s">
        <v>42</v>
      </c>
      <c r="E618" t="s">
        <v>48</v>
      </c>
      <c r="F618" t="s">
        <v>19</v>
      </c>
      <c r="G618" t="s">
        <v>91</v>
      </c>
      <c r="H618" t="s">
        <v>92</v>
      </c>
      <c r="I618">
        <v>795.3</v>
      </c>
      <c r="J618">
        <v>1</v>
      </c>
      <c r="K618">
        <v>22</v>
      </c>
      <c r="L618">
        <v>143.65</v>
      </c>
      <c r="M618" t="s">
        <v>30</v>
      </c>
      <c r="N618" t="s">
        <v>23</v>
      </c>
      <c r="O618" t="str">
        <f t="shared" si="27"/>
        <v>2024-06</v>
      </c>
      <c r="P618" s="7">
        <f t="shared" si="28"/>
        <v>18.059999999999999</v>
      </c>
      <c r="Q618" t="str">
        <f t="shared" si="29"/>
        <v>Low</v>
      </c>
    </row>
    <row r="619" spans="1:17" x14ac:dyDescent="0.3">
      <c r="A619" t="s">
        <v>994</v>
      </c>
      <c r="B619" t="s">
        <v>449</v>
      </c>
      <c r="C619" t="s">
        <v>87</v>
      </c>
      <c r="D619" t="s">
        <v>42</v>
      </c>
      <c r="E619" t="s">
        <v>43</v>
      </c>
      <c r="F619" t="s">
        <v>19</v>
      </c>
      <c r="G619" t="s">
        <v>118</v>
      </c>
      <c r="H619" t="s">
        <v>119</v>
      </c>
      <c r="I619">
        <v>4142.72</v>
      </c>
      <c r="J619">
        <v>8</v>
      </c>
      <c r="K619">
        <v>5</v>
      </c>
      <c r="L619">
        <v>348.36</v>
      </c>
      <c r="M619" t="s">
        <v>22</v>
      </c>
      <c r="N619" t="s">
        <v>49</v>
      </c>
      <c r="O619" t="str">
        <f t="shared" si="27"/>
        <v>2024-06</v>
      </c>
      <c r="P619" s="7">
        <f t="shared" si="28"/>
        <v>8.41</v>
      </c>
      <c r="Q619" t="str">
        <f t="shared" si="29"/>
        <v>Medium</v>
      </c>
    </row>
    <row r="620" spans="1:17" x14ac:dyDescent="0.3">
      <c r="A620" t="s">
        <v>995</v>
      </c>
      <c r="B620" t="s">
        <v>213</v>
      </c>
      <c r="C620" t="s">
        <v>41</v>
      </c>
      <c r="D620" t="s">
        <v>17</v>
      </c>
      <c r="E620" t="s">
        <v>27</v>
      </c>
      <c r="F620" t="s">
        <v>35</v>
      </c>
      <c r="G620" t="s">
        <v>145</v>
      </c>
      <c r="H620" t="s">
        <v>146</v>
      </c>
      <c r="I620">
        <v>2052.88</v>
      </c>
      <c r="J620">
        <v>2</v>
      </c>
      <c r="K620">
        <v>11</v>
      </c>
      <c r="L620">
        <v>284.85000000000002</v>
      </c>
      <c r="M620" t="s">
        <v>59</v>
      </c>
      <c r="N620" t="s">
        <v>44</v>
      </c>
      <c r="O620" t="str">
        <f t="shared" si="27"/>
        <v>2024-10</v>
      </c>
      <c r="P620" s="7">
        <f t="shared" si="28"/>
        <v>13.88</v>
      </c>
      <c r="Q620" t="str">
        <f t="shared" si="29"/>
        <v>Medium</v>
      </c>
    </row>
    <row r="621" spans="1:17" x14ac:dyDescent="0.3">
      <c r="A621" t="s">
        <v>996</v>
      </c>
      <c r="B621" t="s">
        <v>596</v>
      </c>
      <c r="C621" t="s">
        <v>78</v>
      </c>
      <c r="D621" t="s">
        <v>67</v>
      </c>
      <c r="E621" t="s">
        <v>138</v>
      </c>
      <c r="F621" t="s">
        <v>73</v>
      </c>
      <c r="G621" t="s">
        <v>130</v>
      </c>
      <c r="H621" t="s">
        <v>131</v>
      </c>
      <c r="I621">
        <v>4379.97</v>
      </c>
      <c r="J621">
        <v>7</v>
      </c>
      <c r="K621">
        <v>29</v>
      </c>
      <c r="L621">
        <v>361.35</v>
      </c>
      <c r="M621" t="s">
        <v>30</v>
      </c>
      <c r="N621" t="s">
        <v>49</v>
      </c>
      <c r="O621" t="str">
        <f t="shared" si="27"/>
        <v>2025-04</v>
      </c>
      <c r="P621" s="7">
        <f t="shared" si="28"/>
        <v>8.25</v>
      </c>
      <c r="Q621" t="str">
        <f t="shared" si="29"/>
        <v>Medium</v>
      </c>
    </row>
    <row r="622" spans="1:17" x14ac:dyDescent="0.3">
      <c r="A622" t="s">
        <v>997</v>
      </c>
      <c r="B622" t="s">
        <v>205</v>
      </c>
      <c r="C622" t="s">
        <v>58</v>
      </c>
      <c r="D622" t="s">
        <v>111</v>
      </c>
      <c r="E622" t="s">
        <v>197</v>
      </c>
      <c r="F622" t="s">
        <v>73</v>
      </c>
      <c r="G622" t="s">
        <v>130</v>
      </c>
      <c r="H622" t="s">
        <v>131</v>
      </c>
      <c r="I622">
        <v>19417.400000000001</v>
      </c>
      <c r="J622">
        <v>10</v>
      </c>
      <c r="K622">
        <v>23</v>
      </c>
      <c r="L622">
        <v>2752.59</v>
      </c>
      <c r="M622" t="s">
        <v>59</v>
      </c>
      <c r="N622" t="s">
        <v>23</v>
      </c>
      <c r="O622" t="str">
        <f t="shared" si="27"/>
        <v>2024-08</v>
      </c>
      <c r="P622" s="7">
        <f t="shared" si="28"/>
        <v>14.18</v>
      </c>
      <c r="Q622" t="str">
        <f t="shared" si="29"/>
        <v>High</v>
      </c>
    </row>
    <row r="623" spans="1:17" x14ac:dyDescent="0.3">
      <c r="A623" t="s">
        <v>998</v>
      </c>
      <c r="B623" t="s">
        <v>807</v>
      </c>
      <c r="C623" t="s">
        <v>83</v>
      </c>
      <c r="D623" t="s">
        <v>111</v>
      </c>
      <c r="E623" t="s">
        <v>151</v>
      </c>
      <c r="F623" t="s">
        <v>73</v>
      </c>
      <c r="G623" t="s">
        <v>74</v>
      </c>
      <c r="H623" t="s">
        <v>75</v>
      </c>
      <c r="I623">
        <v>8662.2000000000007</v>
      </c>
      <c r="J623">
        <v>10</v>
      </c>
      <c r="K623">
        <v>28</v>
      </c>
      <c r="L623">
        <v>1372.43</v>
      </c>
      <c r="M623" t="s">
        <v>30</v>
      </c>
      <c r="N623" t="s">
        <v>49</v>
      </c>
      <c r="O623" t="str">
        <f t="shared" si="27"/>
        <v>2024-11</v>
      </c>
      <c r="P623" s="7">
        <f t="shared" si="28"/>
        <v>15.84</v>
      </c>
      <c r="Q623" t="str">
        <f t="shared" si="29"/>
        <v>High</v>
      </c>
    </row>
    <row r="624" spans="1:17" x14ac:dyDescent="0.3">
      <c r="A624" t="s">
        <v>999</v>
      </c>
      <c r="B624" t="s">
        <v>795</v>
      </c>
      <c r="C624" t="s">
        <v>87</v>
      </c>
      <c r="D624" t="s">
        <v>17</v>
      </c>
      <c r="E624" t="s">
        <v>18</v>
      </c>
      <c r="F624" t="s">
        <v>73</v>
      </c>
      <c r="G624" t="s">
        <v>74</v>
      </c>
      <c r="H624" t="s">
        <v>75</v>
      </c>
      <c r="I624">
        <v>1542.29</v>
      </c>
      <c r="J624">
        <v>1</v>
      </c>
      <c r="K624">
        <v>6</v>
      </c>
      <c r="L624">
        <v>328.41</v>
      </c>
      <c r="M624" t="s">
        <v>30</v>
      </c>
      <c r="N624" t="s">
        <v>49</v>
      </c>
      <c r="O624" t="str">
        <f t="shared" si="27"/>
        <v>2025-04</v>
      </c>
      <c r="P624" s="7">
        <f t="shared" si="28"/>
        <v>21.29</v>
      </c>
      <c r="Q624" t="str">
        <f t="shared" si="29"/>
        <v>Low</v>
      </c>
    </row>
    <row r="625" spans="1:17" x14ac:dyDescent="0.3">
      <c r="A625" t="s">
        <v>1000</v>
      </c>
      <c r="B625" t="s">
        <v>102</v>
      </c>
      <c r="C625" t="s">
        <v>33</v>
      </c>
      <c r="D625" t="s">
        <v>17</v>
      </c>
      <c r="E625" t="s">
        <v>34</v>
      </c>
      <c r="F625" t="s">
        <v>35</v>
      </c>
      <c r="G625" t="s">
        <v>54</v>
      </c>
      <c r="H625" t="s">
        <v>55</v>
      </c>
      <c r="I625">
        <v>3257.82</v>
      </c>
      <c r="J625">
        <v>9</v>
      </c>
      <c r="K625">
        <v>15</v>
      </c>
      <c r="L625">
        <v>212.09</v>
      </c>
      <c r="M625" t="s">
        <v>30</v>
      </c>
      <c r="N625" t="s">
        <v>23</v>
      </c>
      <c r="O625" t="str">
        <f t="shared" si="27"/>
        <v>2024-10</v>
      </c>
      <c r="P625" s="7">
        <f t="shared" si="28"/>
        <v>6.51</v>
      </c>
      <c r="Q625" t="str">
        <f t="shared" si="29"/>
        <v>Medium</v>
      </c>
    </row>
    <row r="626" spans="1:17" x14ac:dyDescent="0.3">
      <c r="A626" t="s">
        <v>1001</v>
      </c>
      <c r="B626" t="s">
        <v>265</v>
      </c>
      <c r="C626" t="s">
        <v>90</v>
      </c>
      <c r="D626" t="s">
        <v>111</v>
      </c>
      <c r="E626" t="s">
        <v>151</v>
      </c>
      <c r="F626" t="s">
        <v>35</v>
      </c>
      <c r="G626" t="s">
        <v>36</v>
      </c>
      <c r="H626" t="s">
        <v>37</v>
      </c>
      <c r="I626">
        <v>3457.2</v>
      </c>
      <c r="J626">
        <v>5</v>
      </c>
      <c r="K626">
        <v>22</v>
      </c>
      <c r="L626">
        <v>259.33999999999997</v>
      </c>
      <c r="M626" t="s">
        <v>59</v>
      </c>
      <c r="N626" t="s">
        <v>44</v>
      </c>
      <c r="O626" t="str">
        <f t="shared" si="27"/>
        <v>2024-06</v>
      </c>
      <c r="P626" s="7">
        <f t="shared" si="28"/>
        <v>7.5</v>
      </c>
      <c r="Q626" t="str">
        <f t="shared" si="29"/>
        <v>Medium</v>
      </c>
    </row>
    <row r="627" spans="1:17" x14ac:dyDescent="0.3">
      <c r="A627" t="s">
        <v>1002</v>
      </c>
      <c r="B627" t="s">
        <v>1003</v>
      </c>
      <c r="C627" t="s">
        <v>16</v>
      </c>
      <c r="D627" t="s">
        <v>17</v>
      </c>
      <c r="E627" t="s">
        <v>18</v>
      </c>
      <c r="F627" t="s">
        <v>73</v>
      </c>
      <c r="G627" t="s">
        <v>79</v>
      </c>
      <c r="H627" t="s">
        <v>80</v>
      </c>
      <c r="I627">
        <v>5518.32</v>
      </c>
      <c r="J627">
        <v>4</v>
      </c>
      <c r="K627">
        <v>19</v>
      </c>
      <c r="L627">
        <v>785.52</v>
      </c>
      <c r="M627" t="s">
        <v>30</v>
      </c>
      <c r="N627" t="s">
        <v>38</v>
      </c>
      <c r="O627" t="str">
        <f t="shared" si="27"/>
        <v>2025-01</v>
      </c>
      <c r="P627" s="7">
        <f t="shared" si="28"/>
        <v>14.23</v>
      </c>
      <c r="Q627" t="str">
        <f t="shared" si="29"/>
        <v>High</v>
      </c>
    </row>
    <row r="628" spans="1:17" x14ac:dyDescent="0.3">
      <c r="A628" t="s">
        <v>1004</v>
      </c>
      <c r="B628" t="s">
        <v>699</v>
      </c>
      <c r="C628" t="s">
        <v>78</v>
      </c>
      <c r="D628" t="s">
        <v>42</v>
      </c>
      <c r="E628" t="s">
        <v>48</v>
      </c>
      <c r="F628" t="s">
        <v>19</v>
      </c>
      <c r="G628" t="s">
        <v>118</v>
      </c>
      <c r="H628" t="s">
        <v>119</v>
      </c>
      <c r="I628">
        <v>4429.28</v>
      </c>
      <c r="J628">
        <v>8</v>
      </c>
      <c r="K628">
        <v>12</v>
      </c>
      <c r="L628">
        <v>800.15</v>
      </c>
      <c r="M628" t="s">
        <v>22</v>
      </c>
      <c r="N628" t="s">
        <v>38</v>
      </c>
      <c r="O628" t="str">
        <f t="shared" si="27"/>
        <v>2025-02</v>
      </c>
      <c r="P628" s="7">
        <f t="shared" si="28"/>
        <v>18.07</v>
      </c>
      <c r="Q628" t="str">
        <f t="shared" si="29"/>
        <v>Medium</v>
      </c>
    </row>
    <row r="629" spans="1:17" x14ac:dyDescent="0.3">
      <c r="A629" t="s">
        <v>1005</v>
      </c>
      <c r="B629" t="s">
        <v>86</v>
      </c>
      <c r="C629" t="s">
        <v>103</v>
      </c>
      <c r="D629" t="s">
        <v>67</v>
      </c>
      <c r="E629" t="s">
        <v>72</v>
      </c>
      <c r="F629" t="s">
        <v>73</v>
      </c>
      <c r="G629" t="s">
        <v>79</v>
      </c>
      <c r="H629" t="s">
        <v>80</v>
      </c>
      <c r="I629">
        <v>1295.57</v>
      </c>
      <c r="J629">
        <v>1</v>
      </c>
      <c r="K629">
        <v>12</v>
      </c>
      <c r="L629">
        <v>72.48</v>
      </c>
      <c r="M629" t="s">
        <v>30</v>
      </c>
      <c r="N629" t="s">
        <v>44</v>
      </c>
      <c r="O629" t="str">
        <f t="shared" si="27"/>
        <v>2024-08</v>
      </c>
      <c r="P629" s="7">
        <f t="shared" si="28"/>
        <v>5.59</v>
      </c>
      <c r="Q629" t="str">
        <f t="shared" si="29"/>
        <v>Low</v>
      </c>
    </row>
    <row r="630" spans="1:17" x14ac:dyDescent="0.3">
      <c r="A630" t="s">
        <v>1006</v>
      </c>
      <c r="B630" t="s">
        <v>368</v>
      </c>
      <c r="C630" t="s">
        <v>47</v>
      </c>
      <c r="D630" t="s">
        <v>111</v>
      </c>
      <c r="E630" t="s">
        <v>197</v>
      </c>
      <c r="F630" t="s">
        <v>19</v>
      </c>
      <c r="G630" t="s">
        <v>28</v>
      </c>
      <c r="H630" t="s">
        <v>29</v>
      </c>
      <c r="I630">
        <v>4256.2</v>
      </c>
      <c r="J630">
        <v>5</v>
      </c>
      <c r="K630">
        <v>25</v>
      </c>
      <c r="L630">
        <v>579.57000000000005</v>
      </c>
      <c r="M630" t="s">
        <v>22</v>
      </c>
      <c r="N630" t="s">
        <v>23</v>
      </c>
      <c r="O630" t="str">
        <f t="shared" si="27"/>
        <v>2024-11</v>
      </c>
      <c r="P630" s="7">
        <f t="shared" si="28"/>
        <v>13.62</v>
      </c>
      <c r="Q630" t="str">
        <f t="shared" si="29"/>
        <v>Medium</v>
      </c>
    </row>
    <row r="631" spans="1:17" x14ac:dyDescent="0.3">
      <c r="A631" t="s">
        <v>1007</v>
      </c>
      <c r="B631" t="s">
        <v>337</v>
      </c>
      <c r="C631" t="s">
        <v>128</v>
      </c>
      <c r="D631" t="s">
        <v>111</v>
      </c>
      <c r="E631" t="s">
        <v>151</v>
      </c>
      <c r="F631" t="s">
        <v>35</v>
      </c>
      <c r="G631" t="s">
        <v>54</v>
      </c>
      <c r="H631" t="s">
        <v>55</v>
      </c>
      <c r="I631">
        <v>11003.44</v>
      </c>
      <c r="J631">
        <v>7</v>
      </c>
      <c r="K631">
        <v>13</v>
      </c>
      <c r="L631">
        <v>1129.8699999999999</v>
      </c>
      <c r="M631" t="s">
        <v>30</v>
      </c>
      <c r="N631" t="s">
        <v>49</v>
      </c>
      <c r="O631" t="str">
        <f t="shared" si="27"/>
        <v>2024-10</v>
      </c>
      <c r="P631" s="7">
        <f t="shared" si="28"/>
        <v>10.27</v>
      </c>
      <c r="Q631" t="str">
        <f t="shared" si="29"/>
        <v>High</v>
      </c>
    </row>
    <row r="632" spans="1:17" x14ac:dyDescent="0.3">
      <c r="A632" t="s">
        <v>1008</v>
      </c>
      <c r="B632" t="s">
        <v>585</v>
      </c>
      <c r="C632" t="s">
        <v>184</v>
      </c>
      <c r="D632" t="s">
        <v>67</v>
      </c>
      <c r="E632" t="s">
        <v>138</v>
      </c>
      <c r="F632" t="s">
        <v>73</v>
      </c>
      <c r="G632" t="s">
        <v>130</v>
      </c>
      <c r="H632" t="s">
        <v>131</v>
      </c>
      <c r="I632">
        <v>4075.35</v>
      </c>
      <c r="J632">
        <v>5</v>
      </c>
      <c r="K632">
        <v>6</v>
      </c>
      <c r="L632">
        <v>417.64</v>
      </c>
      <c r="M632" t="s">
        <v>30</v>
      </c>
      <c r="N632" t="s">
        <v>49</v>
      </c>
      <c r="O632" t="str">
        <f t="shared" si="27"/>
        <v>2024-12</v>
      </c>
      <c r="P632" s="7">
        <f t="shared" si="28"/>
        <v>10.25</v>
      </c>
      <c r="Q632" t="str">
        <f t="shared" si="29"/>
        <v>Medium</v>
      </c>
    </row>
    <row r="633" spans="1:17" x14ac:dyDescent="0.3">
      <c r="A633" t="s">
        <v>1009</v>
      </c>
      <c r="B633" t="s">
        <v>260</v>
      </c>
      <c r="C633" t="s">
        <v>90</v>
      </c>
      <c r="D633" t="s">
        <v>42</v>
      </c>
      <c r="E633" t="s">
        <v>84</v>
      </c>
      <c r="F633" t="s">
        <v>35</v>
      </c>
      <c r="G633" t="s">
        <v>36</v>
      </c>
      <c r="H633" t="s">
        <v>37</v>
      </c>
      <c r="I633">
        <v>1748.1</v>
      </c>
      <c r="J633">
        <v>5</v>
      </c>
      <c r="K633">
        <v>27</v>
      </c>
      <c r="L633">
        <v>67.69</v>
      </c>
      <c r="M633" t="s">
        <v>22</v>
      </c>
      <c r="N633" t="s">
        <v>44</v>
      </c>
      <c r="O633" t="str">
        <f t="shared" si="27"/>
        <v>2024-11</v>
      </c>
      <c r="P633" s="7">
        <f t="shared" si="28"/>
        <v>3.87</v>
      </c>
      <c r="Q633" t="str">
        <f t="shared" si="29"/>
        <v>Low</v>
      </c>
    </row>
    <row r="634" spans="1:17" x14ac:dyDescent="0.3">
      <c r="A634" t="s">
        <v>1010</v>
      </c>
      <c r="B634" t="s">
        <v>486</v>
      </c>
      <c r="C634" t="s">
        <v>26</v>
      </c>
      <c r="D634" t="s">
        <v>17</v>
      </c>
      <c r="E634" t="s">
        <v>34</v>
      </c>
      <c r="F634" t="s">
        <v>35</v>
      </c>
      <c r="G634" t="s">
        <v>36</v>
      </c>
      <c r="H634" t="s">
        <v>37</v>
      </c>
      <c r="I634">
        <v>5792.5</v>
      </c>
      <c r="J634">
        <v>10</v>
      </c>
      <c r="K634">
        <v>16</v>
      </c>
      <c r="L634">
        <v>624.83000000000004</v>
      </c>
      <c r="M634" t="s">
        <v>30</v>
      </c>
      <c r="N634" t="s">
        <v>38</v>
      </c>
      <c r="O634" t="str">
        <f t="shared" si="27"/>
        <v>2024-08</v>
      </c>
      <c r="P634" s="7">
        <f t="shared" si="28"/>
        <v>10.79</v>
      </c>
      <c r="Q634" t="str">
        <f t="shared" si="29"/>
        <v>High</v>
      </c>
    </row>
    <row r="635" spans="1:17" x14ac:dyDescent="0.3">
      <c r="A635" t="s">
        <v>1011</v>
      </c>
      <c r="B635" t="s">
        <v>571</v>
      </c>
      <c r="C635" t="s">
        <v>128</v>
      </c>
      <c r="D635" t="s">
        <v>17</v>
      </c>
      <c r="E635" t="s">
        <v>18</v>
      </c>
      <c r="F635" t="s">
        <v>73</v>
      </c>
      <c r="G635" t="s">
        <v>130</v>
      </c>
      <c r="H635" t="s">
        <v>131</v>
      </c>
      <c r="I635">
        <v>16064.5</v>
      </c>
      <c r="J635">
        <v>10</v>
      </c>
      <c r="K635">
        <v>14</v>
      </c>
      <c r="L635">
        <v>2814.72</v>
      </c>
      <c r="M635" t="s">
        <v>59</v>
      </c>
      <c r="N635" t="s">
        <v>44</v>
      </c>
      <c r="O635" t="str">
        <f t="shared" si="27"/>
        <v>2024-06</v>
      </c>
      <c r="P635" s="7">
        <f t="shared" si="28"/>
        <v>17.52</v>
      </c>
      <c r="Q635" t="str">
        <f t="shared" si="29"/>
        <v>High</v>
      </c>
    </row>
    <row r="636" spans="1:17" x14ac:dyDescent="0.3">
      <c r="A636" t="s">
        <v>1012</v>
      </c>
      <c r="B636" t="s">
        <v>554</v>
      </c>
      <c r="C636" t="s">
        <v>78</v>
      </c>
      <c r="D636" t="s">
        <v>111</v>
      </c>
      <c r="E636" t="s">
        <v>122</v>
      </c>
      <c r="F636" t="s">
        <v>35</v>
      </c>
      <c r="G636" t="s">
        <v>36</v>
      </c>
      <c r="H636" t="s">
        <v>37</v>
      </c>
      <c r="I636">
        <v>4338.24</v>
      </c>
      <c r="J636">
        <v>4</v>
      </c>
      <c r="K636">
        <v>25</v>
      </c>
      <c r="L636">
        <v>478.99</v>
      </c>
      <c r="M636" t="s">
        <v>59</v>
      </c>
      <c r="N636" t="s">
        <v>38</v>
      </c>
      <c r="O636" t="str">
        <f t="shared" si="27"/>
        <v>2024-12</v>
      </c>
      <c r="P636" s="7">
        <f t="shared" si="28"/>
        <v>11.04</v>
      </c>
      <c r="Q636" t="str">
        <f t="shared" si="29"/>
        <v>Medium</v>
      </c>
    </row>
    <row r="637" spans="1:17" x14ac:dyDescent="0.3">
      <c r="A637" t="s">
        <v>1013</v>
      </c>
      <c r="B637" t="s">
        <v>224</v>
      </c>
      <c r="C637" t="s">
        <v>33</v>
      </c>
      <c r="D637" t="s">
        <v>42</v>
      </c>
      <c r="E637" t="s">
        <v>84</v>
      </c>
      <c r="F637" t="s">
        <v>35</v>
      </c>
      <c r="G637" t="s">
        <v>54</v>
      </c>
      <c r="H637" t="s">
        <v>55</v>
      </c>
      <c r="I637">
        <v>1541.85</v>
      </c>
      <c r="J637">
        <v>1</v>
      </c>
      <c r="K637">
        <v>26</v>
      </c>
      <c r="L637">
        <v>92.36</v>
      </c>
      <c r="M637" t="s">
        <v>59</v>
      </c>
      <c r="N637" t="s">
        <v>44</v>
      </c>
      <c r="O637" t="str">
        <f t="shared" si="27"/>
        <v>2024-06</v>
      </c>
      <c r="P637" s="7">
        <f t="shared" si="28"/>
        <v>5.99</v>
      </c>
      <c r="Q637" t="str">
        <f t="shared" si="29"/>
        <v>Low</v>
      </c>
    </row>
    <row r="638" spans="1:17" x14ac:dyDescent="0.3">
      <c r="A638" t="s">
        <v>1014</v>
      </c>
      <c r="B638" t="s">
        <v>976</v>
      </c>
      <c r="C638" t="s">
        <v>125</v>
      </c>
      <c r="D638" t="s">
        <v>42</v>
      </c>
      <c r="E638" t="s">
        <v>84</v>
      </c>
      <c r="F638" t="s">
        <v>19</v>
      </c>
      <c r="G638" t="s">
        <v>28</v>
      </c>
      <c r="H638" t="s">
        <v>29</v>
      </c>
      <c r="I638">
        <v>1259.8599999999999</v>
      </c>
      <c r="J638">
        <v>7</v>
      </c>
      <c r="K638">
        <v>11</v>
      </c>
      <c r="L638">
        <v>152.04</v>
      </c>
      <c r="M638" t="s">
        <v>30</v>
      </c>
      <c r="N638" t="s">
        <v>49</v>
      </c>
      <c r="O638" t="str">
        <f t="shared" si="27"/>
        <v>2024-05</v>
      </c>
      <c r="P638" s="7">
        <f t="shared" si="28"/>
        <v>12.07</v>
      </c>
      <c r="Q638" t="str">
        <f t="shared" si="29"/>
        <v>Low</v>
      </c>
    </row>
    <row r="639" spans="1:17" x14ac:dyDescent="0.3">
      <c r="A639" t="s">
        <v>1015</v>
      </c>
      <c r="B639" t="s">
        <v>1016</v>
      </c>
      <c r="C639" t="s">
        <v>78</v>
      </c>
      <c r="D639" t="s">
        <v>67</v>
      </c>
      <c r="E639" t="s">
        <v>138</v>
      </c>
      <c r="F639" t="s">
        <v>19</v>
      </c>
      <c r="G639" t="s">
        <v>91</v>
      </c>
      <c r="H639" t="s">
        <v>92</v>
      </c>
      <c r="I639">
        <v>1962.14</v>
      </c>
      <c r="J639">
        <v>1</v>
      </c>
      <c r="K639">
        <v>16</v>
      </c>
      <c r="L639">
        <v>342.14</v>
      </c>
      <c r="M639" t="s">
        <v>22</v>
      </c>
      <c r="N639" t="s">
        <v>44</v>
      </c>
      <c r="O639" t="str">
        <f t="shared" si="27"/>
        <v>2025-03</v>
      </c>
      <c r="P639" s="7">
        <f t="shared" si="28"/>
        <v>17.440000000000001</v>
      </c>
      <c r="Q639" t="str">
        <f t="shared" si="29"/>
        <v>Low</v>
      </c>
    </row>
    <row r="640" spans="1:17" x14ac:dyDescent="0.3">
      <c r="A640" t="s">
        <v>1017</v>
      </c>
      <c r="B640" t="s">
        <v>739</v>
      </c>
      <c r="C640" t="s">
        <v>33</v>
      </c>
      <c r="D640" t="s">
        <v>111</v>
      </c>
      <c r="E640" t="s">
        <v>129</v>
      </c>
      <c r="F640" t="s">
        <v>73</v>
      </c>
      <c r="G640" t="s">
        <v>79</v>
      </c>
      <c r="H640" t="s">
        <v>80</v>
      </c>
      <c r="I640">
        <v>1836.3</v>
      </c>
      <c r="J640">
        <v>6</v>
      </c>
      <c r="K640">
        <v>3</v>
      </c>
      <c r="L640">
        <v>205.32</v>
      </c>
      <c r="M640" t="s">
        <v>30</v>
      </c>
      <c r="N640" t="s">
        <v>49</v>
      </c>
      <c r="O640" t="str">
        <f t="shared" si="27"/>
        <v>2025-01</v>
      </c>
      <c r="P640" s="7">
        <f t="shared" si="28"/>
        <v>11.18</v>
      </c>
      <c r="Q640" t="str">
        <f t="shared" si="29"/>
        <v>Low</v>
      </c>
    </row>
    <row r="641" spans="1:17" x14ac:dyDescent="0.3">
      <c r="A641" t="s">
        <v>1018</v>
      </c>
      <c r="B641" t="s">
        <v>538</v>
      </c>
      <c r="C641" t="s">
        <v>33</v>
      </c>
      <c r="D641" t="s">
        <v>17</v>
      </c>
      <c r="E641" t="s">
        <v>18</v>
      </c>
      <c r="F641" t="s">
        <v>19</v>
      </c>
      <c r="G641" t="s">
        <v>20</v>
      </c>
      <c r="H641" t="s">
        <v>21</v>
      </c>
      <c r="I641">
        <v>2857.02</v>
      </c>
      <c r="J641">
        <v>6</v>
      </c>
      <c r="K641">
        <v>14</v>
      </c>
      <c r="L641">
        <v>588.44000000000005</v>
      </c>
      <c r="M641" t="s">
        <v>59</v>
      </c>
      <c r="N641" t="s">
        <v>49</v>
      </c>
      <c r="O641" t="str">
        <f t="shared" si="27"/>
        <v>2024-10</v>
      </c>
      <c r="P641" s="7">
        <f t="shared" si="28"/>
        <v>20.6</v>
      </c>
      <c r="Q641" t="str">
        <f t="shared" si="29"/>
        <v>Medium</v>
      </c>
    </row>
    <row r="642" spans="1:17" x14ac:dyDescent="0.3">
      <c r="A642" t="s">
        <v>1019</v>
      </c>
      <c r="B642" t="s">
        <v>1020</v>
      </c>
      <c r="C642" t="s">
        <v>16</v>
      </c>
      <c r="D642" t="s">
        <v>42</v>
      </c>
      <c r="E642" t="s">
        <v>43</v>
      </c>
      <c r="F642" t="s">
        <v>19</v>
      </c>
      <c r="G642" t="s">
        <v>28</v>
      </c>
      <c r="H642" t="s">
        <v>29</v>
      </c>
      <c r="I642">
        <v>3438.66</v>
      </c>
      <c r="J642">
        <v>2</v>
      </c>
      <c r="K642">
        <v>26</v>
      </c>
      <c r="L642">
        <v>335.2</v>
      </c>
      <c r="M642" t="s">
        <v>59</v>
      </c>
      <c r="N642" t="s">
        <v>49</v>
      </c>
      <c r="O642" t="str">
        <f t="shared" si="27"/>
        <v>2024-08</v>
      </c>
      <c r="P642" s="7">
        <f t="shared" si="28"/>
        <v>9.75</v>
      </c>
      <c r="Q642" t="str">
        <f t="shared" si="29"/>
        <v>Medium</v>
      </c>
    </row>
    <row r="643" spans="1:17" x14ac:dyDescent="0.3">
      <c r="A643" t="s">
        <v>1021</v>
      </c>
      <c r="B643" t="s">
        <v>1022</v>
      </c>
      <c r="C643" t="s">
        <v>58</v>
      </c>
      <c r="D643" t="s">
        <v>111</v>
      </c>
      <c r="E643" t="s">
        <v>112</v>
      </c>
      <c r="F643" t="s">
        <v>19</v>
      </c>
      <c r="G643" t="s">
        <v>20</v>
      </c>
      <c r="H643" t="s">
        <v>21</v>
      </c>
      <c r="I643">
        <v>3167.46</v>
      </c>
      <c r="J643">
        <v>6</v>
      </c>
      <c r="K643">
        <v>20</v>
      </c>
      <c r="L643">
        <v>321.82</v>
      </c>
      <c r="M643" t="s">
        <v>22</v>
      </c>
      <c r="N643" t="s">
        <v>44</v>
      </c>
      <c r="O643" t="str">
        <f t="shared" ref="O643:O706" si="30">TEXT(B643,"yyyy-mm")</f>
        <v>2024-11</v>
      </c>
      <c r="P643" s="7">
        <f t="shared" ref="P643:P706" si="31">ROUND((L643/I643)*100,2)</f>
        <v>10.16</v>
      </c>
      <c r="Q643" t="str">
        <f t="shared" ref="Q643:Q706" si="32">IF(I643 &gt; 5000, "High", IF(I643 &gt; 2000, "Medium", "Low"))</f>
        <v>Medium</v>
      </c>
    </row>
    <row r="644" spans="1:17" x14ac:dyDescent="0.3">
      <c r="A644" t="s">
        <v>1023</v>
      </c>
      <c r="B644" t="s">
        <v>1024</v>
      </c>
      <c r="C644" t="s">
        <v>90</v>
      </c>
      <c r="D644" t="s">
        <v>67</v>
      </c>
      <c r="E644" t="s">
        <v>72</v>
      </c>
      <c r="F644" t="s">
        <v>73</v>
      </c>
      <c r="G644" t="s">
        <v>74</v>
      </c>
      <c r="H644" t="s">
        <v>75</v>
      </c>
      <c r="I644">
        <v>4706.6400000000003</v>
      </c>
      <c r="J644">
        <v>4</v>
      </c>
      <c r="K644">
        <v>22</v>
      </c>
      <c r="L644">
        <v>284.01</v>
      </c>
      <c r="M644" t="s">
        <v>22</v>
      </c>
      <c r="N644" t="s">
        <v>49</v>
      </c>
      <c r="O644" t="str">
        <f t="shared" si="30"/>
        <v>2025-03</v>
      </c>
      <c r="P644" s="7">
        <f t="shared" si="31"/>
        <v>6.03</v>
      </c>
      <c r="Q644" t="str">
        <f t="shared" si="32"/>
        <v>Medium</v>
      </c>
    </row>
    <row r="645" spans="1:17" x14ac:dyDescent="0.3">
      <c r="A645" t="s">
        <v>1025</v>
      </c>
      <c r="B645" t="s">
        <v>273</v>
      </c>
      <c r="C645" t="s">
        <v>83</v>
      </c>
      <c r="D645" t="s">
        <v>111</v>
      </c>
      <c r="E645" t="s">
        <v>122</v>
      </c>
      <c r="F645" t="s">
        <v>35</v>
      </c>
      <c r="G645" t="s">
        <v>54</v>
      </c>
      <c r="H645" t="s">
        <v>55</v>
      </c>
      <c r="I645">
        <v>3504.84</v>
      </c>
      <c r="J645">
        <v>4</v>
      </c>
      <c r="K645">
        <v>14</v>
      </c>
      <c r="L645">
        <v>196.8</v>
      </c>
      <c r="M645" t="s">
        <v>30</v>
      </c>
      <c r="N645" t="s">
        <v>23</v>
      </c>
      <c r="O645" t="str">
        <f t="shared" si="30"/>
        <v>2024-12</v>
      </c>
      <c r="P645" s="7">
        <f t="shared" si="31"/>
        <v>5.62</v>
      </c>
      <c r="Q645" t="str">
        <f t="shared" si="32"/>
        <v>Medium</v>
      </c>
    </row>
    <row r="646" spans="1:17" x14ac:dyDescent="0.3">
      <c r="A646" t="s">
        <v>1026</v>
      </c>
      <c r="B646" t="s">
        <v>1027</v>
      </c>
      <c r="C646" t="s">
        <v>41</v>
      </c>
      <c r="D646" t="s">
        <v>111</v>
      </c>
      <c r="E646" t="s">
        <v>112</v>
      </c>
      <c r="F646" t="s">
        <v>19</v>
      </c>
      <c r="G646" t="s">
        <v>28</v>
      </c>
      <c r="H646" t="s">
        <v>29</v>
      </c>
      <c r="I646">
        <v>8740.7199999999993</v>
      </c>
      <c r="J646">
        <v>8</v>
      </c>
      <c r="K646">
        <v>17</v>
      </c>
      <c r="L646">
        <v>506.29</v>
      </c>
      <c r="M646" t="s">
        <v>30</v>
      </c>
      <c r="N646" t="s">
        <v>38</v>
      </c>
      <c r="O646" t="str">
        <f t="shared" si="30"/>
        <v>2025-05</v>
      </c>
      <c r="P646" s="7">
        <f t="shared" si="31"/>
        <v>5.79</v>
      </c>
      <c r="Q646" t="str">
        <f t="shared" si="32"/>
        <v>High</v>
      </c>
    </row>
    <row r="647" spans="1:17" x14ac:dyDescent="0.3">
      <c r="A647" t="s">
        <v>1028</v>
      </c>
      <c r="B647" t="s">
        <v>867</v>
      </c>
      <c r="C647" t="s">
        <v>87</v>
      </c>
      <c r="D647" t="s">
        <v>17</v>
      </c>
      <c r="E647" t="s">
        <v>18</v>
      </c>
      <c r="F647" t="s">
        <v>73</v>
      </c>
      <c r="G647" t="s">
        <v>74</v>
      </c>
      <c r="H647" t="s">
        <v>75</v>
      </c>
      <c r="I647">
        <v>3478.44</v>
      </c>
      <c r="J647">
        <v>3</v>
      </c>
      <c r="K647">
        <v>8</v>
      </c>
      <c r="L647">
        <v>653.04999999999995</v>
      </c>
      <c r="M647" t="s">
        <v>22</v>
      </c>
      <c r="N647" t="s">
        <v>49</v>
      </c>
      <c r="O647" t="str">
        <f t="shared" si="30"/>
        <v>2024-12</v>
      </c>
      <c r="P647" s="7">
        <f t="shared" si="31"/>
        <v>18.77</v>
      </c>
      <c r="Q647" t="str">
        <f t="shared" si="32"/>
        <v>Medium</v>
      </c>
    </row>
    <row r="648" spans="1:17" x14ac:dyDescent="0.3">
      <c r="A648" t="s">
        <v>1029</v>
      </c>
      <c r="B648" t="s">
        <v>1030</v>
      </c>
      <c r="C648" t="s">
        <v>78</v>
      </c>
      <c r="D648" t="s">
        <v>111</v>
      </c>
      <c r="E648" t="s">
        <v>112</v>
      </c>
      <c r="F648" t="s">
        <v>35</v>
      </c>
      <c r="G648" t="s">
        <v>36</v>
      </c>
      <c r="H648" t="s">
        <v>37</v>
      </c>
      <c r="I648">
        <v>5088.42</v>
      </c>
      <c r="J648">
        <v>3</v>
      </c>
      <c r="K648">
        <v>8</v>
      </c>
      <c r="L648">
        <v>326.14</v>
      </c>
      <c r="M648" t="s">
        <v>30</v>
      </c>
      <c r="N648" t="s">
        <v>38</v>
      </c>
      <c r="O648" t="str">
        <f t="shared" si="30"/>
        <v>2025-03</v>
      </c>
      <c r="P648" s="7">
        <f t="shared" si="31"/>
        <v>6.41</v>
      </c>
      <c r="Q648" t="str">
        <f t="shared" si="32"/>
        <v>High</v>
      </c>
    </row>
    <row r="649" spans="1:17" x14ac:dyDescent="0.3">
      <c r="A649" t="s">
        <v>1031</v>
      </c>
      <c r="B649" t="s">
        <v>958</v>
      </c>
      <c r="C649" t="s">
        <v>184</v>
      </c>
      <c r="D649" t="s">
        <v>111</v>
      </c>
      <c r="E649" t="s">
        <v>129</v>
      </c>
      <c r="F649" t="s">
        <v>35</v>
      </c>
      <c r="G649" t="s">
        <v>69</v>
      </c>
      <c r="H649" t="s">
        <v>70</v>
      </c>
      <c r="I649">
        <v>1832.31</v>
      </c>
      <c r="J649">
        <v>3</v>
      </c>
      <c r="K649">
        <v>12</v>
      </c>
      <c r="L649">
        <v>290.74</v>
      </c>
      <c r="M649" t="s">
        <v>30</v>
      </c>
      <c r="N649" t="s">
        <v>49</v>
      </c>
      <c r="O649" t="str">
        <f t="shared" si="30"/>
        <v>2025-01</v>
      </c>
      <c r="P649" s="7">
        <f t="shared" si="31"/>
        <v>15.87</v>
      </c>
      <c r="Q649" t="str">
        <f t="shared" si="32"/>
        <v>Low</v>
      </c>
    </row>
    <row r="650" spans="1:17" x14ac:dyDescent="0.3">
      <c r="A650" t="s">
        <v>1032</v>
      </c>
      <c r="B650" t="s">
        <v>506</v>
      </c>
      <c r="C650" t="s">
        <v>16</v>
      </c>
      <c r="D650" t="s">
        <v>111</v>
      </c>
      <c r="E650" t="s">
        <v>112</v>
      </c>
      <c r="F650" t="s">
        <v>35</v>
      </c>
      <c r="G650" t="s">
        <v>69</v>
      </c>
      <c r="H650" t="s">
        <v>70</v>
      </c>
      <c r="I650">
        <v>794.83</v>
      </c>
      <c r="J650">
        <v>1</v>
      </c>
      <c r="K650">
        <v>11</v>
      </c>
      <c r="L650">
        <v>173.66</v>
      </c>
      <c r="M650" t="s">
        <v>22</v>
      </c>
      <c r="N650" t="s">
        <v>38</v>
      </c>
      <c r="O650" t="str">
        <f t="shared" si="30"/>
        <v>2024-10</v>
      </c>
      <c r="P650" s="7">
        <f t="shared" si="31"/>
        <v>21.85</v>
      </c>
      <c r="Q650" t="str">
        <f t="shared" si="32"/>
        <v>Low</v>
      </c>
    </row>
    <row r="651" spans="1:17" x14ac:dyDescent="0.3">
      <c r="A651" t="s">
        <v>1033</v>
      </c>
      <c r="B651" t="s">
        <v>1034</v>
      </c>
      <c r="C651" t="s">
        <v>125</v>
      </c>
      <c r="D651" t="s">
        <v>67</v>
      </c>
      <c r="E651" t="s">
        <v>72</v>
      </c>
      <c r="F651" t="s">
        <v>73</v>
      </c>
      <c r="G651" t="s">
        <v>97</v>
      </c>
      <c r="H651" t="s">
        <v>98</v>
      </c>
      <c r="I651">
        <v>959.22</v>
      </c>
      <c r="J651">
        <v>6</v>
      </c>
      <c r="K651">
        <v>17</v>
      </c>
      <c r="L651">
        <v>133.4</v>
      </c>
      <c r="M651" t="s">
        <v>59</v>
      </c>
      <c r="N651" t="s">
        <v>38</v>
      </c>
      <c r="O651" t="str">
        <f t="shared" si="30"/>
        <v>2025-02</v>
      </c>
      <c r="P651" s="7">
        <f t="shared" si="31"/>
        <v>13.91</v>
      </c>
      <c r="Q651" t="str">
        <f t="shared" si="32"/>
        <v>Low</v>
      </c>
    </row>
    <row r="652" spans="1:17" x14ac:dyDescent="0.3">
      <c r="A652" t="s">
        <v>1035</v>
      </c>
      <c r="B652" t="s">
        <v>1024</v>
      </c>
      <c r="C652" t="s">
        <v>41</v>
      </c>
      <c r="D652" t="s">
        <v>42</v>
      </c>
      <c r="E652" t="s">
        <v>48</v>
      </c>
      <c r="F652" t="s">
        <v>35</v>
      </c>
      <c r="G652" t="s">
        <v>54</v>
      </c>
      <c r="H652" t="s">
        <v>55</v>
      </c>
      <c r="I652">
        <v>519.83000000000004</v>
      </c>
      <c r="J652">
        <v>1</v>
      </c>
      <c r="K652">
        <v>15</v>
      </c>
      <c r="L652">
        <v>70.459999999999994</v>
      </c>
      <c r="M652" t="s">
        <v>59</v>
      </c>
      <c r="N652" t="s">
        <v>38</v>
      </c>
      <c r="O652" t="str">
        <f t="shared" si="30"/>
        <v>2025-03</v>
      </c>
      <c r="P652" s="7">
        <f t="shared" si="31"/>
        <v>13.55</v>
      </c>
      <c r="Q652" t="str">
        <f t="shared" si="32"/>
        <v>Low</v>
      </c>
    </row>
    <row r="653" spans="1:17" x14ac:dyDescent="0.3">
      <c r="A653" t="s">
        <v>1036</v>
      </c>
      <c r="B653" t="s">
        <v>127</v>
      </c>
      <c r="C653" t="s">
        <v>58</v>
      </c>
      <c r="D653" t="s">
        <v>17</v>
      </c>
      <c r="E653" t="s">
        <v>18</v>
      </c>
      <c r="F653" t="s">
        <v>35</v>
      </c>
      <c r="G653" t="s">
        <v>69</v>
      </c>
      <c r="H653" t="s">
        <v>70</v>
      </c>
      <c r="I653">
        <v>1648.8</v>
      </c>
      <c r="J653">
        <v>10</v>
      </c>
      <c r="K653">
        <v>4</v>
      </c>
      <c r="L653">
        <v>140.06</v>
      </c>
      <c r="M653" t="s">
        <v>59</v>
      </c>
      <c r="N653" t="s">
        <v>23</v>
      </c>
      <c r="O653" t="str">
        <f t="shared" si="30"/>
        <v>2025-04</v>
      </c>
      <c r="P653" s="7">
        <f t="shared" si="31"/>
        <v>8.49</v>
      </c>
      <c r="Q653" t="str">
        <f t="shared" si="32"/>
        <v>Low</v>
      </c>
    </row>
    <row r="654" spans="1:17" x14ac:dyDescent="0.3">
      <c r="A654" t="s">
        <v>1037</v>
      </c>
      <c r="B654" t="s">
        <v>761</v>
      </c>
      <c r="C654" t="s">
        <v>125</v>
      </c>
      <c r="D654" t="s">
        <v>17</v>
      </c>
      <c r="E654" t="s">
        <v>18</v>
      </c>
      <c r="F654" t="s">
        <v>73</v>
      </c>
      <c r="G654" t="s">
        <v>79</v>
      </c>
      <c r="H654" t="s">
        <v>80</v>
      </c>
      <c r="I654">
        <v>11750.76</v>
      </c>
      <c r="J654">
        <v>6</v>
      </c>
      <c r="K654">
        <v>9</v>
      </c>
      <c r="L654">
        <v>1978.88</v>
      </c>
      <c r="M654" t="s">
        <v>59</v>
      </c>
      <c r="N654" t="s">
        <v>49</v>
      </c>
      <c r="O654" t="str">
        <f t="shared" si="30"/>
        <v>2024-06</v>
      </c>
      <c r="P654" s="7">
        <f t="shared" si="31"/>
        <v>16.84</v>
      </c>
      <c r="Q654" t="str">
        <f t="shared" si="32"/>
        <v>High</v>
      </c>
    </row>
    <row r="655" spans="1:17" x14ac:dyDescent="0.3">
      <c r="A655" t="s">
        <v>1038</v>
      </c>
      <c r="B655" t="s">
        <v>124</v>
      </c>
      <c r="C655" t="s">
        <v>184</v>
      </c>
      <c r="D655" t="s">
        <v>42</v>
      </c>
      <c r="E655" t="s">
        <v>43</v>
      </c>
      <c r="F655" t="s">
        <v>73</v>
      </c>
      <c r="G655" t="s">
        <v>79</v>
      </c>
      <c r="H655" t="s">
        <v>80</v>
      </c>
      <c r="I655">
        <v>2755.54</v>
      </c>
      <c r="J655">
        <v>2</v>
      </c>
      <c r="K655">
        <v>18</v>
      </c>
      <c r="L655">
        <v>218.5</v>
      </c>
      <c r="M655" t="s">
        <v>22</v>
      </c>
      <c r="N655" t="s">
        <v>38</v>
      </c>
      <c r="O655" t="str">
        <f t="shared" si="30"/>
        <v>2024-08</v>
      </c>
      <c r="P655" s="7">
        <f t="shared" si="31"/>
        <v>7.93</v>
      </c>
      <c r="Q655" t="str">
        <f t="shared" si="32"/>
        <v>Medium</v>
      </c>
    </row>
    <row r="656" spans="1:17" x14ac:dyDescent="0.3">
      <c r="A656" t="s">
        <v>1039</v>
      </c>
      <c r="B656" t="s">
        <v>260</v>
      </c>
      <c r="C656" t="s">
        <v>103</v>
      </c>
      <c r="D656" t="s">
        <v>67</v>
      </c>
      <c r="E656" t="s">
        <v>68</v>
      </c>
      <c r="F656" t="s">
        <v>35</v>
      </c>
      <c r="G656" t="s">
        <v>69</v>
      </c>
      <c r="H656" t="s">
        <v>70</v>
      </c>
      <c r="I656">
        <v>11043.09</v>
      </c>
      <c r="J656">
        <v>9</v>
      </c>
      <c r="K656">
        <v>16</v>
      </c>
      <c r="L656">
        <v>573.4</v>
      </c>
      <c r="M656" t="s">
        <v>22</v>
      </c>
      <c r="N656" t="s">
        <v>38</v>
      </c>
      <c r="O656" t="str">
        <f t="shared" si="30"/>
        <v>2024-11</v>
      </c>
      <c r="P656" s="7">
        <f t="shared" si="31"/>
        <v>5.19</v>
      </c>
      <c r="Q656" t="str">
        <f t="shared" si="32"/>
        <v>High</v>
      </c>
    </row>
    <row r="657" spans="1:17" x14ac:dyDescent="0.3">
      <c r="A657" t="s">
        <v>1040</v>
      </c>
      <c r="B657" t="s">
        <v>453</v>
      </c>
      <c r="C657" t="s">
        <v>26</v>
      </c>
      <c r="D657" t="s">
        <v>17</v>
      </c>
      <c r="E657" t="s">
        <v>34</v>
      </c>
      <c r="F657" t="s">
        <v>73</v>
      </c>
      <c r="G657" t="s">
        <v>130</v>
      </c>
      <c r="H657" t="s">
        <v>131</v>
      </c>
      <c r="I657">
        <v>2290.83</v>
      </c>
      <c r="J657">
        <v>3</v>
      </c>
      <c r="K657">
        <v>9</v>
      </c>
      <c r="L657">
        <v>187.52</v>
      </c>
      <c r="M657" t="s">
        <v>59</v>
      </c>
      <c r="N657" t="s">
        <v>38</v>
      </c>
      <c r="O657" t="str">
        <f t="shared" si="30"/>
        <v>2024-08</v>
      </c>
      <c r="P657" s="7">
        <f t="shared" si="31"/>
        <v>8.19</v>
      </c>
      <c r="Q657" t="str">
        <f t="shared" si="32"/>
        <v>Medium</v>
      </c>
    </row>
    <row r="658" spans="1:17" x14ac:dyDescent="0.3">
      <c r="A658" t="s">
        <v>1041</v>
      </c>
      <c r="B658" t="s">
        <v>142</v>
      </c>
      <c r="C658" t="s">
        <v>41</v>
      </c>
      <c r="D658" t="s">
        <v>67</v>
      </c>
      <c r="E658" t="s">
        <v>68</v>
      </c>
      <c r="F658" t="s">
        <v>35</v>
      </c>
      <c r="G658" t="s">
        <v>69</v>
      </c>
      <c r="H658" t="s">
        <v>70</v>
      </c>
      <c r="I658">
        <v>3224.28</v>
      </c>
      <c r="J658">
        <v>6</v>
      </c>
      <c r="K658">
        <v>11</v>
      </c>
      <c r="L658">
        <v>413.26</v>
      </c>
      <c r="M658" t="s">
        <v>59</v>
      </c>
      <c r="N658" t="s">
        <v>44</v>
      </c>
      <c r="O658" t="str">
        <f t="shared" si="30"/>
        <v>2025-02</v>
      </c>
      <c r="P658" s="7">
        <f t="shared" si="31"/>
        <v>12.82</v>
      </c>
      <c r="Q658" t="str">
        <f t="shared" si="32"/>
        <v>Medium</v>
      </c>
    </row>
    <row r="659" spans="1:17" x14ac:dyDescent="0.3">
      <c r="A659" t="s">
        <v>1042</v>
      </c>
      <c r="B659" t="s">
        <v>1027</v>
      </c>
      <c r="C659" t="s">
        <v>106</v>
      </c>
      <c r="D659" t="s">
        <v>17</v>
      </c>
      <c r="E659" t="s">
        <v>27</v>
      </c>
      <c r="F659" t="s">
        <v>35</v>
      </c>
      <c r="G659" t="s">
        <v>36</v>
      </c>
      <c r="H659" t="s">
        <v>37</v>
      </c>
      <c r="I659">
        <v>15193.6</v>
      </c>
      <c r="J659">
        <v>10</v>
      </c>
      <c r="K659">
        <v>27</v>
      </c>
      <c r="L659">
        <v>1693.93</v>
      </c>
      <c r="M659" t="s">
        <v>22</v>
      </c>
      <c r="N659" t="s">
        <v>44</v>
      </c>
      <c r="O659" t="str">
        <f t="shared" si="30"/>
        <v>2025-05</v>
      </c>
      <c r="P659" s="7">
        <f t="shared" si="31"/>
        <v>11.15</v>
      </c>
      <c r="Q659" t="str">
        <f t="shared" si="32"/>
        <v>High</v>
      </c>
    </row>
    <row r="660" spans="1:17" x14ac:dyDescent="0.3">
      <c r="A660" t="s">
        <v>1043</v>
      </c>
      <c r="B660" t="s">
        <v>495</v>
      </c>
      <c r="C660" t="s">
        <v>33</v>
      </c>
      <c r="D660" t="s">
        <v>111</v>
      </c>
      <c r="E660" t="s">
        <v>112</v>
      </c>
      <c r="F660" t="s">
        <v>73</v>
      </c>
      <c r="G660" t="s">
        <v>97</v>
      </c>
      <c r="H660" t="s">
        <v>98</v>
      </c>
      <c r="I660">
        <v>4082.94</v>
      </c>
      <c r="J660">
        <v>9</v>
      </c>
      <c r="K660">
        <v>7.0000000000000009</v>
      </c>
      <c r="L660">
        <v>803.66</v>
      </c>
      <c r="M660" t="s">
        <v>30</v>
      </c>
      <c r="N660" t="s">
        <v>44</v>
      </c>
      <c r="O660" t="str">
        <f t="shared" si="30"/>
        <v>2024-05</v>
      </c>
      <c r="P660" s="7">
        <f t="shared" si="31"/>
        <v>19.68</v>
      </c>
      <c r="Q660" t="str">
        <f t="shared" si="32"/>
        <v>Medium</v>
      </c>
    </row>
    <row r="661" spans="1:17" x14ac:dyDescent="0.3">
      <c r="A661" t="s">
        <v>1044</v>
      </c>
      <c r="B661" t="s">
        <v>769</v>
      </c>
      <c r="C661" t="s">
        <v>33</v>
      </c>
      <c r="D661" t="s">
        <v>67</v>
      </c>
      <c r="E661" t="s">
        <v>68</v>
      </c>
      <c r="F661" t="s">
        <v>73</v>
      </c>
      <c r="G661" t="s">
        <v>97</v>
      </c>
      <c r="H661" t="s">
        <v>98</v>
      </c>
      <c r="I661">
        <v>17802.45</v>
      </c>
      <c r="J661">
        <v>9</v>
      </c>
      <c r="K661">
        <v>6</v>
      </c>
      <c r="L661">
        <v>3892.55</v>
      </c>
      <c r="M661" t="s">
        <v>22</v>
      </c>
      <c r="N661" t="s">
        <v>49</v>
      </c>
      <c r="O661" t="str">
        <f t="shared" si="30"/>
        <v>2024-12</v>
      </c>
      <c r="P661" s="7">
        <f t="shared" si="31"/>
        <v>21.87</v>
      </c>
      <c r="Q661" t="str">
        <f t="shared" si="32"/>
        <v>High</v>
      </c>
    </row>
    <row r="662" spans="1:17" x14ac:dyDescent="0.3">
      <c r="A662" t="s">
        <v>1045</v>
      </c>
      <c r="B662" t="s">
        <v>150</v>
      </c>
      <c r="C662" t="s">
        <v>41</v>
      </c>
      <c r="D662" t="s">
        <v>67</v>
      </c>
      <c r="E662" t="s">
        <v>72</v>
      </c>
      <c r="F662" t="s">
        <v>73</v>
      </c>
      <c r="G662" t="s">
        <v>74</v>
      </c>
      <c r="H662" t="s">
        <v>75</v>
      </c>
      <c r="I662">
        <v>7840.32</v>
      </c>
      <c r="J662">
        <v>4</v>
      </c>
      <c r="K662">
        <v>22</v>
      </c>
      <c r="L662">
        <v>499.78</v>
      </c>
      <c r="M662" t="s">
        <v>30</v>
      </c>
      <c r="N662" t="s">
        <v>38</v>
      </c>
      <c r="O662" t="str">
        <f t="shared" si="30"/>
        <v>2024-09</v>
      </c>
      <c r="P662" s="7">
        <f t="shared" si="31"/>
        <v>6.37</v>
      </c>
      <c r="Q662" t="str">
        <f t="shared" si="32"/>
        <v>High</v>
      </c>
    </row>
    <row r="663" spans="1:17" x14ac:dyDescent="0.3">
      <c r="A663" t="s">
        <v>1046</v>
      </c>
      <c r="B663" t="s">
        <v>695</v>
      </c>
      <c r="C663" t="s">
        <v>90</v>
      </c>
      <c r="D663" t="s">
        <v>17</v>
      </c>
      <c r="E663" t="s">
        <v>34</v>
      </c>
      <c r="F663" t="s">
        <v>73</v>
      </c>
      <c r="G663" t="s">
        <v>97</v>
      </c>
      <c r="H663" t="s">
        <v>98</v>
      </c>
      <c r="I663">
        <v>11398.16</v>
      </c>
      <c r="J663">
        <v>8</v>
      </c>
      <c r="K663">
        <v>15</v>
      </c>
      <c r="L663">
        <v>1723.1</v>
      </c>
      <c r="M663" t="s">
        <v>30</v>
      </c>
      <c r="N663" t="s">
        <v>23</v>
      </c>
      <c r="O663" t="str">
        <f t="shared" si="30"/>
        <v>2025-03</v>
      </c>
      <c r="P663" s="7">
        <f t="shared" si="31"/>
        <v>15.12</v>
      </c>
      <c r="Q663" t="str">
        <f t="shared" si="32"/>
        <v>High</v>
      </c>
    </row>
    <row r="664" spans="1:17" x14ac:dyDescent="0.3">
      <c r="A664" t="s">
        <v>1047</v>
      </c>
      <c r="B664" t="s">
        <v>57</v>
      </c>
      <c r="C664" t="s">
        <v>58</v>
      </c>
      <c r="D664" t="s">
        <v>42</v>
      </c>
      <c r="E664" t="s">
        <v>43</v>
      </c>
      <c r="F664" t="s">
        <v>19</v>
      </c>
      <c r="G664" t="s">
        <v>118</v>
      </c>
      <c r="H664" t="s">
        <v>119</v>
      </c>
      <c r="I664">
        <v>4837.5</v>
      </c>
      <c r="J664">
        <v>10</v>
      </c>
      <c r="K664">
        <v>2</v>
      </c>
      <c r="L664">
        <v>256.85000000000002</v>
      </c>
      <c r="M664" t="s">
        <v>22</v>
      </c>
      <c r="N664" t="s">
        <v>49</v>
      </c>
      <c r="O664" t="str">
        <f t="shared" si="30"/>
        <v>2024-06</v>
      </c>
      <c r="P664" s="7">
        <f t="shared" si="31"/>
        <v>5.31</v>
      </c>
      <c r="Q664" t="str">
        <f t="shared" si="32"/>
        <v>Medium</v>
      </c>
    </row>
    <row r="665" spans="1:17" x14ac:dyDescent="0.3">
      <c r="A665" t="s">
        <v>1048</v>
      </c>
      <c r="B665" t="s">
        <v>1049</v>
      </c>
      <c r="C665" t="s">
        <v>58</v>
      </c>
      <c r="D665" t="s">
        <v>17</v>
      </c>
      <c r="E665" t="s">
        <v>27</v>
      </c>
      <c r="F665" t="s">
        <v>35</v>
      </c>
      <c r="G665" t="s">
        <v>36</v>
      </c>
      <c r="H665" t="s">
        <v>37</v>
      </c>
      <c r="I665">
        <v>3542.05</v>
      </c>
      <c r="J665">
        <v>5</v>
      </c>
      <c r="K665">
        <v>7.0000000000000009</v>
      </c>
      <c r="L665">
        <v>521.67999999999995</v>
      </c>
      <c r="M665" t="s">
        <v>22</v>
      </c>
      <c r="N665" t="s">
        <v>44</v>
      </c>
      <c r="O665" t="str">
        <f t="shared" si="30"/>
        <v>2024-11</v>
      </c>
      <c r="P665" s="7">
        <f t="shared" si="31"/>
        <v>14.73</v>
      </c>
      <c r="Q665" t="str">
        <f t="shared" si="32"/>
        <v>Medium</v>
      </c>
    </row>
    <row r="666" spans="1:17" x14ac:dyDescent="0.3">
      <c r="A666" t="s">
        <v>1050</v>
      </c>
      <c r="B666" t="s">
        <v>105</v>
      </c>
      <c r="C666" t="s">
        <v>33</v>
      </c>
      <c r="D666" t="s">
        <v>111</v>
      </c>
      <c r="E666" t="s">
        <v>129</v>
      </c>
      <c r="F666" t="s">
        <v>19</v>
      </c>
      <c r="G666" t="s">
        <v>20</v>
      </c>
      <c r="H666" t="s">
        <v>21</v>
      </c>
      <c r="I666">
        <v>740.57</v>
      </c>
      <c r="J666">
        <v>1</v>
      </c>
      <c r="K666">
        <v>2</v>
      </c>
      <c r="L666">
        <v>160.55000000000001</v>
      </c>
      <c r="M666" t="s">
        <v>22</v>
      </c>
      <c r="N666" t="s">
        <v>38</v>
      </c>
      <c r="O666" t="str">
        <f t="shared" si="30"/>
        <v>2025-01</v>
      </c>
      <c r="P666" s="7">
        <f t="shared" si="31"/>
        <v>21.68</v>
      </c>
      <c r="Q666" t="str">
        <f t="shared" si="32"/>
        <v>Low</v>
      </c>
    </row>
    <row r="667" spans="1:17" x14ac:dyDescent="0.3">
      <c r="A667" t="s">
        <v>1051</v>
      </c>
      <c r="B667" t="s">
        <v>286</v>
      </c>
      <c r="C667" t="s">
        <v>125</v>
      </c>
      <c r="D667" t="s">
        <v>111</v>
      </c>
      <c r="E667" t="s">
        <v>151</v>
      </c>
      <c r="F667" t="s">
        <v>73</v>
      </c>
      <c r="G667" t="s">
        <v>79</v>
      </c>
      <c r="H667" t="s">
        <v>80</v>
      </c>
      <c r="I667">
        <v>3839.38</v>
      </c>
      <c r="J667">
        <v>2</v>
      </c>
      <c r="K667">
        <v>4</v>
      </c>
      <c r="L667">
        <v>893.26</v>
      </c>
      <c r="M667" t="s">
        <v>59</v>
      </c>
      <c r="N667" t="s">
        <v>44</v>
      </c>
      <c r="O667" t="str">
        <f t="shared" si="30"/>
        <v>2025-04</v>
      </c>
      <c r="P667" s="7">
        <f t="shared" si="31"/>
        <v>23.27</v>
      </c>
      <c r="Q667" t="str">
        <f t="shared" si="32"/>
        <v>Medium</v>
      </c>
    </row>
    <row r="668" spans="1:17" x14ac:dyDescent="0.3">
      <c r="A668" t="s">
        <v>1052</v>
      </c>
      <c r="B668" t="s">
        <v>175</v>
      </c>
      <c r="C668" t="s">
        <v>26</v>
      </c>
      <c r="D668" t="s">
        <v>17</v>
      </c>
      <c r="E668" t="s">
        <v>34</v>
      </c>
      <c r="F668" t="s">
        <v>73</v>
      </c>
      <c r="G668" t="s">
        <v>74</v>
      </c>
      <c r="H668" t="s">
        <v>75</v>
      </c>
      <c r="I668">
        <v>12652.32</v>
      </c>
      <c r="J668">
        <v>8</v>
      </c>
      <c r="K668">
        <v>25</v>
      </c>
      <c r="L668">
        <v>1349.14</v>
      </c>
      <c r="M668" t="s">
        <v>30</v>
      </c>
      <c r="N668" t="s">
        <v>44</v>
      </c>
      <c r="O668" t="str">
        <f t="shared" si="30"/>
        <v>2025-03</v>
      </c>
      <c r="P668" s="7">
        <f t="shared" si="31"/>
        <v>10.66</v>
      </c>
      <c r="Q668" t="str">
        <f t="shared" si="32"/>
        <v>High</v>
      </c>
    </row>
    <row r="669" spans="1:17" x14ac:dyDescent="0.3">
      <c r="A669" t="s">
        <v>1053</v>
      </c>
      <c r="B669" t="s">
        <v>930</v>
      </c>
      <c r="C669" t="s">
        <v>47</v>
      </c>
      <c r="D669" t="s">
        <v>67</v>
      </c>
      <c r="E669" t="s">
        <v>68</v>
      </c>
      <c r="F669" t="s">
        <v>73</v>
      </c>
      <c r="G669" t="s">
        <v>130</v>
      </c>
      <c r="H669" t="s">
        <v>131</v>
      </c>
      <c r="I669">
        <v>3580.86</v>
      </c>
      <c r="J669">
        <v>3</v>
      </c>
      <c r="K669">
        <v>12</v>
      </c>
      <c r="L669">
        <v>510.73</v>
      </c>
      <c r="M669" t="s">
        <v>22</v>
      </c>
      <c r="N669" t="s">
        <v>49</v>
      </c>
      <c r="O669" t="str">
        <f t="shared" si="30"/>
        <v>2025-02</v>
      </c>
      <c r="P669" s="7">
        <f t="shared" si="31"/>
        <v>14.26</v>
      </c>
      <c r="Q669" t="str">
        <f t="shared" si="32"/>
        <v>Medium</v>
      </c>
    </row>
    <row r="670" spans="1:17" x14ac:dyDescent="0.3">
      <c r="A670" t="s">
        <v>1054</v>
      </c>
      <c r="B670" t="s">
        <v>1055</v>
      </c>
      <c r="C670" t="s">
        <v>16</v>
      </c>
      <c r="D670" t="s">
        <v>42</v>
      </c>
      <c r="E670" t="s">
        <v>84</v>
      </c>
      <c r="F670" t="s">
        <v>73</v>
      </c>
      <c r="G670" t="s">
        <v>79</v>
      </c>
      <c r="H670" t="s">
        <v>80</v>
      </c>
      <c r="I670">
        <v>870.48</v>
      </c>
      <c r="J670">
        <v>3</v>
      </c>
      <c r="K670">
        <v>22</v>
      </c>
      <c r="L670">
        <v>74.239999999999995</v>
      </c>
      <c r="M670" t="s">
        <v>59</v>
      </c>
      <c r="N670" t="s">
        <v>38</v>
      </c>
      <c r="O670" t="str">
        <f t="shared" si="30"/>
        <v>2024-08</v>
      </c>
      <c r="P670" s="7">
        <f t="shared" si="31"/>
        <v>8.5299999999999994</v>
      </c>
      <c r="Q670" t="str">
        <f t="shared" si="32"/>
        <v>Low</v>
      </c>
    </row>
    <row r="671" spans="1:17" x14ac:dyDescent="0.3">
      <c r="A671" t="s">
        <v>1056</v>
      </c>
      <c r="B671" t="s">
        <v>761</v>
      </c>
      <c r="C671" t="s">
        <v>33</v>
      </c>
      <c r="D671" t="s">
        <v>67</v>
      </c>
      <c r="E671" t="s">
        <v>72</v>
      </c>
      <c r="F671" t="s">
        <v>19</v>
      </c>
      <c r="G671" t="s">
        <v>28</v>
      </c>
      <c r="H671" t="s">
        <v>29</v>
      </c>
      <c r="I671">
        <v>7080</v>
      </c>
      <c r="J671">
        <v>10</v>
      </c>
      <c r="K671">
        <v>12</v>
      </c>
      <c r="L671">
        <v>839.27</v>
      </c>
      <c r="M671" t="s">
        <v>22</v>
      </c>
      <c r="N671" t="s">
        <v>23</v>
      </c>
      <c r="O671" t="str">
        <f t="shared" si="30"/>
        <v>2024-06</v>
      </c>
      <c r="P671" s="7">
        <f t="shared" si="31"/>
        <v>11.85</v>
      </c>
      <c r="Q671" t="str">
        <f t="shared" si="32"/>
        <v>High</v>
      </c>
    </row>
    <row r="672" spans="1:17" x14ac:dyDescent="0.3">
      <c r="A672" t="s">
        <v>1057</v>
      </c>
      <c r="B672" t="s">
        <v>1058</v>
      </c>
      <c r="C672" t="s">
        <v>87</v>
      </c>
      <c r="D672" t="s">
        <v>67</v>
      </c>
      <c r="E672" t="s">
        <v>68</v>
      </c>
      <c r="F672" t="s">
        <v>19</v>
      </c>
      <c r="G672" t="s">
        <v>20</v>
      </c>
      <c r="H672" t="s">
        <v>21</v>
      </c>
      <c r="I672">
        <v>3597.22</v>
      </c>
      <c r="J672">
        <v>2</v>
      </c>
      <c r="K672">
        <v>2</v>
      </c>
      <c r="L672">
        <v>501.27</v>
      </c>
      <c r="M672" t="s">
        <v>59</v>
      </c>
      <c r="N672" t="s">
        <v>38</v>
      </c>
      <c r="O672" t="str">
        <f t="shared" si="30"/>
        <v>2024-07</v>
      </c>
      <c r="P672" s="7">
        <f t="shared" si="31"/>
        <v>13.93</v>
      </c>
      <c r="Q672" t="str">
        <f t="shared" si="32"/>
        <v>Medium</v>
      </c>
    </row>
    <row r="673" spans="1:17" x14ac:dyDescent="0.3">
      <c r="A673" t="s">
        <v>1059</v>
      </c>
      <c r="B673" t="s">
        <v>359</v>
      </c>
      <c r="C673" t="s">
        <v>16</v>
      </c>
      <c r="D673" t="s">
        <v>42</v>
      </c>
      <c r="E673" t="s">
        <v>43</v>
      </c>
      <c r="F673" t="s">
        <v>73</v>
      </c>
      <c r="G673" t="s">
        <v>74</v>
      </c>
      <c r="H673" t="s">
        <v>75</v>
      </c>
      <c r="I673">
        <v>2567.1</v>
      </c>
      <c r="J673">
        <v>2</v>
      </c>
      <c r="K673">
        <v>3</v>
      </c>
      <c r="L673">
        <v>465.37</v>
      </c>
      <c r="M673" t="s">
        <v>22</v>
      </c>
      <c r="N673" t="s">
        <v>49</v>
      </c>
      <c r="O673" t="str">
        <f t="shared" si="30"/>
        <v>2024-09</v>
      </c>
      <c r="P673" s="7">
        <f t="shared" si="31"/>
        <v>18.13</v>
      </c>
      <c r="Q673" t="str">
        <f t="shared" si="32"/>
        <v>Medium</v>
      </c>
    </row>
    <row r="674" spans="1:17" x14ac:dyDescent="0.3">
      <c r="A674" t="s">
        <v>1060</v>
      </c>
      <c r="B674" t="s">
        <v>761</v>
      </c>
      <c r="C674" t="s">
        <v>125</v>
      </c>
      <c r="D674" t="s">
        <v>17</v>
      </c>
      <c r="E674" t="s">
        <v>18</v>
      </c>
      <c r="F674" t="s">
        <v>35</v>
      </c>
      <c r="G674" t="s">
        <v>69</v>
      </c>
      <c r="H674" t="s">
        <v>70</v>
      </c>
      <c r="I674">
        <v>10719.06</v>
      </c>
      <c r="J674">
        <v>6</v>
      </c>
      <c r="K674">
        <v>18</v>
      </c>
      <c r="L674">
        <v>1665.32</v>
      </c>
      <c r="M674" t="s">
        <v>59</v>
      </c>
      <c r="N674" t="s">
        <v>38</v>
      </c>
      <c r="O674" t="str">
        <f t="shared" si="30"/>
        <v>2024-06</v>
      </c>
      <c r="P674" s="7">
        <f t="shared" si="31"/>
        <v>15.54</v>
      </c>
      <c r="Q674" t="str">
        <f t="shared" si="32"/>
        <v>High</v>
      </c>
    </row>
    <row r="675" spans="1:17" x14ac:dyDescent="0.3">
      <c r="A675" t="s">
        <v>1061</v>
      </c>
      <c r="B675" t="s">
        <v>1062</v>
      </c>
      <c r="C675" t="s">
        <v>87</v>
      </c>
      <c r="D675" t="s">
        <v>111</v>
      </c>
      <c r="E675" t="s">
        <v>122</v>
      </c>
      <c r="F675" t="s">
        <v>73</v>
      </c>
      <c r="G675" t="s">
        <v>74</v>
      </c>
      <c r="H675" t="s">
        <v>75</v>
      </c>
      <c r="I675">
        <v>7946.1</v>
      </c>
      <c r="J675">
        <v>10</v>
      </c>
      <c r="K675">
        <v>27</v>
      </c>
      <c r="L675">
        <v>799.37</v>
      </c>
      <c r="M675" t="s">
        <v>59</v>
      </c>
      <c r="N675" t="s">
        <v>23</v>
      </c>
      <c r="O675" t="str">
        <f t="shared" si="30"/>
        <v>2024-07</v>
      </c>
      <c r="P675" s="7">
        <f t="shared" si="31"/>
        <v>10.06</v>
      </c>
      <c r="Q675" t="str">
        <f t="shared" si="32"/>
        <v>High</v>
      </c>
    </row>
    <row r="676" spans="1:17" x14ac:dyDescent="0.3">
      <c r="A676" t="s">
        <v>1063</v>
      </c>
      <c r="B676" t="s">
        <v>966</v>
      </c>
      <c r="C676" t="s">
        <v>103</v>
      </c>
      <c r="D676" t="s">
        <v>111</v>
      </c>
      <c r="E676" t="s">
        <v>122</v>
      </c>
      <c r="F676" t="s">
        <v>35</v>
      </c>
      <c r="G676" t="s">
        <v>145</v>
      </c>
      <c r="H676" t="s">
        <v>146</v>
      </c>
      <c r="I676">
        <v>800.15</v>
      </c>
      <c r="J676">
        <v>1</v>
      </c>
      <c r="K676">
        <v>29</v>
      </c>
      <c r="L676">
        <v>74.14</v>
      </c>
      <c r="M676" t="s">
        <v>59</v>
      </c>
      <c r="N676" t="s">
        <v>44</v>
      </c>
      <c r="O676" t="str">
        <f t="shared" si="30"/>
        <v>2025-02</v>
      </c>
      <c r="P676" s="7">
        <f t="shared" si="31"/>
        <v>9.27</v>
      </c>
      <c r="Q676" t="str">
        <f t="shared" si="32"/>
        <v>Low</v>
      </c>
    </row>
    <row r="677" spans="1:17" x14ac:dyDescent="0.3">
      <c r="A677" t="s">
        <v>1064</v>
      </c>
      <c r="B677" t="s">
        <v>585</v>
      </c>
      <c r="C677" t="s">
        <v>128</v>
      </c>
      <c r="D677" t="s">
        <v>42</v>
      </c>
      <c r="E677" t="s">
        <v>48</v>
      </c>
      <c r="F677" t="s">
        <v>19</v>
      </c>
      <c r="G677" t="s">
        <v>91</v>
      </c>
      <c r="H677" t="s">
        <v>92</v>
      </c>
      <c r="I677">
        <v>1962.31</v>
      </c>
      <c r="J677">
        <v>7</v>
      </c>
      <c r="K677">
        <v>17</v>
      </c>
      <c r="L677">
        <v>88.93</v>
      </c>
      <c r="M677" t="s">
        <v>30</v>
      </c>
      <c r="N677" t="s">
        <v>23</v>
      </c>
      <c r="O677" t="str">
        <f t="shared" si="30"/>
        <v>2024-12</v>
      </c>
      <c r="P677" s="7">
        <f t="shared" si="31"/>
        <v>4.53</v>
      </c>
      <c r="Q677" t="str">
        <f t="shared" si="32"/>
        <v>Low</v>
      </c>
    </row>
    <row r="678" spans="1:17" x14ac:dyDescent="0.3">
      <c r="A678" t="s">
        <v>1065</v>
      </c>
      <c r="B678" t="s">
        <v>797</v>
      </c>
      <c r="C678" t="s">
        <v>106</v>
      </c>
      <c r="D678" t="s">
        <v>111</v>
      </c>
      <c r="E678" t="s">
        <v>112</v>
      </c>
      <c r="F678" t="s">
        <v>35</v>
      </c>
      <c r="G678" t="s">
        <v>36</v>
      </c>
      <c r="H678" t="s">
        <v>37</v>
      </c>
      <c r="I678">
        <v>5341.23</v>
      </c>
      <c r="J678">
        <v>3</v>
      </c>
      <c r="K678">
        <v>18</v>
      </c>
      <c r="L678">
        <v>588.92999999999995</v>
      </c>
      <c r="M678" t="s">
        <v>30</v>
      </c>
      <c r="N678" t="s">
        <v>23</v>
      </c>
      <c r="O678" t="str">
        <f t="shared" si="30"/>
        <v>2024-09</v>
      </c>
      <c r="P678" s="7">
        <f t="shared" si="31"/>
        <v>11.03</v>
      </c>
      <c r="Q678" t="str">
        <f t="shared" si="32"/>
        <v>High</v>
      </c>
    </row>
    <row r="679" spans="1:17" x14ac:dyDescent="0.3">
      <c r="A679" t="s">
        <v>1066</v>
      </c>
      <c r="B679" t="s">
        <v>958</v>
      </c>
      <c r="C679" t="s">
        <v>184</v>
      </c>
      <c r="D679" t="s">
        <v>17</v>
      </c>
      <c r="E679" t="s">
        <v>34</v>
      </c>
      <c r="F679" t="s">
        <v>35</v>
      </c>
      <c r="G679" t="s">
        <v>54</v>
      </c>
      <c r="H679" t="s">
        <v>55</v>
      </c>
      <c r="I679">
        <v>4656.3500000000004</v>
      </c>
      <c r="J679">
        <v>5</v>
      </c>
      <c r="K679">
        <v>18</v>
      </c>
      <c r="L679">
        <v>293.39</v>
      </c>
      <c r="M679" t="s">
        <v>22</v>
      </c>
      <c r="N679" t="s">
        <v>44</v>
      </c>
      <c r="O679" t="str">
        <f t="shared" si="30"/>
        <v>2025-01</v>
      </c>
      <c r="P679" s="7">
        <f t="shared" si="31"/>
        <v>6.3</v>
      </c>
      <c r="Q679" t="str">
        <f t="shared" si="32"/>
        <v>Medium</v>
      </c>
    </row>
    <row r="680" spans="1:17" x14ac:dyDescent="0.3">
      <c r="A680" t="s">
        <v>1067</v>
      </c>
      <c r="B680" t="s">
        <v>635</v>
      </c>
      <c r="C680" t="s">
        <v>87</v>
      </c>
      <c r="D680" t="s">
        <v>67</v>
      </c>
      <c r="E680" t="s">
        <v>138</v>
      </c>
      <c r="F680" t="s">
        <v>35</v>
      </c>
      <c r="G680" t="s">
        <v>36</v>
      </c>
      <c r="H680" t="s">
        <v>37</v>
      </c>
      <c r="I680">
        <v>2345.2199999999998</v>
      </c>
      <c r="J680">
        <v>2</v>
      </c>
      <c r="K680">
        <v>17</v>
      </c>
      <c r="L680">
        <v>472.29</v>
      </c>
      <c r="M680" t="s">
        <v>22</v>
      </c>
      <c r="N680" t="s">
        <v>23</v>
      </c>
      <c r="O680" t="str">
        <f t="shared" si="30"/>
        <v>2025-03</v>
      </c>
      <c r="P680" s="7">
        <f t="shared" si="31"/>
        <v>20.14</v>
      </c>
      <c r="Q680" t="str">
        <f t="shared" si="32"/>
        <v>Medium</v>
      </c>
    </row>
    <row r="681" spans="1:17" x14ac:dyDescent="0.3">
      <c r="A681" t="s">
        <v>1068</v>
      </c>
      <c r="B681" t="s">
        <v>260</v>
      </c>
      <c r="C681" t="s">
        <v>103</v>
      </c>
      <c r="D681" t="s">
        <v>67</v>
      </c>
      <c r="E681" t="s">
        <v>138</v>
      </c>
      <c r="F681" t="s">
        <v>35</v>
      </c>
      <c r="G681" t="s">
        <v>54</v>
      </c>
      <c r="H681" t="s">
        <v>55</v>
      </c>
      <c r="I681">
        <v>2666.49</v>
      </c>
      <c r="J681">
        <v>3</v>
      </c>
      <c r="K681">
        <v>3</v>
      </c>
      <c r="L681">
        <v>300.47000000000003</v>
      </c>
      <c r="M681" t="s">
        <v>30</v>
      </c>
      <c r="N681" t="s">
        <v>38</v>
      </c>
      <c r="O681" t="str">
        <f t="shared" si="30"/>
        <v>2024-11</v>
      </c>
      <c r="P681" s="7">
        <f t="shared" si="31"/>
        <v>11.27</v>
      </c>
      <c r="Q681" t="str">
        <f t="shared" si="32"/>
        <v>Medium</v>
      </c>
    </row>
    <row r="682" spans="1:17" x14ac:dyDescent="0.3">
      <c r="A682" t="s">
        <v>1069</v>
      </c>
      <c r="B682" t="s">
        <v>1070</v>
      </c>
      <c r="C682" t="s">
        <v>87</v>
      </c>
      <c r="D682" t="s">
        <v>67</v>
      </c>
      <c r="E682" t="s">
        <v>72</v>
      </c>
      <c r="F682" t="s">
        <v>19</v>
      </c>
      <c r="G682" t="s">
        <v>28</v>
      </c>
      <c r="H682" t="s">
        <v>29</v>
      </c>
      <c r="I682">
        <v>541.16</v>
      </c>
      <c r="J682">
        <v>4</v>
      </c>
      <c r="K682">
        <v>7.0000000000000009</v>
      </c>
      <c r="L682">
        <v>53.38</v>
      </c>
      <c r="M682" t="s">
        <v>59</v>
      </c>
      <c r="N682" t="s">
        <v>23</v>
      </c>
      <c r="O682" t="str">
        <f t="shared" si="30"/>
        <v>2024-09</v>
      </c>
      <c r="P682" s="7">
        <f t="shared" si="31"/>
        <v>9.86</v>
      </c>
      <c r="Q682" t="str">
        <f t="shared" si="32"/>
        <v>Low</v>
      </c>
    </row>
    <row r="683" spans="1:17" x14ac:dyDescent="0.3">
      <c r="A683" t="s">
        <v>1071</v>
      </c>
      <c r="B683" t="s">
        <v>1072</v>
      </c>
      <c r="C683" t="s">
        <v>16</v>
      </c>
      <c r="D683" t="s">
        <v>67</v>
      </c>
      <c r="E683" t="s">
        <v>72</v>
      </c>
      <c r="F683" t="s">
        <v>19</v>
      </c>
      <c r="G683" t="s">
        <v>91</v>
      </c>
      <c r="H683" t="s">
        <v>92</v>
      </c>
      <c r="I683">
        <v>2959.17</v>
      </c>
      <c r="J683">
        <v>3</v>
      </c>
      <c r="K683">
        <v>22</v>
      </c>
      <c r="L683">
        <v>179.4</v>
      </c>
      <c r="M683" t="s">
        <v>59</v>
      </c>
      <c r="N683" t="s">
        <v>38</v>
      </c>
      <c r="O683" t="str">
        <f t="shared" si="30"/>
        <v>2025-05</v>
      </c>
      <c r="P683" s="7">
        <f t="shared" si="31"/>
        <v>6.06</v>
      </c>
      <c r="Q683" t="str">
        <f t="shared" si="32"/>
        <v>Medium</v>
      </c>
    </row>
    <row r="684" spans="1:17" x14ac:dyDescent="0.3">
      <c r="A684" t="s">
        <v>1073</v>
      </c>
      <c r="B684" t="s">
        <v>15</v>
      </c>
      <c r="C684" t="s">
        <v>90</v>
      </c>
      <c r="D684" t="s">
        <v>67</v>
      </c>
      <c r="E684" t="s">
        <v>68</v>
      </c>
      <c r="F684" t="s">
        <v>73</v>
      </c>
      <c r="G684" t="s">
        <v>130</v>
      </c>
      <c r="H684" t="s">
        <v>131</v>
      </c>
      <c r="I684">
        <v>12937.6</v>
      </c>
      <c r="J684">
        <v>10</v>
      </c>
      <c r="K684">
        <v>9</v>
      </c>
      <c r="L684">
        <v>910.9</v>
      </c>
      <c r="M684" t="s">
        <v>30</v>
      </c>
      <c r="N684" t="s">
        <v>38</v>
      </c>
      <c r="O684" t="str">
        <f t="shared" si="30"/>
        <v>2025-02</v>
      </c>
      <c r="P684" s="7">
        <f t="shared" si="31"/>
        <v>7.04</v>
      </c>
      <c r="Q684" t="str">
        <f t="shared" si="32"/>
        <v>High</v>
      </c>
    </row>
    <row r="685" spans="1:17" x14ac:dyDescent="0.3">
      <c r="A685" t="s">
        <v>1074</v>
      </c>
      <c r="B685" t="s">
        <v>510</v>
      </c>
      <c r="C685" t="s">
        <v>16</v>
      </c>
      <c r="D685" t="s">
        <v>111</v>
      </c>
      <c r="E685" t="s">
        <v>122</v>
      </c>
      <c r="F685" t="s">
        <v>73</v>
      </c>
      <c r="G685" t="s">
        <v>130</v>
      </c>
      <c r="H685" t="s">
        <v>131</v>
      </c>
      <c r="I685">
        <v>11775.9</v>
      </c>
      <c r="J685">
        <v>6</v>
      </c>
      <c r="K685">
        <v>27</v>
      </c>
      <c r="L685">
        <v>1197.94</v>
      </c>
      <c r="M685" t="s">
        <v>59</v>
      </c>
      <c r="N685" t="s">
        <v>44</v>
      </c>
      <c r="O685" t="str">
        <f t="shared" si="30"/>
        <v>2025-04</v>
      </c>
      <c r="P685" s="7">
        <f t="shared" si="31"/>
        <v>10.17</v>
      </c>
      <c r="Q685" t="str">
        <f t="shared" si="32"/>
        <v>High</v>
      </c>
    </row>
    <row r="686" spans="1:17" x14ac:dyDescent="0.3">
      <c r="A686" t="s">
        <v>1075</v>
      </c>
      <c r="B686" t="s">
        <v>1016</v>
      </c>
      <c r="C686" t="s">
        <v>83</v>
      </c>
      <c r="D686" t="s">
        <v>17</v>
      </c>
      <c r="E686" t="s">
        <v>18</v>
      </c>
      <c r="F686" t="s">
        <v>73</v>
      </c>
      <c r="G686" t="s">
        <v>74</v>
      </c>
      <c r="H686" t="s">
        <v>75</v>
      </c>
      <c r="I686">
        <v>5024.08</v>
      </c>
      <c r="J686">
        <v>4</v>
      </c>
      <c r="K686">
        <v>13</v>
      </c>
      <c r="L686">
        <v>705.7</v>
      </c>
      <c r="M686" t="s">
        <v>22</v>
      </c>
      <c r="N686" t="s">
        <v>49</v>
      </c>
      <c r="O686" t="str">
        <f t="shared" si="30"/>
        <v>2025-03</v>
      </c>
      <c r="P686" s="7">
        <f t="shared" si="31"/>
        <v>14.05</v>
      </c>
      <c r="Q686" t="str">
        <f t="shared" si="32"/>
        <v>High</v>
      </c>
    </row>
    <row r="687" spans="1:17" x14ac:dyDescent="0.3">
      <c r="A687" t="s">
        <v>1076</v>
      </c>
      <c r="B687" t="s">
        <v>260</v>
      </c>
      <c r="C687" t="s">
        <v>106</v>
      </c>
      <c r="D687" t="s">
        <v>111</v>
      </c>
      <c r="E687" t="s">
        <v>151</v>
      </c>
      <c r="F687" t="s">
        <v>35</v>
      </c>
      <c r="G687" t="s">
        <v>36</v>
      </c>
      <c r="H687" t="s">
        <v>37</v>
      </c>
      <c r="I687">
        <v>9625.52</v>
      </c>
      <c r="J687">
        <v>8</v>
      </c>
      <c r="K687">
        <v>3</v>
      </c>
      <c r="L687">
        <v>539.09</v>
      </c>
      <c r="M687" t="s">
        <v>30</v>
      </c>
      <c r="N687" t="s">
        <v>49</v>
      </c>
      <c r="O687" t="str">
        <f t="shared" si="30"/>
        <v>2024-11</v>
      </c>
      <c r="P687" s="7">
        <f t="shared" si="31"/>
        <v>5.6</v>
      </c>
      <c r="Q687" t="str">
        <f t="shared" si="32"/>
        <v>High</v>
      </c>
    </row>
    <row r="688" spans="1:17" x14ac:dyDescent="0.3">
      <c r="A688" t="s">
        <v>1077</v>
      </c>
      <c r="B688" t="s">
        <v>1078</v>
      </c>
      <c r="C688" t="s">
        <v>128</v>
      </c>
      <c r="D688" t="s">
        <v>17</v>
      </c>
      <c r="E688" t="s">
        <v>18</v>
      </c>
      <c r="F688" t="s">
        <v>73</v>
      </c>
      <c r="G688" t="s">
        <v>130</v>
      </c>
      <c r="H688" t="s">
        <v>131</v>
      </c>
      <c r="I688">
        <v>727.42</v>
      </c>
      <c r="J688">
        <v>1</v>
      </c>
      <c r="K688">
        <v>12</v>
      </c>
      <c r="L688">
        <v>55.51</v>
      </c>
      <c r="M688" t="s">
        <v>59</v>
      </c>
      <c r="N688" t="s">
        <v>49</v>
      </c>
      <c r="O688" t="str">
        <f t="shared" si="30"/>
        <v>2025-02</v>
      </c>
      <c r="P688" s="7">
        <f t="shared" si="31"/>
        <v>7.63</v>
      </c>
      <c r="Q688" t="str">
        <f t="shared" si="32"/>
        <v>Low</v>
      </c>
    </row>
    <row r="689" spans="1:17" x14ac:dyDescent="0.3">
      <c r="A689" t="s">
        <v>1079</v>
      </c>
      <c r="B689" t="s">
        <v>89</v>
      </c>
      <c r="C689" t="s">
        <v>106</v>
      </c>
      <c r="D689" t="s">
        <v>67</v>
      </c>
      <c r="E689" t="s">
        <v>72</v>
      </c>
      <c r="F689" t="s">
        <v>19</v>
      </c>
      <c r="G689" t="s">
        <v>118</v>
      </c>
      <c r="H689" t="s">
        <v>119</v>
      </c>
      <c r="I689">
        <v>318.62</v>
      </c>
      <c r="J689">
        <v>2</v>
      </c>
      <c r="K689">
        <v>16</v>
      </c>
      <c r="L689">
        <v>44.92</v>
      </c>
      <c r="M689" t="s">
        <v>30</v>
      </c>
      <c r="N689" t="s">
        <v>38</v>
      </c>
      <c r="O689" t="str">
        <f t="shared" si="30"/>
        <v>2024-07</v>
      </c>
      <c r="P689" s="7">
        <f t="shared" si="31"/>
        <v>14.1</v>
      </c>
      <c r="Q689" t="str">
        <f t="shared" si="32"/>
        <v>Low</v>
      </c>
    </row>
    <row r="690" spans="1:17" x14ac:dyDescent="0.3">
      <c r="A690" t="s">
        <v>1080</v>
      </c>
      <c r="B690" t="s">
        <v>933</v>
      </c>
      <c r="C690" t="s">
        <v>58</v>
      </c>
      <c r="D690" t="s">
        <v>42</v>
      </c>
      <c r="E690" t="s">
        <v>84</v>
      </c>
      <c r="F690" t="s">
        <v>19</v>
      </c>
      <c r="G690" t="s">
        <v>91</v>
      </c>
      <c r="H690" t="s">
        <v>92</v>
      </c>
      <c r="I690">
        <v>4790.08</v>
      </c>
      <c r="J690">
        <v>4</v>
      </c>
      <c r="K690">
        <v>9</v>
      </c>
      <c r="L690">
        <v>262.10000000000002</v>
      </c>
      <c r="M690" t="s">
        <v>30</v>
      </c>
      <c r="N690" t="s">
        <v>23</v>
      </c>
      <c r="O690" t="str">
        <f t="shared" si="30"/>
        <v>2024-06</v>
      </c>
      <c r="P690" s="7">
        <f t="shared" si="31"/>
        <v>5.47</v>
      </c>
      <c r="Q690" t="str">
        <f t="shared" si="32"/>
        <v>Medium</v>
      </c>
    </row>
    <row r="691" spans="1:17" x14ac:dyDescent="0.3">
      <c r="A691" t="s">
        <v>1081</v>
      </c>
      <c r="B691" t="s">
        <v>1082</v>
      </c>
      <c r="C691" t="s">
        <v>106</v>
      </c>
      <c r="D691" t="s">
        <v>111</v>
      </c>
      <c r="E691" t="s">
        <v>112</v>
      </c>
      <c r="F691" t="s">
        <v>19</v>
      </c>
      <c r="G691" t="s">
        <v>118</v>
      </c>
      <c r="H691" t="s">
        <v>119</v>
      </c>
      <c r="I691">
        <v>13613.46</v>
      </c>
      <c r="J691">
        <v>7</v>
      </c>
      <c r="K691">
        <v>17</v>
      </c>
      <c r="L691">
        <v>2292.65</v>
      </c>
      <c r="M691" t="s">
        <v>22</v>
      </c>
      <c r="N691" t="s">
        <v>38</v>
      </c>
      <c r="O691" t="str">
        <f t="shared" si="30"/>
        <v>2024-10</v>
      </c>
      <c r="P691" s="7">
        <f t="shared" si="31"/>
        <v>16.84</v>
      </c>
      <c r="Q691" t="str">
        <f t="shared" si="32"/>
        <v>High</v>
      </c>
    </row>
    <row r="692" spans="1:17" x14ac:dyDescent="0.3">
      <c r="A692" t="s">
        <v>1083</v>
      </c>
      <c r="B692" t="s">
        <v>347</v>
      </c>
      <c r="C692" t="s">
        <v>83</v>
      </c>
      <c r="D692" t="s">
        <v>111</v>
      </c>
      <c r="E692" t="s">
        <v>122</v>
      </c>
      <c r="F692" t="s">
        <v>73</v>
      </c>
      <c r="G692" t="s">
        <v>130</v>
      </c>
      <c r="H692" t="s">
        <v>131</v>
      </c>
      <c r="I692">
        <v>1723.04</v>
      </c>
      <c r="J692">
        <v>4</v>
      </c>
      <c r="K692">
        <v>9</v>
      </c>
      <c r="L692">
        <v>363.38</v>
      </c>
      <c r="M692" t="s">
        <v>59</v>
      </c>
      <c r="N692" t="s">
        <v>23</v>
      </c>
      <c r="O692" t="str">
        <f t="shared" si="30"/>
        <v>2024-11</v>
      </c>
      <c r="P692" s="7">
        <f t="shared" si="31"/>
        <v>21.09</v>
      </c>
      <c r="Q692" t="str">
        <f t="shared" si="32"/>
        <v>Low</v>
      </c>
    </row>
    <row r="693" spans="1:17" x14ac:dyDescent="0.3">
      <c r="A693" t="s">
        <v>1084</v>
      </c>
      <c r="B693" t="s">
        <v>86</v>
      </c>
      <c r="C693" t="s">
        <v>58</v>
      </c>
      <c r="D693" t="s">
        <v>67</v>
      </c>
      <c r="E693" t="s">
        <v>72</v>
      </c>
      <c r="F693" t="s">
        <v>35</v>
      </c>
      <c r="G693" t="s">
        <v>54</v>
      </c>
      <c r="H693" t="s">
        <v>55</v>
      </c>
      <c r="I693">
        <v>17058.599999999999</v>
      </c>
      <c r="J693">
        <v>9</v>
      </c>
      <c r="K693">
        <v>23</v>
      </c>
      <c r="L693">
        <v>1184.94</v>
      </c>
      <c r="M693" t="s">
        <v>30</v>
      </c>
      <c r="N693" t="s">
        <v>38</v>
      </c>
      <c r="O693" t="str">
        <f t="shared" si="30"/>
        <v>2024-08</v>
      </c>
      <c r="P693" s="7">
        <f t="shared" si="31"/>
        <v>6.95</v>
      </c>
      <c r="Q693" t="str">
        <f t="shared" si="32"/>
        <v>High</v>
      </c>
    </row>
    <row r="694" spans="1:17" x14ac:dyDescent="0.3">
      <c r="A694" t="s">
        <v>1085</v>
      </c>
      <c r="B694" t="s">
        <v>53</v>
      </c>
      <c r="C694" t="s">
        <v>33</v>
      </c>
      <c r="D694" t="s">
        <v>17</v>
      </c>
      <c r="E694" t="s">
        <v>34</v>
      </c>
      <c r="F694" t="s">
        <v>73</v>
      </c>
      <c r="G694" t="s">
        <v>74</v>
      </c>
      <c r="H694" t="s">
        <v>75</v>
      </c>
      <c r="I694">
        <v>11789.61</v>
      </c>
      <c r="J694">
        <v>7</v>
      </c>
      <c r="K694">
        <v>18</v>
      </c>
      <c r="L694">
        <v>876.45</v>
      </c>
      <c r="M694" t="s">
        <v>30</v>
      </c>
      <c r="N694" t="s">
        <v>44</v>
      </c>
      <c r="O694" t="str">
        <f t="shared" si="30"/>
        <v>2024-06</v>
      </c>
      <c r="P694" s="7">
        <f t="shared" si="31"/>
        <v>7.43</v>
      </c>
      <c r="Q694" t="str">
        <f t="shared" si="32"/>
        <v>High</v>
      </c>
    </row>
    <row r="695" spans="1:17" x14ac:dyDescent="0.3">
      <c r="A695" t="s">
        <v>1086</v>
      </c>
      <c r="B695" t="s">
        <v>427</v>
      </c>
      <c r="C695" t="s">
        <v>58</v>
      </c>
      <c r="D695" t="s">
        <v>67</v>
      </c>
      <c r="E695" t="s">
        <v>72</v>
      </c>
      <c r="F695" t="s">
        <v>35</v>
      </c>
      <c r="G695" t="s">
        <v>36</v>
      </c>
      <c r="H695" t="s">
        <v>37</v>
      </c>
      <c r="I695">
        <v>5344.32</v>
      </c>
      <c r="J695">
        <v>3</v>
      </c>
      <c r="K695">
        <v>12</v>
      </c>
      <c r="L695">
        <v>659.67</v>
      </c>
      <c r="M695" t="s">
        <v>59</v>
      </c>
      <c r="N695" t="s">
        <v>38</v>
      </c>
      <c r="O695" t="str">
        <f t="shared" si="30"/>
        <v>2025-01</v>
      </c>
      <c r="P695" s="7">
        <f t="shared" si="31"/>
        <v>12.34</v>
      </c>
      <c r="Q695" t="str">
        <f t="shared" si="32"/>
        <v>High</v>
      </c>
    </row>
    <row r="696" spans="1:17" x14ac:dyDescent="0.3">
      <c r="A696" t="s">
        <v>1087</v>
      </c>
      <c r="B696" t="s">
        <v>186</v>
      </c>
      <c r="C696" t="s">
        <v>83</v>
      </c>
      <c r="D696" t="s">
        <v>17</v>
      </c>
      <c r="E696" t="s">
        <v>34</v>
      </c>
      <c r="F696" t="s">
        <v>35</v>
      </c>
      <c r="G696" t="s">
        <v>69</v>
      </c>
      <c r="H696" t="s">
        <v>70</v>
      </c>
      <c r="I696">
        <v>605.1</v>
      </c>
      <c r="J696">
        <v>5</v>
      </c>
      <c r="K696">
        <v>21</v>
      </c>
      <c r="L696">
        <v>55.69</v>
      </c>
      <c r="M696" t="s">
        <v>59</v>
      </c>
      <c r="N696" t="s">
        <v>49</v>
      </c>
      <c r="O696" t="str">
        <f t="shared" si="30"/>
        <v>2024-12</v>
      </c>
      <c r="P696" s="7">
        <f t="shared" si="31"/>
        <v>9.1999999999999993</v>
      </c>
      <c r="Q696" t="str">
        <f t="shared" si="32"/>
        <v>Low</v>
      </c>
    </row>
    <row r="697" spans="1:17" x14ac:dyDescent="0.3">
      <c r="A697" t="s">
        <v>1088</v>
      </c>
      <c r="B697" t="s">
        <v>747</v>
      </c>
      <c r="C697" t="s">
        <v>184</v>
      </c>
      <c r="D697" t="s">
        <v>42</v>
      </c>
      <c r="E697" t="s">
        <v>84</v>
      </c>
      <c r="F697" t="s">
        <v>73</v>
      </c>
      <c r="G697" t="s">
        <v>130</v>
      </c>
      <c r="H697" t="s">
        <v>131</v>
      </c>
      <c r="I697">
        <v>6667.57</v>
      </c>
      <c r="J697">
        <v>7</v>
      </c>
      <c r="K697">
        <v>8</v>
      </c>
      <c r="L697">
        <v>989.97</v>
      </c>
      <c r="M697" t="s">
        <v>22</v>
      </c>
      <c r="N697" t="s">
        <v>23</v>
      </c>
      <c r="O697" t="str">
        <f t="shared" si="30"/>
        <v>2025-04</v>
      </c>
      <c r="P697" s="7">
        <f t="shared" si="31"/>
        <v>14.85</v>
      </c>
      <c r="Q697" t="str">
        <f t="shared" si="32"/>
        <v>High</v>
      </c>
    </row>
    <row r="698" spans="1:17" x14ac:dyDescent="0.3">
      <c r="A698" t="s">
        <v>1089</v>
      </c>
      <c r="B698" t="s">
        <v>40</v>
      </c>
      <c r="C698" t="s">
        <v>26</v>
      </c>
      <c r="D698" t="s">
        <v>67</v>
      </c>
      <c r="E698" t="s">
        <v>138</v>
      </c>
      <c r="F698" t="s">
        <v>19</v>
      </c>
      <c r="G698" t="s">
        <v>20</v>
      </c>
      <c r="H698" t="s">
        <v>21</v>
      </c>
      <c r="I698">
        <v>5276.11</v>
      </c>
      <c r="J698">
        <v>7</v>
      </c>
      <c r="K698">
        <v>10</v>
      </c>
      <c r="L698">
        <v>675.83</v>
      </c>
      <c r="M698" t="s">
        <v>30</v>
      </c>
      <c r="N698" t="s">
        <v>23</v>
      </c>
      <c r="O698" t="str">
        <f t="shared" si="30"/>
        <v>2025-02</v>
      </c>
      <c r="P698" s="7">
        <f t="shared" si="31"/>
        <v>12.81</v>
      </c>
      <c r="Q698" t="str">
        <f t="shared" si="32"/>
        <v>High</v>
      </c>
    </row>
    <row r="699" spans="1:17" x14ac:dyDescent="0.3">
      <c r="A699" t="s">
        <v>1090</v>
      </c>
      <c r="B699" t="s">
        <v>248</v>
      </c>
      <c r="C699" t="s">
        <v>16</v>
      </c>
      <c r="D699" t="s">
        <v>67</v>
      </c>
      <c r="E699" t="s">
        <v>138</v>
      </c>
      <c r="F699" t="s">
        <v>19</v>
      </c>
      <c r="G699" t="s">
        <v>91</v>
      </c>
      <c r="H699" t="s">
        <v>92</v>
      </c>
      <c r="I699">
        <v>9638.65</v>
      </c>
      <c r="J699">
        <v>7</v>
      </c>
      <c r="K699">
        <v>21</v>
      </c>
      <c r="L699">
        <v>1586.64</v>
      </c>
      <c r="M699" t="s">
        <v>22</v>
      </c>
      <c r="N699" t="s">
        <v>49</v>
      </c>
      <c r="O699" t="str">
        <f t="shared" si="30"/>
        <v>2024-08</v>
      </c>
      <c r="P699" s="7">
        <f t="shared" si="31"/>
        <v>16.46</v>
      </c>
      <c r="Q699" t="str">
        <f t="shared" si="32"/>
        <v>High</v>
      </c>
    </row>
    <row r="700" spans="1:17" x14ac:dyDescent="0.3">
      <c r="A700" t="s">
        <v>1091</v>
      </c>
      <c r="B700" t="s">
        <v>157</v>
      </c>
      <c r="C700" t="s">
        <v>58</v>
      </c>
      <c r="D700" t="s">
        <v>42</v>
      </c>
      <c r="E700" t="s">
        <v>62</v>
      </c>
      <c r="F700" t="s">
        <v>35</v>
      </c>
      <c r="G700" t="s">
        <v>54</v>
      </c>
      <c r="H700" t="s">
        <v>55</v>
      </c>
      <c r="I700">
        <v>6034.68</v>
      </c>
      <c r="J700">
        <v>6</v>
      </c>
      <c r="K700">
        <v>17</v>
      </c>
      <c r="L700">
        <v>946.33</v>
      </c>
      <c r="M700" t="s">
        <v>30</v>
      </c>
      <c r="N700" t="s">
        <v>23</v>
      </c>
      <c r="O700" t="str">
        <f t="shared" si="30"/>
        <v>2025-04</v>
      </c>
      <c r="P700" s="7">
        <f t="shared" si="31"/>
        <v>15.68</v>
      </c>
      <c r="Q700" t="str">
        <f t="shared" si="32"/>
        <v>High</v>
      </c>
    </row>
    <row r="701" spans="1:17" x14ac:dyDescent="0.3">
      <c r="A701" t="s">
        <v>1092</v>
      </c>
      <c r="B701" t="s">
        <v>699</v>
      </c>
      <c r="C701" t="s">
        <v>26</v>
      </c>
      <c r="D701" t="s">
        <v>42</v>
      </c>
      <c r="E701" t="s">
        <v>62</v>
      </c>
      <c r="F701" t="s">
        <v>19</v>
      </c>
      <c r="G701" t="s">
        <v>28</v>
      </c>
      <c r="H701" t="s">
        <v>29</v>
      </c>
      <c r="I701">
        <v>2456.86</v>
      </c>
      <c r="J701">
        <v>7</v>
      </c>
      <c r="K701">
        <v>1</v>
      </c>
      <c r="L701">
        <v>226.08</v>
      </c>
      <c r="M701" t="s">
        <v>22</v>
      </c>
      <c r="N701" t="s">
        <v>23</v>
      </c>
      <c r="O701" t="str">
        <f t="shared" si="30"/>
        <v>2025-02</v>
      </c>
      <c r="P701" s="7">
        <f t="shared" si="31"/>
        <v>9.1999999999999993</v>
      </c>
      <c r="Q701" t="str">
        <f t="shared" si="32"/>
        <v>Medium</v>
      </c>
    </row>
    <row r="702" spans="1:17" x14ac:dyDescent="0.3">
      <c r="A702" t="s">
        <v>1093</v>
      </c>
      <c r="B702" t="s">
        <v>330</v>
      </c>
      <c r="C702" t="s">
        <v>125</v>
      </c>
      <c r="D702" t="s">
        <v>111</v>
      </c>
      <c r="E702" t="s">
        <v>129</v>
      </c>
      <c r="F702" t="s">
        <v>19</v>
      </c>
      <c r="G702" t="s">
        <v>28</v>
      </c>
      <c r="H702" t="s">
        <v>29</v>
      </c>
      <c r="I702">
        <v>8436.33</v>
      </c>
      <c r="J702">
        <v>7</v>
      </c>
      <c r="K702">
        <v>5</v>
      </c>
      <c r="L702">
        <v>1680.98</v>
      </c>
      <c r="M702" t="s">
        <v>30</v>
      </c>
      <c r="N702" t="s">
        <v>38</v>
      </c>
      <c r="O702" t="str">
        <f t="shared" si="30"/>
        <v>2024-09</v>
      </c>
      <c r="P702" s="7">
        <f t="shared" si="31"/>
        <v>19.93</v>
      </c>
      <c r="Q702" t="str">
        <f t="shared" si="32"/>
        <v>High</v>
      </c>
    </row>
    <row r="703" spans="1:17" x14ac:dyDescent="0.3">
      <c r="A703" t="s">
        <v>1094</v>
      </c>
      <c r="B703" t="s">
        <v>1095</v>
      </c>
      <c r="C703" t="s">
        <v>87</v>
      </c>
      <c r="D703" t="s">
        <v>17</v>
      </c>
      <c r="E703" t="s">
        <v>18</v>
      </c>
      <c r="F703" t="s">
        <v>73</v>
      </c>
      <c r="G703" t="s">
        <v>97</v>
      </c>
      <c r="H703" t="s">
        <v>98</v>
      </c>
      <c r="I703">
        <v>1277.92</v>
      </c>
      <c r="J703">
        <v>2</v>
      </c>
      <c r="K703">
        <v>6</v>
      </c>
      <c r="L703">
        <v>182.53</v>
      </c>
      <c r="M703" t="s">
        <v>30</v>
      </c>
      <c r="N703" t="s">
        <v>49</v>
      </c>
      <c r="O703" t="str">
        <f t="shared" si="30"/>
        <v>2024-05</v>
      </c>
      <c r="P703" s="7">
        <f t="shared" si="31"/>
        <v>14.28</v>
      </c>
      <c r="Q703" t="str">
        <f t="shared" si="32"/>
        <v>Low</v>
      </c>
    </row>
    <row r="704" spans="1:17" x14ac:dyDescent="0.3">
      <c r="A704" t="s">
        <v>1096</v>
      </c>
      <c r="B704" t="s">
        <v>1097</v>
      </c>
      <c r="C704" t="s">
        <v>16</v>
      </c>
      <c r="D704" t="s">
        <v>111</v>
      </c>
      <c r="E704" t="s">
        <v>129</v>
      </c>
      <c r="F704" t="s">
        <v>19</v>
      </c>
      <c r="G704" t="s">
        <v>118</v>
      </c>
      <c r="H704" t="s">
        <v>119</v>
      </c>
      <c r="I704">
        <v>6384.69</v>
      </c>
      <c r="J704">
        <v>9</v>
      </c>
      <c r="K704">
        <v>21</v>
      </c>
      <c r="L704">
        <v>305.61</v>
      </c>
      <c r="M704" t="s">
        <v>22</v>
      </c>
      <c r="N704" t="s">
        <v>44</v>
      </c>
      <c r="O704" t="str">
        <f t="shared" si="30"/>
        <v>2025-04</v>
      </c>
      <c r="P704" s="7">
        <f t="shared" si="31"/>
        <v>4.79</v>
      </c>
      <c r="Q704" t="str">
        <f t="shared" si="32"/>
        <v>High</v>
      </c>
    </row>
    <row r="705" spans="1:17" x14ac:dyDescent="0.3">
      <c r="A705" t="s">
        <v>1098</v>
      </c>
      <c r="B705" t="s">
        <v>1055</v>
      </c>
      <c r="C705" t="s">
        <v>87</v>
      </c>
      <c r="D705" t="s">
        <v>17</v>
      </c>
      <c r="E705" t="s">
        <v>34</v>
      </c>
      <c r="F705" t="s">
        <v>73</v>
      </c>
      <c r="G705" t="s">
        <v>130</v>
      </c>
      <c r="H705" t="s">
        <v>131</v>
      </c>
      <c r="I705">
        <v>2963.08</v>
      </c>
      <c r="J705">
        <v>2</v>
      </c>
      <c r="K705">
        <v>6</v>
      </c>
      <c r="L705">
        <v>690.45</v>
      </c>
      <c r="M705" t="s">
        <v>22</v>
      </c>
      <c r="N705" t="s">
        <v>44</v>
      </c>
      <c r="O705" t="str">
        <f t="shared" si="30"/>
        <v>2024-08</v>
      </c>
      <c r="P705" s="7">
        <f t="shared" si="31"/>
        <v>23.3</v>
      </c>
      <c r="Q705" t="str">
        <f t="shared" si="32"/>
        <v>Medium</v>
      </c>
    </row>
    <row r="706" spans="1:17" x14ac:dyDescent="0.3">
      <c r="A706" t="s">
        <v>1099</v>
      </c>
      <c r="B706" t="s">
        <v>493</v>
      </c>
      <c r="C706" t="s">
        <v>41</v>
      </c>
      <c r="D706" t="s">
        <v>42</v>
      </c>
      <c r="E706" t="s">
        <v>62</v>
      </c>
      <c r="F706" t="s">
        <v>35</v>
      </c>
      <c r="G706" t="s">
        <v>54</v>
      </c>
      <c r="H706" t="s">
        <v>55</v>
      </c>
      <c r="I706">
        <v>7077.76</v>
      </c>
      <c r="J706">
        <v>8</v>
      </c>
      <c r="K706">
        <v>28</v>
      </c>
      <c r="L706">
        <v>794.85</v>
      </c>
      <c r="M706" t="s">
        <v>22</v>
      </c>
      <c r="N706" t="s">
        <v>44</v>
      </c>
      <c r="O706" t="str">
        <f t="shared" si="30"/>
        <v>2025-02</v>
      </c>
      <c r="P706" s="7">
        <f t="shared" si="31"/>
        <v>11.23</v>
      </c>
      <c r="Q706" t="str">
        <f t="shared" si="32"/>
        <v>High</v>
      </c>
    </row>
    <row r="707" spans="1:17" x14ac:dyDescent="0.3">
      <c r="A707" t="s">
        <v>1100</v>
      </c>
      <c r="B707" t="s">
        <v>704</v>
      </c>
      <c r="C707" t="s">
        <v>78</v>
      </c>
      <c r="D707" t="s">
        <v>67</v>
      </c>
      <c r="E707" t="s">
        <v>68</v>
      </c>
      <c r="F707" t="s">
        <v>73</v>
      </c>
      <c r="G707" t="s">
        <v>130</v>
      </c>
      <c r="H707" t="s">
        <v>131</v>
      </c>
      <c r="I707">
        <v>1605.16</v>
      </c>
      <c r="J707">
        <v>1</v>
      </c>
      <c r="K707">
        <v>19</v>
      </c>
      <c r="L707">
        <v>300.94</v>
      </c>
      <c r="M707" t="s">
        <v>30</v>
      </c>
      <c r="N707" t="s">
        <v>38</v>
      </c>
      <c r="O707" t="str">
        <f t="shared" ref="O707:O770" si="33">TEXT(B707,"yyyy-mm")</f>
        <v>2025-01</v>
      </c>
      <c r="P707" s="7">
        <f t="shared" ref="P707:P770" si="34">ROUND((L707/I707)*100,2)</f>
        <v>18.75</v>
      </c>
      <c r="Q707" t="str">
        <f t="shared" ref="Q707:Q770" si="35">IF(I707 &gt; 5000, "High", IF(I707 &gt; 2000, "Medium", "Low"))</f>
        <v>Low</v>
      </c>
    </row>
    <row r="708" spans="1:17" x14ac:dyDescent="0.3">
      <c r="A708" t="s">
        <v>1101</v>
      </c>
      <c r="B708" t="s">
        <v>1072</v>
      </c>
      <c r="C708" t="s">
        <v>184</v>
      </c>
      <c r="D708" t="s">
        <v>111</v>
      </c>
      <c r="E708" t="s">
        <v>151</v>
      </c>
      <c r="F708" t="s">
        <v>19</v>
      </c>
      <c r="G708" t="s">
        <v>118</v>
      </c>
      <c r="H708" t="s">
        <v>119</v>
      </c>
      <c r="I708">
        <v>2792.44</v>
      </c>
      <c r="J708">
        <v>2</v>
      </c>
      <c r="K708">
        <v>12</v>
      </c>
      <c r="L708">
        <v>500.35</v>
      </c>
      <c r="M708" t="s">
        <v>22</v>
      </c>
      <c r="N708" t="s">
        <v>44</v>
      </c>
      <c r="O708" t="str">
        <f t="shared" si="33"/>
        <v>2025-05</v>
      </c>
      <c r="P708" s="7">
        <f t="shared" si="34"/>
        <v>17.920000000000002</v>
      </c>
      <c r="Q708" t="str">
        <f t="shared" si="35"/>
        <v>Medium</v>
      </c>
    </row>
    <row r="709" spans="1:17" x14ac:dyDescent="0.3">
      <c r="A709" t="s">
        <v>1102</v>
      </c>
      <c r="B709" t="s">
        <v>429</v>
      </c>
      <c r="C709" t="s">
        <v>184</v>
      </c>
      <c r="D709" t="s">
        <v>42</v>
      </c>
      <c r="E709" t="s">
        <v>84</v>
      </c>
      <c r="F709" t="s">
        <v>19</v>
      </c>
      <c r="G709" t="s">
        <v>91</v>
      </c>
      <c r="H709" t="s">
        <v>92</v>
      </c>
      <c r="I709">
        <v>9324.4</v>
      </c>
      <c r="J709">
        <v>10</v>
      </c>
      <c r="K709">
        <v>6</v>
      </c>
      <c r="L709">
        <v>1754.87</v>
      </c>
      <c r="M709" t="s">
        <v>30</v>
      </c>
      <c r="N709" t="s">
        <v>44</v>
      </c>
      <c r="O709" t="str">
        <f t="shared" si="33"/>
        <v>2024-10</v>
      </c>
      <c r="P709" s="7">
        <f t="shared" si="34"/>
        <v>18.82</v>
      </c>
      <c r="Q709" t="str">
        <f t="shared" si="35"/>
        <v>High</v>
      </c>
    </row>
    <row r="710" spans="1:17" x14ac:dyDescent="0.3">
      <c r="A710" t="s">
        <v>1103</v>
      </c>
      <c r="B710" t="s">
        <v>795</v>
      </c>
      <c r="C710" t="s">
        <v>90</v>
      </c>
      <c r="D710" t="s">
        <v>67</v>
      </c>
      <c r="E710" t="s">
        <v>72</v>
      </c>
      <c r="F710" t="s">
        <v>35</v>
      </c>
      <c r="G710" t="s">
        <v>36</v>
      </c>
      <c r="H710" t="s">
        <v>37</v>
      </c>
      <c r="I710">
        <v>6054.3</v>
      </c>
      <c r="J710">
        <v>5</v>
      </c>
      <c r="K710">
        <v>11</v>
      </c>
      <c r="L710">
        <v>502.63</v>
      </c>
      <c r="M710" t="s">
        <v>22</v>
      </c>
      <c r="N710" t="s">
        <v>23</v>
      </c>
      <c r="O710" t="str">
        <f t="shared" si="33"/>
        <v>2025-04</v>
      </c>
      <c r="P710" s="7">
        <f t="shared" si="34"/>
        <v>8.3000000000000007</v>
      </c>
      <c r="Q710" t="str">
        <f t="shared" si="35"/>
        <v>High</v>
      </c>
    </row>
    <row r="711" spans="1:17" x14ac:dyDescent="0.3">
      <c r="A711" t="s">
        <v>1104</v>
      </c>
      <c r="B711" t="s">
        <v>1030</v>
      </c>
      <c r="C711" t="s">
        <v>58</v>
      </c>
      <c r="D711" t="s">
        <v>67</v>
      </c>
      <c r="E711" t="s">
        <v>138</v>
      </c>
      <c r="F711" t="s">
        <v>19</v>
      </c>
      <c r="G711" t="s">
        <v>20</v>
      </c>
      <c r="H711" t="s">
        <v>21</v>
      </c>
      <c r="I711">
        <v>14239.04</v>
      </c>
      <c r="J711">
        <v>8</v>
      </c>
      <c r="K711">
        <v>24</v>
      </c>
      <c r="L711">
        <v>552.21</v>
      </c>
      <c r="M711" t="s">
        <v>22</v>
      </c>
      <c r="N711" t="s">
        <v>49</v>
      </c>
      <c r="O711" t="str">
        <f t="shared" si="33"/>
        <v>2025-03</v>
      </c>
      <c r="P711" s="7">
        <f t="shared" si="34"/>
        <v>3.88</v>
      </c>
      <c r="Q711" t="str">
        <f t="shared" si="35"/>
        <v>High</v>
      </c>
    </row>
    <row r="712" spans="1:17" x14ac:dyDescent="0.3">
      <c r="A712" t="s">
        <v>1105</v>
      </c>
      <c r="B712" t="s">
        <v>399</v>
      </c>
      <c r="C712" t="s">
        <v>87</v>
      </c>
      <c r="D712" t="s">
        <v>67</v>
      </c>
      <c r="E712" t="s">
        <v>68</v>
      </c>
      <c r="F712" t="s">
        <v>19</v>
      </c>
      <c r="G712" t="s">
        <v>91</v>
      </c>
      <c r="H712" t="s">
        <v>92</v>
      </c>
      <c r="I712">
        <v>19512.599999999999</v>
      </c>
      <c r="J712">
        <v>10</v>
      </c>
      <c r="K712">
        <v>18</v>
      </c>
      <c r="L712">
        <v>1091.53</v>
      </c>
      <c r="M712" t="s">
        <v>30</v>
      </c>
      <c r="N712" t="s">
        <v>44</v>
      </c>
      <c r="O712" t="str">
        <f t="shared" si="33"/>
        <v>2025-03</v>
      </c>
      <c r="P712" s="7">
        <f t="shared" si="34"/>
        <v>5.59</v>
      </c>
      <c r="Q712" t="str">
        <f t="shared" si="35"/>
        <v>High</v>
      </c>
    </row>
    <row r="713" spans="1:17" x14ac:dyDescent="0.3">
      <c r="A713" t="s">
        <v>1106</v>
      </c>
      <c r="B713" t="s">
        <v>508</v>
      </c>
      <c r="C713" t="s">
        <v>26</v>
      </c>
      <c r="D713" t="s">
        <v>42</v>
      </c>
      <c r="E713" t="s">
        <v>62</v>
      </c>
      <c r="F713" t="s">
        <v>73</v>
      </c>
      <c r="G713" t="s">
        <v>74</v>
      </c>
      <c r="H713" t="s">
        <v>75</v>
      </c>
      <c r="I713">
        <v>7368.66</v>
      </c>
      <c r="J713">
        <v>6</v>
      </c>
      <c r="K713">
        <v>28</v>
      </c>
      <c r="L713">
        <v>983.75</v>
      </c>
      <c r="M713" t="s">
        <v>30</v>
      </c>
      <c r="N713" t="s">
        <v>23</v>
      </c>
      <c r="O713" t="str">
        <f t="shared" si="33"/>
        <v>2025-01</v>
      </c>
      <c r="P713" s="7">
        <f t="shared" si="34"/>
        <v>13.35</v>
      </c>
      <c r="Q713" t="str">
        <f t="shared" si="35"/>
        <v>High</v>
      </c>
    </row>
    <row r="714" spans="1:17" x14ac:dyDescent="0.3">
      <c r="A714" t="s">
        <v>1107</v>
      </c>
      <c r="B714" t="s">
        <v>527</v>
      </c>
      <c r="C714" t="s">
        <v>58</v>
      </c>
      <c r="D714" t="s">
        <v>17</v>
      </c>
      <c r="E714" t="s">
        <v>27</v>
      </c>
      <c r="F714" t="s">
        <v>73</v>
      </c>
      <c r="G714" t="s">
        <v>130</v>
      </c>
      <c r="H714" t="s">
        <v>131</v>
      </c>
      <c r="I714">
        <v>7462.08</v>
      </c>
      <c r="J714">
        <v>4</v>
      </c>
      <c r="K714">
        <v>25</v>
      </c>
      <c r="L714">
        <v>805.92</v>
      </c>
      <c r="M714" t="s">
        <v>22</v>
      </c>
      <c r="N714" t="s">
        <v>44</v>
      </c>
      <c r="O714" t="str">
        <f t="shared" si="33"/>
        <v>2025-03</v>
      </c>
      <c r="P714" s="7">
        <f t="shared" si="34"/>
        <v>10.8</v>
      </c>
      <c r="Q714" t="str">
        <f t="shared" si="35"/>
        <v>High</v>
      </c>
    </row>
    <row r="715" spans="1:17" x14ac:dyDescent="0.3">
      <c r="A715" t="s">
        <v>1108</v>
      </c>
      <c r="B715" t="s">
        <v>1109</v>
      </c>
      <c r="C715" t="s">
        <v>125</v>
      </c>
      <c r="D715" t="s">
        <v>17</v>
      </c>
      <c r="E715" t="s">
        <v>27</v>
      </c>
      <c r="F715" t="s">
        <v>73</v>
      </c>
      <c r="G715" t="s">
        <v>74</v>
      </c>
      <c r="H715" t="s">
        <v>75</v>
      </c>
      <c r="I715">
        <v>4548.18</v>
      </c>
      <c r="J715">
        <v>3</v>
      </c>
      <c r="K715">
        <v>16</v>
      </c>
      <c r="L715">
        <v>399.48</v>
      </c>
      <c r="M715" t="s">
        <v>22</v>
      </c>
      <c r="N715" t="s">
        <v>44</v>
      </c>
      <c r="O715" t="str">
        <f t="shared" si="33"/>
        <v>2024-08</v>
      </c>
      <c r="P715" s="7">
        <f t="shared" si="34"/>
        <v>8.7799999999999994</v>
      </c>
      <c r="Q715" t="str">
        <f t="shared" si="35"/>
        <v>Medium</v>
      </c>
    </row>
    <row r="716" spans="1:17" x14ac:dyDescent="0.3">
      <c r="A716" t="s">
        <v>1110</v>
      </c>
      <c r="B716" t="s">
        <v>94</v>
      </c>
      <c r="C716" t="s">
        <v>41</v>
      </c>
      <c r="D716" t="s">
        <v>42</v>
      </c>
      <c r="E716" t="s">
        <v>48</v>
      </c>
      <c r="F716" t="s">
        <v>19</v>
      </c>
      <c r="G716" t="s">
        <v>118</v>
      </c>
      <c r="H716" t="s">
        <v>119</v>
      </c>
      <c r="I716">
        <v>1063.07</v>
      </c>
      <c r="J716">
        <v>1</v>
      </c>
      <c r="K716">
        <v>26</v>
      </c>
      <c r="L716">
        <v>111.51</v>
      </c>
      <c r="M716" t="s">
        <v>22</v>
      </c>
      <c r="N716" t="s">
        <v>44</v>
      </c>
      <c r="O716" t="str">
        <f t="shared" si="33"/>
        <v>2025-03</v>
      </c>
      <c r="P716" s="7">
        <f t="shared" si="34"/>
        <v>10.49</v>
      </c>
      <c r="Q716" t="str">
        <f t="shared" si="35"/>
        <v>Low</v>
      </c>
    </row>
    <row r="717" spans="1:17" x14ac:dyDescent="0.3">
      <c r="A717" t="s">
        <v>1111</v>
      </c>
      <c r="B717" t="s">
        <v>64</v>
      </c>
      <c r="C717" t="s">
        <v>128</v>
      </c>
      <c r="D717" t="s">
        <v>67</v>
      </c>
      <c r="E717" t="s">
        <v>72</v>
      </c>
      <c r="F717" t="s">
        <v>19</v>
      </c>
      <c r="G717" t="s">
        <v>28</v>
      </c>
      <c r="H717" t="s">
        <v>29</v>
      </c>
      <c r="I717">
        <v>3950.3</v>
      </c>
      <c r="J717">
        <v>10</v>
      </c>
      <c r="K717">
        <v>11</v>
      </c>
      <c r="L717">
        <v>200.27</v>
      </c>
      <c r="M717" t="s">
        <v>59</v>
      </c>
      <c r="N717" t="s">
        <v>23</v>
      </c>
      <c r="O717" t="str">
        <f t="shared" si="33"/>
        <v>2025-01</v>
      </c>
      <c r="P717" s="7">
        <f t="shared" si="34"/>
        <v>5.07</v>
      </c>
      <c r="Q717" t="str">
        <f t="shared" si="35"/>
        <v>Medium</v>
      </c>
    </row>
    <row r="718" spans="1:17" x14ac:dyDescent="0.3">
      <c r="A718" t="s">
        <v>1112</v>
      </c>
      <c r="B718" t="s">
        <v>137</v>
      </c>
      <c r="C718" t="s">
        <v>106</v>
      </c>
      <c r="D718" t="s">
        <v>42</v>
      </c>
      <c r="E718" t="s">
        <v>48</v>
      </c>
      <c r="F718" t="s">
        <v>35</v>
      </c>
      <c r="G718" t="s">
        <v>54</v>
      </c>
      <c r="H718" t="s">
        <v>55</v>
      </c>
      <c r="I718">
        <v>14664.69</v>
      </c>
      <c r="J718">
        <v>9</v>
      </c>
      <c r="K718">
        <v>6</v>
      </c>
      <c r="L718">
        <v>1909.54</v>
      </c>
      <c r="M718" t="s">
        <v>22</v>
      </c>
      <c r="N718" t="s">
        <v>44</v>
      </c>
      <c r="O718" t="str">
        <f t="shared" si="33"/>
        <v>2024-05</v>
      </c>
      <c r="P718" s="7">
        <f t="shared" si="34"/>
        <v>13.02</v>
      </c>
      <c r="Q718" t="str">
        <f t="shared" si="35"/>
        <v>High</v>
      </c>
    </row>
    <row r="719" spans="1:17" x14ac:dyDescent="0.3">
      <c r="A719" t="s">
        <v>1113</v>
      </c>
      <c r="B719" t="s">
        <v>489</v>
      </c>
      <c r="C719" t="s">
        <v>128</v>
      </c>
      <c r="D719" t="s">
        <v>111</v>
      </c>
      <c r="E719" t="s">
        <v>122</v>
      </c>
      <c r="F719" t="s">
        <v>19</v>
      </c>
      <c r="G719" t="s">
        <v>28</v>
      </c>
      <c r="H719" t="s">
        <v>29</v>
      </c>
      <c r="I719">
        <v>2766.74</v>
      </c>
      <c r="J719">
        <v>2</v>
      </c>
      <c r="K719">
        <v>13</v>
      </c>
      <c r="L719">
        <v>495.67</v>
      </c>
      <c r="M719" t="s">
        <v>59</v>
      </c>
      <c r="N719" t="s">
        <v>38</v>
      </c>
      <c r="O719" t="str">
        <f t="shared" si="33"/>
        <v>2025-03</v>
      </c>
      <c r="P719" s="7">
        <f t="shared" si="34"/>
        <v>17.920000000000002</v>
      </c>
      <c r="Q719" t="str">
        <f t="shared" si="35"/>
        <v>Medium</v>
      </c>
    </row>
    <row r="720" spans="1:17" x14ac:dyDescent="0.3">
      <c r="A720" t="s">
        <v>1114</v>
      </c>
      <c r="B720" t="s">
        <v>431</v>
      </c>
      <c r="C720" t="s">
        <v>26</v>
      </c>
      <c r="D720" t="s">
        <v>111</v>
      </c>
      <c r="E720" t="s">
        <v>122</v>
      </c>
      <c r="F720" t="s">
        <v>35</v>
      </c>
      <c r="G720" t="s">
        <v>36</v>
      </c>
      <c r="H720" t="s">
        <v>37</v>
      </c>
      <c r="I720">
        <v>7824.04</v>
      </c>
      <c r="J720">
        <v>7</v>
      </c>
      <c r="K720">
        <v>28</v>
      </c>
      <c r="L720">
        <v>611.62</v>
      </c>
      <c r="M720" t="s">
        <v>22</v>
      </c>
      <c r="N720" t="s">
        <v>23</v>
      </c>
      <c r="O720" t="str">
        <f t="shared" si="33"/>
        <v>2024-06</v>
      </c>
      <c r="P720" s="7">
        <f t="shared" si="34"/>
        <v>7.82</v>
      </c>
      <c r="Q720" t="str">
        <f t="shared" si="35"/>
        <v>High</v>
      </c>
    </row>
    <row r="721" spans="1:17" x14ac:dyDescent="0.3">
      <c r="A721" t="s">
        <v>1115</v>
      </c>
      <c r="B721" t="s">
        <v>565</v>
      </c>
      <c r="C721" t="s">
        <v>87</v>
      </c>
      <c r="D721" t="s">
        <v>17</v>
      </c>
      <c r="E721" t="s">
        <v>34</v>
      </c>
      <c r="F721" t="s">
        <v>19</v>
      </c>
      <c r="G721" t="s">
        <v>118</v>
      </c>
      <c r="H721" t="s">
        <v>119</v>
      </c>
      <c r="I721">
        <v>5342.88</v>
      </c>
      <c r="J721">
        <v>4</v>
      </c>
      <c r="K721">
        <v>11</v>
      </c>
      <c r="L721">
        <v>1116.1400000000001</v>
      </c>
      <c r="M721" t="s">
        <v>59</v>
      </c>
      <c r="N721" t="s">
        <v>44</v>
      </c>
      <c r="O721" t="str">
        <f t="shared" si="33"/>
        <v>2025-03</v>
      </c>
      <c r="P721" s="7">
        <f t="shared" si="34"/>
        <v>20.89</v>
      </c>
      <c r="Q721" t="str">
        <f t="shared" si="35"/>
        <v>High</v>
      </c>
    </row>
    <row r="722" spans="1:17" x14ac:dyDescent="0.3">
      <c r="A722" t="s">
        <v>1116</v>
      </c>
      <c r="B722" t="s">
        <v>795</v>
      </c>
      <c r="C722" t="s">
        <v>16</v>
      </c>
      <c r="D722" t="s">
        <v>17</v>
      </c>
      <c r="E722" t="s">
        <v>27</v>
      </c>
      <c r="F722" t="s">
        <v>35</v>
      </c>
      <c r="G722" t="s">
        <v>36</v>
      </c>
      <c r="H722" t="s">
        <v>37</v>
      </c>
      <c r="I722">
        <v>3960.99</v>
      </c>
      <c r="J722">
        <v>3</v>
      </c>
      <c r="K722">
        <v>11</v>
      </c>
      <c r="L722">
        <v>296.75</v>
      </c>
      <c r="M722" t="s">
        <v>30</v>
      </c>
      <c r="N722" t="s">
        <v>49</v>
      </c>
      <c r="O722" t="str">
        <f t="shared" si="33"/>
        <v>2025-04</v>
      </c>
      <c r="P722" s="7">
        <f t="shared" si="34"/>
        <v>7.49</v>
      </c>
      <c r="Q722" t="str">
        <f t="shared" si="35"/>
        <v>Medium</v>
      </c>
    </row>
    <row r="723" spans="1:17" x14ac:dyDescent="0.3">
      <c r="A723" t="s">
        <v>1117</v>
      </c>
      <c r="B723" t="s">
        <v>1118</v>
      </c>
      <c r="C723" t="s">
        <v>103</v>
      </c>
      <c r="D723" t="s">
        <v>67</v>
      </c>
      <c r="E723" t="s">
        <v>68</v>
      </c>
      <c r="F723" t="s">
        <v>19</v>
      </c>
      <c r="G723" t="s">
        <v>91</v>
      </c>
      <c r="H723" t="s">
        <v>92</v>
      </c>
      <c r="I723">
        <v>2156.67</v>
      </c>
      <c r="J723">
        <v>3</v>
      </c>
      <c r="K723">
        <v>29</v>
      </c>
      <c r="L723">
        <v>340.33</v>
      </c>
      <c r="M723" t="s">
        <v>30</v>
      </c>
      <c r="N723" t="s">
        <v>23</v>
      </c>
      <c r="O723" t="str">
        <f t="shared" si="33"/>
        <v>2025-05</v>
      </c>
      <c r="P723" s="7">
        <f t="shared" si="34"/>
        <v>15.78</v>
      </c>
      <c r="Q723" t="str">
        <f t="shared" si="35"/>
        <v>Medium</v>
      </c>
    </row>
    <row r="724" spans="1:17" x14ac:dyDescent="0.3">
      <c r="A724" t="s">
        <v>1119</v>
      </c>
      <c r="B724" t="s">
        <v>1120</v>
      </c>
      <c r="C724" t="s">
        <v>128</v>
      </c>
      <c r="D724" t="s">
        <v>111</v>
      </c>
      <c r="E724" t="s">
        <v>129</v>
      </c>
      <c r="F724" t="s">
        <v>19</v>
      </c>
      <c r="G724" t="s">
        <v>91</v>
      </c>
      <c r="H724" t="s">
        <v>92</v>
      </c>
      <c r="I724">
        <v>7058.6</v>
      </c>
      <c r="J724">
        <v>5</v>
      </c>
      <c r="K724">
        <v>20</v>
      </c>
      <c r="L724">
        <v>955.66</v>
      </c>
      <c r="M724" t="s">
        <v>22</v>
      </c>
      <c r="N724" t="s">
        <v>49</v>
      </c>
      <c r="O724" t="str">
        <f t="shared" si="33"/>
        <v>2025-03</v>
      </c>
      <c r="P724" s="7">
        <f t="shared" si="34"/>
        <v>13.54</v>
      </c>
      <c r="Q724" t="str">
        <f t="shared" si="35"/>
        <v>High</v>
      </c>
    </row>
    <row r="725" spans="1:17" x14ac:dyDescent="0.3">
      <c r="A725" t="s">
        <v>1121</v>
      </c>
      <c r="B725" t="s">
        <v>1022</v>
      </c>
      <c r="C725" t="s">
        <v>47</v>
      </c>
      <c r="D725" t="s">
        <v>67</v>
      </c>
      <c r="E725" t="s">
        <v>72</v>
      </c>
      <c r="F725" t="s">
        <v>73</v>
      </c>
      <c r="G725" t="s">
        <v>74</v>
      </c>
      <c r="H725" t="s">
        <v>75</v>
      </c>
      <c r="I725">
        <v>11275.38</v>
      </c>
      <c r="J725">
        <v>9</v>
      </c>
      <c r="K725">
        <v>9</v>
      </c>
      <c r="L725">
        <v>820.54</v>
      </c>
      <c r="M725" t="s">
        <v>59</v>
      </c>
      <c r="N725" t="s">
        <v>44</v>
      </c>
      <c r="O725" t="str">
        <f t="shared" si="33"/>
        <v>2024-11</v>
      </c>
      <c r="P725" s="7">
        <f t="shared" si="34"/>
        <v>7.28</v>
      </c>
      <c r="Q725" t="str">
        <f t="shared" si="35"/>
        <v>High</v>
      </c>
    </row>
    <row r="726" spans="1:17" x14ac:dyDescent="0.3">
      <c r="A726" t="s">
        <v>1122</v>
      </c>
      <c r="B726" t="s">
        <v>51</v>
      </c>
      <c r="C726" t="s">
        <v>125</v>
      </c>
      <c r="D726" t="s">
        <v>111</v>
      </c>
      <c r="E726" t="s">
        <v>197</v>
      </c>
      <c r="F726" t="s">
        <v>19</v>
      </c>
      <c r="G726" t="s">
        <v>118</v>
      </c>
      <c r="H726" t="s">
        <v>119</v>
      </c>
      <c r="I726">
        <v>10349.52</v>
      </c>
      <c r="J726">
        <v>8</v>
      </c>
      <c r="K726">
        <v>10</v>
      </c>
      <c r="L726">
        <v>1020.26</v>
      </c>
      <c r="M726" t="s">
        <v>22</v>
      </c>
      <c r="N726" t="s">
        <v>38</v>
      </c>
      <c r="O726" t="str">
        <f t="shared" si="33"/>
        <v>2025-04</v>
      </c>
      <c r="P726" s="7">
        <f t="shared" si="34"/>
        <v>9.86</v>
      </c>
      <c r="Q726" t="str">
        <f t="shared" si="35"/>
        <v>High</v>
      </c>
    </row>
    <row r="727" spans="1:17" x14ac:dyDescent="0.3">
      <c r="A727" t="s">
        <v>1123</v>
      </c>
      <c r="B727" t="s">
        <v>523</v>
      </c>
      <c r="C727" t="s">
        <v>103</v>
      </c>
      <c r="D727" t="s">
        <v>67</v>
      </c>
      <c r="E727" t="s">
        <v>72</v>
      </c>
      <c r="F727" t="s">
        <v>19</v>
      </c>
      <c r="G727" t="s">
        <v>91</v>
      </c>
      <c r="H727" t="s">
        <v>92</v>
      </c>
      <c r="I727">
        <v>1365.84</v>
      </c>
      <c r="J727">
        <v>7</v>
      </c>
      <c r="K727">
        <v>0</v>
      </c>
      <c r="L727">
        <v>169.1</v>
      </c>
      <c r="M727" t="s">
        <v>59</v>
      </c>
      <c r="N727" t="s">
        <v>44</v>
      </c>
      <c r="O727" t="str">
        <f t="shared" si="33"/>
        <v>2024-05</v>
      </c>
      <c r="P727" s="7">
        <f t="shared" si="34"/>
        <v>12.38</v>
      </c>
      <c r="Q727" t="str">
        <f t="shared" si="35"/>
        <v>Low</v>
      </c>
    </row>
    <row r="728" spans="1:17" x14ac:dyDescent="0.3">
      <c r="A728" t="s">
        <v>1124</v>
      </c>
      <c r="B728" t="s">
        <v>761</v>
      </c>
      <c r="C728" t="s">
        <v>33</v>
      </c>
      <c r="D728" t="s">
        <v>111</v>
      </c>
      <c r="E728" t="s">
        <v>151</v>
      </c>
      <c r="F728" t="s">
        <v>73</v>
      </c>
      <c r="G728" t="s">
        <v>97</v>
      </c>
      <c r="H728" t="s">
        <v>98</v>
      </c>
      <c r="I728">
        <v>9685.6</v>
      </c>
      <c r="J728">
        <v>5</v>
      </c>
      <c r="K728">
        <v>23</v>
      </c>
      <c r="L728">
        <v>1117.0899999999999</v>
      </c>
      <c r="M728" t="s">
        <v>59</v>
      </c>
      <c r="N728" t="s">
        <v>44</v>
      </c>
      <c r="O728" t="str">
        <f t="shared" si="33"/>
        <v>2024-06</v>
      </c>
      <c r="P728" s="7">
        <f t="shared" si="34"/>
        <v>11.53</v>
      </c>
      <c r="Q728" t="str">
        <f t="shared" si="35"/>
        <v>High</v>
      </c>
    </row>
    <row r="729" spans="1:17" x14ac:dyDescent="0.3">
      <c r="A729" t="s">
        <v>1125</v>
      </c>
      <c r="B729" t="s">
        <v>489</v>
      </c>
      <c r="C729" t="s">
        <v>106</v>
      </c>
      <c r="D729" t="s">
        <v>111</v>
      </c>
      <c r="E729" t="s">
        <v>151</v>
      </c>
      <c r="F729" t="s">
        <v>19</v>
      </c>
      <c r="G729" t="s">
        <v>118</v>
      </c>
      <c r="H729" t="s">
        <v>119</v>
      </c>
      <c r="I729">
        <v>1841.97</v>
      </c>
      <c r="J729">
        <v>1</v>
      </c>
      <c r="K729">
        <v>0</v>
      </c>
      <c r="L729">
        <v>141.38</v>
      </c>
      <c r="M729" t="s">
        <v>30</v>
      </c>
      <c r="N729" t="s">
        <v>49</v>
      </c>
      <c r="O729" t="str">
        <f t="shared" si="33"/>
        <v>2025-03</v>
      </c>
      <c r="P729" s="7">
        <f t="shared" si="34"/>
        <v>7.68</v>
      </c>
      <c r="Q729" t="str">
        <f t="shared" si="35"/>
        <v>Low</v>
      </c>
    </row>
    <row r="730" spans="1:17" x14ac:dyDescent="0.3">
      <c r="A730" t="s">
        <v>1126</v>
      </c>
      <c r="B730" t="s">
        <v>725</v>
      </c>
      <c r="C730" t="s">
        <v>58</v>
      </c>
      <c r="D730" t="s">
        <v>17</v>
      </c>
      <c r="E730" t="s">
        <v>18</v>
      </c>
      <c r="F730" t="s">
        <v>73</v>
      </c>
      <c r="G730" t="s">
        <v>130</v>
      </c>
      <c r="H730" t="s">
        <v>131</v>
      </c>
      <c r="I730">
        <v>16761.3</v>
      </c>
      <c r="J730">
        <v>10</v>
      </c>
      <c r="K730">
        <v>3</v>
      </c>
      <c r="L730">
        <v>1467.37</v>
      </c>
      <c r="M730" t="s">
        <v>59</v>
      </c>
      <c r="N730" t="s">
        <v>49</v>
      </c>
      <c r="O730" t="str">
        <f t="shared" si="33"/>
        <v>2024-08</v>
      </c>
      <c r="P730" s="7">
        <f t="shared" si="34"/>
        <v>8.75</v>
      </c>
      <c r="Q730" t="str">
        <f t="shared" si="35"/>
        <v>High</v>
      </c>
    </row>
    <row r="731" spans="1:17" x14ac:dyDescent="0.3">
      <c r="A731" t="s">
        <v>1127</v>
      </c>
      <c r="B731" t="s">
        <v>289</v>
      </c>
      <c r="C731" t="s">
        <v>78</v>
      </c>
      <c r="D731" t="s">
        <v>111</v>
      </c>
      <c r="E731" t="s">
        <v>122</v>
      </c>
      <c r="F731" t="s">
        <v>35</v>
      </c>
      <c r="G731" t="s">
        <v>54</v>
      </c>
      <c r="H731" t="s">
        <v>55</v>
      </c>
      <c r="I731">
        <v>5697</v>
      </c>
      <c r="J731">
        <v>3</v>
      </c>
      <c r="K731">
        <v>25</v>
      </c>
      <c r="L731">
        <v>486.23</v>
      </c>
      <c r="M731" t="s">
        <v>30</v>
      </c>
      <c r="N731" t="s">
        <v>23</v>
      </c>
      <c r="O731" t="str">
        <f t="shared" si="33"/>
        <v>2024-09</v>
      </c>
      <c r="P731" s="7">
        <f t="shared" si="34"/>
        <v>8.5299999999999994</v>
      </c>
      <c r="Q731" t="str">
        <f t="shared" si="35"/>
        <v>High</v>
      </c>
    </row>
    <row r="732" spans="1:17" x14ac:dyDescent="0.3">
      <c r="A732" t="s">
        <v>1128</v>
      </c>
      <c r="B732" t="s">
        <v>876</v>
      </c>
      <c r="C732" t="s">
        <v>33</v>
      </c>
      <c r="D732" t="s">
        <v>42</v>
      </c>
      <c r="E732" t="s">
        <v>62</v>
      </c>
      <c r="F732" t="s">
        <v>73</v>
      </c>
      <c r="G732" t="s">
        <v>97</v>
      </c>
      <c r="H732" t="s">
        <v>98</v>
      </c>
      <c r="I732">
        <v>6520.08</v>
      </c>
      <c r="J732">
        <v>6</v>
      </c>
      <c r="K732">
        <v>5</v>
      </c>
      <c r="L732">
        <v>469.73</v>
      </c>
      <c r="M732" t="s">
        <v>59</v>
      </c>
      <c r="N732" t="s">
        <v>23</v>
      </c>
      <c r="O732" t="str">
        <f t="shared" si="33"/>
        <v>2024-10</v>
      </c>
      <c r="P732" s="7">
        <f t="shared" si="34"/>
        <v>7.2</v>
      </c>
      <c r="Q732" t="str">
        <f t="shared" si="35"/>
        <v>High</v>
      </c>
    </row>
    <row r="733" spans="1:17" x14ac:dyDescent="0.3">
      <c r="A733" t="s">
        <v>1129</v>
      </c>
      <c r="B733" t="s">
        <v>847</v>
      </c>
      <c r="C733" t="s">
        <v>90</v>
      </c>
      <c r="D733" t="s">
        <v>17</v>
      </c>
      <c r="E733" t="s">
        <v>18</v>
      </c>
      <c r="F733" t="s">
        <v>19</v>
      </c>
      <c r="G733" t="s">
        <v>91</v>
      </c>
      <c r="H733" t="s">
        <v>92</v>
      </c>
      <c r="I733">
        <v>8746.2999999999993</v>
      </c>
      <c r="J733">
        <v>5</v>
      </c>
      <c r="K733">
        <v>21</v>
      </c>
      <c r="L733">
        <v>928.17</v>
      </c>
      <c r="M733" t="s">
        <v>59</v>
      </c>
      <c r="N733" t="s">
        <v>49</v>
      </c>
      <c r="O733" t="str">
        <f t="shared" si="33"/>
        <v>2024-08</v>
      </c>
      <c r="P733" s="7">
        <f t="shared" si="34"/>
        <v>10.61</v>
      </c>
      <c r="Q733" t="str">
        <f t="shared" si="35"/>
        <v>High</v>
      </c>
    </row>
    <row r="734" spans="1:17" x14ac:dyDescent="0.3">
      <c r="A734" t="s">
        <v>1130</v>
      </c>
      <c r="B734" t="s">
        <v>328</v>
      </c>
      <c r="C734" t="s">
        <v>103</v>
      </c>
      <c r="D734" t="s">
        <v>111</v>
      </c>
      <c r="E734" t="s">
        <v>129</v>
      </c>
      <c r="F734" t="s">
        <v>35</v>
      </c>
      <c r="G734" t="s">
        <v>54</v>
      </c>
      <c r="H734" t="s">
        <v>55</v>
      </c>
      <c r="I734">
        <v>3774.06</v>
      </c>
      <c r="J734">
        <v>3</v>
      </c>
      <c r="K734">
        <v>29</v>
      </c>
      <c r="L734">
        <v>460.27</v>
      </c>
      <c r="M734" t="s">
        <v>59</v>
      </c>
      <c r="N734" t="s">
        <v>44</v>
      </c>
      <c r="O734" t="str">
        <f t="shared" si="33"/>
        <v>2025-04</v>
      </c>
      <c r="P734" s="7">
        <f t="shared" si="34"/>
        <v>12.2</v>
      </c>
      <c r="Q734" t="str">
        <f t="shared" si="35"/>
        <v>Medium</v>
      </c>
    </row>
    <row r="735" spans="1:17" x14ac:dyDescent="0.3">
      <c r="A735" t="s">
        <v>1131</v>
      </c>
      <c r="B735" t="s">
        <v>1062</v>
      </c>
      <c r="C735" t="s">
        <v>125</v>
      </c>
      <c r="D735" t="s">
        <v>67</v>
      </c>
      <c r="E735" t="s">
        <v>72</v>
      </c>
      <c r="F735" t="s">
        <v>73</v>
      </c>
      <c r="G735" t="s">
        <v>79</v>
      </c>
      <c r="H735" t="s">
        <v>80</v>
      </c>
      <c r="I735">
        <v>6311.3</v>
      </c>
      <c r="J735">
        <v>10</v>
      </c>
      <c r="K735">
        <v>22</v>
      </c>
      <c r="L735">
        <v>1188.54</v>
      </c>
      <c r="M735" t="s">
        <v>30</v>
      </c>
      <c r="N735" t="s">
        <v>44</v>
      </c>
      <c r="O735" t="str">
        <f t="shared" si="33"/>
        <v>2024-07</v>
      </c>
      <c r="P735" s="7">
        <f t="shared" si="34"/>
        <v>18.829999999999998</v>
      </c>
      <c r="Q735" t="str">
        <f t="shared" si="35"/>
        <v>High</v>
      </c>
    </row>
    <row r="736" spans="1:17" x14ac:dyDescent="0.3">
      <c r="A736" t="s">
        <v>1132</v>
      </c>
      <c r="B736" t="s">
        <v>177</v>
      </c>
      <c r="C736" t="s">
        <v>103</v>
      </c>
      <c r="D736" t="s">
        <v>42</v>
      </c>
      <c r="E736" t="s">
        <v>43</v>
      </c>
      <c r="F736" t="s">
        <v>19</v>
      </c>
      <c r="G736" t="s">
        <v>118</v>
      </c>
      <c r="H736" t="s">
        <v>119</v>
      </c>
      <c r="I736">
        <v>8120</v>
      </c>
      <c r="J736">
        <v>5</v>
      </c>
      <c r="K736">
        <v>25</v>
      </c>
      <c r="L736">
        <v>1381.16</v>
      </c>
      <c r="M736" t="s">
        <v>30</v>
      </c>
      <c r="N736" t="s">
        <v>44</v>
      </c>
      <c r="O736" t="str">
        <f t="shared" si="33"/>
        <v>2024-08</v>
      </c>
      <c r="P736" s="7">
        <f t="shared" si="34"/>
        <v>17.010000000000002</v>
      </c>
      <c r="Q736" t="str">
        <f t="shared" si="35"/>
        <v>High</v>
      </c>
    </row>
    <row r="737" spans="1:17" x14ac:dyDescent="0.3">
      <c r="A737" t="s">
        <v>1133</v>
      </c>
      <c r="B737" t="s">
        <v>876</v>
      </c>
      <c r="C737" t="s">
        <v>33</v>
      </c>
      <c r="D737" t="s">
        <v>17</v>
      </c>
      <c r="E737" t="s">
        <v>18</v>
      </c>
      <c r="F737" t="s">
        <v>73</v>
      </c>
      <c r="G737" t="s">
        <v>97</v>
      </c>
      <c r="H737" t="s">
        <v>98</v>
      </c>
      <c r="I737">
        <v>945.72</v>
      </c>
      <c r="J737">
        <v>4</v>
      </c>
      <c r="K737">
        <v>9</v>
      </c>
      <c r="L737">
        <v>179.14</v>
      </c>
      <c r="M737" t="s">
        <v>59</v>
      </c>
      <c r="N737" t="s">
        <v>23</v>
      </c>
      <c r="O737" t="str">
        <f t="shared" si="33"/>
        <v>2024-10</v>
      </c>
      <c r="P737" s="7">
        <f t="shared" si="34"/>
        <v>18.940000000000001</v>
      </c>
      <c r="Q737" t="str">
        <f t="shared" si="35"/>
        <v>Low</v>
      </c>
    </row>
    <row r="738" spans="1:17" x14ac:dyDescent="0.3">
      <c r="A738" t="s">
        <v>1134</v>
      </c>
      <c r="B738" t="s">
        <v>499</v>
      </c>
      <c r="C738" t="s">
        <v>33</v>
      </c>
      <c r="D738" t="s">
        <v>42</v>
      </c>
      <c r="E738" t="s">
        <v>48</v>
      </c>
      <c r="F738" t="s">
        <v>73</v>
      </c>
      <c r="G738" t="s">
        <v>79</v>
      </c>
      <c r="H738" t="s">
        <v>80</v>
      </c>
      <c r="I738">
        <v>12494.8</v>
      </c>
      <c r="J738">
        <v>8</v>
      </c>
      <c r="K738">
        <v>21</v>
      </c>
      <c r="L738">
        <v>1633.95</v>
      </c>
      <c r="M738" t="s">
        <v>59</v>
      </c>
      <c r="N738" t="s">
        <v>23</v>
      </c>
      <c r="O738" t="str">
        <f t="shared" si="33"/>
        <v>2024-12</v>
      </c>
      <c r="P738" s="7">
        <f t="shared" si="34"/>
        <v>13.08</v>
      </c>
      <c r="Q738" t="str">
        <f t="shared" si="35"/>
        <v>High</v>
      </c>
    </row>
    <row r="739" spans="1:17" x14ac:dyDescent="0.3">
      <c r="A739" t="s">
        <v>1135</v>
      </c>
      <c r="B739" t="s">
        <v>519</v>
      </c>
      <c r="C739" t="s">
        <v>125</v>
      </c>
      <c r="D739" t="s">
        <v>111</v>
      </c>
      <c r="E739" t="s">
        <v>197</v>
      </c>
      <c r="F739" t="s">
        <v>35</v>
      </c>
      <c r="G739" t="s">
        <v>36</v>
      </c>
      <c r="H739" t="s">
        <v>37</v>
      </c>
      <c r="I739">
        <v>13088.08</v>
      </c>
      <c r="J739">
        <v>8</v>
      </c>
      <c r="K739">
        <v>7.0000000000000009</v>
      </c>
      <c r="L739">
        <v>864.94</v>
      </c>
      <c r="M739" t="s">
        <v>30</v>
      </c>
      <c r="N739" t="s">
        <v>44</v>
      </c>
      <c r="O739" t="str">
        <f t="shared" si="33"/>
        <v>2024-06</v>
      </c>
      <c r="P739" s="7">
        <f t="shared" si="34"/>
        <v>6.61</v>
      </c>
      <c r="Q739" t="str">
        <f t="shared" si="35"/>
        <v>High</v>
      </c>
    </row>
    <row r="740" spans="1:17" x14ac:dyDescent="0.3">
      <c r="A740" t="s">
        <v>1136</v>
      </c>
      <c r="B740" t="s">
        <v>416</v>
      </c>
      <c r="C740" t="s">
        <v>16</v>
      </c>
      <c r="D740" t="s">
        <v>67</v>
      </c>
      <c r="E740" t="s">
        <v>138</v>
      </c>
      <c r="F740" t="s">
        <v>19</v>
      </c>
      <c r="G740" t="s">
        <v>91</v>
      </c>
      <c r="H740" t="s">
        <v>92</v>
      </c>
      <c r="I740">
        <v>9505.4</v>
      </c>
      <c r="J740">
        <v>10</v>
      </c>
      <c r="K740">
        <v>20</v>
      </c>
      <c r="L740">
        <v>1412.52</v>
      </c>
      <c r="M740" t="s">
        <v>30</v>
      </c>
      <c r="N740" t="s">
        <v>23</v>
      </c>
      <c r="O740" t="str">
        <f t="shared" si="33"/>
        <v>2024-12</v>
      </c>
      <c r="P740" s="7">
        <f t="shared" si="34"/>
        <v>14.86</v>
      </c>
      <c r="Q740" t="str">
        <f t="shared" si="35"/>
        <v>High</v>
      </c>
    </row>
    <row r="741" spans="1:17" x14ac:dyDescent="0.3">
      <c r="A741" t="s">
        <v>1137</v>
      </c>
      <c r="B741" t="s">
        <v>759</v>
      </c>
      <c r="C741" t="s">
        <v>87</v>
      </c>
      <c r="D741" t="s">
        <v>111</v>
      </c>
      <c r="E741" t="s">
        <v>112</v>
      </c>
      <c r="F741" t="s">
        <v>19</v>
      </c>
      <c r="G741" t="s">
        <v>118</v>
      </c>
      <c r="H741" t="s">
        <v>119</v>
      </c>
      <c r="I741">
        <v>10082.43</v>
      </c>
      <c r="J741">
        <v>9</v>
      </c>
      <c r="K741">
        <v>21</v>
      </c>
      <c r="L741">
        <v>442.02</v>
      </c>
      <c r="M741" t="s">
        <v>22</v>
      </c>
      <c r="N741" t="s">
        <v>44</v>
      </c>
      <c r="O741" t="str">
        <f t="shared" si="33"/>
        <v>2024-05</v>
      </c>
      <c r="P741" s="7">
        <f t="shared" si="34"/>
        <v>4.38</v>
      </c>
      <c r="Q741" t="str">
        <f t="shared" si="35"/>
        <v>High</v>
      </c>
    </row>
    <row r="742" spans="1:17" x14ac:dyDescent="0.3">
      <c r="A742" t="s">
        <v>1138</v>
      </c>
      <c r="B742" t="s">
        <v>1139</v>
      </c>
      <c r="C742" t="s">
        <v>125</v>
      </c>
      <c r="D742" t="s">
        <v>17</v>
      </c>
      <c r="E742" t="s">
        <v>27</v>
      </c>
      <c r="F742" t="s">
        <v>35</v>
      </c>
      <c r="G742" t="s">
        <v>36</v>
      </c>
      <c r="H742" t="s">
        <v>37</v>
      </c>
      <c r="I742">
        <v>906.55</v>
      </c>
      <c r="J742">
        <v>1</v>
      </c>
      <c r="K742">
        <v>11</v>
      </c>
      <c r="L742">
        <v>141.61000000000001</v>
      </c>
      <c r="M742" t="s">
        <v>30</v>
      </c>
      <c r="N742" t="s">
        <v>44</v>
      </c>
      <c r="O742" t="str">
        <f t="shared" si="33"/>
        <v>2024-07</v>
      </c>
      <c r="P742" s="7">
        <f t="shared" si="34"/>
        <v>15.62</v>
      </c>
      <c r="Q742" t="str">
        <f t="shared" si="35"/>
        <v>Low</v>
      </c>
    </row>
    <row r="743" spans="1:17" x14ac:dyDescent="0.3">
      <c r="A743" t="s">
        <v>1140</v>
      </c>
      <c r="B743" t="s">
        <v>175</v>
      </c>
      <c r="C743" t="s">
        <v>103</v>
      </c>
      <c r="D743" t="s">
        <v>67</v>
      </c>
      <c r="E743" t="s">
        <v>138</v>
      </c>
      <c r="F743" t="s">
        <v>73</v>
      </c>
      <c r="G743" t="s">
        <v>97</v>
      </c>
      <c r="H743" t="s">
        <v>98</v>
      </c>
      <c r="I743">
        <v>15569.73</v>
      </c>
      <c r="J743">
        <v>9</v>
      </c>
      <c r="K743">
        <v>2</v>
      </c>
      <c r="L743">
        <v>1936.89</v>
      </c>
      <c r="M743" t="s">
        <v>59</v>
      </c>
      <c r="N743" t="s">
        <v>44</v>
      </c>
      <c r="O743" t="str">
        <f t="shared" si="33"/>
        <v>2025-03</v>
      </c>
      <c r="P743" s="7">
        <f t="shared" si="34"/>
        <v>12.44</v>
      </c>
      <c r="Q743" t="str">
        <f t="shared" si="35"/>
        <v>High</v>
      </c>
    </row>
    <row r="744" spans="1:17" x14ac:dyDescent="0.3">
      <c r="A744" t="s">
        <v>1141</v>
      </c>
      <c r="B744" t="s">
        <v>506</v>
      </c>
      <c r="C744" t="s">
        <v>128</v>
      </c>
      <c r="D744" t="s">
        <v>17</v>
      </c>
      <c r="E744" t="s">
        <v>34</v>
      </c>
      <c r="F744" t="s">
        <v>35</v>
      </c>
      <c r="G744" t="s">
        <v>69</v>
      </c>
      <c r="H744" t="s">
        <v>70</v>
      </c>
      <c r="I744">
        <v>16686.400000000001</v>
      </c>
      <c r="J744">
        <v>10</v>
      </c>
      <c r="K744">
        <v>29</v>
      </c>
      <c r="L744">
        <v>1598.71</v>
      </c>
      <c r="M744" t="s">
        <v>30</v>
      </c>
      <c r="N744" t="s">
        <v>44</v>
      </c>
      <c r="O744" t="str">
        <f t="shared" si="33"/>
        <v>2024-10</v>
      </c>
      <c r="P744" s="7">
        <f t="shared" si="34"/>
        <v>9.58</v>
      </c>
      <c r="Q744" t="str">
        <f t="shared" si="35"/>
        <v>High</v>
      </c>
    </row>
    <row r="745" spans="1:17" x14ac:dyDescent="0.3">
      <c r="A745" t="s">
        <v>1142</v>
      </c>
      <c r="B745" t="s">
        <v>600</v>
      </c>
      <c r="C745" t="s">
        <v>87</v>
      </c>
      <c r="D745" t="s">
        <v>111</v>
      </c>
      <c r="E745" t="s">
        <v>129</v>
      </c>
      <c r="F745" t="s">
        <v>35</v>
      </c>
      <c r="G745" t="s">
        <v>69</v>
      </c>
      <c r="H745" t="s">
        <v>70</v>
      </c>
      <c r="I745">
        <v>2118.96</v>
      </c>
      <c r="J745">
        <v>6</v>
      </c>
      <c r="K745">
        <v>14</v>
      </c>
      <c r="L745">
        <v>195.79</v>
      </c>
      <c r="M745" t="s">
        <v>30</v>
      </c>
      <c r="N745" t="s">
        <v>23</v>
      </c>
      <c r="O745" t="str">
        <f t="shared" si="33"/>
        <v>2024-06</v>
      </c>
      <c r="P745" s="7">
        <f t="shared" si="34"/>
        <v>9.24</v>
      </c>
      <c r="Q745" t="str">
        <f t="shared" si="35"/>
        <v>Medium</v>
      </c>
    </row>
    <row r="746" spans="1:17" x14ac:dyDescent="0.3">
      <c r="A746" t="s">
        <v>1143</v>
      </c>
      <c r="B746" t="s">
        <v>404</v>
      </c>
      <c r="C746" t="s">
        <v>33</v>
      </c>
      <c r="D746" t="s">
        <v>111</v>
      </c>
      <c r="E746" t="s">
        <v>122</v>
      </c>
      <c r="F746" t="s">
        <v>19</v>
      </c>
      <c r="G746" t="s">
        <v>20</v>
      </c>
      <c r="H746" t="s">
        <v>21</v>
      </c>
      <c r="I746">
        <v>2815.68</v>
      </c>
      <c r="J746">
        <v>3</v>
      </c>
      <c r="K746">
        <v>10</v>
      </c>
      <c r="L746">
        <v>602.45000000000005</v>
      </c>
      <c r="M746" t="s">
        <v>22</v>
      </c>
      <c r="N746" t="s">
        <v>49</v>
      </c>
      <c r="O746" t="str">
        <f t="shared" si="33"/>
        <v>2025-01</v>
      </c>
      <c r="P746" s="7">
        <f t="shared" si="34"/>
        <v>21.4</v>
      </c>
      <c r="Q746" t="str">
        <f t="shared" si="35"/>
        <v>Medium</v>
      </c>
    </row>
    <row r="747" spans="1:17" x14ac:dyDescent="0.3">
      <c r="A747" t="s">
        <v>1144</v>
      </c>
      <c r="B747" t="s">
        <v>291</v>
      </c>
      <c r="C747" t="s">
        <v>106</v>
      </c>
      <c r="D747" t="s">
        <v>17</v>
      </c>
      <c r="E747" t="s">
        <v>34</v>
      </c>
      <c r="F747" t="s">
        <v>73</v>
      </c>
      <c r="G747" t="s">
        <v>130</v>
      </c>
      <c r="H747" t="s">
        <v>131</v>
      </c>
      <c r="I747">
        <v>4671.04</v>
      </c>
      <c r="J747">
        <v>4</v>
      </c>
      <c r="K747">
        <v>21</v>
      </c>
      <c r="L747">
        <v>809.44</v>
      </c>
      <c r="M747" t="s">
        <v>30</v>
      </c>
      <c r="N747" t="s">
        <v>38</v>
      </c>
      <c r="O747" t="str">
        <f t="shared" si="33"/>
        <v>2025-02</v>
      </c>
      <c r="P747" s="7">
        <f t="shared" si="34"/>
        <v>17.329999999999998</v>
      </c>
      <c r="Q747" t="str">
        <f t="shared" si="35"/>
        <v>Medium</v>
      </c>
    </row>
    <row r="748" spans="1:17" x14ac:dyDescent="0.3">
      <c r="A748" t="s">
        <v>1145</v>
      </c>
      <c r="B748" t="s">
        <v>1146</v>
      </c>
      <c r="C748" t="s">
        <v>125</v>
      </c>
      <c r="D748" t="s">
        <v>67</v>
      </c>
      <c r="E748" t="s">
        <v>72</v>
      </c>
      <c r="F748" t="s">
        <v>19</v>
      </c>
      <c r="G748" t="s">
        <v>118</v>
      </c>
      <c r="H748" t="s">
        <v>119</v>
      </c>
      <c r="I748">
        <v>1778.04</v>
      </c>
      <c r="J748">
        <v>6</v>
      </c>
      <c r="K748">
        <v>4</v>
      </c>
      <c r="L748">
        <v>234.19</v>
      </c>
      <c r="M748" t="s">
        <v>22</v>
      </c>
      <c r="N748" t="s">
        <v>38</v>
      </c>
      <c r="O748" t="str">
        <f t="shared" si="33"/>
        <v>2024-12</v>
      </c>
      <c r="P748" s="7">
        <f t="shared" si="34"/>
        <v>13.17</v>
      </c>
      <c r="Q748" t="str">
        <f t="shared" si="35"/>
        <v>Low</v>
      </c>
    </row>
    <row r="749" spans="1:17" x14ac:dyDescent="0.3">
      <c r="A749" t="s">
        <v>1147</v>
      </c>
      <c r="B749" t="s">
        <v>571</v>
      </c>
      <c r="C749" t="s">
        <v>41</v>
      </c>
      <c r="D749" t="s">
        <v>111</v>
      </c>
      <c r="E749" t="s">
        <v>151</v>
      </c>
      <c r="F749" t="s">
        <v>73</v>
      </c>
      <c r="G749" t="s">
        <v>74</v>
      </c>
      <c r="H749" t="s">
        <v>75</v>
      </c>
      <c r="I749">
        <v>12463.15</v>
      </c>
      <c r="J749">
        <v>7</v>
      </c>
      <c r="K749">
        <v>2</v>
      </c>
      <c r="L749">
        <v>945.75</v>
      </c>
      <c r="M749" t="s">
        <v>30</v>
      </c>
      <c r="N749" t="s">
        <v>44</v>
      </c>
      <c r="O749" t="str">
        <f t="shared" si="33"/>
        <v>2024-06</v>
      </c>
      <c r="P749" s="7">
        <f t="shared" si="34"/>
        <v>7.59</v>
      </c>
      <c r="Q749" t="str">
        <f t="shared" si="35"/>
        <v>High</v>
      </c>
    </row>
    <row r="750" spans="1:17" x14ac:dyDescent="0.3">
      <c r="A750" t="s">
        <v>1148</v>
      </c>
      <c r="B750" t="s">
        <v>282</v>
      </c>
      <c r="C750" t="s">
        <v>125</v>
      </c>
      <c r="D750" t="s">
        <v>67</v>
      </c>
      <c r="E750" t="s">
        <v>68</v>
      </c>
      <c r="F750" t="s">
        <v>73</v>
      </c>
      <c r="G750" t="s">
        <v>79</v>
      </c>
      <c r="H750" t="s">
        <v>80</v>
      </c>
      <c r="I750">
        <v>4602.57</v>
      </c>
      <c r="J750">
        <v>3</v>
      </c>
      <c r="K750">
        <v>26</v>
      </c>
      <c r="L750">
        <v>651.08000000000004</v>
      </c>
      <c r="M750" t="s">
        <v>22</v>
      </c>
      <c r="N750" t="s">
        <v>44</v>
      </c>
      <c r="O750" t="str">
        <f t="shared" si="33"/>
        <v>2024-07</v>
      </c>
      <c r="P750" s="7">
        <f t="shared" si="34"/>
        <v>14.15</v>
      </c>
      <c r="Q750" t="str">
        <f t="shared" si="35"/>
        <v>Medium</v>
      </c>
    </row>
    <row r="751" spans="1:17" x14ac:dyDescent="0.3">
      <c r="A751" t="s">
        <v>1149</v>
      </c>
      <c r="B751" t="s">
        <v>1150</v>
      </c>
      <c r="C751" t="s">
        <v>78</v>
      </c>
      <c r="D751" t="s">
        <v>42</v>
      </c>
      <c r="E751" t="s">
        <v>62</v>
      </c>
      <c r="F751" t="s">
        <v>73</v>
      </c>
      <c r="G751" t="s">
        <v>74</v>
      </c>
      <c r="H751" t="s">
        <v>75</v>
      </c>
      <c r="I751">
        <v>8567.25</v>
      </c>
      <c r="J751">
        <v>5</v>
      </c>
      <c r="K751">
        <v>25</v>
      </c>
      <c r="L751">
        <v>1075.51</v>
      </c>
      <c r="M751" t="s">
        <v>30</v>
      </c>
      <c r="N751" t="s">
        <v>23</v>
      </c>
      <c r="O751" t="str">
        <f t="shared" si="33"/>
        <v>2024-12</v>
      </c>
      <c r="P751" s="7">
        <f t="shared" si="34"/>
        <v>12.55</v>
      </c>
      <c r="Q751" t="str">
        <f t="shared" si="35"/>
        <v>High</v>
      </c>
    </row>
    <row r="752" spans="1:17" x14ac:dyDescent="0.3">
      <c r="A752" t="s">
        <v>1151</v>
      </c>
      <c r="B752" t="s">
        <v>1150</v>
      </c>
      <c r="C752" t="s">
        <v>33</v>
      </c>
      <c r="D752" t="s">
        <v>111</v>
      </c>
      <c r="E752" t="s">
        <v>151</v>
      </c>
      <c r="F752" t="s">
        <v>19</v>
      </c>
      <c r="G752" t="s">
        <v>20</v>
      </c>
      <c r="H752" t="s">
        <v>21</v>
      </c>
      <c r="I752">
        <v>1196.8599999999999</v>
      </c>
      <c r="J752">
        <v>2</v>
      </c>
      <c r="K752">
        <v>9</v>
      </c>
      <c r="L752">
        <v>106.43</v>
      </c>
      <c r="M752" t="s">
        <v>22</v>
      </c>
      <c r="N752" t="s">
        <v>38</v>
      </c>
      <c r="O752" t="str">
        <f t="shared" si="33"/>
        <v>2024-12</v>
      </c>
      <c r="P752" s="7">
        <f t="shared" si="34"/>
        <v>8.89</v>
      </c>
      <c r="Q752" t="str">
        <f t="shared" si="35"/>
        <v>Low</v>
      </c>
    </row>
    <row r="753" spans="1:17" x14ac:dyDescent="0.3">
      <c r="A753" t="s">
        <v>1152</v>
      </c>
      <c r="B753" t="s">
        <v>332</v>
      </c>
      <c r="C753" t="s">
        <v>83</v>
      </c>
      <c r="D753" t="s">
        <v>17</v>
      </c>
      <c r="E753" t="s">
        <v>27</v>
      </c>
      <c r="F753" t="s">
        <v>19</v>
      </c>
      <c r="G753" t="s">
        <v>28</v>
      </c>
      <c r="H753" t="s">
        <v>29</v>
      </c>
      <c r="I753">
        <v>5192.7299999999996</v>
      </c>
      <c r="J753">
        <v>9</v>
      </c>
      <c r="K753">
        <v>25</v>
      </c>
      <c r="L753">
        <v>227.88</v>
      </c>
      <c r="M753" t="s">
        <v>59</v>
      </c>
      <c r="N753" t="s">
        <v>23</v>
      </c>
      <c r="O753" t="str">
        <f t="shared" si="33"/>
        <v>2024-08</v>
      </c>
      <c r="P753" s="7">
        <f t="shared" si="34"/>
        <v>4.3899999999999997</v>
      </c>
      <c r="Q753" t="str">
        <f t="shared" si="35"/>
        <v>High</v>
      </c>
    </row>
    <row r="754" spans="1:17" x14ac:dyDescent="0.3">
      <c r="A754" t="s">
        <v>1153</v>
      </c>
      <c r="B754" t="s">
        <v>1027</v>
      </c>
      <c r="C754" t="s">
        <v>41</v>
      </c>
      <c r="D754" t="s">
        <v>42</v>
      </c>
      <c r="E754" t="s">
        <v>62</v>
      </c>
      <c r="F754" t="s">
        <v>73</v>
      </c>
      <c r="G754" t="s">
        <v>130</v>
      </c>
      <c r="H754" t="s">
        <v>131</v>
      </c>
      <c r="I754">
        <v>13622.13</v>
      </c>
      <c r="J754">
        <v>9</v>
      </c>
      <c r="K754">
        <v>8</v>
      </c>
      <c r="L754">
        <v>3065.99</v>
      </c>
      <c r="M754" t="s">
        <v>59</v>
      </c>
      <c r="N754" t="s">
        <v>49</v>
      </c>
      <c r="O754" t="str">
        <f t="shared" si="33"/>
        <v>2025-05</v>
      </c>
      <c r="P754" s="7">
        <f t="shared" si="34"/>
        <v>22.51</v>
      </c>
      <c r="Q754" t="str">
        <f t="shared" si="35"/>
        <v>High</v>
      </c>
    </row>
    <row r="755" spans="1:17" x14ac:dyDescent="0.3">
      <c r="A755" t="s">
        <v>1154</v>
      </c>
      <c r="B755" t="s">
        <v>499</v>
      </c>
      <c r="C755" t="s">
        <v>33</v>
      </c>
      <c r="D755" t="s">
        <v>111</v>
      </c>
      <c r="E755" t="s">
        <v>197</v>
      </c>
      <c r="F755" t="s">
        <v>73</v>
      </c>
      <c r="G755" t="s">
        <v>97</v>
      </c>
      <c r="H755" t="s">
        <v>98</v>
      </c>
      <c r="I755">
        <v>17284.099999999999</v>
      </c>
      <c r="J755">
        <v>10</v>
      </c>
      <c r="K755">
        <v>21</v>
      </c>
      <c r="L755">
        <v>3043.46</v>
      </c>
      <c r="M755" t="s">
        <v>30</v>
      </c>
      <c r="N755" t="s">
        <v>49</v>
      </c>
      <c r="O755" t="str">
        <f t="shared" si="33"/>
        <v>2024-12</v>
      </c>
      <c r="P755" s="7">
        <f t="shared" si="34"/>
        <v>17.61</v>
      </c>
      <c r="Q755" t="str">
        <f t="shared" si="35"/>
        <v>High</v>
      </c>
    </row>
    <row r="756" spans="1:17" x14ac:dyDescent="0.3">
      <c r="A756" t="s">
        <v>1155</v>
      </c>
      <c r="B756" t="s">
        <v>495</v>
      </c>
      <c r="C756" t="s">
        <v>33</v>
      </c>
      <c r="D756" t="s">
        <v>111</v>
      </c>
      <c r="E756" t="s">
        <v>197</v>
      </c>
      <c r="F756" t="s">
        <v>19</v>
      </c>
      <c r="G756" t="s">
        <v>118</v>
      </c>
      <c r="H756" t="s">
        <v>119</v>
      </c>
      <c r="I756">
        <v>1062.8499999999999</v>
      </c>
      <c r="J756">
        <v>1</v>
      </c>
      <c r="K756">
        <v>25</v>
      </c>
      <c r="L756">
        <v>102.68</v>
      </c>
      <c r="M756" t="s">
        <v>30</v>
      </c>
      <c r="N756" t="s">
        <v>38</v>
      </c>
      <c r="O756" t="str">
        <f t="shared" si="33"/>
        <v>2024-05</v>
      </c>
      <c r="P756" s="7">
        <f t="shared" si="34"/>
        <v>9.66</v>
      </c>
      <c r="Q756" t="str">
        <f t="shared" si="35"/>
        <v>Low</v>
      </c>
    </row>
    <row r="757" spans="1:17" x14ac:dyDescent="0.3">
      <c r="A757" t="s">
        <v>1156</v>
      </c>
      <c r="B757" t="s">
        <v>408</v>
      </c>
      <c r="C757" t="s">
        <v>33</v>
      </c>
      <c r="D757" t="s">
        <v>42</v>
      </c>
      <c r="E757" t="s">
        <v>84</v>
      </c>
      <c r="F757" t="s">
        <v>35</v>
      </c>
      <c r="G757" t="s">
        <v>54</v>
      </c>
      <c r="H757" t="s">
        <v>55</v>
      </c>
      <c r="I757">
        <v>6195.9</v>
      </c>
      <c r="J757">
        <v>6</v>
      </c>
      <c r="K757">
        <v>18</v>
      </c>
      <c r="L757">
        <v>852.86</v>
      </c>
      <c r="M757" t="s">
        <v>59</v>
      </c>
      <c r="N757" t="s">
        <v>38</v>
      </c>
      <c r="O757" t="str">
        <f t="shared" si="33"/>
        <v>2024-06</v>
      </c>
      <c r="P757" s="7">
        <f t="shared" si="34"/>
        <v>13.76</v>
      </c>
      <c r="Q757" t="str">
        <f t="shared" si="35"/>
        <v>High</v>
      </c>
    </row>
    <row r="758" spans="1:17" x14ac:dyDescent="0.3">
      <c r="A758" t="s">
        <v>1157</v>
      </c>
      <c r="B758" t="s">
        <v>910</v>
      </c>
      <c r="C758" t="s">
        <v>83</v>
      </c>
      <c r="D758" t="s">
        <v>17</v>
      </c>
      <c r="E758" t="s">
        <v>18</v>
      </c>
      <c r="F758" t="s">
        <v>35</v>
      </c>
      <c r="G758" t="s">
        <v>69</v>
      </c>
      <c r="H758" t="s">
        <v>70</v>
      </c>
      <c r="I758">
        <v>4253.5200000000004</v>
      </c>
      <c r="J758">
        <v>3</v>
      </c>
      <c r="K758">
        <v>27</v>
      </c>
      <c r="L758">
        <v>297.99</v>
      </c>
      <c r="M758" t="s">
        <v>30</v>
      </c>
      <c r="N758" t="s">
        <v>44</v>
      </c>
      <c r="O758" t="str">
        <f t="shared" si="33"/>
        <v>2024-09</v>
      </c>
      <c r="P758" s="7">
        <f t="shared" si="34"/>
        <v>7.01</v>
      </c>
      <c r="Q758" t="str">
        <f t="shared" si="35"/>
        <v>Medium</v>
      </c>
    </row>
    <row r="759" spans="1:17" x14ac:dyDescent="0.3">
      <c r="A759" t="s">
        <v>1158</v>
      </c>
      <c r="B759" t="s">
        <v>486</v>
      </c>
      <c r="C759" t="s">
        <v>184</v>
      </c>
      <c r="D759" t="s">
        <v>42</v>
      </c>
      <c r="E759" t="s">
        <v>48</v>
      </c>
      <c r="F759" t="s">
        <v>19</v>
      </c>
      <c r="G759" t="s">
        <v>28</v>
      </c>
      <c r="H759" t="s">
        <v>29</v>
      </c>
      <c r="I759">
        <v>6102.92</v>
      </c>
      <c r="J759">
        <v>4</v>
      </c>
      <c r="K759">
        <v>25</v>
      </c>
      <c r="L759">
        <v>553.41999999999996</v>
      </c>
      <c r="M759" t="s">
        <v>22</v>
      </c>
      <c r="N759" t="s">
        <v>23</v>
      </c>
      <c r="O759" t="str">
        <f t="shared" si="33"/>
        <v>2024-08</v>
      </c>
      <c r="P759" s="7">
        <f t="shared" si="34"/>
        <v>9.07</v>
      </c>
      <c r="Q759" t="str">
        <f t="shared" si="35"/>
        <v>High</v>
      </c>
    </row>
    <row r="760" spans="1:17" x14ac:dyDescent="0.3">
      <c r="A760" t="s">
        <v>1159</v>
      </c>
      <c r="B760" t="s">
        <v>127</v>
      </c>
      <c r="C760" t="s">
        <v>47</v>
      </c>
      <c r="D760" t="s">
        <v>17</v>
      </c>
      <c r="E760" t="s">
        <v>18</v>
      </c>
      <c r="F760" t="s">
        <v>19</v>
      </c>
      <c r="G760" t="s">
        <v>118</v>
      </c>
      <c r="H760" t="s">
        <v>119</v>
      </c>
      <c r="I760">
        <v>11149.98</v>
      </c>
      <c r="J760">
        <v>6</v>
      </c>
      <c r="K760">
        <v>28</v>
      </c>
      <c r="L760">
        <v>550.69000000000005</v>
      </c>
      <c r="M760" t="s">
        <v>30</v>
      </c>
      <c r="N760" t="s">
        <v>49</v>
      </c>
      <c r="O760" t="str">
        <f t="shared" si="33"/>
        <v>2025-04</v>
      </c>
      <c r="P760" s="7">
        <f t="shared" si="34"/>
        <v>4.9400000000000004</v>
      </c>
      <c r="Q760" t="str">
        <f t="shared" si="35"/>
        <v>High</v>
      </c>
    </row>
    <row r="761" spans="1:17" x14ac:dyDescent="0.3">
      <c r="A761" t="s">
        <v>1160</v>
      </c>
      <c r="B761" t="s">
        <v>1109</v>
      </c>
      <c r="C761" t="s">
        <v>90</v>
      </c>
      <c r="D761" t="s">
        <v>111</v>
      </c>
      <c r="E761" t="s">
        <v>112</v>
      </c>
      <c r="F761" t="s">
        <v>73</v>
      </c>
      <c r="G761" t="s">
        <v>97</v>
      </c>
      <c r="H761" t="s">
        <v>98</v>
      </c>
      <c r="I761">
        <v>18614.400000000001</v>
      </c>
      <c r="J761">
        <v>10</v>
      </c>
      <c r="K761">
        <v>21</v>
      </c>
      <c r="L761">
        <v>3359.62</v>
      </c>
      <c r="M761" t="s">
        <v>22</v>
      </c>
      <c r="N761" t="s">
        <v>38</v>
      </c>
      <c r="O761" t="str">
        <f t="shared" si="33"/>
        <v>2024-08</v>
      </c>
      <c r="P761" s="7">
        <f t="shared" si="34"/>
        <v>18.05</v>
      </c>
      <c r="Q761" t="str">
        <f t="shared" si="35"/>
        <v>High</v>
      </c>
    </row>
    <row r="762" spans="1:17" x14ac:dyDescent="0.3">
      <c r="A762" t="s">
        <v>1161</v>
      </c>
      <c r="B762" t="s">
        <v>1162</v>
      </c>
      <c r="C762" t="s">
        <v>78</v>
      </c>
      <c r="D762" t="s">
        <v>67</v>
      </c>
      <c r="E762" t="s">
        <v>72</v>
      </c>
      <c r="F762" t="s">
        <v>35</v>
      </c>
      <c r="G762" t="s">
        <v>54</v>
      </c>
      <c r="H762" t="s">
        <v>55</v>
      </c>
      <c r="I762">
        <v>2791.88</v>
      </c>
      <c r="J762">
        <v>4</v>
      </c>
      <c r="K762">
        <v>5</v>
      </c>
      <c r="L762">
        <v>326.77</v>
      </c>
      <c r="M762" t="s">
        <v>59</v>
      </c>
      <c r="N762" t="s">
        <v>44</v>
      </c>
      <c r="O762" t="str">
        <f t="shared" si="33"/>
        <v>2024-11</v>
      </c>
      <c r="P762" s="7">
        <f t="shared" si="34"/>
        <v>11.7</v>
      </c>
      <c r="Q762" t="str">
        <f t="shared" si="35"/>
        <v>Medium</v>
      </c>
    </row>
    <row r="763" spans="1:17" x14ac:dyDescent="0.3">
      <c r="A763" t="s">
        <v>1163</v>
      </c>
      <c r="B763" t="s">
        <v>246</v>
      </c>
      <c r="C763" t="s">
        <v>41</v>
      </c>
      <c r="D763" t="s">
        <v>17</v>
      </c>
      <c r="E763" t="s">
        <v>18</v>
      </c>
      <c r="F763" t="s">
        <v>73</v>
      </c>
      <c r="G763" t="s">
        <v>130</v>
      </c>
      <c r="H763" t="s">
        <v>131</v>
      </c>
      <c r="I763">
        <v>4522.68</v>
      </c>
      <c r="J763">
        <v>6</v>
      </c>
      <c r="K763">
        <v>0</v>
      </c>
      <c r="L763">
        <v>294.75</v>
      </c>
      <c r="M763" t="s">
        <v>30</v>
      </c>
      <c r="N763" t="s">
        <v>23</v>
      </c>
      <c r="O763" t="str">
        <f t="shared" si="33"/>
        <v>2025-01</v>
      </c>
      <c r="P763" s="7">
        <f t="shared" si="34"/>
        <v>6.52</v>
      </c>
      <c r="Q763" t="str">
        <f t="shared" si="35"/>
        <v>Medium</v>
      </c>
    </row>
    <row r="764" spans="1:17" x14ac:dyDescent="0.3">
      <c r="A764" t="s">
        <v>1164</v>
      </c>
      <c r="B764" t="s">
        <v>807</v>
      </c>
      <c r="C764" t="s">
        <v>41</v>
      </c>
      <c r="D764" t="s">
        <v>111</v>
      </c>
      <c r="E764" t="s">
        <v>151</v>
      </c>
      <c r="F764" t="s">
        <v>73</v>
      </c>
      <c r="G764" t="s">
        <v>79</v>
      </c>
      <c r="H764" t="s">
        <v>80</v>
      </c>
      <c r="I764">
        <v>10717.36</v>
      </c>
      <c r="J764">
        <v>8</v>
      </c>
      <c r="K764">
        <v>27</v>
      </c>
      <c r="L764">
        <v>776.96</v>
      </c>
      <c r="M764" t="s">
        <v>59</v>
      </c>
      <c r="N764" t="s">
        <v>23</v>
      </c>
      <c r="O764" t="str">
        <f t="shared" si="33"/>
        <v>2024-11</v>
      </c>
      <c r="P764" s="7">
        <f t="shared" si="34"/>
        <v>7.25</v>
      </c>
      <c r="Q764" t="str">
        <f t="shared" si="35"/>
        <v>High</v>
      </c>
    </row>
    <row r="765" spans="1:17" x14ac:dyDescent="0.3">
      <c r="A765" t="s">
        <v>1165</v>
      </c>
      <c r="B765" t="s">
        <v>215</v>
      </c>
      <c r="C765" t="s">
        <v>90</v>
      </c>
      <c r="D765" t="s">
        <v>111</v>
      </c>
      <c r="E765" t="s">
        <v>122</v>
      </c>
      <c r="F765" t="s">
        <v>73</v>
      </c>
      <c r="G765" t="s">
        <v>130</v>
      </c>
      <c r="H765" t="s">
        <v>131</v>
      </c>
      <c r="I765">
        <v>2928.16</v>
      </c>
      <c r="J765">
        <v>2</v>
      </c>
      <c r="K765">
        <v>21</v>
      </c>
      <c r="L765">
        <v>262.06</v>
      </c>
      <c r="M765" t="s">
        <v>59</v>
      </c>
      <c r="N765" t="s">
        <v>23</v>
      </c>
      <c r="O765" t="str">
        <f t="shared" si="33"/>
        <v>2025-03</v>
      </c>
      <c r="P765" s="7">
        <f t="shared" si="34"/>
        <v>8.9499999999999993</v>
      </c>
      <c r="Q765" t="str">
        <f t="shared" si="35"/>
        <v>Medium</v>
      </c>
    </row>
    <row r="766" spans="1:17" x14ac:dyDescent="0.3">
      <c r="A766" t="s">
        <v>1166</v>
      </c>
      <c r="B766" t="s">
        <v>282</v>
      </c>
      <c r="C766" t="s">
        <v>184</v>
      </c>
      <c r="D766" t="s">
        <v>17</v>
      </c>
      <c r="E766" t="s">
        <v>18</v>
      </c>
      <c r="F766" t="s">
        <v>35</v>
      </c>
      <c r="G766" t="s">
        <v>145</v>
      </c>
      <c r="H766" t="s">
        <v>146</v>
      </c>
      <c r="I766">
        <v>6467.55</v>
      </c>
      <c r="J766">
        <v>5</v>
      </c>
      <c r="K766">
        <v>3</v>
      </c>
      <c r="L766">
        <v>444.3</v>
      </c>
      <c r="M766" t="s">
        <v>59</v>
      </c>
      <c r="N766" t="s">
        <v>44</v>
      </c>
      <c r="O766" t="str">
        <f t="shared" si="33"/>
        <v>2024-07</v>
      </c>
      <c r="P766" s="7">
        <f t="shared" si="34"/>
        <v>6.87</v>
      </c>
      <c r="Q766" t="str">
        <f t="shared" si="35"/>
        <v>High</v>
      </c>
    </row>
    <row r="767" spans="1:17" x14ac:dyDescent="0.3">
      <c r="A767" t="s">
        <v>1167</v>
      </c>
      <c r="B767" t="s">
        <v>205</v>
      </c>
      <c r="C767" t="s">
        <v>78</v>
      </c>
      <c r="D767" t="s">
        <v>67</v>
      </c>
      <c r="E767" t="s">
        <v>72</v>
      </c>
      <c r="F767" t="s">
        <v>35</v>
      </c>
      <c r="G767" t="s">
        <v>54</v>
      </c>
      <c r="H767" t="s">
        <v>55</v>
      </c>
      <c r="I767">
        <v>2542.0500000000002</v>
      </c>
      <c r="J767">
        <v>3</v>
      </c>
      <c r="K767">
        <v>4</v>
      </c>
      <c r="L767">
        <v>346.02</v>
      </c>
      <c r="M767" t="s">
        <v>59</v>
      </c>
      <c r="N767" t="s">
        <v>38</v>
      </c>
      <c r="O767" t="str">
        <f t="shared" si="33"/>
        <v>2024-08</v>
      </c>
      <c r="P767" s="7">
        <f t="shared" si="34"/>
        <v>13.61</v>
      </c>
      <c r="Q767" t="str">
        <f t="shared" si="35"/>
        <v>Medium</v>
      </c>
    </row>
    <row r="768" spans="1:17" x14ac:dyDescent="0.3">
      <c r="A768" t="s">
        <v>1168</v>
      </c>
      <c r="B768" t="s">
        <v>811</v>
      </c>
      <c r="C768" t="s">
        <v>41</v>
      </c>
      <c r="D768" t="s">
        <v>42</v>
      </c>
      <c r="E768" t="s">
        <v>43</v>
      </c>
      <c r="F768" t="s">
        <v>19</v>
      </c>
      <c r="G768" t="s">
        <v>20</v>
      </c>
      <c r="H768" t="s">
        <v>21</v>
      </c>
      <c r="I768">
        <v>9668.5</v>
      </c>
      <c r="J768">
        <v>10</v>
      </c>
      <c r="K768">
        <v>5</v>
      </c>
      <c r="L768">
        <v>856.08</v>
      </c>
      <c r="M768" t="s">
        <v>30</v>
      </c>
      <c r="N768" t="s">
        <v>44</v>
      </c>
      <c r="O768" t="str">
        <f t="shared" si="33"/>
        <v>2024-12</v>
      </c>
      <c r="P768" s="7">
        <f t="shared" si="34"/>
        <v>8.85</v>
      </c>
      <c r="Q768" t="str">
        <f t="shared" si="35"/>
        <v>High</v>
      </c>
    </row>
    <row r="769" spans="1:17" x14ac:dyDescent="0.3">
      <c r="A769" t="s">
        <v>1169</v>
      </c>
      <c r="B769" t="s">
        <v>850</v>
      </c>
      <c r="C769" t="s">
        <v>33</v>
      </c>
      <c r="D769" t="s">
        <v>111</v>
      </c>
      <c r="E769" t="s">
        <v>129</v>
      </c>
      <c r="F769" t="s">
        <v>19</v>
      </c>
      <c r="G769" t="s">
        <v>28</v>
      </c>
      <c r="H769" t="s">
        <v>29</v>
      </c>
      <c r="I769">
        <v>16881.48</v>
      </c>
      <c r="J769">
        <v>9</v>
      </c>
      <c r="K769">
        <v>15</v>
      </c>
      <c r="L769">
        <v>2096.96</v>
      </c>
      <c r="M769" t="s">
        <v>22</v>
      </c>
      <c r="N769" t="s">
        <v>49</v>
      </c>
      <c r="O769" t="str">
        <f t="shared" si="33"/>
        <v>2024-12</v>
      </c>
      <c r="P769" s="7">
        <f t="shared" si="34"/>
        <v>12.42</v>
      </c>
      <c r="Q769" t="str">
        <f t="shared" si="35"/>
        <v>High</v>
      </c>
    </row>
    <row r="770" spans="1:17" x14ac:dyDescent="0.3">
      <c r="A770" t="s">
        <v>1170</v>
      </c>
      <c r="B770" t="s">
        <v>355</v>
      </c>
      <c r="C770" t="s">
        <v>87</v>
      </c>
      <c r="D770" t="s">
        <v>111</v>
      </c>
      <c r="E770" t="s">
        <v>151</v>
      </c>
      <c r="F770" t="s">
        <v>35</v>
      </c>
      <c r="G770" t="s">
        <v>54</v>
      </c>
      <c r="H770" t="s">
        <v>55</v>
      </c>
      <c r="I770">
        <v>5009.24</v>
      </c>
      <c r="J770">
        <v>4</v>
      </c>
      <c r="K770">
        <v>27</v>
      </c>
      <c r="L770">
        <v>780.02</v>
      </c>
      <c r="M770" t="s">
        <v>30</v>
      </c>
      <c r="N770" t="s">
        <v>38</v>
      </c>
      <c r="O770" t="str">
        <f t="shared" si="33"/>
        <v>2025-04</v>
      </c>
      <c r="P770" s="7">
        <f t="shared" si="34"/>
        <v>15.57</v>
      </c>
      <c r="Q770" t="str">
        <f t="shared" si="35"/>
        <v>High</v>
      </c>
    </row>
    <row r="771" spans="1:17" x14ac:dyDescent="0.3">
      <c r="A771" t="s">
        <v>1171</v>
      </c>
      <c r="B771" t="s">
        <v>510</v>
      </c>
      <c r="C771" t="s">
        <v>58</v>
      </c>
      <c r="D771" t="s">
        <v>42</v>
      </c>
      <c r="E771" t="s">
        <v>43</v>
      </c>
      <c r="F771" t="s">
        <v>35</v>
      </c>
      <c r="G771" t="s">
        <v>145</v>
      </c>
      <c r="H771" t="s">
        <v>146</v>
      </c>
      <c r="I771">
        <v>7640.78</v>
      </c>
      <c r="J771">
        <v>7</v>
      </c>
      <c r="K771">
        <v>29</v>
      </c>
      <c r="L771">
        <v>829.5</v>
      </c>
      <c r="M771" t="s">
        <v>22</v>
      </c>
      <c r="N771" t="s">
        <v>49</v>
      </c>
      <c r="O771" t="str">
        <f t="shared" ref="O771:O834" si="36">TEXT(B771,"yyyy-mm")</f>
        <v>2025-04</v>
      </c>
      <c r="P771" s="7">
        <f t="shared" ref="P771:P834" si="37">ROUND((L771/I771)*100,2)</f>
        <v>10.86</v>
      </c>
      <c r="Q771" t="str">
        <f t="shared" ref="Q771:Q834" si="38">IF(I771 &gt; 5000, "High", IF(I771 &gt; 2000, "Medium", "Low"))</f>
        <v>High</v>
      </c>
    </row>
    <row r="772" spans="1:17" x14ac:dyDescent="0.3">
      <c r="A772" t="s">
        <v>1172</v>
      </c>
      <c r="B772" t="s">
        <v>480</v>
      </c>
      <c r="C772" t="s">
        <v>26</v>
      </c>
      <c r="D772" t="s">
        <v>67</v>
      </c>
      <c r="E772" t="s">
        <v>138</v>
      </c>
      <c r="F772" t="s">
        <v>73</v>
      </c>
      <c r="G772" t="s">
        <v>74</v>
      </c>
      <c r="H772" t="s">
        <v>75</v>
      </c>
      <c r="I772">
        <v>11262.24</v>
      </c>
      <c r="J772">
        <v>8</v>
      </c>
      <c r="K772">
        <v>26</v>
      </c>
      <c r="L772">
        <v>733.61</v>
      </c>
      <c r="M772" t="s">
        <v>30</v>
      </c>
      <c r="N772" t="s">
        <v>49</v>
      </c>
      <c r="O772" t="str">
        <f t="shared" si="36"/>
        <v>2025-03</v>
      </c>
      <c r="P772" s="7">
        <f t="shared" si="37"/>
        <v>6.51</v>
      </c>
      <c r="Q772" t="str">
        <f t="shared" si="38"/>
        <v>High</v>
      </c>
    </row>
    <row r="773" spans="1:17" x14ac:dyDescent="0.3">
      <c r="A773" t="s">
        <v>1173</v>
      </c>
      <c r="B773" t="s">
        <v>171</v>
      </c>
      <c r="C773" t="s">
        <v>87</v>
      </c>
      <c r="D773" t="s">
        <v>111</v>
      </c>
      <c r="E773" t="s">
        <v>122</v>
      </c>
      <c r="F773" t="s">
        <v>19</v>
      </c>
      <c r="G773" t="s">
        <v>118</v>
      </c>
      <c r="H773" t="s">
        <v>119</v>
      </c>
      <c r="I773">
        <v>2918.64</v>
      </c>
      <c r="J773">
        <v>6</v>
      </c>
      <c r="K773">
        <v>27</v>
      </c>
      <c r="L773">
        <v>174.34</v>
      </c>
      <c r="M773" t="s">
        <v>22</v>
      </c>
      <c r="N773" t="s">
        <v>44</v>
      </c>
      <c r="O773" t="str">
        <f t="shared" si="36"/>
        <v>2025-02</v>
      </c>
      <c r="P773" s="7">
        <f t="shared" si="37"/>
        <v>5.97</v>
      </c>
      <c r="Q773" t="str">
        <f t="shared" si="38"/>
        <v>Medium</v>
      </c>
    </row>
    <row r="774" spans="1:17" x14ac:dyDescent="0.3">
      <c r="A774" t="s">
        <v>1174</v>
      </c>
      <c r="B774" t="s">
        <v>150</v>
      </c>
      <c r="C774" t="s">
        <v>16</v>
      </c>
      <c r="D774" t="s">
        <v>111</v>
      </c>
      <c r="E774" t="s">
        <v>151</v>
      </c>
      <c r="F774" t="s">
        <v>19</v>
      </c>
      <c r="G774" t="s">
        <v>118</v>
      </c>
      <c r="H774" t="s">
        <v>119</v>
      </c>
      <c r="I774">
        <v>976.08</v>
      </c>
      <c r="J774">
        <v>6</v>
      </c>
      <c r="K774">
        <v>12</v>
      </c>
      <c r="L774">
        <v>44.68</v>
      </c>
      <c r="M774" t="s">
        <v>30</v>
      </c>
      <c r="N774" t="s">
        <v>38</v>
      </c>
      <c r="O774" t="str">
        <f t="shared" si="36"/>
        <v>2024-09</v>
      </c>
      <c r="P774" s="7">
        <f t="shared" si="37"/>
        <v>4.58</v>
      </c>
      <c r="Q774" t="str">
        <f t="shared" si="38"/>
        <v>Low</v>
      </c>
    </row>
    <row r="775" spans="1:17" x14ac:dyDescent="0.3">
      <c r="A775" t="s">
        <v>1175</v>
      </c>
      <c r="B775" t="s">
        <v>1097</v>
      </c>
      <c r="C775" t="s">
        <v>128</v>
      </c>
      <c r="D775" t="s">
        <v>67</v>
      </c>
      <c r="E775" t="s">
        <v>72</v>
      </c>
      <c r="F775" t="s">
        <v>73</v>
      </c>
      <c r="G775" t="s">
        <v>74</v>
      </c>
      <c r="H775" t="s">
        <v>75</v>
      </c>
      <c r="I775">
        <v>2285.88</v>
      </c>
      <c r="J775">
        <v>4</v>
      </c>
      <c r="K775">
        <v>5</v>
      </c>
      <c r="L775">
        <v>425.77</v>
      </c>
      <c r="M775" t="s">
        <v>59</v>
      </c>
      <c r="N775" t="s">
        <v>38</v>
      </c>
      <c r="O775" t="str">
        <f t="shared" si="36"/>
        <v>2025-04</v>
      </c>
      <c r="P775" s="7">
        <f t="shared" si="37"/>
        <v>18.63</v>
      </c>
      <c r="Q775" t="str">
        <f t="shared" si="38"/>
        <v>Medium</v>
      </c>
    </row>
    <row r="776" spans="1:17" x14ac:dyDescent="0.3">
      <c r="A776" t="s">
        <v>1176</v>
      </c>
      <c r="B776" t="s">
        <v>1177</v>
      </c>
      <c r="C776" t="s">
        <v>16</v>
      </c>
      <c r="D776" t="s">
        <v>42</v>
      </c>
      <c r="E776" t="s">
        <v>84</v>
      </c>
      <c r="F776" t="s">
        <v>73</v>
      </c>
      <c r="G776" t="s">
        <v>130</v>
      </c>
      <c r="H776" t="s">
        <v>131</v>
      </c>
      <c r="I776">
        <v>2272.27</v>
      </c>
      <c r="J776">
        <v>7</v>
      </c>
      <c r="K776">
        <v>3</v>
      </c>
      <c r="L776">
        <v>347.48</v>
      </c>
      <c r="M776" t="s">
        <v>22</v>
      </c>
      <c r="N776" t="s">
        <v>38</v>
      </c>
      <c r="O776" t="str">
        <f t="shared" si="36"/>
        <v>2024-06</v>
      </c>
      <c r="P776" s="7">
        <f t="shared" si="37"/>
        <v>15.29</v>
      </c>
      <c r="Q776" t="str">
        <f t="shared" si="38"/>
        <v>Medium</v>
      </c>
    </row>
    <row r="777" spans="1:17" x14ac:dyDescent="0.3">
      <c r="A777" t="s">
        <v>1178</v>
      </c>
      <c r="B777" t="s">
        <v>397</v>
      </c>
      <c r="C777" t="s">
        <v>16</v>
      </c>
      <c r="D777" t="s">
        <v>17</v>
      </c>
      <c r="E777" t="s">
        <v>27</v>
      </c>
      <c r="F777" t="s">
        <v>35</v>
      </c>
      <c r="G777" t="s">
        <v>69</v>
      </c>
      <c r="H777" t="s">
        <v>70</v>
      </c>
      <c r="I777">
        <v>5561.43</v>
      </c>
      <c r="J777">
        <v>3</v>
      </c>
      <c r="K777">
        <v>27</v>
      </c>
      <c r="L777">
        <v>570.20000000000005</v>
      </c>
      <c r="M777" t="s">
        <v>30</v>
      </c>
      <c r="N777" t="s">
        <v>23</v>
      </c>
      <c r="O777" t="str">
        <f t="shared" si="36"/>
        <v>2024-07</v>
      </c>
      <c r="P777" s="7">
        <f t="shared" si="37"/>
        <v>10.25</v>
      </c>
      <c r="Q777" t="str">
        <f t="shared" si="38"/>
        <v>High</v>
      </c>
    </row>
    <row r="778" spans="1:17" x14ac:dyDescent="0.3">
      <c r="A778" t="s">
        <v>1179</v>
      </c>
      <c r="B778" t="s">
        <v>192</v>
      </c>
      <c r="C778" t="s">
        <v>47</v>
      </c>
      <c r="D778" t="s">
        <v>17</v>
      </c>
      <c r="E778" t="s">
        <v>18</v>
      </c>
      <c r="F778" t="s">
        <v>35</v>
      </c>
      <c r="G778" t="s">
        <v>54</v>
      </c>
      <c r="H778" t="s">
        <v>55</v>
      </c>
      <c r="I778">
        <v>2975.28</v>
      </c>
      <c r="J778">
        <v>2</v>
      </c>
      <c r="K778">
        <v>13</v>
      </c>
      <c r="L778">
        <v>570.04999999999995</v>
      </c>
      <c r="M778" t="s">
        <v>59</v>
      </c>
      <c r="N778" t="s">
        <v>23</v>
      </c>
      <c r="O778" t="str">
        <f t="shared" si="36"/>
        <v>2024-08</v>
      </c>
      <c r="P778" s="7">
        <f t="shared" si="37"/>
        <v>19.16</v>
      </c>
      <c r="Q778" t="str">
        <f t="shared" si="38"/>
        <v>Medium</v>
      </c>
    </row>
    <row r="779" spans="1:17" x14ac:dyDescent="0.3">
      <c r="A779" t="s">
        <v>1180</v>
      </c>
      <c r="B779" t="s">
        <v>807</v>
      </c>
      <c r="C779" t="s">
        <v>26</v>
      </c>
      <c r="D779" t="s">
        <v>42</v>
      </c>
      <c r="E779" t="s">
        <v>84</v>
      </c>
      <c r="F779" t="s">
        <v>73</v>
      </c>
      <c r="G779" t="s">
        <v>74</v>
      </c>
      <c r="H779" t="s">
        <v>75</v>
      </c>
      <c r="I779">
        <v>11932.83</v>
      </c>
      <c r="J779">
        <v>7</v>
      </c>
      <c r="K779">
        <v>5</v>
      </c>
      <c r="L779">
        <v>1583.17</v>
      </c>
      <c r="M779" t="s">
        <v>30</v>
      </c>
      <c r="N779" t="s">
        <v>23</v>
      </c>
      <c r="O779" t="str">
        <f t="shared" si="36"/>
        <v>2024-11</v>
      </c>
      <c r="P779" s="7">
        <f t="shared" si="37"/>
        <v>13.27</v>
      </c>
      <c r="Q779" t="str">
        <f t="shared" si="38"/>
        <v>High</v>
      </c>
    </row>
    <row r="780" spans="1:17" x14ac:dyDescent="0.3">
      <c r="A780" t="s">
        <v>1181</v>
      </c>
      <c r="B780" t="s">
        <v>173</v>
      </c>
      <c r="C780" t="s">
        <v>103</v>
      </c>
      <c r="D780" t="s">
        <v>17</v>
      </c>
      <c r="E780" t="s">
        <v>34</v>
      </c>
      <c r="F780" t="s">
        <v>19</v>
      </c>
      <c r="G780" t="s">
        <v>91</v>
      </c>
      <c r="H780" t="s">
        <v>92</v>
      </c>
      <c r="I780">
        <v>10058.719999999999</v>
      </c>
      <c r="J780">
        <v>7</v>
      </c>
      <c r="K780">
        <v>3</v>
      </c>
      <c r="L780">
        <v>749.4</v>
      </c>
      <c r="M780" t="s">
        <v>30</v>
      </c>
      <c r="N780" t="s">
        <v>44</v>
      </c>
      <c r="O780" t="str">
        <f t="shared" si="36"/>
        <v>2024-11</v>
      </c>
      <c r="P780" s="7">
        <f t="shared" si="37"/>
        <v>7.45</v>
      </c>
      <c r="Q780" t="str">
        <f t="shared" si="38"/>
        <v>High</v>
      </c>
    </row>
    <row r="781" spans="1:17" x14ac:dyDescent="0.3">
      <c r="A781" t="s">
        <v>1182</v>
      </c>
      <c r="B781" t="s">
        <v>521</v>
      </c>
      <c r="C781" t="s">
        <v>16</v>
      </c>
      <c r="D781" t="s">
        <v>67</v>
      </c>
      <c r="E781" t="s">
        <v>72</v>
      </c>
      <c r="F781" t="s">
        <v>35</v>
      </c>
      <c r="G781" t="s">
        <v>54</v>
      </c>
      <c r="H781" t="s">
        <v>55</v>
      </c>
      <c r="I781">
        <v>1005.37</v>
      </c>
      <c r="J781">
        <v>1</v>
      </c>
      <c r="K781">
        <v>25</v>
      </c>
      <c r="L781">
        <v>104.35</v>
      </c>
      <c r="M781" t="s">
        <v>59</v>
      </c>
      <c r="N781" t="s">
        <v>38</v>
      </c>
      <c r="O781" t="str">
        <f t="shared" si="36"/>
        <v>2025-01</v>
      </c>
      <c r="P781" s="7">
        <f t="shared" si="37"/>
        <v>10.38</v>
      </c>
      <c r="Q781" t="str">
        <f t="shared" si="38"/>
        <v>Low</v>
      </c>
    </row>
    <row r="782" spans="1:17" x14ac:dyDescent="0.3">
      <c r="A782" t="s">
        <v>1183</v>
      </c>
      <c r="B782" t="s">
        <v>248</v>
      </c>
      <c r="C782" t="s">
        <v>41</v>
      </c>
      <c r="D782" t="s">
        <v>67</v>
      </c>
      <c r="E782" t="s">
        <v>138</v>
      </c>
      <c r="F782" t="s">
        <v>73</v>
      </c>
      <c r="G782" t="s">
        <v>130</v>
      </c>
      <c r="H782" t="s">
        <v>131</v>
      </c>
      <c r="I782">
        <v>1281.24</v>
      </c>
      <c r="J782">
        <v>4</v>
      </c>
      <c r="K782">
        <v>5</v>
      </c>
      <c r="L782">
        <v>117.17</v>
      </c>
      <c r="M782" t="s">
        <v>59</v>
      </c>
      <c r="N782" t="s">
        <v>49</v>
      </c>
      <c r="O782" t="str">
        <f t="shared" si="36"/>
        <v>2024-08</v>
      </c>
      <c r="P782" s="7">
        <f t="shared" si="37"/>
        <v>9.15</v>
      </c>
      <c r="Q782" t="str">
        <f t="shared" si="38"/>
        <v>Low</v>
      </c>
    </row>
    <row r="783" spans="1:17" x14ac:dyDescent="0.3">
      <c r="A783" t="s">
        <v>1184</v>
      </c>
      <c r="B783" t="s">
        <v>196</v>
      </c>
      <c r="C783" t="s">
        <v>90</v>
      </c>
      <c r="D783" t="s">
        <v>17</v>
      </c>
      <c r="E783" t="s">
        <v>27</v>
      </c>
      <c r="F783" t="s">
        <v>35</v>
      </c>
      <c r="G783" t="s">
        <v>145</v>
      </c>
      <c r="H783" t="s">
        <v>146</v>
      </c>
      <c r="I783">
        <v>8910.75</v>
      </c>
      <c r="J783">
        <v>5</v>
      </c>
      <c r="K783">
        <v>29</v>
      </c>
      <c r="L783">
        <v>835.33</v>
      </c>
      <c r="M783" t="s">
        <v>30</v>
      </c>
      <c r="N783" t="s">
        <v>44</v>
      </c>
      <c r="O783" t="str">
        <f t="shared" si="36"/>
        <v>2024-09</v>
      </c>
      <c r="P783" s="7">
        <f t="shared" si="37"/>
        <v>9.3699999999999992</v>
      </c>
      <c r="Q783" t="str">
        <f t="shared" si="38"/>
        <v>High</v>
      </c>
    </row>
    <row r="784" spans="1:17" x14ac:dyDescent="0.3">
      <c r="A784" t="s">
        <v>1185</v>
      </c>
      <c r="B784" t="s">
        <v>173</v>
      </c>
      <c r="C784" t="s">
        <v>184</v>
      </c>
      <c r="D784" t="s">
        <v>42</v>
      </c>
      <c r="E784" t="s">
        <v>84</v>
      </c>
      <c r="F784" t="s">
        <v>73</v>
      </c>
      <c r="G784" t="s">
        <v>97</v>
      </c>
      <c r="H784" t="s">
        <v>98</v>
      </c>
      <c r="I784">
        <v>9302.2999999999993</v>
      </c>
      <c r="J784">
        <v>10</v>
      </c>
      <c r="K784">
        <v>1</v>
      </c>
      <c r="L784">
        <v>1993.84</v>
      </c>
      <c r="M784" t="s">
        <v>59</v>
      </c>
      <c r="N784" t="s">
        <v>44</v>
      </c>
      <c r="O784" t="str">
        <f t="shared" si="36"/>
        <v>2024-11</v>
      </c>
      <c r="P784" s="7">
        <f t="shared" si="37"/>
        <v>21.43</v>
      </c>
      <c r="Q784" t="str">
        <f t="shared" si="38"/>
        <v>High</v>
      </c>
    </row>
    <row r="785" spans="1:17" x14ac:dyDescent="0.3">
      <c r="A785" t="s">
        <v>1186</v>
      </c>
      <c r="B785" t="s">
        <v>64</v>
      </c>
      <c r="C785" t="s">
        <v>125</v>
      </c>
      <c r="D785" t="s">
        <v>17</v>
      </c>
      <c r="E785" t="s">
        <v>34</v>
      </c>
      <c r="F785" t="s">
        <v>19</v>
      </c>
      <c r="G785" t="s">
        <v>91</v>
      </c>
      <c r="H785" t="s">
        <v>92</v>
      </c>
      <c r="I785">
        <v>5747.82</v>
      </c>
      <c r="J785">
        <v>6</v>
      </c>
      <c r="K785">
        <v>27</v>
      </c>
      <c r="L785">
        <v>556.46</v>
      </c>
      <c r="M785" t="s">
        <v>22</v>
      </c>
      <c r="N785" t="s">
        <v>44</v>
      </c>
      <c r="O785" t="str">
        <f t="shared" si="36"/>
        <v>2025-01</v>
      </c>
      <c r="P785" s="7">
        <f t="shared" si="37"/>
        <v>9.68</v>
      </c>
      <c r="Q785" t="str">
        <f t="shared" si="38"/>
        <v>High</v>
      </c>
    </row>
    <row r="786" spans="1:17" x14ac:dyDescent="0.3">
      <c r="A786" t="s">
        <v>1187</v>
      </c>
      <c r="B786" t="s">
        <v>1162</v>
      </c>
      <c r="C786" t="s">
        <v>47</v>
      </c>
      <c r="D786" t="s">
        <v>67</v>
      </c>
      <c r="E786" t="s">
        <v>138</v>
      </c>
      <c r="F786" t="s">
        <v>35</v>
      </c>
      <c r="G786" t="s">
        <v>36</v>
      </c>
      <c r="H786" t="s">
        <v>37</v>
      </c>
      <c r="I786">
        <v>1848.78</v>
      </c>
      <c r="J786">
        <v>6</v>
      </c>
      <c r="K786">
        <v>0</v>
      </c>
      <c r="L786">
        <v>237.59</v>
      </c>
      <c r="M786" t="s">
        <v>30</v>
      </c>
      <c r="N786" t="s">
        <v>44</v>
      </c>
      <c r="O786" t="str">
        <f t="shared" si="36"/>
        <v>2024-11</v>
      </c>
      <c r="P786" s="7">
        <f t="shared" si="37"/>
        <v>12.85</v>
      </c>
      <c r="Q786" t="str">
        <f t="shared" si="38"/>
        <v>Low</v>
      </c>
    </row>
    <row r="787" spans="1:17" x14ac:dyDescent="0.3">
      <c r="A787" t="s">
        <v>1188</v>
      </c>
      <c r="B787" t="s">
        <v>355</v>
      </c>
      <c r="C787" t="s">
        <v>78</v>
      </c>
      <c r="D787" t="s">
        <v>67</v>
      </c>
      <c r="E787" t="s">
        <v>138</v>
      </c>
      <c r="F787" t="s">
        <v>73</v>
      </c>
      <c r="G787" t="s">
        <v>79</v>
      </c>
      <c r="H787" t="s">
        <v>80</v>
      </c>
      <c r="I787">
        <v>1089.54</v>
      </c>
      <c r="J787">
        <v>3</v>
      </c>
      <c r="K787">
        <v>4</v>
      </c>
      <c r="L787">
        <v>93.64</v>
      </c>
      <c r="M787" t="s">
        <v>22</v>
      </c>
      <c r="N787" t="s">
        <v>38</v>
      </c>
      <c r="O787" t="str">
        <f t="shared" si="36"/>
        <v>2025-04</v>
      </c>
      <c r="P787" s="7">
        <f t="shared" si="37"/>
        <v>8.59</v>
      </c>
      <c r="Q787" t="str">
        <f t="shared" si="38"/>
        <v>Low</v>
      </c>
    </row>
    <row r="788" spans="1:17" x14ac:dyDescent="0.3">
      <c r="A788" t="s">
        <v>1189</v>
      </c>
      <c r="B788" t="s">
        <v>815</v>
      </c>
      <c r="C788" t="s">
        <v>16</v>
      </c>
      <c r="D788" t="s">
        <v>67</v>
      </c>
      <c r="E788" t="s">
        <v>72</v>
      </c>
      <c r="F788" t="s">
        <v>73</v>
      </c>
      <c r="G788" t="s">
        <v>97</v>
      </c>
      <c r="H788" t="s">
        <v>98</v>
      </c>
      <c r="I788">
        <v>6915.87</v>
      </c>
      <c r="J788">
        <v>9</v>
      </c>
      <c r="K788">
        <v>5</v>
      </c>
      <c r="L788">
        <v>563.84</v>
      </c>
      <c r="M788" t="s">
        <v>22</v>
      </c>
      <c r="N788" t="s">
        <v>23</v>
      </c>
      <c r="O788" t="str">
        <f t="shared" si="36"/>
        <v>2024-10</v>
      </c>
      <c r="P788" s="7">
        <f t="shared" si="37"/>
        <v>8.15</v>
      </c>
      <c r="Q788" t="str">
        <f t="shared" si="38"/>
        <v>High</v>
      </c>
    </row>
    <row r="789" spans="1:17" x14ac:dyDescent="0.3">
      <c r="A789" t="s">
        <v>1190</v>
      </c>
      <c r="B789" t="s">
        <v>150</v>
      </c>
      <c r="C789" t="s">
        <v>128</v>
      </c>
      <c r="D789" t="s">
        <v>17</v>
      </c>
      <c r="E789" t="s">
        <v>27</v>
      </c>
      <c r="F789" t="s">
        <v>73</v>
      </c>
      <c r="G789" t="s">
        <v>97</v>
      </c>
      <c r="H789" t="s">
        <v>98</v>
      </c>
      <c r="I789">
        <v>8697.36</v>
      </c>
      <c r="J789">
        <v>6</v>
      </c>
      <c r="K789">
        <v>17</v>
      </c>
      <c r="L789">
        <v>1283.9000000000001</v>
      </c>
      <c r="M789" t="s">
        <v>59</v>
      </c>
      <c r="N789" t="s">
        <v>23</v>
      </c>
      <c r="O789" t="str">
        <f t="shared" si="36"/>
        <v>2024-09</v>
      </c>
      <c r="P789" s="7">
        <f t="shared" si="37"/>
        <v>14.76</v>
      </c>
      <c r="Q789" t="str">
        <f t="shared" si="38"/>
        <v>High</v>
      </c>
    </row>
    <row r="790" spans="1:17" x14ac:dyDescent="0.3">
      <c r="A790" t="s">
        <v>1191</v>
      </c>
      <c r="B790" t="s">
        <v>532</v>
      </c>
      <c r="C790" t="s">
        <v>78</v>
      </c>
      <c r="D790" t="s">
        <v>111</v>
      </c>
      <c r="E790" t="s">
        <v>129</v>
      </c>
      <c r="F790" t="s">
        <v>35</v>
      </c>
      <c r="G790" t="s">
        <v>69</v>
      </c>
      <c r="H790" t="s">
        <v>70</v>
      </c>
      <c r="I790">
        <v>1718.18</v>
      </c>
      <c r="J790">
        <v>2</v>
      </c>
      <c r="K790">
        <v>25</v>
      </c>
      <c r="L790">
        <v>306.25</v>
      </c>
      <c r="M790" t="s">
        <v>59</v>
      </c>
      <c r="N790" t="s">
        <v>44</v>
      </c>
      <c r="O790" t="str">
        <f t="shared" si="36"/>
        <v>2024-06</v>
      </c>
      <c r="P790" s="7">
        <f t="shared" si="37"/>
        <v>17.82</v>
      </c>
      <c r="Q790" t="str">
        <f t="shared" si="38"/>
        <v>Low</v>
      </c>
    </row>
    <row r="791" spans="1:17" x14ac:dyDescent="0.3">
      <c r="A791" t="s">
        <v>1192</v>
      </c>
      <c r="B791" t="s">
        <v>1193</v>
      </c>
      <c r="C791" t="s">
        <v>87</v>
      </c>
      <c r="D791" t="s">
        <v>17</v>
      </c>
      <c r="E791" t="s">
        <v>34</v>
      </c>
      <c r="F791" t="s">
        <v>73</v>
      </c>
      <c r="G791" t="s">
        <v>130</v>
      </c>
      <c r="H791" t="s">
        <v>131</v>
      </c>
      <c r="I791">
        <v>16347.8</v>
      </c>
      <c r="J791">
        <v>10</v>
      </c>
      <c r="K791">
        <v>10</v>
      </c>
      <c r="L791">
        <v>1663.24</v>
      </c>
      <c r="M791" t="s">
        <v>22</v>
      </c>
      <c r="N791" t="s">
        <v>38</v>
      </c>
      <c r="O791" t="str">
        <f t="shared" si="36"/>
        <v>2024-11</v>
      </c>
      <c r="P791" s="7">
        <f t="shared" si="37"/>
        <v>10.17</v>
      </c>
      <c r="Q791" t="str">
        <f t="shared" si="38"/>
        <v>High</v>
      </c>
    </row>
    <row r="792" spans="1:17" x14ac:dyDescent="0.3">
      <c r="A792" t="s">
        <v>1194</v>
      </c>
      <c r="B792" t="s">
        <v>393</v>
      </c>
      <c r="C792" t="s">
        <v>33</v>
      </c>
      <c r="D792" t="s">
        <v>17</v>
      </c>
      <c r="E792" t="s">
        <v>34</v>
      </c>
      <c r="F792" t="s">
        <v>35</v>
      </c>
      <c r="G792" t="s">
        <v>36</v>
      </c>
      <c r="H792" t="s">
        <v>37</v>
      </c>
      <c r="I792">
        <v>7855.68</v>
      </c>
      <c r="J792">
        <v>4</v>
      </c>
      <c r="K792">
        <v>26</v>
      </c>
      <c r="L792">
        <v>554.11</v>
      </c>
      <c r="M792" t="s">
        <v>22</v>
      </c>
      <c r="N792" t="s">
        <v>38</v>
      </c>
      <c r="O792" t="str">
        <f t="shared" si="36"/>
        <v>2024-08</v>
      </c>
      <c r="P792" s="7">
        <f t="shared" si="37"/>
        <v>7.05</v>
      </c>
      <c r="Q792" t="str">
        <f t="shared" si="38"/>
        <v>High</v>
      </c>
    </row>
    <row r="793" spans="1:17" x14ac:dyDescent="0.3">
      <c r="A793" t="s">
        <v>1195</v>
      </c>
      <c r="B793" t="s">
        <v>1196</v>
      </c>
      <c r="C793" t="s">
        <v>87</v>
      </c>
      <c r="D793" t="s">
        <v>111</v>
      </c>
      <c r="E793" t="s">
        <v>197</v>
      </c>
      <c r="F793" t="s">
        <v>35</v>
      </c>
      <c r="G793" t="s">
        <v>69</v>
      </c>
      <c r="H793" t="s">
        <v>70</v>
      </c>
      <c r="I793">
        <v>5458.65</v>
      </c>
      <c r="J793">
        <v>3</v>
      </c>
      <c r="K793">
        <v>26</v>
      </c>
      <c r="L793">
        <v>736.14</v>
      </c>
      <c r="M793" t="s">
        <v>22</v>
      </c>
      <c r="N793" t="s">
        <v>23</v>
      </c>
      <c r="O793" t="str">
        <f t="shared" si="36"/>
        <v>2025-03</v>
      </c>
      <c r="P793" s="7">
        <f t="shared" si="37"/>
        <v>13.49</v>
      </c>
      <c r="Q793" t="str">
        <f t="shared" si="38"/>
        <v>High</v>
      </c>
    </row>
    <row r="794" spans="1:17" x14ac:dyDescent="0.3">
      <c r="A794" t="s">
        <v>1197</v>
      </c>
      <c r="B794" t="s">
        <v>743</v>
      </c>
      <c r="C794" t="s">
        <v>106</v>
      </c>
      <c r="D794" t="s">
        <v>67</v>
      </c>
      <c r="E794" t="s">
        <v>72</v>
      </c>
      <c r="F794" t="s">
        <v>73</v>
      </c>
      <c r="G794" t="s">
        <v>130</v>
      </c>
      <c r="H794" t="s">
        <v>131</v>
      </c>
      <c r="I794">
        <v>820.72</v>
      </c>
      <c r="J794">
        <v>4</v>
      </c>
      <c r="K794">
        <v>9</v>
      </c>
      <c r="L794">
        <v>180.26</v>
      </c>
      <c r="M794" t="s">
        <v>59</v>
      </c>
      <c r="N794" t="s">
        <v>49</v>
      </c>
      <c r="O794" t="str">
        <f t="shared" si="36"/>
        <v>2024-08</v>
      </c>
      <c r="P794" s="7">
        <f t="shared" si="37"/>
        <v>21.96</v>
      </c>
      <c r="Q794" t="str">
        <f t="shared" si="38"/>
        <v>Low</v>
      </c>
    </row>
    <row r="795" spans="1:17" x14ac:dyDescent="0.3">
      <c r="A795" t="s">
        <v>1198</v>
      </c>
      <c r="B795" t="s">
        <v>1097</v>
      </c>
      <c r="C795" t="s">
        <v>58</v>
      </c>
      <c r="D795" t="s">
        <v>67</v>
      </c>
      <c r="E795" t="s">
        <v>72</v>
      </c>
      <c r="F795" t="s">
        <v>73</v>
      </c>
      <c r="G795" t="s">
        <v>74</v>
      </c>
      <c r="H795" t="s">
        <v>75</v>
      </c>
      <c r="I795">
        <v>4884.16</v>
      </c>
      <c r="J795">
        <v>4</v>
      </c>
      <c r="K795">
        <v>10</v>
      </c>
      <c r="L795">
        <v>386.71</v>
      </c>
      <c r="M795" t="s">
        <v>30</v>
      </c>
      <c r="N795" t="s">
        <v>23</v>
      </c>
      <c r="O795" t="str">
        <f t="shared" si="36"/>
        <v>2025-04</v>
      </c>
      <c r="P795" s="7">
        <f t="shared" si="37"/>
        <v>7.92</v>
      </c>
      <c r="Q795" t="str">
        <f t="shared" si="38"/>
        <v>Medium</v>
      </c>
    </row>
    <row r="796" spans="1:17" x14ac:dyDescent="0.3">
      <c r="A796" t="s">
        <v>1199</v>
      </c>
      <c r="B796" t="s">
        <v>560</v>
      </c>
      <c r="C796" t="s">
        <v>16</v>
      </c>
      <c r="D796" t="s">
        <v>67</v>
      </c>
      <c r="E796" t="s">
        <v>72</v>
      </c>
      <c r="F796" t="s">
        <v>19</v>
      </c>
      <c r="G796" t="s">
        <v>91</v>
      </c>
      <c r="H796" t="s">
        <v>92</v>
      </c>
      <c r="I796">
        <v>2843.84</v>
      </c>
      <c r="J796">
        <v>4</v>
      </c>
      <c r="K796">
        <v>9</v>
      </c>
      <c r="L796">
        <v>336.82</v>
      </c>
      <c r="M796" t="s">
        <v>59</v>
      </c>
      <c r="N796" t="s">
        <v>49</v>
      </c>
      <c r="O796" t="str">
        <f t="shared" si="36"/>
        <v>2024-08</v>
      </c>
      <c r="P796" s="7">
        <f t="shared" si="37"/>
        <v>11.84</v>
      </c>
      <c r="Q796" t="str">
        <f t="shared" si="38"/>
        <v>Medium</v>
      </c>
    </row>
    <row r="797" spans="1:17" x14ac:dyDescent="0.3">
      <c r="A797" t="s">
        <v>1200</v>
      </c>
      <c r="B797" t="s">
        <v>289</v>
      </c>
      <c r="C797" t="s">
        <v>78</v>
      </c>
      <c r="D797" t="s">
        <v>17</v>
      </c>
      <c r="E797" t="s">
        <v>34</v>
      </c>
      <c r="F797" t="s">
        <v>73</v>
      </c>
      <c r="G797" t="s">
        <v>79</v>
      </c>
      <c r="H797" t="s">
        <v>80</v>
      </c>
      <c r="I797">
        <v>2487.7800000000002</v>
      </c>
      <c r="J797">
        <v>6</v>
      </c>
      <c r="K797">
        <v>15</v>
      </c>
      <c r="L797">
        <v>374.55</v>
      </c>
      <c r="M797" t="s">
        <v>22</v>
      </c>
      <c r="N797" t="s">
        <v>38</v>
      </c>
      <c r="O797" t="str">
        <f t="shared" si="36"/>
        <v>2024-09</v>
      </c>
      <c r="P797" s="7">
        <f t="shared" si="37"/>
        <v>15.06</v>
      </c>
      <c r="Q797" t="str">
        <f t="shared" si="38"/>
        <v>Medium</v>
      </c>
    </row>
    <row r="798" spans="1:17" x14ac:dyDescent="0.3">
      <c r="A798" t="s">
        <v>1201</v>
      </c>
      <c r="B798" t="s">
        <v>532</v>
      </c>
      <c r="C798" t="s">
        <v>106</v>
      </c>
      <c r="D798" t="s">
        <v>42</v>
      </c>
      <c r="E798" t="s">
        <v>62</v>
      </c>
      <c r="F798" t="s">
        <v>73</v>
      </c>
      <c r="G798" t="s">
        <v>130</v>
      </c>
      <c r="H798" t="s">
        <v>131</v>
      </c>
      <c r="I798">
        <v>8350.2999999999993</v>
      </c>
      <c r="J798">
        <v>5</v>
      </c>
      <c r="K798">
        <v>0</v>
      </c>
      <c r="L798">
        <v>869.55</v>
      </c>
      <c r="M798" t="s">
        <v>30</v>
      </c>
      <c r="N798" t="s">
        <v>44</v>
      </c>
      <c r="O798" t="str">
        <f t="shared" si="36"/>
        <v>2024-06</v>
      </c>
      <c r="P798" s="7">
        <f t="shared" si="37"/>
        <v>10.41</v>
      </c>
      <c r="Q798" t="str">
        <f t="shared" si="38"/>
        <v>High</v>
      </c>
    </row>
    <row r="799" spans="1:17" x14ac:dyDescent="0.3">
      <c r="A799" t="s">
        <v>1202</v>
      </c>
      <c r="B799" t="s">
        <v>499</v>
      </c>
      <c r="C799" t="s">
        <v>58</v>
      </c>
      <c r="D799" t="s">
        <v>17</v>
      </c>
      <c r="E799" t="s">
        <v>34</v>
      </c>
      <c r="F799" t="s">
        <v>73</v>
      </c>
      <c r="G799" t="s">
        <v>74</v>
      </c>
      <c r="H799" t="s">
        <v>75</v>
      </c>
      <c r="I799">
        <v>15735.33</v>
      </c>
      <c r="J799">
        <v>9</v>
      </c>
      <c r="K799">
        <v>7.0000000000000009</v>
      </c>
      <c r="L799">
        <v>2157.83</v>
      </c>
      <c r="M799" t="s">
        <v>59</v>
      </c>
      <c r="N799" t="s">
        <v>44</v>
      </c>
      <c r="O799" t="str">
        <f t="shared" si="36"/>
        <v>2024-12</v>
      </c>
      <c r="P799" s="7">
        <f t="shared" si="37"/>
        <v>13.71</v>
      </c>
      <c r="Q799" t="str">
        <f t="shared" si="38"/>
        <v>High</v>
      </c>
    </row>
    <row r="800" spans="1:17" x14ac:dyDescent="0.3">
      <c r="A800" t="s">
        <v>1203</v>
      </c>
      <c r="B800" t="s">
        <v>820</v>
      </c>
      <c r="C800" t="s">
        <v>47</v>
      </c>
      <c r="D800" t="s">
        <v>111</v>
      </c>
      <c r="E800" t="s">
        <v>129</v>
      </c>
      <c r="F800" t="s">
        <v>73</v>
      </c>
      <c r="G800" t="s">
        <v>79</v>
      </c>
      <c r="H800" t="s">
        <v>80</v>
      </c>
      <c r="I800">
        <v>2906.24</v>
      </c>
      <c r="J800">
        <v>2</v>
      </c>
      <c r="K800">
        <v>23</v>
      </c>
      <c r="L800">
        <v>327.16000000000003</v>
      </c>
      <c r="M800" t="s">
        <v>30</v>
      </c>
      <c r="N800" t="s">
        <v>49</v>
      </c>
      <c r="O800" t="str">
        <f t="shared" si="36"/>
        <v>2024-07</v>
      </c>
      <c r="P800" s="7">
        <f t="shared" si="37"/>
        <v>11.26</v>
      </c>
      <c r="Q800" t="str">
        <f t="shared" si="38"/>
        <v>Medium</v>
      </c>
    </row>
    <row r="801" spans="1:17" x14ac:dyDescent="0.3">
      <c r="A801" t="s">
        <v>1204</v>
      </c>
      <c r="B801" t="s">
        <v>1205</v>
      </c>
      <c r="C801" t="s">
        <v>41</v>
      </c>
      <c r="D801" t="s">
        <v>67</v>
      </c>
      <c r="E801" t="s">
        <v>68</v>
      </c>
      <c r="F801" t="s">
        <v>73</v>
      </c>
      <c r="G801" t="s">
        <v>130</v>
      </c>
      <c r="H801" t="s">
        <v>131</v>
      </c>
      <c r="I801">
        <v>2712.18</v>
      </c>
      <c r="J801">
        <v>2</v>
      </c>
      <c r="K801">
        <v>20</v>
      </c>
      <c r="L801">
        <v>399</v>
      </c>
      <c r="M801" t="s">
        <v>30</v>
      </c>
      <c r="N801" t="s">
        <v>38</v>
      </c>
      <c r="O801" t="str">
        <f t="shared" si="36"/>
        <v>2024-10</v>
      </c>
      <c r="P801" s="7">
        <f t="shared" si="37"/>
        <v>14.71</v>
      </c>
      <c r="Q801" t="str">
        <f t="shared" si="38"/>
        <v>Medium</v>
      </c>
    </row>
    <row r="802" spans="1:17" x14ac:dyDescent="0.3">
      <c r="A802" t="s">
        <v>1206</v>
      </c>
      <c r="B802" t="s">
        <v>815</v>
      </c>
      <c r="C802" t="s">
        <v>125</v>
      </c>
      <c r="D802" t="s">
        <v>111</v>
      </c>
      <c r="E802" t="s">
        <v>122</v>
      </c>
      <c r="F802" t="s">
        <v>73</v>
      </c>
      <c r="G802" t="s">
        <v>74</v>
      </c>
      <c r="H802" t="s">
        <v>75</v>
      </c>
      <c r="I802">
        <v>4983.6000000000004</v>
      </c>
      <c r="J802">
        <v>6</v>
      </c>
      <c r="K802">
        <v>20</v>
      </c>
      <c r="L802">
        <v>908.04</v>
      </c>
      <c r="M802" t="s">
        <v>59</v>
      </c>
      <c r="N802" t="s">
        <v>49</v>
      </c>
      <c r="O802" t="str">
        <f t="shared" si="36"/>
        <v>2024-10</v>
      </c>
      <c r="P802" s="7">
        <f t="shared" si="37"/>
        <v>18.22</v>
      </c>
      <c r="Q802" t="str">
        <f t="shared" si="38"/>
        <v>Medium</v>
      </c>
    </row>
    <row r="803" spans="1:17" x14ac:dyDescent="0.3">
      <c r="A803" t="s">
        <v>1207</v>
      </c>
      <c r="B803" t="s">
        <v>1120</v>
      </c>
      <c r="C803" t="s">
        <v>184</v>
      </c>
      <c r="D803" t="s">
        <v>67</v>
      </c>
      <c r="E803" t="s">
        <v>72</v>
      </c>
      <c r="F803" t="s">
        <v>19</v>
      </c>
      <c r="G803" t="s">
        <v>118</v>
      </c>
      <c r="H803" t="s">
        <v>119</v>
      </c>
      <c r="I803">
        <v>1311.39</v>
      </c>
      <c r="J803">
        <v>3</v>
      </c>
      <c r="K803">
        <v>20</v>
      </c>
      <c r="L803">
        <v>95.24</v>
      </c>
      <c r="M803" t="s">
        <v>59</v>
      </c>
      <c r="N803" t="s">
        <v>44</v>
      </c>
      <c r="O803" t="str">
        <f t="shared" si="36"/>
        <v>2025-03</v>
      </c>
      <c r="P803" s="7">
        <f t="shared" si="37"/>
        <v>7.26</v>
      </c>
      <c r="Q803" t="str">
        <f t="shared" si="38"/>
        <v>Low</v>
      </c>
    </row>
    <row r="804" spans="1:17" x14ac:dyDescent="0.3">
      <c r="A804" t="s">
        <v>1208</v>
      </c>
      <c r="B804" t="s">
        <v>66</v>
      </c>
      <c r="C804" t="s">
        <v>41</v>
      </c>
      <c r="D804" t="s">
        <v>67</v>
      </c>
      <c r="E804" t="s">
        <v>138</v>
      </c>
      <c r="F804" t="s">
        <v>73</v>
      </c>
      <c r="G804" t="s">
        <v>97</v>
      </c>
      <c r="H804" t="s">
        <v>98</v>
      </c>
      <c r="I804">
        <v>763.32</v>
      </c>
      <c r="J804">
        <v>4</v>
      </c>
      <c r="K804">
        <v>17</v>
      </c>
      <c r="L804">
        <v>68.72</v>
      </c>
      <c r="M804" t="s">
        <v>22</v>
      </c>
      <c r="N804" t="s">
        <v>44</v>
      </c>
      <c r="O804" t="str">
        <f t="shared" si="36"/>
        <v>2024-10</v>
      </c>
      <c r="P804" s="7">
        <f t="shared" si="37"/>
        <v>9</v>
      </c>
      <c r="Q804" t="str">
        <f t="shared" si="38"/>
        <v>Low</v>
      </c>
    </row>
    <row r="805" spans="1:17" x14ac:dyDescent="0.3">
      <c r="A805" t="s">
        <v>1209</v>
      </c>
      <c r="B805" t="s">
        <v>927</v>
      </c>
      <c r="C805" t="s">
        <v>90</v>
      </c>
      <c r="D805" t="s">
        <v>67</v>
      </c>
      <c r="E805" t="s">
        <v>68</v>
      </c>
      <c r="F805" t="s">
        <v>35</v>
      </c>
      <c r="G805" t="s">
        <v>145</v>
      </c>
      <c r="H805" t="s">
        <v>146</v>
      </c>
      <c r="I805">
        <v>867.27</v>
      </c>
      <c r="J805">
        <v>1</v>
      </c>
      <c r="K805">
        <v>18</v>
      </c>
      <c r="L805">
        <v>140.68</v>
      </c>
      <c r="M805" t="s">
        <v>30</v>
      </c>
      <c r="N805" t="s">
        <v>38</v>
      </c>
      <c r="O805" t="str">
        <f t="shared" si="36"/>
        <v>2024-11</v>
      </c>
      <c r="P805" s="7">
        <f t="shared" si="37"/>
        <v>16.22</v>
      </c>
      <c r="Q805" t="str">
        <f t="shared" si="38"/>
        <v>Low</v>
      </c>
    </row>
    <row r="806" spans="1:17" x14ac:dyDescent="0.3">
      <c r="A806" t="s">
        <v>1210</v>
      </c>
      <c r="B806" t="s">
        <v>357</v>
      </c>
      <c r="C806" t="s">
        <v>128</v>
      </c>
      <c r="D806" t="s">
        <v>67</v>
      </c>
      <c r="E806" t="s">
        <v>72</v>
      </c>
      <c r="F806" t="s">
        <v>19</v>
      </c>
      <c r="G806" t="s">
        <v>28</v>
      </c>
      <c r="H806" t="s">
        <v>29</v>
      </c>
      <c r="I806">
        <v>5939.46</v>
      </c>
      <c r="J806">
        <v>6</v>
      </c>
      <c r="K806">
        <v>21</v>
      </c>
      <c r="L806">
        <v>352.18</v>
      </c>
      <c r="M806" t="s">
        <v>30</v>
      </c>
      <c r="N806" t="s">
        <v>44</v>
      </c>
      <c r="O806" t="str">
        <f t="shared" si="36"/>
        <v>2024-11</v>
      </c>
      <c r="P806" s="7">
        <f t="shared" si="37"/>
        <v>5.93</v>
      </c>
      <c r="Q806" t="str">
        <f t="shared" si="38"/>
        <v>High</v>
      </c>
    </row>
    <row r="807" spans="1:17" x14ac:dyDescent="0.3">
      <c r="A807" t="s">
        <v>1211</v>
      </c>
      <c r="B807" t="s">
        <v>626</v>
      </c>
      <c r="C807" t="s">
        <v>184</v>
      </c>
      <c r="D807" t="s">
        <v>42</v>
      </c>
      <c r="E807" t="s">
        <v>84</v>
      </c>
      <c r="F807" t="s">
        <v>19</v>
      </c>
      <c r="G807" t="s">
        <v>118</v>
      </c>
      <c r="H807" t="s">
        <v>119</v>
      </c>
      <c r="I807">
        <v>13483.12</v>
      </c>
      <c r="J807">
        <v>8</v>
      </c>
      <c r="K807">
        <v>30</v>
      </c>
      <c r="L807">
        <v>2114.42</v>
      </c>
      <c r="M807" t="s">
        <v>30</v>
      </c>
      <c r="N807" t="s">
        <v>49</v>
      </c>
      <c r="O807" t="str">
        <f t="shared" si="36"/>
        <v>2024-08</v>
      </c>
      <c r="P807" s="7">
        <f t="shared" si="37"/>
        <v>15.68</v>
      </c>
      <c r="Q807" t="str">
        <f t="shared" si="38"/>
        <v>High</v>
      </c>
    </row>
    <row r="808" spans="1:17" x14ac:dyDescent="0.3">
      <c r="A808" t="s">
        <v>1212</v>
      </c>
      <c r="B808" t="s">
        <v>254</v>
      </c>
      <c r="C808" t="s">
        <v>83</v>
      </c>
      <c r="D808" t="s">
        <v>17</v>
      </c>
      <c r="E808" t="s">
        <v>18</v>
      </c>
      <c r="F808" t="s">
        <v>19</v>
      </c>
      <c r="G808" t="s">
        <v>20</v>
      </c>
      <c r="H808" t="s">
        <v>21</v>
      </c>
      <c r="I808">
        <v>5071.0200000000004</v>
      </c>
      <c r="J808">
        <v>6</v>
      </c>
      <c r="K808">
        <v>18</v>
      </c>
      <c r="L808">
        <v>841.74</v>
      </c>
      <c r="M808" t="s">
        <v>22</v>
      </c>
      <c r="N808" t="s">
        <v>44</v>
      </c>
      <c r="O808" t="str">
        <f t="shared" si="36"/>
        <v>2024-06</v>
      </c>
      <c r="P808" s="7">
        <f t="shared" si="37"/>
        <v>16.600000000000001</v>
      </c>
      <c r="Q808" t="str">
        <f t="shared" si="38"/>
        <v>High</v>
      </c>
    </row>
    <row r="809" spans="1:17" x14ac:dyDescent="0.3">
      <c r="A809" t="s">
        <v>1213</v>
      </c>
      <c r="B809" t="s">
        <v>359</v>
      </c>
      <c r="C809" t="s">
        <v>16</v>
      </c>
      <c r="D809" t="s">
        <v>42</v>
      </c>
      <c r="E809" t="s">
        <v>43</v>
      </c>
      <c r="F809" t="s">
        <v>73</v>
      </c>
      <c r="G809" t="s">
        <v>79</v>
      </c>
      <c r="H809" t="s">
        <v>80</v>
      </c>
      <c r="I809">
        <v>1495.69</v>
      </c>
      <c r="J809">
        <v>1</v>
      </c>
      <c r="K809">
        <v>17</v>
      </c>
      <c r="L809">
        <v>279.8</v>
      </c>
      <c r="M809" t="s">
        <v>59</v>
      </c>
      <c r="N809" t="s">
        <v>44</v>
      </c>
      <c r="O809" t="str">
        <f t="shared" si="36"/>
        <v>2024-09</v>
      </c>
      <c r="P809" s="7">
        <f t="shared" si="37"/>
        <v>18.71</v>
      </c>
      <c r="Q809" t="str">
        <f t="shared" si="38"/>
        <v>Low</v>
      </c>
    </row>
    <row r="810" spans="1:17" x14ac:dyDescent="0.3">
      <c r="A810" t="s">
        <v>1214</v>
      </c>
      <c r="B810" t="s">
        <v>1215</v>
      </c>
      <c r="C810" t="s">
        <v>26</v>
      </c>
      <c r="D810" t="s">
        <v>111</v>
      </c>
      <c r="E810" t="s">
        <v>122</v>
      </c>
      <c r="F810" t="s">
        <v>19</v>
      </c>
      <c r="G810" t="s">
        <v>20</v>
      </c>
      <c r="H810" t="s">
        <v>21</v>
      </c>
      <c r="I810">
        <v>6508.7</v>
      </c>
      <c r="J810">
        <v>5</v>
      </c>
      <c r="K810">
        <v>25</v>
      </c>
      <c r="L810">
        <v>335.09</v>
      </c>
      <c r="M810" t="s">
        <v>22</v>
      </c>
      <c r="N810" t="s">
        <v>38</v>
      </c>
      <c r="O810" t="str">
        <f t="shared" si="36"/>
        <v>2024-11</v>
      </c>
      <c r="P810" s="7">
        <f t="shared" si="37"/>
        <v>5.15</v>
      </c>
      <c r="Q810" t="str">
        <f t="shared" si="38"/>
        <v>High</v>
      </c>
    </row>
    <row r="811" spans="1:17" x14ac:dyDescent="0.3">
      <c r="A811" t="s">
        <v>1216</v>
      </c>
      <c r="B811" t="s">
        <v>286</v>
      </c>
      <c r="C811" t="s">
        <v>87</v>
      </c>
      <c r="D811" t="s">
        <v>42</v>
      </c>
      <c r="E811" t="s">
        <v>84</v>
      </c>
      <c r="F811" t="s">
        <v>19</v>
      </c>
      <c r="G811" t="s">
        <v>28</v>
      </c>
      <c r="H811" t="s">
        <v>29</v>
      </c>
      <c r="I811">
        <v>1041.81</v>
      </c>
      <c r="J811">
        <v>7</v>
      </c>
      <c r="K811">
        <v>15</v>
      </c>
      <c r="L811">
        <v>146.04</v>
      </c>
      <c r="M811" t="s">
        <v>30</v>
      </c>
      <c r="N811" t="s">
        <v>44</v>
      </c>
      <c r="O811" t="str">
        <f t="shared" si="36"/>
        <v>2025-04</v>
      </c>
      <c r="P811" s="7">
        <f t="shared" si="37"/>
        <v>14.02</v>
      </c>
      <c r="Q811" t="str">
        <f t="shared" si="38"/>
        <v>Low</v>
      </c>
    </row>
    <row r="812" spans="1:17" x14ac:dyDescent="0.3">
      <c r="A812" t="s">
        <v>1217</v>
      </c>
      <c r="B812" t="s">
        <v>100</v>
      </c>
      <c r="C812" t="s">
        <v>41</v>
      </c>
      <c r="D812" t="s">
        <v>42</v>
      </c>
      <c r="E812" t="s">
        <v>48</v>
      </c>
      <c r="F812" t="s">
        <v>35</v>
      </c>
      <c r="G812" t="s">
        <v>69</v>
      </c>
      <c r="H812" t="s">
        <v>70</v>
      </c>
      <c r="I812">
        <v>3976.59</v>
      </c>
      <c r="J812">
        <v>3</v>
      </c>
      <c r="K812">
        <v>16</v>
      </c>
      <c r="L812">
        <v>577.5</v>
      </c>
      <c r="M812" t="s">
        <v>22</v>
      </c>
      <c r="N812" t="s">
        <v>44</v>
      </c>
      <c r="O812" t="str">
        <f t="shared" si="36"/>
        <v>2024-06</v>
      </c>
      <c r="P812" s="7">
        <f t="shared" si="37"/>
        <v>14.52</v>
      </c>
      <c r="Q812" t="str">
        <f t="shared" si="38"/>
        <v>Medium</v>
      </c>
    </row>
    <row r="813" spans="1:17" x14ac:dyDescent="0.3">
      <c r="A813" t="s">
        <v>1218</v>
      </c>
      <c r="B813" t="s">
        <v>1219</v>
      </c>
      <c r="C813" t="s">
        <v>184</v>
      </c>
      <c r="D813" t="s">
        <v>42</v>
      </c>
      <c r="E813" t="s">
        <v>48</v>
      </c>
      <c r="F813" t="s">
        <v>35</v>
      </c>
      <c r="G813" t="s">
        <v>69</v>
      </c>
      <c r="H813" t="s">
        <v>70</v>
      </c>
      <c r="I813">
        <v>2747.7</v>
      </c>
      <c r="J813">
        <v>2</v>
      </c>
      <c r="K813">
        <v>5</v>
      </c>
      <c r="L813">
        <v>519.14</v>
      </c>
      <c r="M813" t="s">
        <v>22</v>
      </c>
      <c r="N813" t="s">
        <v>49</v>
      </c>
      <c r="O813" t="str">
        <f t="shared" si="36"/>
        <v>2024-06</v>
      </c>
      <c r="P813" s="7">
        <f t="shared" si="37"/>
        <v>18.89</v>
      </c>
      <c r="Q813" t="str">
        <f t="shared" si="38"/>
        <v>Medium</v>
      </c>
    </row>
    <row r="814" spans="1:17" x14ac:dyDescent="0.3">
      <c r="A814" t="s">
        <v>1220</v>
      </c>
      <c r="B814" t="s">
        <v>789</v>
      </c>
      <c r="C814" t="s">
        <v>41</v>
      </c>
      <c r="D814" t="s">
        <v>111</v>
      </c>
      <c r="E814" t="s">
        <v>129</v>
      </c>
      <c r="F814" t="s">
        <v>73</v>
      </c>
      <c r="G814" t="s">
        <v>97</v>
      </c>
      <c r="H814" t="s">
        <v>98</v>
      </c>
      <c r="I814">
        <v>2332.6799999999998</v>
      </c>
      <c r="J814">
        <v>6</v>
      </c>
      <c r="K814">
        <v>14</v>
      </c>
      <c r="L814">
        <v>137.13</v>
      </c>
      <c r="M814" t="s">
        <v>22</v>
      </c>
      <c r="N814" t="s">
        <v>49</v>
      </c>
      <c r="O814" t="str">
        <f t="shared" si="36"/>
        <v>2024-06</v>
      </c>
      <c r="P814" s="7">
        <f t="shared" si="37"/>
        <v>5.88</v>
      </c>
      <c r="Q814" t="str">
        <f t="shared" si="38"/>
        <v>Medium</v>
      </c>
    </row>
    <row r="815" spans="1:17" x14ac:dyDescent="0.3">
      <c r="A815" t="s">
        <v>1221</v>
      </c>
      <c r="B815" t="s">
        <v>443</v>
      </c>
      <c r="C815" t="s">
        <v>125</v>
      </c>
      <c r="D815" t="s">
        <v>42</v>
      </c>
      <c r="E815" t="s">
        <v>84</v>
      </c>
      <c r="F815" t="s">
        <v>19</v>
      </c>
      <c r="G815" t="s">
        <v>28</v>
      </c>
      <c r="H815" t="s">
        <v>29</v>
      </c>
      <c r="I815">
        <v>5194.5</v>
      </c>
      <c r="J815">
        <v>10</v>
      </c>
      <c r="K815">
        <v>25</v>
      </c>
      <c r="L815">
        <v>199.22</v>
      </c>
      <c r="M815" t="s">
        <v>22</v>
      </c>
      <c r="N815" t="s">
        <v>44</v>
      </c>
      <c r="O815" t="str">
        <f t="shared" si="36"/>
        <v>2025-02</v>
      </c>
      <c r="P815" s="7">
        <f t="shared" si="37"/>
        <v>3.84</v>
      </c>
      <c r="Q815" t="str">
        <f t="shared" si="38"/>
        <v>High</v>
      </c>
    </row>
    <row r="816" spans="1:17" x14ac:dyDescent="0.3">
      <c r="A816" t="s">
        <v>1222</v>
      </c>
      <c r="B816" t="s">
        <v>482</v>
      </c>
      <c r="C816" t="s">
        <v>103</v>
      </c>
      <c r="D816" t="s">
        <v>17</v>
      </c>
      <c r="E816" t="s">
        <v>18</v>
      </c>
      <c r="F816" t="s">
        <v>35</v>
      </c>
      <c r="G816" t="s">
        <v>145</v>
      </c>
      <c r="H816" t="s">
        <v>146</v>
      </c>
      <c r="I816">
        <v>4929.1899999999996</v>
      </c>
      <c r="J816">
        <v>7</v>
      </c>
      <c r="K816">
        <v>11</v>
      </c>
      <c r="L816">
        <v>955.68</v>
      </c>
      <c r="M816" t="s">
        <v>22</v>
      </c>
      <c r="N816" t="s">
        <v>23</v>
      </c>
      <c r="O816" t="str">
        <f t="shared" si="36"/>
        <v>2025-01</v>
      </c>
      <c r="P816" s="7">
        <f t="shared" si="37"/>
        <v>19.39</v>
      </c>
      <c r="Q816" t="str">
        <f t="shared" si="38"/>
        <v>Medium</v>
      </c>
    </row>
    <row r="817" spans="1:17" x14ac:dyDescent="0.3">
      <c r="A817" t="s">
        <v>1223</v>
      </c>
      <c r="B817" t="s">
        <v>1224</v>
      </c>
      <c r="C817" t="s">
        <v>103</v>
      </c>
      <c r="D817" t="s">
        <v>67</v>
      </c>
      <c r="E817" t="s">
        <v>68</v>
      </c>
      <c r="F817" t="s">
        <v>19</v>
      </c>
      <c r="G817" t="s">
        <v>20</v>
      </c>
      <c r="H817" t="s">
        <v>21</v>
      </c>
      <c r="I817">
        <v>1587.18</v>
      </c>
      <c r="J817">
        <v>6</v>
      </c>
      <c r="K817">
        <v>12</v>
      </c>
      <c r="L817">
        <v>274.35000000000002</v>
      </c>
      <c r="M817" t="s">
        <v>30</v>
      </c>
      <c r="N817" t="s">
        <v>49</v>
      </c>
      <c r="O817" t="str">
        <f t="shared" si="36"/>
        <v>2024-09</v>
      </c>
      <c r="P817" s="7">
        <f t="shared" si="37"/>
        <v>17.29</v>
      </c>
      <c r="Q817" t="str">
        <f t="shared" si="38"/>
        <v>Low</v>
      </c>
    </row>
    <row r="818" spans="1:17" x14ac:dyDescent="0.3">
      <c r="A818" t="s">
        <v>1225</v>
      </c>
      <c r="B818" t="s">
        <v>1226</v>
      </c>
      <c r="C818" t="s">
        <v>90</v>
      </c>
      <c r="D818" t="s">
        <v>111</v>
      </c>
      <c r="E818" t="s">
        <v>197</v>
      </c>
      <c r="F818" t="s">
        <v>19</v>
      </c>
      <c r="G818" t="s">
        <v>91</v>
      </c>
      <c r="H818" t="s">
        <v>92</v>
      </c>
      <c r="I818">
        <v>3225</v>
      </c>
      <c r="J818">
        <v>2</v>
      </c>
      <c r="K818">
        <v>12</v>
      </c>
      <c r="L818">
        <v>648.48</v>
      </c>
      <c r="M818" t="s">
        <v>22</v>
      </c>
      <c r="N818" t="s">
        <v>49</v>
      </c>
      <c r="O818" t="str">
        <f t="shared" si="36"/>
        <v>2024-10</v>
      </c>
      <c r="P818" s="7">
        <f t="shared" si="37"/>
        <v>20.11</v>
      </c>
      <c r="Q818" t="str">
        <f t="shared" si="38"/>
        <v>Medium</v>
      </c>
    </row>
    <row r="819" spans="1:17" x14ac:dyDescent="0.3">
      <c r="A819" t="s">
        <v>1227</v>
      </c>
      <c r="B819" t="s">
        <v>332</v>
      </c>
      <c r="C819" t="s">
        <v>184</v>
      </c>
      <c r="D819" t="s">
        <v>67</v>
      </c>
      <c r="E819" t="s">
        <v>138</v>
      </c>
      <c r="F819" t="s">
        <v>35</v>
      </c>
      <c r="G819" t="s">
        <v>54</v>
      </c>
      <c r="H819" t="s">
        <v>55</v>
      </c>
      <c r="I819">
        <v>13721.54</v>
      </c>
      <c r="J819">
        <v>7</v>
      </c>
      <c r="K819">
        <v>12</v>
      </c>
      <c r="L819">
        <v>2122.98</v>
      </c>
      <c r="M819" t="s">
        <v>59</v>
      </c>
      <c r="N819" t="s">
        <v>38</v>
      </c>
      <c r="O819" t="str">
        <f t="shared" si="36"/>
        <v>2024-08</v>
      </c>
      <c r="P819" s="7">
        <f t="shared" si="37"/>
        <v>15.47</v>
      </c>
      <c r="Q819" t="str">
        <f t="shared" si="38"/>
        <v>High</v>
      </c>
    </row>
    <row r="820" spans="1:17" x14ac:dyDescent="0.3">
      <c r="A820" t="s">
        <v>1228</v>
      </c>
      <c r="B820" t="s">
        <v>901</v>
      </c>
      <c r="C820" t="s">
        <v>87</v>
      </c>
      <c r="D820" t="s">
        <v>111</v>
      </c>
      <c r="E820" t="s">
        <v>197</v>
      </c>
      <c r="F820" t="s">
        <v>35</v>
      </c>
      <c r="G820" t="s">
        <v>54</v>
      </c>
      <c r="H820" t="s">
        <v>55</v>
      </c>
      <c r="I820">
        <v>12752.6</v>
      </c>
      <c r="J820">
        <v>7</v>
      </c>
      <c r="K820">
        <v>17</v>
      </c>
      <c r="L820">
        <v>2130.5700000000002</v>
      </c>
      <c r="M820" t="s">
        <v>30</v>
      </c>
      <c r="N820" t="s">
        <v>38</v>
      </c>
      <c r="O820" t="str">
        <f t="shared" si="36"/>
        <v>2025-04</v>
      </c>
      <c r="P820" s="7">
        <f t="shared" si="37"/>
        <v>16.71</v>
      </c>
      <c r="Q820" t="str">
        <f t="shared" si="38"/>
        <v>High</v>
      </c>
    </row>
    <row r="821" spans="1:17" x14ac:dyDescent="0.3">
      <c r="A821" t="s">
        <v>1229</v>
      </c>
      <c r="B821" t="s">
        <v>1230</v>
      </c>
      <c r="C821" t="s">
        <v>125</v>
      </c>
      <c r="D821" t="s">
        <v>67</v>
      </c>
      <c r="E821" t="s">
        <v>138</v>
      </c>
      <c r="F821" t="s">
        <v>19</v>
      </c>
      <c r="G821" t="s">
        <v>20</v>
      </c>
      <c r="H821" t="s">
        <v>21</v>
      </c>
      <c r="I821">
        <v>5371.96</v>
      </c>
      <c r="J821">
        <v>4</v>
      </c>
      <c r="K821">
        <v>15</v>
      </c>
      <c r="L821">
        <v>737.69</v>
      </c>
      <c r="M821" t="s">
        <v>59</v>
      </c>
      <c r="N821" t="s">
        <v>44</v>
      </c>
      <c r="O821" t="str">
        <f t="shared" si="36"/>
        <v>2025-03</v>
      </c>
      <c r="P821" s="7">
        <f t="shared" si="37"/>
        <v>13.73</v>
      </c>
      <c r="Q821" t="str">
        <f t="shared" si="38"/>
        <v>High</v>
      </c>
    </row>
    <row r="822" spans="1:17" x14ac:dyDescent="0.3">
      <c r="A822" t="s">
        <v>1231</v>
      </c>
      <c r="B822" t="s">
        <v>309</v>
      </c>
      <c r="C822" t="s">
        <v>128</v>
      </c>
      <c r="D822" t="s">
        <v>111</v>
      </c>
      <c r="E822" t="s">
        <v>112</v>
      </c>
      <c r="F822" t="s">
        <v>19</v>
      </c>
      <c r="G822" t="s">
        <v>91</v>
      </c>
      <c r="H822" t="s">
        <v>92</v>
      </c>
      <c r="I822">
        <v>12371.76</v>
      </c>
      <c r="J822">
        <v>9</v>
      </c>
      <c r="K822">
        <v>8</v>
      </c>
      <c r="L822">
        <v>1010.97</v>
      </c>
      <c r="M822" t="s">
        <v>30</v>
      </c>
      <c r="N822" t="s">
        <v>23</v>
      </c>
      <c r="O822" t="str">
        <f t="shared" si="36"/>
        <v>2024-07</v>
      </c>
      <c r="P822" s="7">
        <f t="shared" si="37"/>
        <v>8.17</v>
      </c>
      <c r="Q822" t="str">
        <f t="shared" si="38"/>
        <v>High</v>
      </c>
    </row>
    <row r="823" spans="1:17" x14ac:dyDescent="0.3">
      <c r="A823" t="s">
        <v>1232</v>
      </c>
      <c r="B823" t="s">
        <v>976</v>
      </c>
      <c r="C823" t="s">
        <v>47</v>
      </c>
      <c r="D823" t="s">
        <v>67</v>
      </c>
      <c r="E823" t="s">
        <v>68</v>
      </c>
      <c r="F823" t="s">
        <v>35</v>
      </c>
      <c r="G823" t="s">
        <v>145</v>
      </c>
      <c r="H823" t="s">
        <v>146</v>
      </c>
      <c r="I823">
        <v>3975.35</v>
      </c>
      <c r="J823">
        <v>5</v>
      </c>
      <c r="K823">
        <v>29</v>
      </c>
      <c r="L823">
        <v>474.95</v>
      </c>
      <c r="M823" t="s">
        <v>59</v>
      </c>
      <c r="N823" t="s">
        <v>38</v>
      </c>
      <c r="O823" t="str">
        <f t="shared" si="36"/>
        <v>2024-05</v>
      </c>
      <c r="P823" s="7">
        <f t="shared" si="37"/>
        <v>11.95</v>
      </c>
      <c r="Q823" t="str">
        <f t="shared" si="38"/>
        <v>Medium</v>
      </c>
    </row>
    <row r="824" spans="1:17" x14ac:dyDescent="0.3">
      <c r="A824" t="s">
        <v>1233</v>
      </c>
      <c r="B824" t="s">
        <v>1234</v>
      </c>
      <c r="C824" t="s">
        <v>90</v>
      </c>
      <c r="D824" t="s">
        <v>67</v>
      </c>
      <c r="E824" t="s">
        <v>72</v>
      </c>
      <c r="F824" t="s">
        <v>35</v>
      </c>
      <c r="G824" t="s">
        <v>69</v>
      </c>
      <c r="H824" t="s">
        <v>70</v>
      </c>
      <c r="I824">
        <v>4039.7</v>
      </c>
      <c r="J824">
        <v>5</v>
      </c>
      <c r="K824">
        <v>25</v>
      </c>
      <c r="L824">
        <v>226.87</v>
      </c>
      <c r="M824" t="s">
        <v>59</v>
      </c>
      <c r="N824" t="s">
        <v>23</v>
      </c>
      <c r="O824" t="str">
        <f t="shared" si="36"/>
        <v>2024-11</v>
      </c>
      <c r="P824" s="7">
        <f t="shared" si="37"/>
        <v>5.62</v>
      </c>
      <c r="Q824" t="str">
        <f t="shared" si="38"/>
        <v>Medium</v>
      </c>
    </row>
    <row r="825" spans="1:17" x14ac:dyDescent="0.3">
      <c r="A825" t="s">
        <v>1235</v>
      </c>
      <c r="B825" t="s">
        <v>1162</v>
      </c>
      <c r="C825" t="s">
        <v>87</v>
      </c>
      <c r="D825" t="s">
        <v>42</v>
      </c>
      <c r="E825" t="s">
        <v>48</v>
      </c>
      <c r="F825" t="s">
        <v>19</v>
      </c>
      <c r="G825" t="s">
        <v>91</v>
      </c>
      <c r="H825" t="s">
        <v>92</v>
      </c>
      <c r="I825">
        <v>330.18</v>
      </c>
      <c r="J825">
        <v>2</v>
      </c>
      <c r="K825">
        <v>29</v>
      </c>
      <c r="L825">
        <v>42.83</v>
      </c>
      <c r="M825" t="s">
        <v>30</v>
      </c>
      <c r="N825" t="s">
        <v>23</v>
      </c>
      <c r="O825" t="str">
        <f t="shared" si="36"/>
        <v>2024-11</v>
      </c>
      <c r="P825" s="7">
        <f t="shared" si="37"/>
        <v>12.97</v>
      </c>
      <c r="Q825" t="str">
        <f t="shared" si="38"/>
        <v>Low</v>
      </c>
    </row>
    <row r="826" spans="1:17" x14ac:dyDescent="0.3">
      <c r="A826" t="s">
        <v>1236</v>
      </c>
      <c r="B826" t="s">
        <v>668</v>
      </c>
      <c r="C826" t="s">
        <v>78</v>
      </c>
      <c r="D826" t="s">
        <v>111</v>
      </c>
      <c r="E826" t="s">
        <v>122</v>
      </c>
      <c r="F826" t="s">
        <v>73</v>
      </c>
      <c r="G826" t="s">
        <v>74</v>
      </c>
      <c r="H826" t="s">
        <v>75</v>
      </c>
      <c r="I826">
        <v>12039.48</v>
      </c>
      <c r="J826">
        <v>9</v>
      </c>
      <c r="K826">
        <v>2</v>
      </c>
      <c r="L826">
        <v>2484.9699999999998</v>
      </c>
      <c r="M826" t="s">
        <v>59</v>
      </c>
      <c r="N826" t="s">
        <v>38</v>
      </c>
      <c r="O826" t="str">
        <f t="shared" si="36"/>
        <v>2024-10</v>
      </c>
      <c r="P826" s="7">
        <f t="shared" si="37"/>
        <v>20.64</v>
      </c>
      <c r="Q826" t="str">
        <f t="shared" si="38"/>
        <v>High</v>
      </c>
    </row>
    <row r="827" spans="1:17" x14ac:dyDescent="0.3">
      <c r="A827" t="s">
        <v>1237</v>
      </c>
      <c r="B827" t="s">
        <v>368</v>
      </c>
      <c r="C827" t="s">
        <v>90</v>
      </c>
      <c r="D827" t="s">
        <v>42</v>
      </c>
      <c r="E827" t="s">
        <v>43</v>
      </c>
      <c r="F827" t="s">
        <v>73</v>
      </c>
      <c r="G827" t="s">
        <v>74</v>
      </c>
      <c r="H827" t="s">
        <v>75</v>
      </c>
      <c r="I827">
        <v>628.98</v>
      </c>
      <c r="J827">
        <v>2</v>
      </c>
      <c r="K827">
        <v>14</v>
      </c>
      <c r="L827">
        <v>84.47</v>
      </c>
      <c r="M827" t="s">
        <v>22</v>
      </c>
      <c r="N827" t="s">
        <v>49</v>
      </c>
      <c r="O827" t="str">
        <f t="shared" si="36"/>
        <v>2024-11</v>
      </c>
      <c r="P827" s="7">
        <f t="shared" si="37"/>
        <v>13.43</v>
      </c>
      <c r="Q827" t="str">
        <f t="shared" si="38"/>
        <v>Low</v>
      </c>
    </row>
    <row r="828" spans="1:17" x14ac:dyDescent="0.3">
      <c r="A828" t="s">
        <v>1238</v>
      </c>
      <c r="B828" t="s">
        <v>699</v>
      </c>
      <c r="C828" t="s">
        <v>106</v>
      </c>
      <c r="D828" t="s">
        <v>17</v>
      </c>
      <c r="E828" t="s">
        <v>34</v>
      </c>
      <c r="F828" t="s">
        <v>73</v>
      </c>
      <c r="G828" t="s">
        <v>97</v>
      </c>
      <c r="H828" t="s">
        <v>98</v>
      </c>
      <c r="I828">
        <v>10712.97</v>
      </c>
      <c r="J828">
        <v>9</v>
      </c>
      <c r="K828">
        <v>14</v>
      </c>
      <c r="L828">
        <v>2237.8000000000002</v>
      </c>
      <c r="M828" t="s">
        <v>59</v>
      </c>
      <c r="N828" t="s">
        <v>44</v>
      </c>
      <c r="O828" t="str">
        <f t="shared" si="36"/>
        <v>2025-02</v>
      </c>
      <c r="P828" s="7">
        <f t="shared" si="37"/>
        <v>20.89</v>
      </c>
      <c r="Q828" t="str">
        <f t="shared" si="38"/>
        <v>High</v>
      </c>
    </row>
    <row r="829" spans="1:17" x14ac:dyDescent="0.3">
      <c r="A829" t="s">
        <v>1239</v>
      </c>
      <c r="B829" t="s">
        <v>1240</v>
      </c>
      <c r="C829" t="s">
        <v>83</v>
      </c>
      <c r="D829" t="s">
        <v>42</v>
      </c>
      <c r="E829" t="s">
        <v>48</v>
      </c>
      <c r="F829" t="s">
        <v>35</v>
      </c>
      <c r="G829" t="s">
        <v>54</v>
      </c>
      <c r="H829" t="s">
        <v>55</v>
      </c>
      <c r="I829">
        <v>1656.48</v>
      </c>
      <c r="J829">
        <v>6</v>
      </c>
      <c r="K829">
        <v>29</v>
      </c>
      <c r="L829">
        <v>82.31</v>
      </c>
      <c r="M829" t="s">
        <v>59</v>
      </c>
      <c r="N829" t="s">
        <v>38</v>
      </c>
      <c r="O829" t="str">
        <f t="shared" si="36"/>
        <v>2024-12</v>
      </c>
      <c r="P829" s="7">
        <f t="shared" si="37"/>
        <v>4.97</v>
      </c>
      <c r="Q829" t="str">
        <f t="shared" si="38"/>
        <v>Low</v>
      </c>
    </row>
    <row r="830" spans="1:17" x14ac:dyDescent="0.3">
      <c r="A830" t="s">
        <v>1241</v>
      </c>
      <c r="B830" t="s">
        <v>186</v>
      </c>
      <c r="C830" t="s">
        <v>103</v>
      </c>
      <c r="D830" t="s">
        <v>42</v>
      </c>
      <c r="E830" t="s">
        <v>48</v>
      </c>
      <c r="F830" t="s">
        <v>73</v>
      </c>
      <c r="G830" t="s">
        <v>130</v>
      </c>
      <c r="H830" t="s">
        <v>131</v>
      </c>
      <c r="I830">
        <v>8279.85</v>
      </c>
      <c r="J830">
        <v>5</v>
      </c>
      <c r="K830">
        <v>3</v>
      </c>
      <c r="L830">
        <v>1425.47</v>
      </c>
      <c r="M830" t="s">
        <v>22</v>
      </c>
      <c r="N830" t="s">
        <v>38</v>
      </c>
      <c r="O830" t="str">
        <f t="shared" si="36"/>
        <v>2024-12</v>
      </c>
      <c r="P830" s="7">
        <f t="shared" si="37"/>
        <v>17.22</v>
      </c>
      <c r="Q830" t="str">
        <f t="shared" si="38"/>
        <v>High</v>
      </c>
    </row>
    <row r="831" spans="1:17" x14ac:dyDescent="0.3">
      <c r="A831" t="s">
        <v>1242</v>
      </c>
      <c r="B831" t="s">
        <v>704</v>
      </c>
      <c r="C831" t="s">
        <v>106</v>
      </c>
      <c r="D831" t="s">
        <v>17</v>
      </c>
      <c r="E831" t="s">
        <v>18</v>
      </c>
      <c r="F831" t="s">
        <v>35</v>
      </c>
      <c r="G831" t="s">
        <v>36</v>
      </c>
      <c r="H831" t="s">
        <v>37</v>
      </c>
      <c r="I831">
        <v>7192.14</v>
      </c>
      <c r="J831">
        <v>6</v>
      </c>
      <c r="K831">
        <v>19</v>
      </c>
      <c r="L831">
        <v>727.52</v>
      </c>
      <c r="M831" t="s">
        <v>30</v>
      </c>
      <c r="N831" t="s">
        <v>49</v>
      </c>
      <c r="O831" t="str">
        <f t="shared" si="36"/>
        <v>2025-01</v>
      </c>
      <c r="P831" s="7">
        <f t="shared" si="37"/>
        <v>10.119999999999999</v>
      </c>
      <c r="Q831" t="str">
        <f t="shared" si="38"/>
        <v>High</v>
      </c>
    </row>
    <row r="832" spans="1:17" x14ac:dyDescent="0.3">
      <c r="A832" t="s">
        <v>1243</v>
      </c>
      <c r="B832" t="s">
        <v>271</v>
      </c>
      <c r="C832" t="s">
        <v>106</v>
      </c>
      <c r="D832" t="s">
        <v>42</v>
      </c>
      <c r="E832" t="s">
        <v>84</v>
      </c>
      <c r="F832" t="s">
        <v>19</v>
      </c>
      <c r="G832" t="s">
        <v>91</v>
      </c>
      <c r="H832" t="s">
        <v>92</v>
      </c>
      <c r="I832">
        <v>2520.3000000000002</v>
      </c>
      <c r="J832">
        <v>2</v>
      </c>
      <c r="K832">
        <v>18</v>
      </c>
      <c r="L832">
        <v>262.43</v>
      </c>
      <c r="M832" t="s">
        <v>30</v>
      </c>
      <c r="N832" t="s">
        <v>38</v>
      </c>
      <c r="O832" t="str">
        <f t="shared" si="36"/>
        <v>2024-05</v>
      </c>
      <c r="P832" s="7">
        <f t="shared" si="37"/>
        <v>10.41</v>
      </c>
      <c r="Q832" t="str">
        <f t="shared" si="38"/>
        <v>Medium</v>
      </c>
    </row>
    <row r="833" spans="1:17" x14ac:dyDescent="0.3">
      <c r="A833" t="s">
        <v>1244</v>
      </c>
      <c r="B833" t="s">
        <v>578</v>
      </c>
      <c r="C833" t="s">
        <v>83</v>
      </c>
      <c r="D833" t="s">
        <v>17</v>
      </c>
      <c r="E833" t="s">
        <v>27</v>
      </c>
      <c r="F833" t="s">
        <v>73</v>
      </c>
      <c r="G833" t="s">
        <v>74</v>
      </c>
      <c r="H833" t="s">
        <v>75</v>
      </c>
      <c r="I833">
        <v>3159.51</v>
      </c>
      <c r="J833">
        <v>3</v>
      </c>
      <c r="K833">
        <v>3</v>
      </c>
      <c r="L833">
        <v>170</v>
      </c>
      <c r="M833" t="s">
        <v>59</v>
      </c>
      <c r="N833" t="s">
        <v>38</v>
      </c>
      <c r="O833" t="str">
        <f t="shared" si="36"/>
        <v>2025-03</v>
      </c>
      <c r="P833" s="7">
        <f t="shared" si="37"/>
        <v>5.38</v>
      </c>
      <c r="Q833" t="str">
        <f t="shared" si="38"/>
        <v>Medium</v>
      </c>
    </row>
    <row r="834" spans="1:17" x14ac:dyDescent="0.3">
      <c r="A834" t="s">
        <v>1245</v>
      </c>
      <c r="B834" t="s">
        <v>495</v>
      </c>
      <c r="C834" t="s">
        <v>16</v>
      </c>
      <c r="D834" t="s">
        <v>17</v>
      </c>
      <c r="E834" t="s">
        <v>34</v>
      </c>
      <c r="F834" t="s">
        <v>35</v>
      </c>
      <c r="G834" t="s">
        <v>36</v>
      </c>
      <c r="H834" t="s">
        <v>37</v>
      </c>
      <c r="I834">
        <v>1567.68</v>
      </c>
      <c r="J834">
        <v>3</v>
      </c>
      <c r="K834">
        <v>17</v>
      </c>
      <c r="L834">
        <v>78.709999999999994</v>
      </c>
      <c r="M834" t="s">
        <v>59</v>
      </c>
      <c r="N834" t="s">
        <v>38</v>
      </c>
      <c r="O834" t="str">
        <f t="shared" si="36"/>
        <v>2024-05</v>
      </c>
      <c r="P834" s="7">
        <f t="shared" si="37"/>
        <v>5.0199999999999996</v>
      </c>
      <c r="Q834" t="str">
        <f t="shared" si="38"/>
        <v>Low</v>
      </c>
    </row>
    <row r="835" spans="1:17" x14ac:dyDescent="0.3">
      <c r="A835" t="s">
        <v>1246</v>
      </c>
      <c r="B835" t="s">
        <v>1247</v>
      </c>
      <c r="C835" t="s">
        <v>90</v>
      </c>
      <c r="D835" t="s">
        <v>42</v>
      </c>
      <c r="E835" t="s">
        <v>43</v>
      </c>
      <c r="F835" t="s">
        <v>35</v>
      </c>
      <c r="G835" t="s">
        <v>36</v>
      </c>
      <c r="H835" t="s">
        <v>37</v>
      </c>
      <c r="I835">
        <v>3507.18</v>
      </c>
      <c r="J835">
        <v>6</v>
      </c>
      <c r="K835">
        <v>23</v>
      </c>
      <c r="L835">
        <v>489.59</v>
      </c>
      <c r="M835" t="s">
        <v>22</v>
      </c>
      <c r="N835" t="s">
        <v>38</v>
      </c>
      <c r="O835" t="str">
        <f t="shared" ref="O835:O898" si="39">TEXT(B835,"yyyy-mm")</f>
        <v>2024-06</v>
      </c>
      <c r="P835" s="7">
        <f t="shared" ref="P835:P898" si="40">ROUND((L835/I835)*100,2)</f>
        <v>13.96</v>
      </c>
      <c r="Q835" t="str">
        <f t="shared" ref="Q835:Q898" si="41">IF(I835 &gt; 5000, "High", IF(I835 &gt; 2000, "Medium", "Low"))</f>
        <v>Medium</v>
      </c>
    </row>
    <row r="836" spans="1:17" x14ac:dyDescent="0.3">
      <c r="A836" t="s">
        <v>1248</v>
      </c>
      <c r="B836" t="s">
        <v>1205</v>
      </c>
      <c r="C836" t="s">
        <v>26</v>
      </c>
      <c r="D836" t="s">
        <v>111</v>
      </c>
      <c r="E836" t="s">
        <v>151</v>
      </c>
      <c r="F836" t="s">
        <v>35</v>
      </c>
      <c r="G836" t="s">
        <v>36</v>
      </c>
      <c r="H836" t="s">
        <v>37</v>
      </c>
      <c r="I836">
        <v>6779.04</v>
      </c>
      <c r="J836">
        <v>6</v>
      </c>
      <c r="K836">
        <v>5</v>
      </c>
      <c r="L836">
        <v>422.15</v>
      </c>
      <c r="M836" t="s">
        <v>22</v>
      </c>
      <c r="N836" t="s">
        <v>44</v>
      </c>
      <c r="O836" t="str">
        <f t="shared" si="39"/>
        <v>2024-10</v>
      </c>
      <c r="P836" s="7">
        <f t="shared" si="40"/>
        <v>6.23</v>
      </c>
      <c r="Q836" t="str">
        <f t="shared" si="41"/>
        <v>High</v>
      </c>
    </row>
    <row r="837" spans="1:17" x14ac:dyDescent="0.3">
      <c r="A837" t="s">
        <v>1249</v>
      </c>
      <c r="B837" t="s">
        <v>262</v>
      </c>
      <c r="C837" t="s">
        <v>47</v>
      </c>
      <c r="D837" t="s">
        <v>67</v>
      </c>
      <c r="E837" t="s">
        <v>138</v>
      </c>
      <c r="F837" t="s">
        <v>19</v>
      </c>
      <c r="G837" t="s">
        <v>28</v>
      </c>
      <c r="H837" t="s">
        <v>29</v>
      </c>
      <c r="I837">
        <v>1188.78</v>
      </c>
      <c r="J837">
        <v>2</v>
      </c>
      <c r="K837">
        <v>10</v>
      </c>
      <c r="L837">
        <v>81.67</v>
      </c>
      <c r="M837" t="s">
        <v>30</v>
      </c>
      <c r="N837" t="s">
        <v>23</v>
      </c>
      <c r="O837" t="str">
        <f t="shared" si="39"/>
        <v>2025-04</v>
      </c>
      <c r="P837" s="7">
        <f t="shared" si="40"/>
        <v>6.87</v>
      </c>
      <c r="Q837" t="str">
        <f t="shared" si="41"/>
        <v>Low</v>
      </c>
    </row>
    <row r="838" spans="1:17" x14ac:dyDescent="0.3">
      <c r="A838" t="s">
        <v>1250</v>
      </c>
      <c r="B838" t="s">
        <v>155</v>
      </c>
      <c r="C838" t="s">
        <v>106</v>
      </c>
      <c r="D838" t="s">
        <v>42</v>
      </c>
      <c r="E838" t="s">
        <v>62</v>
      </c>
      <c r="F838" t="s">
        <v>19</v>
      </c>
      <c r="G838" t="s">
        <v>28</v>
      </c>
      <c r="H838" t="s">
        <v>29</v>
      </c>
      <c r="I838">
        <v>6671.43</v>
      </c>
      <c r="J838">
        <v>9</v>
      </c>
      <c r="K838">
        <v>27</v>
      </c>
      <c r="L838">
        <v>796.8</v>
      </c>
      <c r="M838" t="s">
        <v>59</v>
      </c>
      <c r="N838" t="s">
        <v>23</v>
      </c>
      <c r="O838" t="str">
        <f t="shared" si="39"/>
        <v>2024-07</v>
      </c>
      <c r="P838" s="7">
        <f t="shared" si="40"/>
        <v>11.94</v>
      </c>
      <c r="Q838" t="str">
        <f t="shared" si="41"/>
        <v>High</v>
      </c>
    </row>
    <row r="839" spans="1:17" x14ac:dyDescent="0.3">
      <c r="A839" t="s">
        <v>1251</v>
      </c>
      <c r="B839" t="s">
        <v>213</v>
      </c>
      <c r="C839" t="s">
        <v>125</v>
      </c>
      <c r="D839" t="s">
        <v>67</v>
      </c>
      <c r="E839" t="s">
        <v>72</v>
      </c>
      <c r="F839" t="s">
        <v>19</v>
      </c>
      <c r="G839" t="s">
        <v>118</v>
      </c>
      <c r="H839" t="s">
        <v>119</v>
      </c>
      <c r="I839">
        <v>3274.08</v>
      </c>
      <c r="J839">
        <v>8</v>
      </c>
      <c r="K839">
        <v>14</v>
      </c>
      <c r="L839">
        <v>437.36</v>
      </c>
      <c r="M839" t="s">
        <v>30</v>
      </c>
      <c r="N839" t="s">
        <v>44</v>
      </c>
      <c r="O839" t="str">
        <f t="shared" si="39"/>
        <v>2024-10</v>
      </c>
      <c r="P839" s="7">
        <f t="shared" si="40"/>
        <v>13.36</v>
      </c>
      <c r="Q839" t="str">
        <f t="shared" si="41"/>
        <v>Medium</v>
      </c>
    </row>
    <row r="840" spans="1:17" x14ac:dyDescent="0.3">
      <c r="A840" t="s">
        <v>1252</v>
      </c>
      <c r="B840" t="s">
        <v>219</v>
      </c>
      <c r="C840" t="s">
        <v>26</v>
      </c>
      <c r="D840" t="s">
        <v>111</v>
      </c>
      <c r="E840" t="s">
        <v>129</v>
      </c>
      <c r="F840" t="s">
        <v>35</v>
      </c>
      <c r="G840" t="s">
        <v>69</v>
      </c>
      <c r="H840" t="s">
        <v>70</v>
      </c>
      <c r="I840">
        <v>6254</v>
      </c>
      <c r="J840">
        <v>4</v>
      </c>
      <c r="K840">
        <v>11</v>
      </c>
      <c r="L840">
        <v>890.82</v>
      </c>
      <c r="M840" t="s">
        <v>22</v>
      </c>
      <c r="N840" t="s">
        <v>44</v>
      </c>
      <c r="O840" t="str">
        <f t="shared" si="39"/>
        <v>2024-08</v>
      </c>
      <c r="P840" s="7">
        <f t="shared" si="40"/>
        <v>14.24</v>
      </c>
      <c r="Q840" t="str">
        <f t="shared" si="41"/>
        <v>High</v>
      </c>
    </row>
    <row r="841" spans="1:17" x14ac:dyDescent="0.3">
      <c r="A841" t="s">
        <v>1253</v>
      </c>
      <c r="B841" t="s">
        <v>600</v>
      </c>
      <c r="C841" t="s">
        <v>87</v>
      </c>
      <c r="D841" t="s">
        <v>42</v>
      </c>
      <c r="E841" t="s">
        <v>48</v>
      </c>
      <c r="F841" t="s">
        <v>73</v>
      </c>
      <c r="G841" t="s">
        <v>97</v>
      </c>
      <c r="H841" t="s">
        <v>98</v>
      </c>
      <c r="I841">
        <v>3457.88</v>
      </c>
      <c r="J841">
        <v>4</v>
      </c>
      <c r="K841">
        <v>30</v>
      </c>
      <c r="L841">
        <v>276.37</v>
      </c>
      <c r="M841" t="s">
        <v>22</v>
      </c>
      <c r="N841" t="s">
        <v>38</v>
      </c>
      <c r="O841" t="str">
        <f t="shared" si="39"/>
        <v>2024-06</v>
      </c>
      <c r="P841" s="7">
        <f t="shared" si="40"/>
        <v>7.99</v>
      </c>
      <c r="Q841" t="str">
        <f t="shared" si="41"/>
        <v>Medium</v>
      </c>
    </row>
    <row r="842" spans="1:17" x14ac:dyDescent="0.3">
      <c r="A842" t="s">
        <v>1254</v>
      </c>
      <c r="B842" t="s">
        <v>177</v>
      </c>
      <c r="C842" t="s">
        <v>47</v>
      </c>
      <c r="D842" t="s">
        <v>67</v>
      </c>
      <c r="E842" t="s">
        <v>68</v>
      </c>
      <c r="F842" t="s">
        <v>35</v>
      </c>
      <c r="G842" t="s">
        <v>69</v>
      </c>
      <c r="H842" t="s">
        <v>70</v>
      </c>
      <c r="I842">
        <v>2268.14</v>
      </c>
      <c r="J842">
        <v>7</v>
      </c>
      <c r="K842">
        <v>6</v>
      </c>
      <c r="L842">
        <v>249.14</v>
      </c>
      <c r="M842" t="s">
        <v>30</v>
      </c>
      <c r="N842" t="s">
        <v>38</v>
      </c>
      <c r="O842" t="str">
        <f t="shared" si="39"/>
        <v>2024-08</v>
      </c>
      <c r="P842" s="7">
        <f t="shared" si="40"/>
        <v>10.98</v>
      </c>
      <c r="Q842" t="str">
        <f t="shared" si="41"/>
        <v>Medium</v>
      </c>
    </row>
    <row r="843" spans="1:17" x14ac:dyDescent="0.3">
      <c r="A843" t="s">
        <v>1255</v>
      </c>
      <c r="B843" t="s">
        <v>114</v>
      </c>
      <c r="C843" t="s">
        <v>26</v>
      </c>
      <c r="D843" t="s">
        <v>111</v>
      </c>
      <c r="E843" t="s">
        <v>112</v>
      </c>
      <c r="F843" t="s">
        <v>73</v>
      </c>
      <c r="G843" t="s">
        <v>79</v>
      </c>
      <c r="H843" t="s">
        <v>80</v>
      </c>
      <c r="I843">
        <v>1266.57</v>
      </c>
      <c r="J843">
        <v>9</v>
      </c>
      <c r="K843">
        <v>20</v>
      </c>
      <c r="L843">
        <v>160.6</v>
      </c>
      <c r="M843" t="s">
        <v>30</v>
      </c>
      <c r="N843" t="s">
        <v>23</v>
      </c>
      <c r="O843" t="str">
        <f t="shared" si="39"/>
        <v>2025-02</v>
      </c>
      <c r="P843" s="7">
        <f t="shared" si="40"/>
        <v>12.68</v>
      </c>
      <c r="Q843" t="str">
        <f t="shared" si="41"/>
        <v>Low</v>
      </c>
    </row>
    <row r="844" spans="1:17" x14ac:dyDescent="0.3">
      <c r="A844" t="s">
        <v>1256</v>
      </c>
      <c r="B844" t="s">
        <v>464</v>
      </c>
      <c r="C844" t="s">
        <v>106</v>
      </c>
      <c r="D844" t="s">
        <v>17</v>
      </c>
      <c r="E844" t="s">
        <v>27</v>
      </c>
      <c r="F844" t="s">
        <v>73</v>
      </c>
      <c r="G844" t="s">
        <v>79</v>
      </c>
      <c r="H844" t="s">
        <v>80</v>
      </c>
      <c r="I844">
        <v>701.7</v>
      </c>
      <c r="J844">
        <v>2</v>
      </c>
      <c r="K844">
        <v>6</v>
      </c>
      <c r="L844">
        <v>35.25</v>
      </c>
      <c r="M844" t="s">
        <v>59</v>
      </c>
      <c r="N844" t="s">
        <v>38</v>
      </c>
      <c r="O844" t="str">
        <f t="shared" si="39"/>
        <v>2024-09</v>
      </c>
      <c r="P844" s="7">
        <f t="shared" si="40"/>
        <v>5.0199999999999996</v>
      </c>
      <c r="Q844" t="str">
        <f t="shared" si="41"/>
        <v>Low</v>
      </c>
    </row>
    <row r="845" spans="1:17" x14ac:dyDescent="0.3">
      <c r="A845" t="s">
        <v>1257</v>
      </c>
      <c r="B845" t="s">
        <v>620</v>
      </c>
      <c r="C845" t="s">
        <v>33</v>
      </c>
      <c r="D845" t="s">
        <v>111</v>
      </c>
      <c r="E845" t="s">
        <v>122</v>
      </c>
      <c r="F845" t="s">
        <v>73</v>
      </c>
      <c r="G845" t="s">
        <v>97</v>
      </c>
      <c r="H845" t="s">
        <v>98</v>
      </c>
      <c r="I845">
        <v>1194.8699999999999</v>
      </c>
      <c r="J845">
        <v>1</v>
      </c>
      <c r="K845">
        <v>13</v>
      </c>
      <c r="L845">
        <v>151.02000000000001</v>
      </c>
      <c r="M845" t="s">
        <v>22</v>
      </c>
      <c r="N845" t="s">
        <v>23</v>
      </c>
      <c r="O845" t="str">
        <f t="shared" si="39"/>
        <v>2024-11</v>
      </c>
      <c r="P845" s="7">
        <f t="shared" si="40"/>
        <v>12.64</v>
      </c>
      <c r="Q845" t="str">
        <f t="shared" si="41"/>
        <v>Low</v>
      </c>
    </row>
    <row r="846" spans="1:17" x14ac:dyDescent="0.3">
      <c r="A846" t="s">
        <v>1258</v>
      </c>
      <c r="B846" t="s">
        <v>237</v>
      </c>
      <c r="C846" t="s">
        <v>128</v>
      </c>
      <c r="D846" t="s">
        <v>67</v>
      </c>
      <c r="E846" t="s">
        <v>68</v>
      </c>
      <c r="F846" t="s">
        <v>19</v>
      </c>
      <c r="G846" t="s">
        <v>20</v>
      </c>
      <c r="H846" t="s">
        <v>21</v>
      </c>
      <c r="I846">
        <v>7021.05</v>
      </c>
      <c r="J846">
        <v>5</v>
      </c>
      <c r="K846">
        <v>15</v>
      </c>
      <c r="L846">
        <v>1264.83</v>
      </c>
      <c r="M846" t="s">
        <v>59</v>
      </c>
      <c r="N846" t="s">
        <v>44</v>
      </c>
      <c r="O846" t="str">
        <f t="shared" si="39"/>
        <v>2024-07</v>
      </c>
      <c r="P846" s="7">
        <f t="shared" si="40"/>
        <v>18.010000000000002</v>
      </c>
      <c r="Q846" t="str">
        <f t="shared" si="41"/>
        <v>High</v>
      </c>
    </row>
    <row r="847" spans="1:17" x14ac:dyDescent="0.3">
      <c r="A847" t="s">
        <v>1259</v>
      </c>
      <c r="B847" t="s">
        <v>429</v>
      </c>
      <c r="C847" t="s">
        <v>184</v>
      </c>
      <c r="D847" t="s">
        <v>111</v>
      </c>
      <c r="E847" t="s">
        <v>112</v>
      </c>
      <c r="F847" t="s">
        <v>35</v>
      </c>
      <c r="G847" t="s">
        <v>54</v>
      </c>
      <c r="H847" t="s">
        <v>55</v>
      </c>
      <c r="I847">
        <v>1005.06</v>
      </c>
      <c r="J847">
        <v>1</v>
      </c>
      <c r="K847">
        <v>29</v>
      </c>
      <c r="L847">
        <v>46.25</v>
      </c>
      <c r="M847" t="s">
        <v>22</v>
      </c>
      <c r="N847" t="s">
        <v>23</v>
      </c>
      <c r="O847" t="str">
        <f t="shared" si="39"/>
        <v>2024-10</v>
      </c>
      <c r="P847" s="7">
        <f t="shared" si="40"/>
        <v>4.5999999999999996</v>
      </c>
      <c r="Q847" t="str">
        <f t="shared" si="41"/>
        <v>Low</v>
      </c>
    </row>
    <row r="848" spans="1:17" x14ac:dyDescent="0.3">
      <c r="A848" t="s">
        <v>1260</v>
      </c>
      <c r="B848" t="s">
        <v>638</v>
      </c>
      <c r="C848" t="s">
        <v>87</v>
      </c>
      <c r="D848" t="s">
        <v>111</v>
      </c>
      <c r="E848" t="s">
        <v>197</v>
      </c>
      <c r="F848" t="s">
        <v>35</v>
      </c>
      <c r="G848" t="s">
        <v>36</v>
      </c>
      <c r="H848" t="s">
        <v>37</v>
      </c>
      <c r="I848">
        <v>8064.6</v>
      </c>
      <c r="J848">
        <v>6</v>
      </c>
      <c r="K848">
        <v>1</v>
      </c>
      <c r="L848">
        <v>1365.38</v>
      </c>
      <c r="M848" t="s">
        <v>59</v>
      </c>
      <c r="N848" t="s">
        <v>49</v>
      </c>
      <c r="O848" t="str">
        <f t="shared" si="39"/>
        <v>2024-12</v>
      </c>
      <c r="P848" s="7">
        <f t="shared" si="40"/>
        <v>16.93</v>
      </c>
      <c r="Q848" t="str">
        <f t="shared" si="41"/>
        <v>High</v>
      </c>
    </row>
    <row r="849" spans="1:17" x14ac:dyDescent="0.3">
      <c r="A849" t="s">
        <v>1261</v>
      </c>
      <c r="B849" t="s">
        <v>1262</v>
      </c>
      <c r="C849" t="s">
        <v>184</v>
      </c>
      <c r="D849" t="s">
        <v>17</v>
      </c>
      <c r="E849" t="s">
        <v>34</v>
      </c>
      <c r="F849" t="s">
        <v>19</v>
      </c>
      <c r="G849" t="s">
        <v>118</v>
      </c>
      <c r="H849" t="s">
        <v>119</v>
      </c>
      <c r="I849">
        <v>5198.24</v>
      </c>
      <c r="J849">
        <v>8</v>
      </c>
      <c r="K849">
        <v>9</v>
      </c>
      <c r="L849">
        <v>722.81</v>
      </c>
      <c r="M849" t="s">
        <v>30</v>
      </c>
      <c r="N849" t="s">
        <v>49</v>
      </c>
      <c r="O849" t="str">
        <f t="shared" si="39"/>
        <v>2024-09</v>
      </c>
      <c r="P849" s="7">
        <f t="shared" si="40"/>
        <v>13.9</v>
      </c>
      <c r="Q849" t="str">
        <f t="shared" si="41"/>
        <v>High</v>
      </c>
    </row>
    <row r="850" spans="1:17" x14ac:dyDescent="0.3">
      <c r="A850" t="s">
        <v>1263</v>
      </c>
      <c r="B850" t="s">
        <v>523</v>
      </c>
      <c r="C850" t="s">
        <v>83</v>
      </c>
      <c r="D850" t="s">
        <v>67</v>
      </c>
      <c r="E850" t="s">
        <v>68</v>
      </c>
      <c r="F850" t="s">
        <v>35</v>
      </c>
      <c r="G850" t="s">
        <v>145</v>
      </c>
      <c r="H850" t="s">
        <v>146</v>
      </c>
      <c r="I850">
        <v>8254.89</v>
      </c>
      <c r="J850">
        <v>9</v>
      </c>
      <c r="K850">
        <v>10</v>
      </c>
      <c r="L850">
        <v>688.09</v>
      </c>
      <c r="M850" t="s">
        <v>59</v>
      </c>
      <c r="N850" t="s">
        <v>49</v>
      </c>
      <c r="O850" t="str">
        <f t="shared" si="39"/>
        <v>2024-05</v>
      </c>
      <c r="P850" s="7">
        <f t="shared" si="40"/>
        <v>8.34</v>
      </c>
      <c r="Q850" t="str">
        <f t="shared" si="41"/>
        <v>High</v>
      </c>
    </row>
    <row r="851" spans="1:17" x14ac:dyDescent="0.3">
      <c r="A851" t="s">
        <v>1264</v>
      </c>
      <c r="B851" t="s">
        <v>1265</v>
      </c>
      <c r="C851" t="s">
        <v>47</v>
      </c>
      <c r="D851" t="s">
        <v>17</v>
      </c>
      <c r="E851" t="s">
        <v>18</v>
      </c>
      <c r="F851" t="s">
        <v>73</v>
      </c>
      <c r="G851" t="s">
        <v>130</v>
      </c>
      <c r="H851" t="s">
        <v>131</v>
      </c>
      <c r="I851">
        <v>16609.3</v>
      </c>
      <c r="J851">
        <v>10</v>
      </c>
      <c r="K851">
        <v>30</v>
      </c>
      <c r="L851">
        <v>2503.6</v>
      </c>
      <c r="M851" t="s">
        <v>30</v>
      </c>
      <c r="N851" t="s">
        <v>23</v>
      </c>
      <c r="O851" t="str">
        <f t="shared" si="39"/>
        <v>2024-06</v>
      </c>
      <c r="P851" s="7">
        <f t="shared" si="40"/>
        <v>15.07</v>
      </c>
      <c r="Q851" t="str">
        <f t="shared" si="41"/>
        <v>High</v>
      </c>
    </row>
    <row r="852" spans="1:17" x14ac:dyDescent="0.3">
      <c r="A852" t="s">
        <v>1266</v>
      </c>
      <c r="B852" t="s">
        <v>787</v>
      </c>
      <c r="C852" t="s">
        <v>128</v>
      </c>
      <c r="D852" t="s">
        <v>17</v>
      </c>
      <c r="E852" t="s">
        <v>18</v>
      </c>
      <c r="F852" t="s">
        <v>73</v>
      </c>
      <c r="G852" t="s">
        <v>74</v>
      </c>
      <c r="H852" t="s">
        <v>75</v>
      </c>
      <c r="I852">
        <v>10279.98</v>
      </c>
      <c r="J852">
        <v>9</v>
      </c>
      <c r="K852">
        <v>28</v>
      </c>
      <c r="L852">
        <v>482.3</v>
      </c>
      <c r="M852" t="s">
        <v>59</v>
      </c>
      <c r="N852" t="s">
        <v>44</v>
      </c>
      <c r="O852" t="str">
        <f t="shared" si="39"/>
        <v>2024-08</v>
      </c>
      <c r="P852" s="7">
        <f t="shared" si="40"/>
        <v>4.6900000000000004</v>
      </c>
      <c r="Q852" t="str">
        <f t="shared" si="41"/>
        <v>High</v>
      </c>
    </row>
    <row r="853" spans="1:17" x14ac:dyDescent="0.3">
      <c r="A853" t="s">
        <v>1267</v>
      </c>
      <c r="B853" t="s">
        <v>359</v>
      </c>
      <c r="C853" t="s">
        <v>103</v>
      </c>
      <c r="D853" t="s">
        <v>111</v>
      </c>
      <c r="E853" t="s">
        <v>112</v>
      </c>
      <c r="F853" t="s">
        <v>73</v>
      </c>
      <c r="G853" t="s">
        <v>74</v>
      </c>
      <c r="H853" t="s">
        <v>75</v>
      </c>
      <c r="I853">
        <v>1683.09</v>
      </c>
      <c r="J853">
        <v>3</v>
      </c>
      <c r="K853">
        <v>26</v>
      </c>
      <c r="L853">
        <v>270.97000000000003</v>
      </c>
      <c r="M853" t="s">
        <v>59</v>
      </c>
      <c r="N853" t="s">
        <v>23</v>
      </c>
      <c r="O853" t="str">
        <f t="shared" si="39"/>
        <v>2024-09</v>
      </c>
      <c r="P853" s="7">
        <f t="shared" si="40"/>
        <v>16.100000000000001</v>
      </c>
      <c r="Q853" t="str">
        <f t="shared" si="41"/>
        <v>Low</v>
      </c>
    </row>
    <row r="854" spans="1:17" x14ac:dyDescent="0.3">
      <c r="A854" t="s">
        <v>1268</v>
      </c>
      <c r="B854" t="s">
        <v>1269</v>
      </c>
      <c r="C854" t="s">
        <v>47</v>
      </c>
      <c r="D854" t="s">
        <v>42</v>
      </c>
      <c r="E854" t="s">
        <v>84</v>
      </c>
      <c r="F854" t="s">
        <v>19</v>
      </c>
      <c r="G854" t="s">
        <v>118</v>
      </c>
      <c r="H854" t="s">
        <v>119</v>
      </c>
      <c r="I854">
        <v>16597.8</v>
      </c>
      <c r="J854">
        <v>10</v>
      </c>
      <c r="K854">
        <v>16</v>
      </c>
      <c r="L854">
        <v>2692.54</v>
      </c>
      <c r="M854" t="s">
        <v>22</v>
      </c>
      <c r="N854" t="s">
        <v>38</v>
      </c>
      <c r="O854" t="str">
        <f t="shared" si="39"/>
        <v>2025-01</v>
      </c>
      <c r="P854" s="7">
        <f t="shared" si="40"/>
        <v>16.22</v>
      </c>
      <c r="Q854" t="str">
        <f t="shared" si="41"/>
        <v>High</v>
      </c>
    </row>
    <row r="855" spans="1:17" x14ac:dyDescent="0.3">
      <c r="A855" t="s">
        <v>1270</v>
      </c>
      <c r="B855" t="s">
        <v>598</v>
      </c>
      <c r="C855" t="s">
        <v>26</v>
      </c>
      <c r="D855" t="s">
        <v>42</v>
      </c>
      <c r="E855" t="s">
        <v>84</v>
      </c>
      <c r="F855" t="s">
        <v>19</v>
      </c>
      <c r="G855" t="s">
        <v>91</v>
      </c>
      <c r="H855" t="s">
        <v>92</v>
      </c>
      <c r="I855">
        <v>1801.34</v>
      </c>
      <c r="J855">
        <v>2</v>
      </c>
      <c r="K855">
        <v>30</v>
      </c>
      <c r="L855">
        <v>110.46</v>
      </c>
      <c r="M855" t="s">
        <v>30</v>
      </c>
      <c r="N855" t="s">
        <v>49</v>
      </c>
      <c r="O855" t="str">
        <f t="shared" si="39"/>
        <v>2025-03</v>
      </c>
      <c r="P855" s="7">
        <f t="shared" si="40"/>
        <v>6.13</v>
      </c>
      <c r="Q855" t="str">
        <f t="shared" si="41"/>
        <v>Low</v>
      </c>
    </row>
    <row r="856" spans="1:17" x14ac:dyDescent="0.3">
      <c r="A856" t="s">
        <v>1271</v>
      </c>
      <c r="B856" t="s">
        <v>1226</v>
      </c>
      <c r="C856" t="s">
        <v>90</v>
      </c>
      <c r="D856" t="s">
        <v>42</v>
      </c>
      <c r="E856" t="s">
        <v>62</v>
      </c>
      <c r="F856" t="s">
        <v>19</v>
      </c>
      <c r="G856" t="s">
        <v>28</v>
      </c>
      <c r="H856" t="s">
        <v>29</v>
      </c>
      <c r="I856">
        <v>5823.96</v>
      </c>
      <c r="J856">
        <v>4</v>
      </c>
      <c r="K856">
        <v>16</v>
      </c>
      <c r="L856">
        <v>992.09</v>
      </c>
      <c r="M856" t="s">
        <v>30</v>
      </c>
      <c r="N856" t="s">
        <v>38</v>
      </c>
      <c r="O856" t="str">
        <f t="shared" si="39"/>
        <v>2024-10</v>
      </c>
      <c r="P856" s="7">
        <f t="shared" si="40"/>
        <v>17.03</v>
      </c>
      <c r="Q856" t="str">
        <f t="shared" si="41"/>
        <v>High</v>
      </c>
    </row>
    <row r="857" spans="1:17" x14ac:dyDescent="0.3">
      <c r="A857" t="s">
        <v>1272</v>
      </c>
      <c r="B857" t="s">
        <v>309</v>
      </c>
      <c r="C857" t="s">
        <v>26</v>
      </c>
      <c r="D857" t="s">
        <v>111</v>
      </c>
      <c r="E857" t="s">
        <v>129</v>
      </c>
      <c r="F857" t="s">
        <v>73</v>
      </c>
      <c r="G857" t="s">
        <v>97</v>
      </c>
      <c r="H857" t="s">
        <v>98</v>
      </c>
      <c r="I857">
        <v>11546.76</v>
      </c>
      <c r="J857">
        <v>6</v>
      </c>
      <c r="K857">
        <v>19</v>
      </c>
      <c r="L857">
        <v>1813.43</v>
      </c>
      <c r="M857" t="s">
        <v>59</v>
      </c>
      <c r="N857" t="s">
        <v>38</v>
      </c>
      <c r="O857" t="str">
        <f t="shared" si="39"/>
        <v>2024-07</v>
      </c>
      <c r="P857" s="7">
        <f t="shared" si="40"/>
        <v>15.71</v>
      </c>
      <c r="Q857" t="str">
        <f t="shared" si="41"/>
        <v>High</v>
      </c>
    </row>
    <row r="858" spans="1:17" x14ac:dyDescent="0.3">
      <c r="A858" t="s">
        <v>1273</v>
      </c>
      <c r="B858" t="s">
        <v>262</v>
      </c>
      <c r="C858" t="s">
        <v>78</v>
      </c>
      <c r="D858" t="s">
        <v>111</v>
      </c>
      <c r="E858" t="s">
        <v>112</v>
      </c>
      <c r="F858" t="s">
        <v>19</v>
      </c>
      <c r="G858" t="s">
        <v>118</v>
      </c>
      <c r="H858" t="s">
        <v>119</v>
      </c>
      <c r="I858">
        <v>8941.41</v>
      </c>
      <c r="J858">
        <v>9</v>
      </c>
      <c r="K858">
        <v>30</v>
      </c>
      <c r="L858">
        <v>694.19</v>
      </c>
      <c r="M858" t="s">
        <v>22</v>
      </c>
      <c r="N858" t="s">
        <v>23</v>
      </c>
      <c r="O858" t="str">
        <f t="shared" si="39"/>
        <v>2025-04</v>
      </c>
      <c r="P858" s="7">
        <f t="shared" si="40"/>
        <v>7.76</v>
      </c>
      <c r="Q858" t="str">
        <f t="shared" si="41"/>
        <v>High</v>
      </c>
    </row>
    <row r="859" spans="1:17" x14ac:dyDescent="0.3">
      <c r="A859" t="s">
        <v>1274</v>
      </c>
      <c r="B859" t="s">
        <v>1055</v>
      </c>
      <c r="C859" t="s">
        <v>83</v>
      </c>
      <c r="D859" t="s">
        <v>17</v>
      </c>
      <c r="E859" t="s">
        <v>18</v>
      </c>
      <c r="F859" t="s">
        <v>35</v>
      </c>
      <c r="G859" t="s">
        <v>69</v>
      </c>
      <c r="H859" t="s">
        <v>70</v>
      </c>
      <c r="I859">
        <v>515.98</v>
      </c>
      <c r="J859">
        <v>1</v>
      </c>
      <c r="K859">
        <v>13</v>
      </c>
      <c r="L859">
        <v>47.68</v>
      </c>
      <c r="M859" t="s">
        <v>30</v>
      </c>
      <c r="N859" t="s">
        <v>38</v>
      </c>
      <c r="O859" t="str">
        <f t="shared" si="39"/>
        <v>2024-08</v>
      </c>
      <c r="P859" s="7">
        <f t="shared" si="40"/>
        <v>9.24</v>
      </c>
      <c r="Q859" t="str">
        <f t="shared" si="41"/>
        <v>Low</v>
      </c>
    </row>
    <row r="860" spans="1:17" x14ac:dyDescent="0.3">
      <c r="A860" t="s">
        <v>1275</v>
      </c>
      <c r="B860" t="s">
        <v>789</v>
      </c>
      <c r="C860" t="s">
        <v>184</v>
      </c>
      <c r="D860" t="s">
        <v>67</v>
      </c>
      <c r="E860" t="s">
        <v>138</v>
      </c>
      <c r="F860" t="s">
        <v>19</v>
      </c>
      <c r="G860" t="s">
        <v>20</v>
      </c>
      <c r="H860" t="s">
        <v>21</v>
      </c>
      <c r="I860">
        <v>2846.58</v>
      </c>
      <c r="J860">
        <v>2</v>
      </c>
      <c r="K860">
        <v>22</v>
      </c>
      <c r="L860">
        <v>549.17999999999995</v>
      </c>
      <c r="M860" t="s">
        <v>22</v>
      </c>
      <c r="N860" t="s">
        <v>23</v>
      </c>
      <c r="O860" t="str">
        <f t="shared" si="39"/>
        <v>2024-06</v>
      </c>
      <c r="P860" s="7">
        <f t="shared" si="40"/>
        <v>19.29</v>
      </c>
      <c r="Q860" t="str">
        <f t="shared" si="41"/>
        <v>Medium</v>
      </c>
    </row>
    <row r="861" spans="1:17" x14ac:dyDescent="0.3">
      <c r="A861" t="s">
        <v>1276</v>
      </c>
      <c r="B861" t="s">
        <v>811</v>
      </c>
      <c r="C861" t="s">
        <v>87</v>
      </c>
      <c r="D861" t="s">
        <v>67</v>
      </c>
      <c r="E861" t="s">
        <v>138</v>
      </c>
      <c r="F861" t="s">
        <v>35</v>
      </c>
      <c r="G861" t="s">
        <v>36</v>
      </c>
      <c r="H861" t="s">
        <v>37</v>
      </c>
      <c r="I861">
        <v>9961.1200000000008</v>
      </c>
      <c r="J861">
        <v>8</v>
      </c>
      <c r="K861">
        <v>24</v>
      </c>
      <c r="L861">
        <v>1052.79</v>
      </c>
      <c r="M861" t="s">
        <v>22</v>
      </c>
      <c r="N861" t="s">
        <v>38</v>
      </c>
      <c r="O861" t="str">
        <f t="shared" si="39"/>
        <v>2024-12</v>
      </c>
      <c r="P861" s="7">
        <f t="shared" si="40"/>
        <v>10.57</v>
      </c>
      <c r="Q861" t="str">
        <f t="shared" si="41"/>
        <v>High</v>
      </c>
    </row>
    <row r="862" spans="1:17" x14ac:dyDescent="0.3">
      <c r="A862" t="s">
        <v>1277</v>
      </c>
      <c r="B862" t="s">
        <v>269</v>
      </c>
      <c r="C862" t="s">
        <v>128</v>
      </c>
      <c r="D862" t="s">
        <v>17</v>
      </c>
      <c r="E862" t="s">
        <v>34</v>
      </c>
      <c r="F862" t="s">
        <v>19</v>
      </c>
      <c r="G862" t="s">
        <v>91</v>
      </c>
      <c r="H862" t="s">
        <v>92</v>
      </c>
      <c r="I862">
        <v>548.46</v>
      </c>
      <c r="J862">
        <v>1</v>
      </c>
      <c r="K862">
        <v>24</v>
      </c>
      <c r="L862">
        <v>22.49</v>
      </c>
      <c r="M862" t="s">
        <v>22</v>
      </c>
      <c r="N862" t="s">
        <v>44</v>
      </c>
      <c r="O862" t="str">
        <f t="shared" si="39"/>
        <v>2024-05</v>
      </c>
      <c r="P862" s="7">
        <f t="shared" si="40"/>
        <v>4.0999999999999996</v>
      </c>
      <c r="Q862" t="str">
        <f t="shared" si="41"/>
        <v>Low</v>
      </c>
    </row>
    <row r="863" spans="1:17" x14ac:dyDescent="0.3">
      <c r="A863" t="s">
        <v>1278</v>
      </c>
      <c r="B863" t="s">
        <v>278</v>
      </c>
      <c r="C863" t="s">
        <v>47</v>
      </c>
      <c r="D863" t="s">
        <v>67</v>
      </c>
      <c r="E863" t="s">
        <v>72</v>
      </c>
      <c r="F863" t="s">
        <v>19</v>
      </c>
      <c r="G863" t="s">
        <v>118</v>
      </c>
      <c r="H863" t="s">
        <v>119</v>
      </c>
      <c r="I863">
        <v>1897.2</v>
      </c>
      <c r="J863">
        <v>10</v>
      </c>
      <c r="K863">
        <v>11</v>
      </c>
      <c r="L863">
        <v>341</v>
      </c>
      <c r="M863" t="s">
        <v>30</v>
      </c>
      <c r="N863" t="s">
        <v>38</v>
      </c>
      <c r="O863" t="str">
        <f t="shared" si="39"/>
        <v>2025-04</v>
      </c>
      <c r="P863" s="7">
        <f t="shared" si="40"/>
        <v>17.97</v>
      </c>
      <c r="Q863" t="str">
        <f t="shared" si="41"/>
        <v>Low</v>
      </c>
    </row>
    <row r="864" spans="1:17" x14ac:dyDescent="0.3">
      <c r="A864" t="s">
        <v>1279</v>
      </c>
      <c r="B864" t="s">
        <v>649</v>
      </c>
      <c r="C864" t="s">
        <v>87</v>
      </c>
      <c r="D864" t="s">
        <v>111</v>
      </c>
      <c r="E864" t="s">
        <v>129</v>
      </c>
      <c r="F864" t="s">
        <v>35</v>
      </c>
      <c r="G864" t="s">
        <v>54</v>
      </c>
      <c r="H864" t="s">
        <v>55</v>
      </c>
      <c r="I864">
        <v>1264.75</v>
      </c>
      <c r="J864">
        <v>5</v>
      </c>
      <c r="K864">
        <v>10</v>
      </c>
      <c r="L864">
        <v>235.03</v>
      </c>
      <c r="M864" t="s">
        <v>30</v>
      </c>
      <c r="N864" t="s">
        <v>38</v>
      </c>
      <c r="O864" t="str">
        <f t="shared" si="39"/>
        <v>2024-06</v>
      </c>
      <c r="P864" s="7">
        <f t="shared" si="40"/>
        <v>18.579999999999998</v>
      </c>
      <c r="Q864" t="str">
        <f t="shared" si="41"/>
        <v>Low</v>
      </c>
    </row>
    <row r="865" spans="1:17" x14ac:dyDescent="0.3">
      <c r="A865" t="s">
        <v>1280</v>
      </c>
      <c r="B865" t="s">
        <v>364</v>
      </c>
      <c r="C865" t="s">
        <v>106</v>
      </c>
      <c r="D865" t="s">
        <v>42</v>
      </c>
      <c r="E865" t="s">
        <v>48</v>
      </c>
      <c r="F865" t="s">
        <v>73</v>
      </c>
      <c r="G865" t="s">
        <v>130</v>
      </c>
      <c r="H865" t="s">
        <v>131</v>
      </c>
      <c r="I865">
        <v>1582.74</v>
      </c>
      <c r="J865">
        <v>1</v>
      </c>
      <c r="K865">
        <v>27</v>
      </c>
      <c r="L865">
        <v>145.09</v>
      </c>
      <c r="M865" t="s">
        <v>30</v>
      </c>
      <c r="N865" t="s">
        <v>23</v>
      </c>
      <c r="O865" t="str">
        <f t="shared" si="39"/>
        <v>2025-01</v>
      </c>
      <c r="P865" s="7">
        <f t="shared" si="40"/>
        <v>9.17</v>
      </c>
      <c r="Q865" t="str">
        <f t="shared" si="41"/>
        <v>Low</v>
      </c>
    </row>
    <row r="866" spans="1:17" x14ac:dyDescent="0.3">
      <c r="A866" t="s">
        <v>1281</v>
      </c>
      <c r="B866" t="s">
        <v>876</v>
      </c>
      <c r="C866" t="s">
        <v>16</v>
      </c>
      <c r="D866" t="s">
        <v>67</v>
      </c>
      <c r="E866" t="s">
        <v>68</v>
      </c>
      <c r="F866" t="s">
        <v>35</v>
      </c>
      <c r="G866" t="s">
        <v>36</v>
      </c>
      <c r="H866" t="s">
        <v>37</v>
      </c>
      <c r="I866">
        <v>5842.92</v>
      </c>
      <c r="J866">
        <v>4</v>
      </c>
      <c r="K866">
        <v>15</v>
      </c>
      <c r="L866">
        <v>1196.26</v>
      </c>
      <c r="M866" t="s">
        <v>30</v>
      </c>
      <c r="N866" t="s">
        <v>49</v>
      </c>
      <c r="O866" t="str">
        <f t="shared" si="39"/>
        <v>2024-10</v>
      </c>
      <c r="P866" s="7">
        <f t="shared" si="40"/>
        <v>20.47</v>
      </c>
      <c r="Q866" t="str">
        <f t="shared" si="41"/>
        <v>High</v>
      </c>
    </row>
    <row r="867" spans="1:17" x14ac:dyDescent="0.3">
      <c r="A867" t="s">
        <v>1282</v>
      </c>
      <c r="B867" t="s">
        <v>1247</v>
      </c>
      <c r="C867" t="s">
        <v>26</v>
      </c>
      <c r="D867" t="s">
        <v>42</v>
      </c>
      <c r="E867" t="s">
        <v>62</v>
      </c>
      <c r="F867" t="s">
        <v>35</v>
      </c>
      <c r="G867" t="s">
        <v>69</v>
      </c>
      <c r="H867" t="s">
        <v>70</v>
      </c>
      <c r="I867">
        <v>3775.83</v>
      </c>
      <c r="J867">
        <v>3</v>
      </c>
      <c r="K867">
        <v>28</v>
      </c>
      <c r="L867">
        <v>645.46</v>
      </c>
      <c r="M867" t="s">
        <v>30</v>
      </c>
      <c r="N867" t="s">
        <v>38</v>
      </c>
      <c r="O867" t="str">
        <f t="shared" si="39"/>
        <v>2024-06</v>
      </c>
      <c r="P867" s="7">
        <f t="shared" si="40"/>
        <v>17.09</v>
      </c>
      <c r="Q867" t="str">
        <f t="shared" si="41"/>
        <v>Medium</v>
      </c>
    </row>
    <row r="868" spans="1:17" x14ac:dyDescent="0.3">
      <c r="A868" t="s">
        <v>1283</v>
      </c>
      <c r="B868" t="s">
        <v>534</v>
      </c>
      <c r="C868" t="s">
        <v>184</v>
      </c>
      <c r="D868" t="s">
        <v>111</v>
      </c>
      <c r="E868" t="s">
        <v>122</v>
      </c>
      <c r="F868" t="s">
        <v>19</v>
      </c>
      <c r="G868" t="s">
        <v>28</v>
      </c>
      <c r="H868" t="s">
        <v>29</v>
      </c>
      <c r="I868">
        <v>15228</v>
      </c>
      <c r="J868">
        <v>9</v>
      </c>
      <c r="K868">
        <v>17</v>
      </c>
      <c r="L868">
        <v>2050.6799999999998</v>
      </c>
      <c r="M868" t="s">
        <v>30</v>
      </c>
      <c r="N868" t="s">
        <v>49</v>
      </c>
      <c r="O868" t="str">
        <f t="shared" si="39"/>
        <v>2024-08</v>
      </c>
      <c r="P868" s="7">
        <f t="shared" si="40"/>
        <v>13.47</v>
      </c>
      <c r="Q868" t="str">
        <f t="shared" si="41"/>
        <v>High</v>
      </c>
    </row>
    <row r="869" spans="1:17" x14ac:dyDescent="0.3">
      <c r="A869" t="s">
        <v>1284</v>
      </c>
      <c r="B869" t="s">
        <v>1062</v>
      </c>
      <c r="C869" t="s">
        <v>125</v>
      </c>
      <c r="D869" t="s">
        <v>67</v>
      </c>
      <c r="E869" t="s">
        <v>138</v>
      </c>
      <c r="F869" t="s">
        <v>19</v>
      </c>
      <c r="G869" t="s">
        <v>118</v>
      </c>
      <c r="H869" t="s">
        <v>119</v>
      </c>
      <c r="I869">
        <v>11171.84</v>
      </c>
      <c r="J869">
        <v>8</v>
      </c>
      <c r="K869">
        <v>1</v>
      </c>
      <c r="L869">
        <v>2236.56</v>
      </c>
      <c r="M869" t="s">
        <v>22</v>
      </c>
      <c r="N869" t="s">
        <v>23</v>
      </c>
      <c r="O869" t="str">
        <f t="shared" si="39"/>
        <v>2024-07</v>
      </c>
      <c r="P869" s="7">
        <f t="shared" si="40"/>
        <v>20.02</v>
      </c>
      <c r="Q869" t="str">
        <f t="shared" si="41"/>
        <v>High</v>
      </c>
    </row>
    <row r="870" spans="1:17" x14ac:dyDescent="0.3">
      <c r="A870" t="s">
        <v>1285</v>
      </c>
      <c r="B870" t="s">
        <v>969</v>
      </c>
      <c r="C870" t="s">
        <v>41</v>
      </c>
      <c r="D870" t="s">
        <v>42</v>
      </c>
      <c r="E870" t="s">
        <v>62</v>
      </c>
      <c r="F870" t="s">
        <v>35</v>
      </c>
      <c r="G870" t="s">
        <v>69</v>
      </c>
      <c r="H870" t="s">
        <v>70</v>
      </c>
      <c r="I870">
        <v>10296.24</v>
      </c>
      <c r="J870">
        <v>6</v>
      </c>
      <c r="K870">
        <v>28</v>
      </c>
      <c r="L870">
        <v>1243.8499999999999</v>
      </c>
      <c r="M870" t="s">
        <v>59</v>
      </c>
      <c r="N870" t="s">
        <v>23</v>
      </c>
      <c r="O870" t="str">
        <f t="shared" si="39"/>
        <v>2024-05</v>
      </c>
      <c r="P870" s="7">
        <f t="shared" si="40"/>
        <v>12.08</v>
      </c>
      <c r="Q870" t="str">
        <f t="shared" si="41"/>
        <v>High</v>
      </c>
    </row>
    <row r="871" spans="1:17" x14ac:dyDescent="0.3">
      <c r="A871" t="s">
        <v>1286</v>
      </c>
      <c r="B871" t="s">
        <v>1265</v>
      </c>
      <c r="C871" t="s">
        <v>16</v>
      </c>
      <c r="D871" t="s">
        <v>42</v>
      </c>
      <c r="E871" t="s">
        <v>43</v>
      </c>
      <c r="F871" t="s">
        <v>35</v>
      </c>
      <c r="G871" t="s">
        <v>36</v>
      </c>
      <c r="H871" t="s">
        <v>37</v>
      </c>
      <c r="I871">
        <v>6321.07</v>
      </c>
      <c r="J871">
        <v>7</v>
      </c>
      <c r="K871">
        <v>11</v>
      </c>
      <c r="L871">
        <v>556.62</v>
      </c>
      <c r="M871" t="s">
        <v>22</v>
      </c>
      <c r="N871" t="s">
        <v>38</v>
      </c>
      <c r="O871" t="str">
        <f t="shared" si="39"/>
        <v>2024-06</v>
      </c>
      <c r="P871" s="7">
        <f t="shared" si="40"/>
        <v>8.81</v>
      </c>
      <c r="Q871" t="str">
        <f t="shared" si="41"/>
        <v>High</v>
      </c>
    </row>
    <row r="872" spans="1:17" x14ac:dyDescent="0.3">
      <c r="A872" t="s">
        <v>1287</v>
      </c>
      <c r="B872" t="s">
        <v>275</v>
      </c>
      <c r="C872" t="s">
        <v>87</v>
      </c>
      <c r="D872" t="s">
        <v>17</v>
      </c>
      <c r="E872" t="s">
        <v>27</v>
      </c>
      <c r="F872" t="s">
        <v>35</v>
      </c>
      <c r="G872" t="s">
        <v>54</v>
      </c>
      <c r="H872" t="s">
        <v>55</v>
      </c>
      <c r="I872">
        <v>7489.3</v>
      </c>
      <c r="J872">
        <v>10</v>
      </c>
      <c r="K872">
        <v>8</v>
      </c>
      <c r="L872">
        <v>1147.53</v>
      </c>
      <c r="M872" t="s">
        <v>59</v>
      </c>
      <c r="N872" t="s">
        <v>38</v>
      </c>
      <c r="O872" t="str">
        <f t="shared" si="39"/>
        <v>2024-07</v>
      </c>
      <c r="P872" s="7">
        <f t="shared" si="40"/>
        <v>15.32</v>
      </c>
      <c r="Q872" t="str">
        <f t="shared" si="41"/>
        <v>High</v>
      </c>
    </row>
    <row r="873" spans="1:17" x14ac:dyDescent="0.3">
      <c r="A873" t="s">
        <v>1288</v>
      </c>
      <c r="B873" t="s">
        <v>303</v>
      </c>
      <c r="C873" t="s">
        <v>106</v>
      </c>
      <c r="D873" t="s">
        <v>42</v>
      </c>
      <c r="E873" t="s">
        <v>43</v>
      </c>
      <c r="F873" t="s">
        <v>35</v>
      </c>
      <c r="G873" t="s">
        <v>54</v>
      </c>
      <c r="H873" t="s">
        <v>55</v>
      </c>
      <c r="I873">
        <v>2180.2800000000002</v>
      </c>
      <c r="J873">
        <v>4</v>
      </c>
      <c r="K873">
        <v>14</v>
      </c>
      <c r="L873">
        <v>208.99</v>
      </c>
      <c r="M873" t="s">
        <v>30</v>
      </c>
      <c r="N873" t="s">
        <v>49</v>
      </c>
      <c r="O873" t="str">
        <f t="shared" si="39"/>
        <v>2025-03</v>
      </c>
      <c r="P873" s="7">
        <f t="shared" si="40"/>
        <v>9.59</v>
      </c>
      <c r="Q873" t="str">
        <f t="shared" si="41"/>
        <v>Medium</v>
      </c>
    </row>
    <row r="874" spans="1:17" x14ac:dyDescent="0.3">
      <c r="A874" t="s">
        <v>1289</v>
      </c>
      <c r="B874" t="s">
        <v>241</v>
      </c>
      <c r="C874" t="s">
        <v>90</v>
      </c>
      <c r="D874" t="s">
        <v>42</v>
      </c>
      <c r="E874" t="s">
        <v>84</v>
      </c>
      <c r="F874" t="s">
        <v>19</v>
      </c>
      <c r="G874" t="s">
        <v>20</v>
      </c>
      <c r="H874" t="s">
        <v>21</v>
      </c>
      <c r="I874">
        <v>3084.66</v>
      </c>
      <c r="J874">
        <v>9</v>
      </c>
      <c r="K874">
        <v>14</v>
      </c>
      <c r="L874">
        <v>645.59</v>
      </c>
      <c r="M874" t="s">
        <v>22</v>
      </c>
      <c r="N874" t="s">
        <v>23</v>
      </c>
      <c r="O874" t="str">
        <f t="shared" si="39"/>
        <v>2024-12</v>
      </c>
      <c r="P874" s="7">
        <f t="shared" si="40"/>
        <v>20.93</v>
      </c>
      <c r="Q874" t="str">
        <f t="shared" si="41"/>
        <v>Medium</v>
      </c>
    </row>
    <row r="875" spans="1:17" x14ac:dyDescent="0.3">
      <c r="A875" t="s">
        <v>1290</v>
      </c>
      <c r="B875" t="s">
        <v>1291</v>
      </c>
      <c r="C875" t="s">
        <v>78</v>
      </c>
      <c r="D875" t="s">
        <v>42</v>
      </c>
      <c r="E875" t="s">
        <v>43</v>
      </c>
      <c r="F875" t="s">
        <v>73</v>
      </c>
      <c r="G875" t="s">
        <v>130</v>
      </c>
      <c r="H875" t="s">
        <v>131</v>
      </c>
      <c r="I875">
        <v>2533.16</v>
      </c>
      <c r="J875">
        <v>7</v>
      </c>
      <c r="K875">
        <v>22</v>
      </c>
      <c r="L875">
        <v>258.10000000000002</v>
      </c>
      <c r="M875" t="s">
        <v>22</v>
      </c>
      <c r="N875" t="s">
        <v>44</v>
      </c>
      <c r="O875" t="str">
        <f t="shared" si="39"/>
        <v>2024-05</v>
      </c>
      <c r="P875" s="7">
        <f t="shared" si="40"/>
        <v>10.19</v>
      </c>
      <c r="Q875" t="str">
        <f t="shared" si="41"/>
        <v>Medium</v>
      </c>
    </row>
    <row r="876" spans="1:17" x14ac:dyDescent="0.3">
      <c r="A876" t="s">
        <v>1292</v>
      </c>
      <c r="B876" t="s">
        <v>576</v>
      </c>
      <c r="C876" t="s">
        <v>106</v>
      </c>
      <c r="D876" t="s">
        <v>111</v>
      </c>
      <c r="E876" t="s">
        <v>112</v>
      </c>
      <c r="F876" t="s">
        <v>35</v>
      </c>
      <c r="G876" t="s">
        <v>69</v>
      </c>
      <c r="H876" t="s">
        <v>70</v>
      </c>
      <c r="I876">
        <v>14603.13</v>
      </c>
      <c r="J876">
        <v>9</v>
      </c>
      <c r="K876">
        <v>9</v>
      </c>
      <c r="L876">
        <v>1017.9</v>
      </c>
      <c r="M876" t="s">
        <v>22</v>
      </c>
      <c r="N876" t="s">
        <v>38</v>
      </c>
      <c r="O876" t="str">
        <f t="shared" si="39"/>
        <v>2025-04</v>
      </c>
      <c r="P876" s="7">
        <f t="shared" si="40"/>
        <v>6.97</v>
      </c>
      <c r="Q876" t="str">
        <f t="shared" si="41"/>
        <v>High</v>
      </c>
    </row>
    <row r="877" spans="1:17" x14ac:dyDescent="0.3">
      <c r="A877" t="s">
        <v>1293</v>
      </c>
      <c r="B877" t="s">
        <v>873</v>
      </c>
      <c r="C877" t="s">
        <v>128</v>
      </c>
      <c r="D877" t="s">
        <v>42</v>
      </c>
      <c r="E877" t="s">
        <v>43</v>
      </c>
      <c r="F877" t="s">
        <v>73</v>
      </c>
      <c r="G877" t="s">
        <v>79</v>
      </c>
      <c r="H877" t="s">
        <v>80</v>
      </c>
      <c r="I877">
        <v>6008.84</v>
      </c>
      <c r="J877">
        <v>4</v>
      </c>
      <c r="K877">
        <v>18</v>
      </c>
      <c r="L877">
        <v>666.36</v>
      </c>
      <c r="M877" t="s">
        <v>22</v>
      </c>
      <c r="N877" t="s">
        <v>23</v>
      </c>
      <c r="O877" t="str">
        <f t="shared" si="39"/>
        <v>2024-07</v>
      </c>
      <c r="P877" s="7">
        <f t="shared" si="40"/>
        <v>11.09</v>
      </c>
      <c r="Q877" t="str">
        <f t="shared" si="41"/>
        <v>High</v>
      </c>
    </row>
    <row r="878" spans="1:17" x14ac:dyDescent="0.3">
      <c r="A878" t="s">
        <v>1294</v>
      </c>
      <c r="B878" t="s">
        <v>850</v>
      </c>
      <c r="C878" t="s">
        <v>41</v>
      </c>
      <c r="D878" t="s">
        <v>42</v>
      </c>
      <c r="E878" t="s">
        <v>48</v>
      </c>
      <c r="F878" t="s">
        <v>35</v>
      </c>
      <c r="G878" t="s">
        <v>36</v>
      </c>
      <c r="H878" t="s">
        <v>37</v>
      </c>
      <c r="I878">
        <v>4860.45</v>
      </c>
      <c r="J878">
        <v>5</v>
      </c>
      <c r="K878">
        <v>2</v>
      </c>
      <c r="L878">
        <v>935.8</v>
      </c>
      <c r="M878" t="s">
        <v>59</v>
      </c>
      <c r="N878" t="s">
        <v>49</v>
      </c>
      <c r="O878" t="str">
        <f t="shared" si="39"/>
        <v>2024-12</v>
      </c>
      <c r="P878" s="7">
        <f t="shared" si="40"/>
        <v>19.25</v>
      </c>
      <c r="Q878" t="str">
        <f t="shared" si="41"/>
        <v>Medium</v>
      </c>
    </row>
    <row r="879" spans="1:17" x14ac:dyDescent="0.3">
      <c r="A879" t="s">
        <v>1295</v>
      </c>
      <c r="B879" t="s">
        <v>1230</v>
      </c>
      <c r="C879" t="s">
        <v>58</v>
      </c>
      <c r="D879" t="s">
        <v>67</v>
      </c>
      <c r="E879" t="s">
        <v>138</v>
      </c>
      <c r="F879" t="s">
        <v>35</v>
      </c>
      <c r="G879" t="s">
        <v>145</v>
      </c>
      <c r="H879" t="s">
        <v>146</v>
      </c>
      <c r="I879">
        <v>9004.94</v>
      </c>
      <c r="J879">
        <v>7</v>
      </c>
      <c r="K879">
        <v>5</v>
      </c>
      <c r="L879">
        <v>1330.41</v>
      </c>
      <c r="M879" t="s">
        <v>22</v>
      </c>
      <c r="N879" t="s">
        <v>23</v>
      </c>
      <c r="O879" t="str">
        <f t="shared" si="39"/>
        <v>2025-03</v>
      </c>
      <c r="P879" s="7">
        <f t="shared" si="40"/>
        <v>14.77</v>
      </c>
      <c r="Q879" t="str">
        <f t="shared" si="41"/>
        <v>High</v>
      </c>
    </row>
    <row r="880" spans="1:17" x14ac:dyDescent="0.3">
      <c r="A880" t="s">
        <v>1296</v>
      </c>
      <c r="B880" t="s">
        <v>832</v>
      </c>
      <c r="C880" t="s">
        <v>33</v>
      </c>
      <c r="D880" t="s">
        <v>111</v>
      </c>
      <c r="E880" t="s">
        <v>129</v>
      </c>
      <c r="F880" t="s">
        <v>73</v>
      </c>
      <c r="G880" t="s">
        <v>79</v>
      </c>
      <c r="H880" t="s">
        <v>80</v>
      </c>
      <c r="I880">
        <v>1773.02</v>
      </c>
      <c r="J880">
        <v>2</v>
      </c>
      <c r="K880">
        <v>28</v>
      </c>
      <c r="L880">
        <v>254.55</v>
      </c>
      <c r="M880" t="s">
        <v>22</v>
      </c>
      <c r="N880" t="s">
        <v>49</v>
      </c>
      <c r="O880" t="str">
        <f t="shared" si="39"/>
        <v>2025-04</v>
      </c>
      <c r="P880" s="7">
        <f t="shared" si="40"/>
        <v>14.36</v>
      </c>
      <c r="Q880" t="str">
        <f t="shared" si="41"/>
        <v>Low</v>
      </c>
    </row>
    <row r="881" spans="1:17" x14ac:dyDescent="0.3">
      <c r="A881" t="s">
        <v>1297</v>
      </c>
      <c r="B881" t="s">
        <v>445</v>
      </c>
      <c r="C881" t="s">
        <v>83</v>
      </c>
      <c r="D881" t="s">
        <v>42</v>
      </c>
      <c r="E881" t="s">
        <v>84</v>
      </c>
      <c r="F881" t="s">
        <v>35</v>
      </c>
      <c r="G881" t="s">
        <v>54</v>
      </c>
      <c r="H881" t="s">
        <v>55</v>
      </c>
      <c r="I881">
        <v>4637.24</v>
      </c>
      <c r="J881">
        <v>4</v>
      </c>
      <c r="K881">
        <v>8</v>
      </c>
      <c r="L881">
        <v>555.17999999999995</v>
      </c>
      <c r="M881" t="s">
        <v>22</v>
      </c>
      <c r="N881" t="s">
        <v>38</v>
      </c>
      <c r="O881" t="str">
        <f t="shared" si="39"/>
        <v>2025-01</v>
      </c>
      <c r="P881" s="7">
        <f t="shared" si="40"/>
        <v>11.97</v>
      </c>
      <c r="Q881" t="str">
        <f t="shared" si="41"/>
        <v>Medium</v>
      </c>
    </row>
    <row r="882" spans="1:17" x14ac:dyDescent="0.3">
      <c r="A882" t="s">
        <v>1298</v>
      </c>
      <c r="B882" t="s">
        <v>427</v>
      </c>
      <c r="C882" t="s">
        <v>90</v>
      </c>
      <c r="D882" t="s">
        <v>42</v>
      </c>
      <c r="E882" t="s">
        <v>84</v>
      </c>
      <c r="F882" t="s">
        <v>35</v>
      </c>
      <c r="G882" t="s">
        <v>36</v>
      </c>
      <c r="H882" t="s">
        <v>37</v>
      </c>
      <c r="I882">
        <v>3497.46</v>
      </c>
      <c r="J882">
        <v>6</v>
      </c>
      <c r="K882">
        <v>17</v>
      </c>
      <c r="L882">
        <v>520.75</v>
      </c>
      <c r="M882" t="s">
        <v>59</v>
      </c>
      <c r="N882" t="s">
        <v>49</v>
      </c>
      <c r="O882" t="str">
        <f t="shared" si="39"/>
        <v>2025-01</v>
      </c>
      <c r="P882" s="7">
        <f t="shared" si="40"/>
        <v>14.89</v>
      </c>
      <c r="Q882" t="str">
        <f t="shared" si="41"/>
        <v>Medium</v>
      </c>
    </row>
    <row r="883" spans="1:17" x14ac:dyDescent="0.3">
      <c r="A883" t="s">
        <v>1299</v>
      </c>
      <c r="B883" t="s">
        <v>1150</v>
      </c>
      <c r="C883" t="s">
        <v>78</v>
      </c>
      <c r="D883" t="s">
        <v>67</v>
      </c>
      <c r="E883" t="s">
        <v>138</v>
      </c>
      <c r="F883" t="s">
        <v>19</v>
      </c>
      <c r="G883" t="s">
        <v>118</v>
      </c>
      <c r="H883" t="s">
        <v>119</v>
      </c>
      <c r="I883">
        <v>2838</v>
      </c>
      <c r="J883">
        <v>10</v>
      </c>
      <c r="K883">
        <v>6</v>
      </c>
      <c r="L883">
        <v>219.38</v>
      </c>
      <c r="M883" t="s">
        <v>22</v>
      </c>
      <c r="N883" t="s">
        <v>44</v>
      </c>
      <c r="O883" t="str">
        <f t="shared" si="39"/>
        <v>2024-12</v>
      </c>
      <c r="P883" s="7">
        <f t="shared" si="40"/>
        <v>7.73</v>
      </c>
      <c r="Q883" t="str">
        <f t="shared" si="41"/>
        <v>Medium</v>
      </c>
    </row>
    <row r="884" spans="1:17" x14ac:dyDescent="0.3">
      <c r="A884" t="s">
        <v>1300</v>
      </c>
      <c r="B884" t="s">
        <v>374</v>
      </c>
      <c r="C884" t="s">
        <v>87</v>
      </c>
      <c r="D884" t="s">
        <v>42</v>
      </c>
      <c r="E884" t="s">
        <v>48</v>
      </c>
      <c r="F884" t="s">
        <v>19</v>
      </c>
      <c r="G884" t="s">
        <v>20</v>
      </c>
      <c r="H884" t="s">
        <v>21</v>
      </c>
      <c r="I884">
        <v>7165.65</v>
      </c>
      <c r="J884">
        <v>5</v>
      </c>
      <c r="K884">
        <v>29</v>
      </c>
      <c r="L884">
        <v>903.11</v>
      </c>
      <c r="M884" t="s">
        <v>59</v>
      </c>
      <c r="N884" t="s">
        <v>49</v>
      </c>
      <c r="O884" t="str">
        <f t="shared" si="39"/>
        <v>2024-10</v>
      </c>
      <c r="P884" s="7">
        <f t="shared" si="40"/>
        <v>12.6</v>
      </c>
      <c r="Q884" t="str">
        <f t="shared" si="41"/>
        <v>High</v>
      </c>
    </row>
    <row r="885" spans="1:17" x14ac:dyDescent="0.3">
      <c r="A885" t="s">
        <v>1301</v>
      </c>
      <c r="B885" t="s">
        <v>248</v>
      </c>
      <c r="C885" t="s">
        <v>33</v>
      </c>
      <c r="D885" t="s">
        <v>67</v>
      </c>
      <c r="E885" t="s">
        <v>72</v>
      </c>
      <c r="F885" t="s">
        <v>73</v>
      </c>
      <c r="G885" t="s">
        <v>97</v>
      </c>
      <c r="H885" t="s">
        <v>98</v>
      </c>
      <c r="I885">
        <v>15267.52</v>
      </c>
      <c r="J885">
        <v>8</v>
      </c>
      <c r="K885">
        <v>5</v>
      </c>
      <c r="L885">
        <v>1279.6099999999999</v>
      </c>
      <c r="M885" t="s">
        <v>59</v>
      </c>
      <c r="N885" t="s">
        <v>44</v>
      </c>
      <c r="O885" t="str">
        <f t="shared" si="39"/>
        <v>2024-08</v>
      </c>
      <c r="P885" s="7">
        <f t="shared" si="40"/>
        <v>8.3800000000000008</v>
      </c>
      <c r="Q885" t="str">
        <f t="shared" si="41"/>
        <v>High</v>
      </c>
    </row>
    <row r="886" spans="1:17" x14ac:dyDescent="0.3">
      <c r="A886" t="s">
        <v>1302</v>
      </c>
      <c r="B886" t="s">
        <v>89</v>
      </c>
      <c r="C886" t="s">
        <v>33</v>
      </c>
      <c r="D886" t="s">
        <v>17</v>
      </c>
      <c r="E886" t="s">
        <v>27</v>
      </c>
      <c r="F886" t="s">
        <v>19</v>
      </c>
      <c r="G886" t="s">
        <v>20</v>
      </c>
      <c r="H886" t="s">
        <v>21</v>
      </c>
      <c r="I886">
        <v>1977.18</v>
      </c>
      <c r="J886">
        <v>2</v>
      </c>
      <c r="K886">
        <v>16</v>
      </c>
      <c r="L886">
        <v>93.63</v>
      </c>
      <c r="M886" t="s">
        <v>59</v>
      </c>
      <c r="N886" t="s">
        <v>49</v>
      </c>
      <c r="O886" t="str">
        <f t="shared" si="39"/>
        <v>2024-07</v>
      </c>
      <c r="P886" s="7">
        <f t="shared" si="40"/>
        <v>4.74</v>
      </c>
      <c r="Q886" t="str">
        <f t="shared" si="41"/>
        <v>Low</v>
      </c>
    </row>
    <row r="887" spans="1:17" x14ac:dyDescent="0.3">
      <c r="A887" t="s">
        <v>1303</v>
      </c>
      <c r="B887" t="s">
        <v>512</v>
      </c>
      <c r="C887" t="s">
        <v>128</v>
      </c>
      <c r="D887" t="s">
        <v>17</v>
      </c>
      <c r="E887" t="s">
        <v>27</v>
      </c>
      <c r="F887" t="s">
        <v>73</v>
      </c>
      <c r="G887" t="s">
        <v>74</v>
      </c>
      <c r="H887" t="s">
        <v>75</v>
      </c>
      <c r="I887">
        <v>6201.7</v>
      </c>
      <c r="J887">
        <v>5</v>
      </c>
      <c r="K887">
        <v>15</v>
      </c>
      <c r="L887">
        <v>1298.6199999999999</v>
      </c>
      <c r="M887" t="s">
        <v>22</v>
      </c>
      <c r="N887" t="s">
        <v>44</v>
      </c>
      <c r="O887" t="str">
        <f t="shared" si="39"/>
        <v>2025-05</v>
      </c>
      <c r="P887" s="7">
        <f t="shared" si="40"/>
        <v>20.94</v>
      </c>
      <c r="Q887" t="str">
        <f t="shared" si="41"/>
        <v>High</v>
      </c>
    </row>
    <row r="888" spans="1:17" x14ac:dyDescent="0.3">
      <c r="A888" t="s">
        <v>1304</v>
      </c>
      <c r="B888" t="s">
        <v>976</v>
      </c>
      <c r="C888" t="s">
        <v>41</v>
      </c>
      <c r="D888" t="s">
        <v>111</v>
      </c>
      <c r="E888" t="s">
        <v>112</v>
      </c>
      <c r="F888" t="s">
        <v>73</v>
      </c>
      <c r="G888" t="s">
        <v>74</v>
      </c>
      <c r="H888" t="s">
        <v>75</v>
      </c>
      <c r="I888">
        <v>3568.92</v>
      </c>
      <c r="J888">
        <v>6</v>
      </c>
      <c r="K888">
        <v>19</v>
      </c>
      <c r="L888">
        <v>234.81</v>
      </c>
      <c r="M888" t="s">
        <v>59</v>
      </c>
      <c r="N888" t="s">
        <v>38</v>
      </c>
      <c r="O888" t="str">
        <f t="shared" si="39"/>
        <v>2024-05</v>
      </c>
      <c r="P888" s="7">
        <f t="shared" si="40"/>
        <v>6.58</v>
      </c>
      <c r="Q888" t="str">
        <f t="shared" si="41"/>
        <v>Medium</v>
      </c>
    </row>
    <row r="889" spans="1:17" x14ac:dyDescent="0.3">
      <c r="A889" t="s">
        <v>1305</v>
      </c>
      <c r="B889" t="s">
        <v>110</v>
      </c>
      <c r="C889" t="s">
        <v>128</v>
      </c>
      <c r="D889" t="s">
        <v>67</v>
      </c>
      <c r="E889" t="s">
        <v>72</v>
      </c>
      <c r="F889" t="s">
        <v>35</v>
      </c>
      <c r="G889" t="s">
        <v>54</v>
      </c>
      <c r="H889" t="s">
        <v>55</v>
      </c>
      <c r="I889">
        <v>6698.4</v>
      </c>
      <c r="J889">
        <v>10</v>
      </c>
      <c r="K889">
        <v>22</v>
      </c>
      <c r="L889">
        <v>1088.74</v>
      </c>
      <c r="M889" t="s">
        <v>22</v>
      </c>
      <c r="N889" t="s">
        <v>23</v>
      </c>
      <c r="O889" t="str">
        <f t="shared" si="39"/>
        <v>2024-06</v>
      </c>
      <c r="P889" s="7">
        <f t="shared" si="40"/>
        <v>16.25</v>
      </c>
      <c r="Q889" t="str">
        <f t="shared" si="41"/>
        <v>High</v>
      </c>
    </row>
    <row r="890" spans="1:17" x14ac:dyDescent="0.3">
      <c r="A890" t="s">
        <v>1306</v>
      </c>
      <c r="B890" t="s">
        <v>736</v>
      </c>
      <c r="C890" t="s">
        <v>87</v>
      </c>
      <c r="D890" t="s">
        <v>67</v>
      </c>
      <c r="E890" t="s">
        <v>68</v>
      </c>
      <c r="F890" t="s">
        <v>35</v>
      </c>
      <c r="G890" t="s">
        <v>54</v>
      </c>
      <c r="H890" t="s">
        <v>55</v>
      </c>
      <c r="I890">
        <v>8369.76</v>
      </c>
      <c r="J890">
        <v>6</v>
      </c>
      <c r="K890">
        <v>2</v>
      </c>
      <c r="L890">
        <v>434.92</v>
      </c>
      <c r="M890" t="s">
        <v>59</v>
      </c>
      <c r="N890" t="s">
        <v>44</v>
      </c>
      <c r="O890" t="str">
        <f t="shared" si="39"/>
        <v>2024-09</v>
      </c>
      <c r="P890" s="7">
        <f t="shared" si="40"/>
        <v>5.2</v>
      </c>
      <c r="Q890" t="str">
        <f t="shared" si="41"/>
        <v>High</v>
      </c>
    </row>
    <row r="891" spans="1:17" x14ac:dyDescent="0.3">
      <c r="A891" t="s">
        <v>1307</v>
      </c>
      <c r="B891" t="s">
        <v>679</v>
      </c>
      <c r="C891" t="s">
        <v>103</v>
      </c>
      <c r="D891" t="s">
        <v>111</v>
      </c>
      <c r="E891" t="s">
        <v>197</v>
      </c>
      <c r="F891" t="s">
        <v>73</v>
      </c>
      <c r="G891" t="s">
        <v>79</v>
      </c>
      <c r="H891" t="s">
        <v>80</v>
      </c>
      <c r="I891">
        <v>1410.56</v>
      </c>
      <c r="J891">
        <v>4</v>
      </c>
      <c r="K891">
        <v>17</v>
      </c>
      <c r="L891">
        <v>177.21</v>
      </c>
      <c r="M891" t="s">
        <v>59</v>
      </c>
      <c r="N891" t="s">
        <v>23</v>
      </c>
      <c r="O891" t="str">
        <f t="shared" si="39"/>
        <v>2024-08</v>
      </c>
      <c r="P891" s="7">
        <f t="shared" si="40"/>
        <v>12.56</v>
      </c>
      <c r="Q891" t="str">
        <f t="shared" si="41"/>
        <v>Low</v>
      </c>
    </row>
    <row r="892" spans="1:17" x14ac:dyDescent="0.3">
      <c r="A892" t="s">
        <v>1308</v>
      </c>
      <c r="B892" t="s">
        <v>785</v>
      </c>
      <c r="C892" t="s">
        <v>78</v>
      </c>
      <c r="D892" t="s">
        <v>111</v>
      </c>
      <c r="E892" t="s">
        <v>129</v>
      </c>
      <c r="F892" t="s">
        <v>19</v>
      </c>
      <c r="G892" t="s">
        <v>118</v>
      </c>
      <c r="H892" t="s">
        <v>119</v>
      </c>
      <c r="I892">
        <v>170.18</v>
      </c>
      <c r="J892">
        <v>1</v>
      </c>
      <c r="K892">
        <v>27</v>
      </c>
      <c r="L892">
        <v>22.09</v>
      </c>
      <c r="M892" t="s">
        <v>30</v>
      </c>
      <c r="N892" t="s">
        <v>23</v>
      </c>
      <c r="O892" t="str">
        <f t="shared" si="39"/>
        <v>2025-04</v>
      </c>
      <c r="P892" s="7">
        <f t="shared" si="40"/>
        <v>12.98</v>
      </c>
      <c r="Q892" t="str">
        <f t="shared" si="41"/>
        <v>Low</v>
      </c>
    </row>
    <row r="893" spans="1:17" x14ac:dyDescent="0.3">
      <c r="A893" t="s">
        <v>1309</v>
      </c>
      <c r="B893" t="s">
        <v>1120</v>
      </c>
      <c r="C893" t="s">
        <v>83</v>
      </c>
      <c r="D893" t="s">
        <v>17</v>
      </c>
      <c r="E893" t="s">
        <v>18</v>
      </c>
      <c r="F893" t="s">
        <v>19</v>
      </c>
      <c r="G893" t="s">
        <v>20</v>
      </c>
      <c r="H893" t="s">
        <v>21</v>
      </c>
      <c r="I893">
        <v>1095.8399999999999</v>
      </c>
      <c r="J893">
        <v>9</v>
      </c>
      <c r="K893">
        <v>21</v>
      </c>
      <c r="L893">
        <v>148.99</v>
      </c>
      <c r="M893" t="s">
        <v>59</v>
      </c>
      <c r="N893" t="s">
        <v>49</v>
      </c>
      <c r="O893" t="str">
        <f t="shared" si="39"/>
        <v>2025-03</v>
      </c>
      <c r="P893" s="7">
        <f t="shared" si="40"/>
        <v>13.6</v>
      </c>
      <c r="Q893" t="str">
        <f t="shared" si="41"/>
        <v>Low</v>
      </c>
    </row>
    <row r="894" spans="1:17" x14ac:dyDescent="0.3">
      <c r="A894" t="s">
        <v>1310</v>
      </c>
      <c r="B894" t="s">
        <v>699</v>
      </c>
      <c r="C894" t="s">
        <v>41</v>
      </c>
      <c r="D894" t="s">
        <v>111</v>
      </c>
      <c r="E894" t="s">
        <v>151</v>
      </c>
      <c r="F894" t="s">
        <v>35</v>
      </c>
      <c r="G894" t="s">
        <v>36</v>
      </c>
      <c r="H894" t="s">
        <v>37</v>
      </c>
      <c r="I894">
        <v>871.26</v>
      </c>
      <c r="J894">
        <v>3</v>
      </c>
      <c r="K894">
        <v>12</v>
      </c>
      <c r="L894">
        <v>166.77</v>
      </c>
      <c r="M894" t="s">
        <v>59</v>
      </c>
      <c r="N894" t="s">
        <v>49</v>
      </c>
      <c r="O894" t="str">
        <f t="shared" si="39"/>
        <v>2025-02</v>
      </c>
      <c r="P894" s="7">
        <f t="shared" si="40"/>
        <v>19.14</v>
      </c>
      <c r="Q894" t="str">
        <f t="shared" si="41"/>
        <v>Low</v>
      </c>
    </row>
    <row r="895" spans="1:17" x14ac:dyDescent="0.3">
      <c r="A895" t="s">
        <v>1311</v>
      </c>
      <c r="B895" t="s">
        <v>1118</v>
      </c>
      <c r="C895" t="s">
        <v>47</v>
      </c>
      <c r="D895" t="s">
        <v>67</v>
      </c>
      <c r="E895" t="s">
        <v>72</v>
      </c>
      <c r="F895" t="s">
        <v>35</v>
      </c>
      <c r="G895" t="s">
        <v>145</v>
      </c>
      <c r="H895" t="s">
        <v>146</v>
      </c>
      <c r="I895">
        <v>822.07</v>
      </c>
      <c r="J895">
        <v>1</v>
      </c>
      <c r="K895">
        <v>27</v>
      </c>
      <c r="L895">
        <v>62.91</v>
      </c>
      <c r="M895" t="s">
        <v>59</v>
      </c>
      <c r="N895" t="s">
        <v>49</v>
      </c>
      <c r="O895" t="str">
        <f t="shared" si="39"/>
        <v>2025-05</v>
      </c>
      <c r="P895" s="7">
        <f t="shared" si="40"/>
        <v>7.65</v>
      </c>
      <c r="Q895" t="str">
        <f t="shared" si="41"/>
        <v>Low</v>
      </c>
    </row>
    <row r="896" spans="1:17" x14ac:dyDescent="0.3">
      <c r="A896" t="s">
        <v>1312</v>
      </c>
      <c r="B896" t="s">
        <v>318</v>
      </c>
      <c r="C896" t="s">
        <v>87</v>
      </c>
      <c r="D896" t="s">
        <v>42</v>
      </c>
      <c r="E896" t="s">
        <v>43</v>
      </c>
      <c r="F896" t="s">
        <v>35</v>
      </c>
      <c r="G896" t="s">
        <v>145</v>
      </c>
      <c r="H896" t="s">
        <v>146</v>
      </c>
      <c r="I896">
        <v>3441.33</v>
      </c>
      <c r="J896">
        <v>9</v>
      </c>
      <c r="K896">
        <v>6</v>
      </c>
      <c r="L896">
        <v>782.56</v>
      </c>
      <c r="M896" t="s">
        <v>22</v>
      </c>
      <c r="N896" t="s">
        <v>44</v>
      </c>
      <c r="O896" t="str">
        <f t="shared" si="39"/>
        <v>2024-07</v>
      </c>
      <c r="P896" s="7">
        <f t="shared" si="40"/>
        <v>22.74</v>
      </c>
      <c r="Q896" t="str">
        <f t="shared" si="41"/>
        <v>Medium</v>
      </c>
    </row>
    <row r="897" spans="1:17" x14ac:dyDescent="0.3">
      <c r="A897" t="s">
        <v>1313</v>
      </c>
      <c r="B897" t="s">
        <v>482</v>
      </c>
      <c r="C897" t="s">
        <v>58</v>
      </c>
      <c r="D897" t="s">
        <v>42</v>
      </c>
      <c r="E897" t="s">
        <v>43</v>
      </c>
      <c r="F897" t="s">
        <v>35</v>
      </c>
      <c r="G897" t="s">
        <v>69</v>
      </c>
      <c r="H897" t="s">
        <v>70</v>
      </c>
      <c r="I897">
        <v>1200.55</v>
      </c>
      <c r="J897">
        <v>1</v>
      </c>
      <c r="K897">
        <v>3</v>
      </c>
      <c r="L897">
        <v>172.11</v>
      </c>
      <c r="M897" t="s">
        <v>30</v>
      </c>
      <c r="N897" t="s">
        <v>44</v>
      </c>
      <c r="O897" t="str">
        <f t="shared" si="39"/>
        <v>2025-01</v>
      </c>
      <c r="P897" s="7">
        <f t="shared" si="40"/>
        <v>14.34</v>
      </c>
      <c r="Q897" t="str">
        <f t="shared" si="41"/>
        <v>Low</v>
      </c>
    </row>
    <row r="898" spans="1:17" x14ac:dyDescent="0.3">
      <c r="A898" t="s">
        <v>1314</v>
      </c>
      <c r="B898" t="s">
        <v>473</v>
      </c>
      <c r="C898" t="s">
        <v>87</v>
      </c>
      <c r="D898" t="s">
        <v>42</v>
      </c>
      <c r="E898" t="s">
        <v>48</v>
      </c>
      <c r="F898" t="s">
        <v>73</v>
      </c>
      <c r="G898" t="s">
        <v>79</v>
      </c>
      <c r="H898" t="s">
        <v>80</v>
      </c>
      <c r="I898">
        <v>3094.84</v>
      </c>
      <c r="J898">
        <v>7</v>
      </c>
      <c r="K898">
        <v>10</v>
      </c>
      <c r="L898">
        <v>416.86</v>
      </c>
      <c r="M898" t="s">
        <v>30</v>
      </c>
      <c r="N898" t="s">
        <v>49</v>
      </c>
      <c r="O898" t="str">
        <f t="shared" si="39"/>
        <v>2024-11</v>
      </c>
      <c r="P898" s="7">
        <f t="shared" si="40"/>
        <v>13.47</v>
      </c>
      <c r="Q898" t="str">
        <f t="shared" si="41"/>
        <v>Medium</v>
      </c>
    </row>
    <row r="899" spans="1:17" x14ac:dyDescent="0.3">
      <c r="A899" t="s">
        <v>1315</v>
      </c>
      <c r="B899" t="s">
        <v>1316</v>
      </c>
      <c r="C899" t="s">
        <v>125</v>
      </c>
      <c r="D899" t="s">
        <v>111</v>
      </c>
      <c r="E899" t="s">
        <v>151</v>
      </c>
      <c r="F899" t="s">
        <v>73</v>
      </c>
      <c r="G899" t="s">
        <v>79</v>
      </c>
      <c r="H899" t="s">
        <v>80</v>
      </c>
      <c r="I899">
        <v>5350.59</v>
      </c>
      <c r="J899">
        <v>7</v>
      </c>
      <c r="K899">
        <v>11</v>
      </c>
      <c r="L899">
        <v>1184.03</v>
      </c>
      <c r="M899" t="s">
        <v>22</v>
      </c>
      <c r="N899" t="s">
        <v>38</v>
      </c>
      <c r="O899" t="str">
        <f t="shared" ref="O899:O962" si="42">TEXT(B899,"yyyy-mm")</f>
        <v>2025-03</v>
      </c>
      <c r="P899" s="7">
        <f t="shared" ref="P899:P962" si="43">ROUND((L899/I899)*100,2)</f>
        <v>22.13</v>
      </c>
      <c r="Q899" t="str">
        <f t="shared" ref="Q899:Q962" si="44">IF(I899 &gt; 5000, "High", IF(I899 &gt; 2000, "Medium", "Low"))</f>
        <v>High</v>
      </c>
    </row>
    <row r="900" spans="1:17" x14ac:dyDescent="0.3">
      <c r="A900" t="s">
        <v>1317</v>
      </c>
      <c r="B900" t="s">
        <v>1291</v>
      </c>
      <c r="C900" t="s">
        <v>58</v>
      </c>
      <c r="D900" t="s">
        <v>17</v>
      </c>
      <c r="E900" t="s">
        <v>34</v>
      </c>
      <c r="F900" t="s">
        <v>35</v>
      </c>
      <c r="G900" t="s">
        <v>69</v>
      </c>
      <c r="H900" t="s">
        <v>70</v>
      </c>
      <c r="I900">
        <v>17243.37</v>
      </c>
      <c r="J900">
        <v>9</v>
      </c>
      <c r="K900">
        <v>17</v>
      </c>
      <c r="L900">
        <v>2074.2800000000002</v>
      </c>
      <c r="M900" t="s">
        <v>30</v>
      </c>
      <c r="N900" t="s">
        <v>49</v>
      </c>
      <c r="O900" t="str">
        <f t="shared" si="42"/>
        <v>2024-05</v>
      </c>
      <c r="P900" s="7">
        <f t="shared" si="43"/>
        <v>12.03</v>
      </c>
      <c r="Q900" t="str">
        <f t="shared" si="44"/>
        <v>High</v>
      </c>
    </row>
    <row r="901" spans="1:17" x14ac:dyDescent="0.3">
      <c r="A901" t="s">
        <v>1318</v>
      </c>
      <c r="B901" t="s">
        <v>401</v>
      </c>
      <c r="C901" t="s">
        <v>33</v>
      </c>
      <c r="D901" t="s">
        <v>67</v>
      </c>
      <c r="E901" t="s">
        <v>72</v>
      </c>
      <c r="F901" t="s">
        <v>73</v>
      </c>
      <c r="G901" t="s">
        <v>79</v>
      </c>
      <c r="H901" t="s">
        <v>80</v>
      </c>
      <c r="I901">
        <v>424.17</v>
      </c>
      <c r="J901">
        <v>3</v>
      </c>
      <c r="K901">
        <v>13</v>
      </c>
      <c r="L901">
        <v>76.23</v>
      </c>
      <c r="M901" t="s">
        <v>30</v>
      </c>
      <c r="N901" t="s">
        <v>49</v>
      </c>
      <c r="O901" t="str">
        <f t="shared" si="42"/>
        <v>2024-12</v>
      </c>
      <c r="P901" s="7">
        <f t="shared" si="43"/>
        <v>17.97</v>
      </c>
      <c r="Q901" t="str">
        <f t="shared" si="44"/>
        <v>Low</v>
      </c>
    </row>
    <row r="902" spans="1:17" x14ac:dyDescent="0.3">
      <c r="A902" t="s">
        <v>1319</v>
      </c>
      <c r="B902" t="s">
        <v>349</v>
      </c>
      <c r="C902" t="s">
        <v>78</v>
      </c>
      <c r="D902" t="s">
        <v>17</v>
      </c>
      <c r="E902" t="s">
        <v>18</v>
      </c>
      <c r="F902" t="s">
        <v>19</v>
      </c>
      <c r="G902" t="s">
        <v>28</v>
      </c>
      <c r="H902" t="s">
        <v>29</v>
      </c>
      <c r="I902">
        <v>3233.76</v>
      </c>
      <c r="J902">
        <v>3</v>
      </c>
      <c r="K902">
        <v>22</v>
      </c>
      <c r="L902">
        <v>476.6</v>
      </c>
      <c r="M902" t="s">
        <v>22</v>
      </c>
      <c r="N902" t="s">
        <v>49</v>
      </c>
      <c r="O902" t="str">
        <f t="shared" si="42"/>
        <v>2025-02</v>
      </c>
      <c r="P902" s="7">
        <f t="shared" si="43"/>
        <v>14.74</v>
      </c>
      <c r="Q902" t="str">
        <f t="shared" si="44"/>
        <v>Medium</v>
      </c>
    </row>
    <row r="903" spans="1:17" x14ac:dyDescent="0.3">
      <c r="A903" t="s">
        <v>1320</v>
      </c>
      <c r="B903" t="s">
        <v>334</v>
      </c>
      <c r="C903" t="s">
        <v>33</v>
      </c>
      <c r="D903" t="s">
        <v>111</v>
      </c>
      <c r="E903" t="s">
        <v>129</v>
      </c>
      <c r="F903" t="s">
        <v>19</v>
      </c>
      <c r="G903" t="s">
        <v>20</v>
      </c>
      <c r="H903" t="s">
        <v>21</v>
      </c>
      <c r="I903">
        <v>3606.3</v>
      </c>
      <c r="J903">
        <v>5</v>
      </c>
      <c r="K903">
        <v>23</v>
      </c>
      <c r="L903">
        <v>322.92</v>
      </c>
      <c r="M903" t="s">
        <v>59</v>
      </c>
      <c r="N903" t="s">
        <v>49</v>
      </c>
      <c r="O903" t="str">
        <f t="shared" si="42"/>
        <v>2024-09</v>
      </c>
      <c r="P903" s="7">
        <f t="shared" si="43"/>
        <v>8.9499999999999993</v>
      </c>
      <c r="Q903" t="str">
        <f t="shared" si="44"/>
        <v>Medium</v>
      </c>
    </row>
    <row r="904" spans="1:17" x14ac:dyDescent="0.3">
      <c r="A904" t="s">
        <v>1321</v>
      </c>
      <c r="B904" t="s">
        <v>906</v>
      </c>
      <c r="C904" t="s">
        <v>33</v>
      </c>
      <c r="D904" t="s">
        <v>111</v>
      </c>
      <c r="E904" t="s">
        <v>129</v>
      </c>
      <c r="F904" t="s">
        <v>35</v>
      </c>
      <c r="G904" t="s">
        <v>36</v>
      </c>
      <c r="H904" t="s">
        <v>37</v>
      </c>
      <c r="I904">
        <v>997.18</v>
      </c>
      <c r="J904">
        <v>1</v>
      </c>
      <c r="K904">
        <v>2</v>
      </c>
      <c r="L904">
        <v>183.03</v>
      </c>
      <c r="M904" t="s">
        <v>59</v>
      </c>
      <c r="N904" t="s">
        <v>23</v>
      </c>
      <c r="O904" t="str">
        <f t="shared" si="42"/>
        <v>2024-08</v>
      </c>
      <c r="P904" s="7">
        <f t="shared" si="43"/>
        <v>18.350000000000001</v>
      </c>
      <c r="Q904" t="str">
        <f t="shared" si="44"/>
        <v>Low</v>
      </c>
    </row>
    <row r="905" spans="1:17" x14ac:dyDescent="0.3">
      <c r="A905" t="s">
        <v>1322</v>
      </c>
      <c r="B905" t="s">
        <v>542</v>
      </c>
      <c r="C905" t="s">
        <v>87</v>
      </c>
      <c r="D905" t="s">
        <v>42</v>
      </c>
      <c r="E905" t="s">
        <v>84</v>
      </c>
      <c r="F905" t="s">
        <v>19</v>
      </c>
      <c r="G905" t="s">
        <v>20</v>
      </c>
      <c r="H905" t="s">
        <v>21</v>
      </c>
      <c r="I905">
        <v>10171.040000000001</v>
      </c>
      <c r="J905">
        <v>8</v>
      </c>
      <c r="K905">
        <v>0</v>
      </c>
      <c r="L905">
        <v>1221.69</v>
      </c>
      <c r="M905" t="s">
        <v>59</v>
      </c>
      <c r="N905" t="s">
        <v>49</v>
      </c>
      <c r="O905" t="str">
        <f t="shared" si="42"/>
        <v>2025-04</v>
      </c>
      <c r="P905" s="7">
        <f t="shared" si="43"/>
        <v>12.01</v>
      </c>
      <c r="Q905" t="str">
        <f t="shared" si="44"/>
        <v>High</v>
      </c>
    </row>
    <row r="906" spans="1:17" x14ac:dyDescent="0.3">
      <c r="A906" t="s">
        <v>1323</v>
      </c>
      <c r="B906" t="s">
        <v>167</v>
      </c>
      <c r="C906" t="s">
        <v>26</v>
      </c>
      <c r="D906" t="s">
        <v>42</v>
      </c>
      <c r="E906" t="s">
        <v>48</v>
      </c>
      <c r="F906" t="s">
        <v>35</v>
      </c>
      <c r="G906" t="s">
        <v>36</v>
      </c>
      <c r="H906" t="s">
        <v>37</v>
      </c>
      <c r="I906">
        <v>1274.55</v>
      </c>
      <c r="J906">
        <v>5</v>
      </c>
      <c r="K906">
        <v>13</v>
      </c>
      <c r="L906">
        <v>230.44</v>
      </c>
      <c r="M906" t="s">
        <v>59</v>
      </c>
      <c r="N906" t="s">
        <v>38</v>
      </c>
      <c r="O906" t="str">
        <f t="shared" si="42"/>
        <v>2024-12</v>
      </c>
      <c r="P906" s="7">
        <f t="shared" si="43"/>
        <v>18.079999999999998</v>
      </c>
      <c r="Q906" t="str">
        <f t="shared" si="44"/>
        <v>Low</v>
      </c>
    </row>
    <row r="907" spans="1:17" x14ac:dyDescent="0.3">
      <c r="A907" t="s">
        <v>1324</v>
      </c>
      <c r="B907" t="s">
        <v>167</v>
      </c>
      <c r="C907" t="s">
        <v>41</v>
      </c>
      <c r="D907" t="s">
        <v>42</v>
      </c>
      <c r="E907" t="s">
        <v>48</v>
      </c>
      <c r="F907" t="s">
        <v>19</v>
      </c>
      <c r="G907" t="s">
        <v>118</v>
      </c>
      <c r="H907" t="s">
        <v>119</v>
      </c>
      <c r="I907">
        <v>7379</v>
      </c>
      <c r="J907">
        <v>10</v>
      </c>
      <c r="K907">
        <v>29</v>
      </c>
      <c r="L907">
        <v>818.96</v>
      </c>
      <c r="M907" t="s">
        <v>59</v>
      </c>
      <c r="N907" t="s">
        <v>38</v>
      </c>
      <c r="O907" t="str">
        <f t="shared" si="42"/>
        <v>2024-12</v>
      </c>
      <c r="P907" s="7">
        <f t="shared" si="43"/>
        <v>11.1</v>
      </c>
      <c r="Q907" t="str">
        <f t="shared" si="44"/>
        <v>High</v>
      </c>
    </row>
    <row r="908" spans="1:17" x14ac:dyDescent="0.3">
      <c r="A908" t="s">
        <v>1325</v>
      </c>
      <c r="B908" t="s">
        <v>211</v>
      </c>
      <c r="C908" t="s">
        <v>58</v>
      </c>
      <c r="D908" t="s">
        <v>17</v>
      </c>
      <c r="E908" t="s">
        <v>34</v>
      </c>
      <c r="F908" t="s">
        <v>73</v>
      </c>
      <c r="G908" t="s">
        <v>74</v>
      </c>
      <c r="H908" t="s">
        <v>75</v>
      </c>
      <c r="I908">
        <v>6047.4</v>
      </c>
      <c r="J908">
        <v>6</v>
      </c>
      <c r="K908">
        <v>8</v>
      </c>
      <c r="L908">
        <v>796.14</v>
      </c>
      <c r="M908" t="s">
        <v>22</v>
      </c>
      <c r="N908" t="s">
        <v>38</v>
      </c>
      <c r="O908" t="str">
        <f t="shared" si="42"/>
        <v>2024-09</v>
      </c>
      <c r="P908" s="7">
        <f t="shared" si="43"/>
        <v>13.16</v>
      </c>
      <c r="Q908" t="str">
        <f t="shared" si="44"/>
        <v>High</v>
      </c>
    </row>
    <row r="909" spans="1:17" x14ac:dyDescent="0.3">
      <c r="A909" t="s">
        <v>1326</v>
      </c>
      <c r="B909" t="s">
        <v>256</v>
      </c>
      <c r="C909" t="s">
        <v>106</v>
      </c>
      <c r="D909" t="s">
        <v>111</v>
      </c>
      <c r="E909" t="s">
        <v>122</v>
      </c>
      <c r="F909" t="s">
        <v>19</v>
      </c>
      <c r="G909" t="s">
        <v>20</v>
      </c>
      <c r="H909" t="s">
        <v>21</v>
      </c>
      <c r="I909">
        <v>904.52</v>
      </c>
      <c r="J909">
        <v>4</v>
      </c>
      <c r="K909">
        <v>19</v>
      </c>
      <c r="L909">
        <v>108.23</v>
      </c>
      <c r="M909" t="s">
        <v>22</v>
      </c>
      <c r="N909" t="s">
        <v>38</v>
      </c>
      <c r="O909" t="str">
        <f t="shared" si="42"/>
        <v>2024-11</v>
      </c>
      <c r="P909" s="7">
        <f t="shared" si="43"/>
        <v>11.97</v>
      </c>
      <c r="Q909" t="str">
        <f t="shared" si="44"/>
        <v>Low</v>
      </c>
    </row>
    <row r="910" spans="1:17" x14ac:dyDescent="0.3">
      <c r="A910" t="s">
        <v>1327</v>
      </c>
      <c r="B910" t="s">
        <v>355</v>
      </c>
      <c r="C910" t="s">
        <v>41</v>
      </c>
      <c r="D910" t="s">
        <v>67</v>
      </c>
      <c r="E910" t="s">
        <v>138</v>
      </c>
      <c r="F910" t="s">
        <v>35</v>
      </c>
      <c r="G910" t="s">
        <v>54</v>
      </c>
      <c r="H910" t="s">
        <v>55</v>
      </c>
      <c r="I910">
        <v>6434</v>
      </c>
      <c r="J910">
        <v>4</v>
      </c>
      <c r="K910">
        <v>5</v>
      </c>
      <c r="L910">
        <v>563.72</v>
      </c>
      <c r="M910" t="s">
        <v>22</v>
      </c>
      <c r="N910" t="s">
        <v>44</v>
      </c>
      <c r="O910" t="str">
        <f t="shared" si="42"/>
        <v>2025-04</v>
      </c>
      <c r="P910" s="7">
        <f t="shared" si="43"/>
        <v>8.76</v>
      </c>
      <c r="Q910" t="str">
        <f t="shared" si="44"/>
        <v>High</v>
      </c>
    </row>
    <row r="911" spans="1:17" x14ac:dyDescent="0.3">
      <c r="A911" t="s">
        <v>1328</v>
      </c>
      <c r="B911" t="s">
        <v>77</v>
      </c>
      <c r="C911" t="s">
        <v>128</v>
      </c>
      <c r="D911" t="s">
        <v>42</v>
      </c>
      <c r="E911" t="s">
        <v>48</v>
      </c>
      <c r="F911" t="s">
        <v>19</v>
      </c>
      <c r="G911" t="s">
        <v>91</v>
      </c>
      <c r="H911" t="s">
        <v>92</v>
      </c>
      <c r="I911">
        <v>10950.03</v>
      </c>
      <c r="J911">
        <v>7</v>
      </c>
      <c r="K911">
        <v>14</v>
      </c>
      <c r="L911">
        <v>1930.27</v>
      </c>
      <c r="M911" t="s">
        <v>22</v>
      </c>
      <c r="N911" t="s">
        <v>49</v>
      </c>
      <c r="O911" t="str">
        <f t="shared" si="42"/>
        <v>2025-05</v>
      </c>
      <c r="P911" s="7">
        <f t="shared" si="43"/>
        <v>17.63</v>
      </c>
      <c r="Q911" t="str">
        <f t="shared" si="44"/>
        <v>High</v>
      </c>
    </row>
    <row r="912" spans="1:17" x14ac:dyDescent="0.3">
      <c r="A912" t="s">
        <v>1329</v>
      </c>
      <c r="B912" t="s">
        <v>930</v>
      </c>
      <c r="C912" t="s">
        <v>106</v>
      </c>
      <c r="D912" t="s">
        <v>42</v>
      </c>
      <c r="E912" t="s">
        <v>84</v>
      </c>
      <c r="F912" t="s">
        <v>73</v>
      </c>
      <c r="G912" t="s">
        <v>79</v>
      </c>
      <c r="H912" t="s">
        <v>80</v>
      </c>
      <c r="I912">
        <v>5807.97</v>
      </c>
      <c r="J912">
        <v>9</v>
      </c>
      <c r="K912">
        <v>16</v>
      </c>
      <c r="L912">
        <v>248.42</v>
      </c>
      <c r="M912" t="s">
        <v>22</v>
      </c>
      <c r="N912" t="s">
        <v>44</v>
      </c>
      <c r="O912" t="str">
        <f t="shared" si="42"/>
        <v>2025-02</v>
      </c>
      <c r="P912" s="7">
        <f t="shared" si="43"/>
        <v>4.28</v>
      </c>
      <c r="Q912" t="str">
        <f t="shared" si="44"/>
        <v>High</v>
      </c>
    </row>
    <row r="913" spans="1:17" x14ac:dyDescent="0.3">
      <c r="A913" t="s">
        <v>1330</v>
      </c>
      <c r="B913" t="s">
        <v>175</v>
      </c>
      <c r="C913" t="s">
        <v>41</v>
      </c>
      <c r="D913" t="s">
        <v>42</v>
      </c>
      <c r="E913" t="s">
        <v>43</v>
      </c>
      <c r="F913" t="s">
        <v>35</v>
      </c>
      <c r="G913" t="s">
        <v>145</v>
      </c>
      <c r="H913" t="s">
        <v>146</v>
      </c>
      <c r="I913">
        <v>2017.1</v>
      </c>
      <c r="J913">
        <v>10</v>
      </c>
      <c r="K913">
        <v>23</v>
      </c>
      <c r="L913">
        <v>225.15</v>
      </c>
      <c r="M913" t="s">
        <v>59</v>
      </c>
      <c r="N913" t="s">
        <v>49</v>
      </c>
      <c r="O913" t="str">
        <f t="shared" si="42"/>
        <v>2025-03</v>
      </c>
      <c r="P913" s="7">
        <f t="shared" si="43"/>
        <v>11.16</v>
      </c>
      <c r="Q913" t="str">
        <f t="shared" si="44"/>
        <v>Medium</v>
      </c>
    </row>
    <row r="914" spans="1:17" x14ac:dyDescent="0.3">
      <c r="A914" t="s">
        <v>1331</v>
      </c>
      <c r="B914" t="s">
        <v>850</v>
      </c>
      <c r="C914" t="s">
        <v>125</v>
      </c>
      <c r="D914" t="s">
        <v>67</v>
      </c>
      <c r="E914" t="s">
        <v>138</v>
      </c>
      <c r="F914" t="s">
        <v>19</v>
      </c>
      <c r="G914" t="s">
        <v>118</v>
      </c>
      <c r="H914" t="s">
        <v>119</v>
      </c>
      <c r="I914">
        <v>8688.33</v>
      </c>
      <c r="J914">
        <v>7</v>
      </c>
      <c r="K914">
        <v>0</v>
      </c>
      <c r="L914">
        <v>569.9</v>
      </c>
      <c r="M914" t="s">
        <v>59</v>
      </c>
      <c r="N914" t="s">
        <v>38</v>
      </c>
      <c r="O914" t="str">
        <f t="shared" si="42"/>
        <v>2024-12</v>
      </c>
      <c r="P914" s="7">
        <f t="shared" si="43"/>
        <v>6.56</v>
      </c>
      <c r="Q914" t="str">
        <f t="shared" si="44"/>
        <v>High</v>
      </c>
    </row>
    <row r="915" spans="1:17" x14ac:dyDescent="0.3">
      <c r="A915" t="s">
        <v>1332</v>
      </c>
      <c r="B915" t="s">
        <v>408</v>
      </c>
      <c r="C915" t="s">
        <v>47</v>
      </c>
      <c r="D915" t="s">
        <v>42</v>
      </c>
      <c r="E915" t="s">
        <v>43</v>
      </c>
      <c r="F915" t="s">
        <v>35</v>
      </c>
      <c r="G915" t="s">
        <v>69</v>
      </c>
      <c r="H915" t="s">
        <v>70</v>
      </c>
      <c r="I915">
        <v>9049.5</v>
      </c>
      <c r="J915">
        <v>10</v>
      </c>
      <c r="K915">
        <v>9</v>
      </c>
      <c r="L915">
        <v>751.97</v>
      </c>
      <c r="M915" t="s">
        <v>22</v>
      </c>
      <c r="N915" t="s">
        <v>49</v>
      </c>
      <c r="O915" t="str">
        <f t="shared" si="42"/>
        <v>2024-06</v>
      </c>
      <c r="P915" s="7">
        <f t="shared" si="43"/>
        <v>8.31</v>
      </c>
      <c r="Q915" t="str">
        <f t="shared" si="44"/>
        <v>High</v>
      </c>
    </row>
    <row r="916" spans="1:17" x14ac:dyDescent="0.3">
      <c r="A916" t="s">
        <v>1333</v>
      </c>
      <c r="B916" t="s">
        <v>408</v>
      </c>
      <c r="C916" t="s">
        <v>128</v>
      </c>
      <c r="D916" t="s">
        <v>42</v>
      </c>
      <c r="E916" t="s">
        <v>48</v>
      </c>
      <c r="F916" t="s">
        <v>19</v>
      </c>
      <c r="G916" t="s">
        <v>20</v>
      </c>
      <c r="H916" t="s">
        <v>21</v>
      </c>
      <c r="I916">
        <v>13887.52</v>
      </c>
      <c r="J916">
        <v>8</v>
      </c>
      <c r="K916">
        <v>10</v>
      </c>
      <c r="L916">
        <v>889.19</v>
      </c>
      <c r="M916" t="s">
        <v>59</v>
      </c>
      <c r="N916" t="s">
        <v>38</v>
      </c>
      <c r="O916" t="str">
        <f t="shared" si="42"/>
        <v>2024-06</v>
      </c>
      <c r="P916" s="7">
        <f t="shared" si="43"/>
        <v>6.4</v>
      </c>
      <c r="Q916" t="str">
        <f t="shared" si="44"/>
        <v>High</v>
      </c>
    </row>
    <row r="917" spans="1:17" x14ac:dyDescent="0.3">
      <c r="A917" t="s">
        <v>1334</v>
      </c>
      <c r="B917" t="s">
        <v>364</v>
      </c>
      <c r="C917" t="s">
        <v>125</v>
      </c>
      <c r="D917" t="s">
        <v>111</v>
      </c>
      <c r="E917" t="s">
        <v>129</v>
      </c>
      <c r="F917" t="s">
        <v>19</v>
      </c>
      <c r="G917" t="s">
        <v>91</v>
      </c>
      <c r="H917" t="s">
        <v>92</v>
      </c>
      <c r="I917">
        <v>1412.78</v>
      </c>
      <c r="J917">
        <v>2</v>
      </c>
      <c r="K917">
        <v>27</v>
      </c>
      <c r="L917">
        <v>133.56</v>
      </c>
      <c r="M917" t="s">
        <v>30</v>
      </c>
      <c r="N917" t="s">
        <v>44</v>
      </c>
      <c r="O917" t="str">
        <f t="shared" si="42"/>
        <v>2025-01</v>
      </c>
      <c r="P917" s="7">
        <f t="shared" si="43"/>
        <v>9.4499999999999993</v>
      </c>
      <c r="Q917" t="str">
        <f t="shared" si="44"/>
        <v>Low</v>
      </c>
    </row>
    <row r="918" spans="1:17" x14ac:dyDescent="0.3">
      <c r="A918" t="s">
        <v>1335</v>
      </c>
      <c r="B918" t="s">
        <v>626</v>
      </c>
      <c r="C918" t="s">
        <v>103</v>
      </c>
      <c r="D918" t="s">
        <v>42</v>
      </c>
      <c r="E918" t="s">
        <v>62</v>
      </c>
      <c r="F918" t="s">
        <v>19</v>
      </c>
      <c r="G918" t="s">
        <v>28</v>
      </c>
      <c r="H918" t="s">
        <v>29</v>
      </c>
      <c r="I918">
        <v>8595.36</v>
      </c>
      <c r="J918">
        <v>6</v>
      </c>
      <c r="K918">
        <v>12</v>
      </c>
      <c r="L918">
        <v>1266.48</v>
      </c>
      <c r="M918" t="s">
        <v>59</v>
      </c>
      <c r="N918" t="s">
        <v>23</v>
      </c>
      <c r="O918" t="str">
        <f t="shared" si="42"/>
        <v>2024-08</v>
      </c>
      <c r="P918" s="7">
        <f t="shared" si="43"/>
        <v>14.73</v>
      </c>
      <c r="Q918" t="str">
        <f t="shared" si="44"/>
        <v>High</v>
      </c>
    </row>
    <row r="919" spans="1:17" x14ac:dyDescent="0.3">
      <c r="A919" t="s">
        <v>1336</v>
      </c>
      <c r="B919" t="s">
        <v>1095</v>
      </c>
      <c r="C919" t="s">
        <v>128</v>
      </c>
      <c r="D919" t="s">
        <v>17</v>
      </c>
      <c r="E919" t="s">
        <v>34</v>
      </c>
      <c r="F919" t="s">
        <v>19</v>
      </c>
      <c r="G919" t="s">
        <v>28</v>
      </c>
      <c r="H919" t="s">
        <v>29</v>
      </c>
      <c r="I919">
        <v>4603.2</v>
      </c>
      <c r="J919">
        <v>8</v>
      </c>
      <c r="K919">
        <v>13</v>
      </c>
      <c r="L919">
        <v>538.96</v>
      </c>
      <c r="M919" t="s">
        <v>59</v>
      </c>
      <c r="N919" t="s">
        <v>44</v>
      </c>
      <c r="O919" t="str">
        <f t="shared" si="42"/>
        <v>2024-05</v>
      </c>
      <c r="P919" s="7">
        <f t="shared" si="43"/>
        <v>11.71</v>
      </c>
      <c r="Q919" t="str">
        <f t="shared" si="44"/>
        <v>Medium</v>
      </c>
    </row>
    <row r="920" spans="1:17" x14ac:dyDescent="0.3">
      <c r="A920" t="s">
        <v>1337</v>
      </c>
      <c r="B920" t="s">
        <v>598</v>
      </c>
      <c r="C920" t="s">
        <v>41</v>
      </c>
      <c r="D920" t="s">
        <v>67</v>
      </c>
      <c r="E920" t="s">
        <v>68</v>
      </c>
      <c r="F920" t="s">
        <v>35</v>
      </c>
      <c r="G920" t="s">
        <v>145</v>
      </c>
      <c r="H920" t="s">
        <v>146</v>
      </c>
      <c r="I920">
        <v>7423.3</v>
      </c>
      <c r="J920">
        <v>10</v>
      </c>
      <c r="K920">
        <v>23</v>
      </c>
      <c r="L920">
        <v>692.83</v>
      </c>
      <c r="M920" t="s">
        <v>59</v>
      </c>
      <c r="N920" t="s">
        <v>38</v>
      </c>
      <c r="O920" t="str">
        <f t="shared" si="42"/>
        <v>2025-03</v>
      </c>
      <c r="P920" s="7">
        <f t="shared" si="43"/>
        <v>9.33</v>
      </c>
      <c r="Q920" t="str">
        <f t="shared" si="44"/>
        <v>High</v>
      </c>
    </row>
    <row r="921" spans="1:17" x14ac:dyDescent="0.3">
      <c r="A921" t="s">
        <v>1338</v>
      </c>
      <c r="B921" t="s">
        <v>1339</v>
      </c>
      <c r="C921" t="s">
        <v>103</v>
      </c>
      <c r="D921" t="s">
        <v>17</v>
      </c>
      <c r="E921" t="s">
        <v>27</v>
      </c>
      <c r="F921" t="s">
        <v>35</v>
      </c>
      <c r="G921" t="s">
        <v>69</v>
      </c>
      <c r="H921" t="s">
        <v>70</v>
      </c>
      <c r="I921">
        <v>6911.44</v>
      </c>
      <c r="J921">
        <v>8</v>
      </c>
      <c r="K921">
        <v>24</v>
      </c>
      <c r="L921">
        <v>1287.47</v>
      </c>
      <c r="M921" t="s">
        <v>59</v>
      </c>
      <c r="N921" t="s">
        <v>44</v>
      </c>
      <c r="O921" t="str">
        <f t="shared" si="42"/>
        <v>2025-02</v>
      </c>
      <c r="P921" s="7">
        <f t="shared" si="43"/>
        <v>18.63</v>
      </c>
      <c r="Q921" t="str">
        <f t="shared" si="44"/>
        <v>High</v>
      </c>
    </row>
    <row r="922" spans="1:17" x14ac:dyDescent="0.3">
      <c r="A922" t="s">
        <v>1340</v>
      </c>
      <c r="B922" t="s">
        <v>306</v>
      </c>
      <c r="C922" t="s">
        <v>83</v>
      </c>
      <c r="D922" t="s">
        <v>17</v>
      </c>
      <c r="E922" t="s">
        <v>27</v>
      </c>
      <c r="F922" t="s">
        <v>19</v>
      </c>
      <c r="G922" t="s">
        <v>20</v>
      </c>
      <c r="H922" t="s">
        <v>21</v>
      </c>
      <c r="I922">
        <v>5355.98</v>
      </c>
      <c r="J922">
        <v>7</v>
      </c>
      <c r="K922">
        <v>16</v>
      </c>
      <c r="L922">
        <v>491.6</v>
      </c>
      <c r="M922" t="s">
        <v>30</v>
      </c>
      <c r="N922" t="s">
        <v>23</v>
      </c>
      <c r="O922" t="str">
        <f t="shared" si="42"/>
        <v>2025-04</v>
      </c>
      <c r="P922" s="7">
        <f t="shared" si="43"/>
        <v>9.18</v>
      </c>
      <c r="Q922" t="str">
        <f t="shared" si="44"/>
        <v>High</v>
      </c>
    </row>
    <row r="923" spans="1:17" x14ac:dyDescent="0.3">
      <c r="A923" t="s">
        <v>1341</v>
      </c>
      <c r="B923" t="s">
        <v>820</v>
      </c>
      <c r="C923" t="s">
        <v>41</v>
      </c>
      <c r="D923" t="s">
        <v>111</v>
      </c>
      <c r="E923" t="s">
        <v>122</v>
      </c>
      <c r="F923" t="s">
        <v>35</v>
      </c>
      <c r="G923" t="s">
        <v>36</v>
      </c>
      <c r="H923" t="s">
        <v>37</v>
      </c>
      <c r="I923">
        <v>1129.52</v>
      </c>
      <c r="J923">
        <v>1</v>
      </c>
      <c r="K923">
        <v>7.0000000000000009</v>
      </c>
      <c r="L923">
        <v>213.39</v>
      </c>
      <c r="M923" t="s">
        <v>22</v>
      </c>
      <c r="N923" t="s">
        <v>23</v>
      </c>
      <c r="O923" t="str">
        <f t="shared" si="42"/>
        <v>2024-07</v>
      </c>
      <c r="P923" s="7">
        <f t="shared" si="43"/>
        <v>18.89</v>
      </c>
      <c r="Q923" t="str">
        <f t="shared" si="44"/>
        <v>Low</v>
      </c>
    </row>
    <row r="924" spans="1:17" x14ac:dyDescent="0.3">
      <c r="A924" t="s">
        <v>1342</v>
      </c>
      <c r="B924" t="s">
        <v>209</v>
      </c>
      <c r="C924" t="s">
        <v>78</v>
      </c>
      <c r="D924" t="s">
        <v>17</v>
      </c>
      <c r="E924" t="s">
        <v>34</v>
      </c>
      <c r="F924" t="s">
        <v>19</v>
      </c>
      <c r="G924" t="s">
        <v>20</v>
      </c>
      <c r="H924" t="s">
        <v>21</v>
      </c>
      <c r="I924">
        <v>3572.13</v>
      </c>
      <c r="J924">
        <v>3</v>
      </c>
      <c r="K924">
        <v>6</v>
      </c>
      <c r="L924">
        <v>625.66999999999996</v>
      </c>
      <c r="M924" t="s">
        <v>30</v>
      </c>
      <c r="N924" t="s">
        <v>23</v>
      </c>
      <c r="O924" t="str">
        <f t="shared" si="42"/>
        <v>2024-11</v>
      </c>
      <c r="P924" s="7">
        <f t="shared" si="43"/>
        <v>17.52</v>
      </c>
      <c r="Q924" t="str">
        <f t="shared" si="44"/>
        <v>Medium</v>
      </c>
    </row>
    <row r="925" spans="1:17" x14ac:dyDescent="0.3">
      <c r="A925" t="s">
        <v>1343</v>
      </c>
      <c r="B925" t="s">
        <v>1024</v>
      </c>
      <c r="C925" t="s">
        <v>58</v>
      </c>
      <c r="D925" t="s">
        <v>42</v>
      </c>
      <c r="E925" t="s">
        <v>62</v>
      </c>
      <c r="F925" t="s">
        <v>19</v>
      </c>
      <c r="G925" t="s">
        <v>20</v>
      </c>
      <c r="H925" t="s">
        <v>21</v>
      </c>
      <c r="I925">
        <v>3581</v>
      </c>
      <c r="J925">
        <v>5</v>
      </c>
      <c r="K925">
        <v>10</v>
      </c>
      <c r="L925">
        <v>589.19000000000005</v>
      </c>
      <c r="M925" t="s">
        <v>59</v>
      </c>
      <c r="N925" t="s">
        <v>23</v>
      </c>
      <c r="O925" t="str">
        <f t="shared" si="42"/>
        <v>2025-03</v>
      </c>
      <c r="P925" s="7">
        <f t="shared" si="43"/>
        <v>16.45</v>
      </c>
      <c r="Q925" t="str">
        <f t="shared" si="44"/>
        <v>Medium</v>
      </c>
    </row>
    <row r="926" spans="1:17" x14ac:dyDescent="0.3">
      <c r="A926" t="s">
        <v>1344</v>
      </c>
      <c r="B926" t="s">
        <v>1345</v>
      </c>
      <c r="C926" t="s">
        <v>83</v>
      </c>
      <c r="D926" t="s">
        <v>17</v>
      </c>
      <c r="E926" t="s">
        <v>27</v>
      </c>
      <c r="F926" t="s">
        <v>19</v>
      </c>
      <c r="G926" t="s">
        <v>118</v>
      </c>
      <c r="H926" t="s">
        <v>119</v>
      </c>
      <c r="I926">
        <v>4371.3900000000003</v>
      </c>
      <c r="J926">
        <v>9</v>
      </c>
      <c r="K926">
        <v>23</v>
      </c>
      <c r="L926">
        <v>677.41</v>
      </c>
      <c r="M926" t="s">
        <v>30</v>
      </c>
      <c r="N926" t="s">
        <v>38</v>
      </c>
      <c r="O926" t="str">
        <f t="shared" si="42"/>
        <v>2024-07</v>
      </c>
      <c r="P926" s="7">
        <f t="shared" si="43"/>
        <v>15.5</v>
      </c>
      <c r="Q926" t="str">
        <f t="shared" si="44"/>
        <v>Medium</v>
      </c>
    </row>
    <row r="927" spans="1:17" x14ac:dyDescent="0.3">
      <c r="A927" t="s">
        <v>1346</v>
      </c>
      <c r="B927" t="s">
        <v>311</v>
      </c>
      <c r="C927" t="s">
        <v>125</v>
      </c>
      <c r="D927" t="s">
        <v>111</v>
      </c>
      <c r="E927" t="s">
        <v>122</v>
      </c>
      <c r="F927" t="s">
        <v>73</v>
      </c>
      <c r="G927" t="s">
        <v>79</v>
      </c>
      <c r="H927" t="s">
        <v>80</v>
      </c>
      <c r="I927">
        <v>6161.6</v>
      </c>
      <c r="J927">
        <v>10</v>
      </c>
      <c r="K927">
        <v>29</v>
      </c>
      <c r="L927">
        <v>627.5</v>
      </c>
      <c r="M927" t="s">
        <v>30</v>
      </c>
      <c r="N927" t="s">
        <v>44</v>
      </c>
      <c r="O927" t="str">
        <f t="shared" si="42"/>
        <v>2024-09</v>
      </c>
      <c r="P927" s="7">
        <f t="shared" si="43"/>
        <v>10.18</v>
      </c>
      <c r="Q927" t="str">
        <f t="shared" si="44"/>
        <v>High</v>
      </c>
    </row>
    <row r="928" spans="1:17" x14ac:dyDescent="0.3">
      <c r="A928" t="s">
        <v>1347</v>
      </c>
      <c r="B928" t="s">
        <v>499</v>
      </c>
      <c r="C928" t="s">
        <v>58</v>
      </c>
      <c r="D928" t="s">
        <v>42</v>
      </c>
      <c r="E928" t="s">
        <v>48</v>
      </c>
      <c r="F928" t="s">
        <v>73</v>
      </c>
      <c r="G928" t="s">
        <v>74</v>
      </c>
      <c r="H928" t="s">
        <v>75</v>
      </c>
      <c r="I928">
        <v>14756.5</v>
      </c>
      <c r="J928">
        <v>10</v>
      </c>
      <c r="K928">
        <v>11</v>
      </c>
      <c r="L928">
        <v>767.39</v>
      </c>
      <c r="M928" t="s">
        <v>59</v>
      </c>
      <c r="N928" t="s">
        <v>49</v>
      </c>
      <c r="O928" t="str">
        <f t="shared" si="42"/>
        <v>2024-12</v>
      </c>
      <c r="P928" s="7">
        <f t="shared" si="43"/>
        <v>5.2</v>
      </c>
      <c r="Q928" t="str">
        <f t="shared" si="44"/>
        <v>High</v>
      </c>
    </row>
    <row r="929" spans="1:17" x14ac:dyDescent="0.3">
      <c r="A929" t="s">
        <v>1348</v>
      </c>
      <c r="B929" t="s">
        <v>1349</v>
      </c>
      <c r="C929" t="s">
        <v>83</v>
      </c>
      <c r="D929" t="s">
        <v>42</v>
      </c>
      <c r="E929" t="s">
        <v>43</v>
      </c>
      <c r="F929" t="s">
        <v>73</v>
      </c>
      <c r="G929" t="s">
        <v>97</v>
      </c>
      <c r="H929" t="s">
        <v>98</v>
      </c>
      <c r="I929">
        <v>3923.31</v>
      </c>
      <c r="J929">
        <v>3</v>
      </c>
      <c r="K929">
        <v>13</v>
      </c>
      <c r="L929">
        <v>717.44</v>
      </c>
      <c r="M929" t="s">
        <v>59</v>
      </c>
      <c r="N929" t="s">
        <v>49</v>
      </c>
      <c r="O929" t="str">
        <f t="shared" si="42"/>
        <v>2024-09</v>
      </c>
      <c r="P929" s="7">
        <f t="shared" si="43"/>
        <v>18.29</v>
      </c>
      <c r="Q929" t="str">
        <f t="shared" si="44"/>
        <v>Medium</v>
      </c>
    </row>
    <row r="930" spans="1:17" x14ac:dyDescent="0.3">
      <c r="A930" t="s">
        <v>1350</v>
      </c>
      <c r="B930" t="s">
        <v>273</v>
      </c>
      <c r="C930" t="s">
        <v>90</v>
      </c>
      <c r="D930" t="s">
        <v>17</v>
      </c>
      <c r="E930" t="s">
        <v>18</v>
      </c>
      <c r="F930" t="s">
        <v>73</v>
      </c>
      <c r="G930" t="s">
        <v>97</v>
      </c>
      <c r="H930" t="s">
        <v>98</v>
      </c>
      <c r="I930">
        <v>7072.12</v>
      </c>
      <c r="J930">
        <v>4</v>
      </c>
      <c r="K930">
        <v>25</v>
      </c>
      <c r="L930">
        <v>820.47</v>
      </c>
      <c r="M930" t="s">
        <v>30</v>
      </c>
      <c r="N930" t="s">
        <v>23</v>
      </c>
      <c r="O930" t="str">
        <f t="shared" si="42"/>
        <v>2024-12</v>
      </c>
      <c r="P930" s="7">
        <f t="shared" si="43"/>
        <v>11.6</v>
      </c>
      <c r="Q930" t="str">
        <f t="shared" si="44"/>
        <v>High</v>
      </c>
    </row>
    <row r="931" spans="1:17" x14ac:dyDescent="0.3">
      <c r="A931" t="s">
        <v>1351</v>
      </c>
      <c r="B931" t="s">
        <v>1316</v>
      </c>
      <c r="C931" t="s">
        <v>90</v>
      </c>
      <c r="D931" t="s">
        <v>17</v>
      </c>
      <c r="E931" t="s">
        <v>34</v>
      </c>
      <c r="F931" t="s">
        <v>73</v>
      </c>
      <c r="G931" t="s">
        <v>74</v>
      </c>
      <c r="H931" t="s">
        <v>75</v>
      </c>
      <c r="I931">
        <v>9693</v>
      </c>
      <c r="J931">
        <v>5</v>
      </c>
      <c r="K931">
        <v>15</v>
      </c>
      <c r="L931">
        <v>1697.4</v>
      </c>
      <c r="M931" t="s">
        <v>30</v>
      </c>
      <c r="N931" t="s">
        <v>44</v>
      </c>
      <c r="O931" t="str">
        <f t="shared" si="42"/>
        <v>2025-03</v>
      </c>
      <c r="P931" s="7">
        <f t="shared" si="43"/>
        <v>17.510000000000002</v>
      </c>
      <c r="Q931" t="str">
        <f t="shared" si="44"/>
        <v>High</v>
      </c>
    </row>
    <row r="932" spans="1:17" x14ac:dyDescent="0.3">
      <c r="A932" t="s">
        <v>1352</v>
      </c>
      <c r="B932" t="s">
        <v>1196</v>
      </c>
      <c r="C932" t="s">
        <v>58</v>
      </c>
      <c r="D932" t="s">
        <v>67</v>
      </c>
      <c r="E932" t="s">
        <v>72</v>
      </c>
      <c r="F932" t="s">
        <v>73</v>
      </c>
      <c r="G932" t="s">
        <v>74</v>
      </c>
      <c r="H932" t="s">
        <v>75</v>
      </c>
      <c r="I932">
        <v>1899.69</v>
      </c>
      <c r="J932">
        <v>3</v>
      </c>
      <c r="K932">
        <v>24</v>
      </c>
      <c r="L932">
        <v>213.32</v>
      </c>
      <c r="M932" t="s">
        <v>22</v>
      </c>
      <c r="N932" t="s">
        <v>38</v>
      </c>
      <c r="O932" t="str">
        <f t="shared" si="42"/>
        <v>2025-03</v>
      </c>
      <c r="P932" s="7">
        <f t="shared" si="43"/>
        <v>11.23</v>
      </c>
      <c r="Q932" t="str">
        <f t="shared" si="44"/>
        <v>Low</v>
      </c>
    </row>
    <row r="933" spans="1:17" x14ac:dyDescent="0.3">
      <c r="A933" t="s">
        <v>1353</v>
      </c>
      <c r="B933" t="s">
        <v>173</v>
      </c>
      <c r="C933" t="s">
        <v>78</v>
      </c>
      <c r="D933" t="s">
        <v>17</v>
      </c>
      <c r="E933" t="s">
        <v>34</v>
      </c>
      <c r="F933" t="s">
        <v>19</v>
      </c>
      <c r="G933" t="s">
        <v>118</v>
      </c>
      <c r="H933" t="s">
        <v>119</v>
      </c>
      <c r="I933">
        <v>1414.4</v>
      </c>
      <c r="J933">
        <v>10</v>
      </c>
      <c r="K933">
        <v>19</v>
      </c>
      <c r="L933">
        <v>155.97999999999999</v>
      </c>
      <c r="M933" t="s">
        <v>59</v>
      </c>
      <c r="N933" t="s">
        <v>44</v>
      </c>
      <c r="O933" t="str">
        <f t="shared" si="42"/>
        <v>2024-11</v>
      </c>
      <c r="P933" s="7">
        <f t="shared" si="43"/>
        <v>11.03</v>
      </c>
      <c r="Q933" t="str">
        <f t="shared" si="44"/>
        <v>Low</v>
      </c>
    </row>
    <row r="934" spans="1:17" x14ac:dyDescent="0.3">
      <c r="A934" t="s">
        <v>1354</v>
      </c>
      <c r="B934" t="s">
        <v>1097</v>
      </c>
      <c r="C934" t="s">
        <v>78</v>
      </c>
      <c r="D934" t="s">
        <v>42</v>
      </c>
      <c r="E934" t="s">
        <v>48</v>
      </c>
      <c r="F934" t="s">
        <v>73</v>
      </c>
      <c r="G934" t="s">
        <v>79</v>
      </c>
      <c r="H934" t="s">
        <v>80</v>
      </c>
      <c r="I934">
        <v>9395.2800000000007</v>
      </c>
      <c r="J934">
        <v>6</v>
      </c>
      <c r="K934">
        <v>21</v>
      </c>
      <c r="L934">
        <v>756.37</v>
      </c>
      <c r="M934" t="s">
        <v>30</v>
      </c>
      <c r="N934" t="s">
        <v>38</v>
      </c>
      <c r="O934" t="str">
        <f t="shared" si="42"/>
        <v>2025-04</v>
      </c>
      <c r="P934" s="7">
        <f t="shared" si="43"/>
        <v>8.0500000000000007</v>
      </c>
      <c r="Q934" t="str">
        <f t="shared" si="44"/>
        <v>High</v>
      </c>
    </row>
    <row r="935" spans="1:17" x14ac:dyDescent="0.3">
      <c r="A935" t="s">
        <v>1355</v>
      </c>
      <c r="B935" t="s">
        <v>1356</v>
      </c>
      <c r="C935" t="s">
        <v>106</v>
      </c>
      <c r="D935" t="s">
        <v>67</v>
      </c>
      <c r="E935" t="s">
        <v>138</v>
      </c>
      <c r="F935" t="s">
        <v>19</v>
      </c>
      <c r="G935" t="s">
        <v>28</v>
      </c>
      <c r="H935" t="s">
        <v>29</v>
      </c>
      <c r="I935">
        <v>11818.26</v>
      </c>
      <c r="J935">
        <v>6</v>
      </c>
      <c r="K935">
        <v>15</v>
      </c>
      <c r="L935">
        <v>2022.04</v>
      </c>
      <c r="M935" t="s">
        <v>59</v>
      </c>
      <c r="N935" t="s">
        <v>49</v>
      </c>
      <c r="O935" t="str">
        <f t="shared" si="42"/>
        <v>2025-01</v>
      </c>
      <c r="P935" s="7">
        <f t="shared" si="43"/>
        <v>17.11</v>
      </c>
      <c r="Q935" t="str">
        <f t="shared" si="44"/>
        <v>High</v>
      </c>
    </row>
    <row r="936" spans="1:17" x14ac:dyDescent="0.3">
      <c r="A936" t="s">
        <v>1357</v>
      </c>
      <c r="B936" t="s">
        <v>64</v>
      </c>
      <c r="C936" t="s">
        <v>47</v>
      </c>
      <c r="D936" t="s">
        <v>67</v>
      </c>
      <c r="E936" t="s">
        <v>68</v>
      </c>
      <c r="F936" t="s">
        <v>35</v>
      </c>
      <c r="G936" t="s">
        <v>69</v>
      </c>
      <c r="H936" t="s">
        <v>70</v>
      </c>
      <c r="I936">
        <v>4266.6000000000004</v>
      </c>
      <c r="J936">
        <v>6</v>
      </c>
      <c r="K936">
        <v>9</v>
      </c>
      <c r="L936">
        <v>216.06</v>
      </c>
      <c r="M936" t="s">
        <v>30</v>
      </c>
      <c r="N936" t="s">
        <v>38</v>
      </c>
      <c r="O936" t="str">
        <f t="shared" si="42"/>
        <v>2025-01</v>
      </c>
      <c r="P936" s="7">
        <f t="shared" si="43"/>
        <v>5.0599999999999996</v>
      </c>
      <c r="Q936" t="str">
        <f t="shared" si="44"/>
        <v>Medium</v>
      </c>
    </row>
    <row r="937" spans="1:17" x14ac:dyDescent="0.3">
      <c r="A937" t="s">
        <v>1358</v>
      </c>
      <c r="B937" t="s">
        <v>876</v>
      </c>
      <c r="C937" t="s">
        <v>26</v>
      </c>
      <c r="D937" t="s">
        <v>67</v>
      </c>
      <c r="E937" t="s">
        <v>138</v>
      </c>
      <c r="F937" t="s">
        <v>19</v>
      </c>
      <c r="G937" t="s">
        <v>91</v>
      </c>
      <c r="H937" t="s">
        <v>92</v>
      </c>
      <c r="I937">
        <v>915.78</v>
      </c>
      <c r="J937">
        <v>6</v>
      </c>
      <c r="K937">
        <v>29</v>
      </c>
      <c r="L937">
        <v>106.86</v>
      </c>
      <c r="M937" t="s">
        <v>22</v>
      </c>
      <c r="N937" t="s">
        <v>49</v>
      </c>
      <c r="O937" t="str">
        <f t="shared" si="42"/>
        <v>2024-10</v>
      </c>
      <c r="P937" s="7">
        <f t="shared" si="43"/>
        <v>11.67</v>
      </c>
      <c r="Q937" t="str">
        <f t="shared" si="44"/>
        <v>Low</v>
      </c>
    </row>
    <row r="938" spans="1:17" x14ac:dyDescent="0.3">
      <c r="A938" t="s">
        <v>1359</v>
      </c>
      <c r="B938" t="s">
        <v>53</v>
      </c>
      <c r="C938" t="s">
        <v>26</v>
      </c>
      <c r="D938" t="s">
        <v>67</v>
      </c>
      <c r="E938" t="s">
        <v>72</v>
      </c>
      <c r="F938" t="s">
        <v>73</v>
      </c>
      <c r="G938" t="s">
        <v>74</v>
      </c>
      <c r="H938" t="s">
        <v>75</v>
      </c>
      <c r="I938">
        <v>6302.55</v>
      </c>
      <c r="J938">
        <v>5</v>
      </c>
      <c r="K938">
        <v>22</v>
      </c>
      <c r="L938">
        <v>898.54</v>
      </c>
      <c r="M938" t="s">
        <v>59</v>
      </c>
      <c r="N938" t="s">
        <v>49</v>
      </c>
      <c r="O938" t="str">
        <f t="shared" si="42"/>
        <v>2024-06</v>
      </c>
      <c r="P938" s="7">
        <f t="shared" si="43"/>
        <v>14.26</v>
      </c>
      <c r="Q938" t="str">
        <f t="shared" si="44"/>
        <v>High</v>
      </c>
    </row>
    <row r="939" spans="1:17" x14ac:dyDescent="0.3">
      <c r="A939" t="s">
        <v>1360</v>
      </c>
      <c r="B939" t="s">
        <v>508</v>
      </c>
      <c r="C939" t="s">
        <v>106</v>
      </c>
      <c r="D939" t="s">
        <v>67</v>
      </c>
      <c r="E939" t="s">
        <v>68</v>
      </c>
      <c r="F939" t="s">
        <v>19</v>
      </c>
      <c r="G939" t="s">
        <v>28</v>
      </c>
      <c r="H939" t="s">
        <v>29</v>
      </c>
      <c r="I939">
        <v>1547.52</v>
      </c>
      <c r="J939">
        <v>8</v>
      </c>
      <c r="K939">
        <v>1</v>
      </c>
      <c r="L939">
        <v>255.84</v>
      </c>
      <c r="M939" t="s">
        <v>30</v>
      </c>
      <c r="N939" t="s">
        <v>44</v>
      </c>
      <c r="O939" t="str">
        <f t="shared" si="42"/>
        <v>2025-01</v>
      </c>
      <c r="P939" s="7">
        <f t="shared" si="43"/>
        <v>16.53</v>
      </c>
      <c r="Q939" t="str">
        <f t="shared" si="44"/>
        <v>Low</v>
      </c>
    </row>
    <row r="940" spans="1:17" x14ac:dyDescent="0.3">
      <c r="A940" t="s">
        <v>1361</v>
      </c>
      <c r="B940" t="s">
        <v>655</v>
      </c>
      <c r="C940" t="s">
        <v>58</v>
      </c>
      <c r="D940" t="s">
        <v>42</v>
      </c>
      <c r="E940" t="s">
        <v>43</v>
      </c>
      <c r="F940" t="s">
        <v>19</v>
      </c>
      <c r="G940" t="s">
        <v>28</v>
      </c>
      <c r="H940" t="s">
        <v>29</v>
      </c>
      <c r="I940">
        <v>2476.7199999999998</v>
      </c>
      <c r="J940">
        <v>8</v>
      </c>
      <c r="K940">
        <v>27</v>
      </c>
      <c r="L940">
        <v>158.77000000000001</v>
      </c>
      <c r="M940" t="s">
        <v>59</v>
      </c>
      <c r="N940" t="s">
        <v>23</v>
      </c>
      <c r="O940" t="str">
        <f t="shared" si="42"/>
        <v>2024-09</v>
      </c>
      <c r="P940" s="7">
        <f t="shared" si="43"/>
        <v>6.41</v>
      </c>
      <c r="Q940" t="str">
        <f t="shared" si="44"/>
        <v>Medium</v>
      </c>
    </row>
    <row r="941" spans="1:17" x14ac:dyDescent="0.3">
      <c r="A941" t="s">
        <v>1362</v>
      </c>
      <c r="B941" t="s">
        <v>1339</v>
      </c>
      <c r="C941" t="s">
        <v>33</v>
      </c>
      <c r="D941" t="s">
        <v>17</v>
      </c>
      <c r="E941" t="s">
        <v>27</v>
      </c>
      <c r="F941" t="s">
        <v>73</v>
      </c>
      <c r="G941" t="s">
        <v>79</v>
      </c>
      <c r="H941" t="s">
        <v>80</v>
      </c>
      <c r="I941">
        <v>3057.06</v>
      </c>
      <c r="J941">
        <v>6</v>
      </c>
      <c r="K941">
        <v>25</v>
      </c>
      <c r="L941">
        <v>125.21</v>
      </c>
      <c r="M941" t="s">
        <v>59</v>
      </c>
      <c r="N941" t="s">
        <v>49</v>
      </c>
      <c r="O941" t="str">
        <f t="shared" si="42"/>
        <v>2025-02</v>
      </c>
      <c r="P941" s="7">
        <f t="shared" si="43"/>
        <v>4.0999999999999996</v>
      </c>
      <c r="Q941" t="str">
        <f t="shared" si="44"/>
        <v>Medium</v>
      </c>
    </row>
    <row r="942" spans="1:17" x14ac:dyDescent="0.3">
      <c r="A942" t="s">
        <v>1363</v>
      </c>
      <c r="B942" t="s">
        <v>480</v>
      </c>
      <c r="C942" t="s">
        <v>41</v>
      </c>
      <c r="D942" t="s">
        <v>42</v>
      </c>
      <c r="E942" t="s">
        <v>84</v>
      </c>
      <c r="F942" t="s">
        <v>35</v>
      </c>
      <c r="G942" t="s">
        <v>69</v>
      </c>
      <c r="H942" t="s">
        <v>70</v>
      </c>
      <c r="I942">
        <v>7195.05</v>
      </c>
      <c r="J942">
        <v>5</v>
      </c>
      <c r="K942">
        <v>24</v>
      </c>
      <c r="L942">
        <v>696.09</v>
      </c>
      <c r="M942" t="s">
        <v>22</v>
      </c>
      <c r="N942" t="s">
        <v>38</v>
      </c>
      <c r="O942" t="str">
        <f t="shared" si="42"/>
        <v>2025-03</v>
      </c>
      <c r="P942" s="7">
        <f t="shared" si="43"/>
        <v>9.67</v>
      </c>
      <c r="Q942" t="str">
        <f t="shared" si="44"/>
        <v>High</v>
      </c>
    </row>
    <row r="943" spans="1:17" x14ac:dyDescent="0.3">
      <c r="A943" t="s">
        <v>1364</v>
      </c>
      <c r="B943" t="s">
        <v>927</v>
      </c>
      <c r="C943" t="s">
        <v>128</v>
      </c>
      <c r="D943" t="s">
        <v>42</v>
      </c>
      <c r="E943" t="s">
        <v>43</v>
      </c>
      <c r="F943" t="s">
        <v>35</v>
      </c>
      <c r="G943" t="s">
        <v>145</v>
      </c>
      <c r="H943" t="s">
        <v>146</v>
      </c>
      <c r="I943">
        <v>1055.52</v>
      </c>
      <c r="J943">
        <v>2</v>
      </c>
      <c r="K943">
        <v>29</v>
      </c>
      <c r="L943">
        <v>76.08</v>
      </c>
      <c r="M943" t="s">
        <v>59</v>
      </c>
      <c r="N943" t="s">
        <v>38</v>
      </c>
      <c r="O943" t="str">
        <f t="shared" si="42"/>
        <v>2024-11</v>
      </c>
      <c r="P943" s="7">
        <f t="shared" si="43"/>
        <v>7.21</v>
      </c>
      <c r="Q943" t="str">
        <f t="shared" si="44"/>
        <v>Low</v>
      </c>
    </row>
    <row r="944" spans="1:17" x14ac:dyDescent="0.3">
      <c r="A944" t="s">
        <v>1365</v>
      </c>
      <c r="B944" t="s">
        <v>1150</v>
      </c>
      <c r="C944" t="s">
        <v>103</v>
      </c>
      <c r="D944" t="s">
        <v>17</v>
      </c>
      <c r="E944" t="s">
        <v>18</v>
      </c>
      <c r="F944" t="s">
        <v>19</v>
      </c>
      <c r="G944" t="s">
        <v>28</v>
      </c>
      <c r="H944" t="s">
        <v>29</v>
      </c>
      <c r="I944">
        <v>816.7</v>
      </c>
      <c r="J944">
        <v>2</v>
      </c>
      <c r="K944">
        <v>8</v>
      </c>
      <c r="L944">
        <v>139.36000000000001</v>
      </c>
      <c r="M944" t="s">
        <v>59</v>
      </c>
      <c r="N944" t="s">
        <v>49</v>
      </c>
      <c r="O944" t="str">
        <f t="shared" si="42"/>
        <v>2024-12</v>
      </c>
      <c r="P944" s="7">
        <f t="shared" si="43"/>
        <v>17.059999999999999</v>
      </c>
      <c r="Q944" t="str">
        <f t="shared" si="44"/>
        <v>Low</v>
      </c>
    </row>
    <row r="945" spans="1:17" x14ac:dyDescent="0.3">
      <c r="A945" t="s">
        <v>1366</v>
      </c>
      <c r="B945" t="s">
        <v>89</v>
      </c>
      <c r="C945" t="s">
        <v>33</v>
      </c>
      <c r="D945" t="s">
        <v>67</v>
      </c>
      <c r="E945" t="s">
        <v>72</v>
      </c>
      <c r="F945" t="s">
        <v>19</v>
      </c>
      <c r="G945" t="s">
        <v>28</v>
      </c>
      <c r="H945" t="s">
        <v>29</v>
      </c>
      <c r="I945">
        <v>2143.1999999999998</v>
      </c>
      <c r="J945">
        <v>2</v>
      </c>
      <c r="K945">
        <v>17</v>
      </c>
      <c r="L945">
        <v>402.86</v>
      </c>
      <c r="M945" t="s">
        <v>59</v>
      </c>
      <c r="N945" t="s">
        <v>49</v>
      </c>
      <c r="O945" t="str">
        <f t="shared" si="42"/>
        <v>2024-07</v>
      </c>
      <c r="P945" s="7">
        <f t="shared" si="43"/>
        <v>18.8</v>
      </c>
      <c r="Q945" t="str">
        <f t="shared" si="44"/>
        <v>Medium</v>
      </c>
    </row>
    <row r="946" spans="1:17" x14ac:dyDescent="0.3">
      <c r="A946" t="s">
        <v>1367</v>
      </c>
      <c r="B946" t="s">
        <v>235</v>
      </c>
      <c r="C946" t="s">
        <v>125</v>
      </c>
      <c r="D946" t="s">
        <v>111</v>
      </c>
      <c r="E946" t="s">
        <v>112</v>
      </c>
      <c r="F946" t="s">
        <v>73</v>
      </c>
      <c r="G946" t="s">
        <v>79</v>
      </c>
      <c r="H946" t="s">
        <v>80</v>
      </c>
      <c r="I946">
        <v>5907.3</v>
      </c>
      <c r="J946">
        <v>6</v>
      </c>
      <c r="K946">
        <v>25</v>
      </c>
      <c r="L946">
        <v>679.56</v>
      </c>
      <c r="M946" t="s">
        <v>30</v>
      </c>
      <c r="N946" t="s">
        <v>23</v>
      </c>
      <c r="O946" t="str">
        <f t="shared" si="42"/>
        <v>2024-11</v>
      </c>
      <c r="P946" s="7">
        <f t="shared" si="43"/>
        <v>11.5</v>
      </c>
      <c r="Q946" t="str">
        <f t="shared" si="44"/>
        <v>High</v>
      </c>
    </row>
    <row r="947" spans="1:17" x14ac:dyDescent="0.3">
      <c r="A947" t="s">
        <v>1368</v>
      </c>
      <c r="B947" t="s">
        <v>142</v>
      </c>
      <c r="C947" t="s">
        <v>58</v>
      </c>
      <c r="D947" t="s">
        <v>111</v>
      </c>
      <c r="E947" t="s">
        <v>122</v>
      </c>
      <c r="F947" t="s">
        <v>19</v>
      </c>
      <c r="G947" t="s">
        <v>91</v>
      </c>
      <c r="H947" t="s">
        <v>92</v>
      </c>
      <c r="I947">
        <v>15049.6</v>
      </c>
      <c r="J947">
        <v>8</v>
      </c>
      <c r="K947">
        <v>17</v>
      </c>
      <c r="L947">
        <v>2191.15</v>
      </c>
      <c r="M947" t="s">
        <v>22</v>
      </c>
      <c r="N947" t="s">
        <v>23</v>
      </c>
      <c r="O947" t="str">
        <f t="shared" si="42"/>
        <v>2025-02</v>
      </c>
      <c r="P947" s="7">
        <f t="shared" si="43"/>
        <v>14.56</v>
      </c>
      <c r="Q947" t="str">
        <f t="shared" si="44"/>
        <v>High</v>
      </c>
    </row>
    <row r="948" spans="1:17" x14ac:dyDescent="0.3">
      <c r="A948" t="s">
        <v>1369</v>
      </c>
      <c r="B948" t="s">
        <v>1370</v>
      </c>
      <c r="C948" t="s">
        <v>87</v>
      </c>
      <c r="D948" t="s">
        <v>42</v>
      </c>
      <c r="E948" t="s">
        <v>62</v>
      </c>
      <c r="F948" t="s">
        <v>73</v>
      </c>
      <c r="G948" t="s">
        <v>74</v>
      </c>
      <c r="H948" t="s">
        <v>75</v>
      </c>
      <c r="I948">
        <v>7326.45</v>
      </c>
      <c r="J948">
        <v>5</v>
      </c>
      <c r="K948">
        <v>13</v>
      </c>
      <c r="L948">
        <v>465.92</v>
      </c>
      <c r="M948" t="s">
        <v>59</v>
      </c>
      <c r="N948" t="s">
        <v>49</v>
      </c>
      <c r="O948" t="str">
        <f t="shared" si="42"/>
        <v>2024-08</v>
      </c>
      <c r="P948" s="7">
        <f t="shared" si="43"/>
        <v>6.36</v>
      </c>
      <c r="Q948" t="str">
        <f t="shared" si="44"/>
        <v>High</v>
      </c>
    </row>
    <row r="949" spans="1:17" x14ac:dyDescent="0.3">
      <c r="A949" t="s">
        <v>1371</v>
      </c>
      <c r="B949" t="s">
        <v>803</v>
      </c>
      <c r="C949" t="s">
        <v>78</v>
      </c>
      <c r="D949" t="s">
        <v>67</v>
      </c>
      <c r="E949" t="s">
        <v>138</v>
      </c>
      <c r="F949" t="s">
        <v>35</v>
      </c>
      <c r="G949" t="s">
        <v>36</v>
      </c>
      <c r="H949" t="s">
        <v>37</v>
      </c>
      <c r="I949">
        <v>11029.69</v>
      </c>
      <c r="J949">
        <v>7</v>
      </c>
      <c r="K949">
        <v>25</v>
      </c>
      <c r="L949">
        <v>1383.81</v>
      </c>
      <c r="M949" t="s">
        <v>59</v>
      </c>
      <c r="N949" t="s">
        <v>44</v>
      </c>
      <c r="O949" t="str">
        <f t="shared" si="42"/>
        <v>2024-05</v>
      </c>
      <c r="P949" s="7">
        <f t="shared" si="43"/>
        <v>12.55</v>
      </c>
      <c r="Q949" t="str">
        <f t="shared" si="44"/>
        <v>High</v>
      </c>
    </row>
    <row r="950" spans="1:17" x14ac:dyDescent="0.3">
      <c r="A950" t="s">
        <v>1372</v>
      </c>
      <c r="B950" t="s">
        <v>1339</v>
      </c>
      <c r="C950" t="s">
        <v>16</v>
      </c>
      <c r="D950" t="s">
        <v>17</v>
      </c>
      <c r="E950" t="s">
        <v>34</v>
      </c>
      <c r="F950" t="s">
        <v>35</v>
      </c>
      <c r="G950" t="s">
        <v>36</v>
      </c>
      <c r="H950" t="s">
        <v>37</v>
      </c>
      <c r="I950">
        <v>13069</v>
      </c>
      <c r="J950">
        <v>10</v>
      </c>
      <c r="K950">
        <v>29</v>
      </c>
      <c r="L950">
        <v>924</v>
      </c>
      <c r="M950" t="s">
        <v>59</v>
      </c>
      <c r="N950" t="s">
        <v>44</v>
      </c>
      <c r="O950" t="str">
        <f t="shared" si="42"/>
        <v>2025-02</v>
      </c>
      <c r="P950" s="7">
        <f t="shared" si="43"/>
        <v>7.07</v>
      </c>
      <c r="Q950" t="str">
        <f t="shared" si="44"/>
        <v>High</v>
      </c>
    </row>
    <row r="951" spans="1:17" x14ac:dyDescent="0.3">
      <c r="A951" t="s">
        <v>1373</v>
      </c>
      <c r="B951" t="s">
        <v>1374</v>
      </c>
      <c r="C951" t="s">
        <v>106</v>
      </c>
      <c r="D951" t="s">
        <v>17</v>
      </c>
      <c r="E951" t="s">
        <v>18</v>
      </c>
      <c r="F951" t="s">
        <v>35</v>
      </c>
      <c r="G951" t="s">
        <v>36</v>
      </c>
      <c r="H951" t="s">
        <v>37</v>
      </c>
      <c r="I951">
        <v>2964.12</v>
      </c>
      <c r="J951">
        <v>6</v>
      </c>
      <c r="K951">
        <v>6</v>
      </c>
      <c r="L951">
        <v>629.6</v>
      </c>
      <c r="M951" t="s">
        <v>30</v>
      </c>
      <c r="N951" t="s">
        <v>23</v>
      </c>
      <c r="O951" t="str">
        <f t="shared" si="42"/>
        <v>2024-06</v>
      </c>
      <c r="P951" s="7">
        <f t="shared" si="43"/>
        <v>21.24</v>
      </c>
      <c r="Q951" t="str">
        <f t="shared" si="44"/>
        <v>Medium</v>
      </c>
    </row>
    <row r="952" spans="1:17" x14ac:dyDescent="0.3">
      <c r="A952" t="s">
        <v>1375</v>
      </c>
      <c r="B952" t="s">
        <v>447</v>
      </c>
      <c r="C952" t="s">
        <v>16</v>
      </c>
      <c r="D952" t="s">
        <v>111</v>
      </c>
      <c r="E952" t="s">
        <v>122</v>
      </c>
      <c r="F952" t="s">
        <v>35</v>
      </c>
      <c r="G952" t="s">
        <v>145</v>
      </c>
      <c r="H952" t="s">
        <v>146</v>
      </c>
      <c r="I952">
        <v>6357.82</v>
      </c>
      <c r="J952">
        <v>7</v>
      </c>
      <c r="K952">
        <v>18</v>
      </c>
      <c r="L952">
        <v>1178.2</v>
      </c>
      <c r="M952" t="s">
        <v>59</v>
      </c>
      <c r="N952" t="s">
        <v>44</v>
      </c>
      <c r="O952" t="str">
        <f t="shared" si="42"/>
        <v>2025-02</v>
      </c>
      <c r="P952" s="7">
        <f t="shared" si="43"/>
        <v>18.53</v>
      </c>
      <c r="Q952" t="str">
        <f t="shared" si="44"/>
        <v>High</v>
      </c>
    </row>
    <row r="953" spans="1:17" x14ac:dyDescent="0.3">
      <c r="A953" t="s">
        <v>1376</v>
      </c>
      <c r="B953" t="s">
        <v>227</v>
      </c>
      <c r="C953" t="s">
        <v>103</v>
      </c>
      <c r="D953" t="s">
        <v>17</v>
      </c>
      <c r="E953" t="s">
        <v>34</v>
      </c>
      <c r="F953" t="s">
        <v>35</v>
      </c>
      <c r="G953" t="s">
        <v>69</v>
      </c>
      <c r="H953" t="s">
        <v>70</v>
      </c>
      <c r="I953">
        <v>3449.2</v>
      </c>
      <c r="J953">
        <v>8</v>
      </c>
      <c r="K953">
        <v>0</v>
      </c>
      <c r="L953">
        <v>516.08000000000004</v>
      </c>
      <c r="M953" t="s">
        <v>22</v>
      </c>
      <c r="N953" t="s">
        <v>23</v>
      </c>
      <c r="O953" t="str">
        <f t="shared" si="42"/>
        <v>2024-10</v>
      </c>
      <c r="P953" s="7">
        <f t="shared" si="43"/>
        <v>14.96</v>
      </c>
      <c r="Q953" t="str">
        <f t="shared" si="44"/>
        <v>Medium</v>
      </c>
    </row>
    <row r="954" spans="1:17" x14ac:dyDescent="0.3">
      <c r="A954" t="s">
        <v>1377</v>
      </c>
      <c r="B954" t="s">
        <v>441</v>
      </c>
      <c r="C954" t="s">
        <v>106</v>
      </c>
      <c r="D954" t="s">
        <v>111</v>
      </c>
      <c r="E954" t="s">
        <v>122</v>
      </c>
      <c r="F954" t="s">
        <v>19</v>
      </c>
      <c r="G954" t="s">
        <v>28</v>
      </c>
      <c r="H954" t="s">
        <v>29</v>
      </c>
      <c r="I954">
        <v>12608.1</v>
      </c>
      <c r="J954">
        <v>10</v>
      </c>
      <c r="K954">
        <v>22</v>
      </c>
      <c r="L954">
        <v>824.91</v>
      </c>
      <c r="M954" t="s">
        <v>22</v>
      </c>
      <c r="N954" t="s">
        <v>44</v>
      </c>
      <c r="O954" t="str">
        <f t="shared" si="42"/>
        <v>2024-10</v>
      </c>
      <c r="P954" s="7">
        <f t="shared" si="43"/>
        <v>6.54</v>
      </c>
      <c r="Q954" t="str">
        <f t="shared" si="44"/>
        <v>High</v>
      </c>
    </row>
    <row r="955" spans="1:17" x14ac:dyDescent="0.3">
      <c r="A955" t="s">
        <v>1378</v>
      </c>
      <c r="B955" t="s">
        <v>1379</v>
      </c>
      <c r="C955" t="s">
        <v>78</v>
      </c>
      <c r="D955" t="s">
        <v>111</v>
      </c>
      <c r="E955" t="s">
        <v>151</v>
      </c>
      <c r="F955" t="s">
        <v>73</v>
      </c>
      <c r="G955" t="s">
        <v>79</v>
      </c>
      <c r="H955" t="s">
        <v>80</v>
      </c>
      <c r="I955">
        <v>11058.57</v>
      </c>
      <c r="J955">
        <v>9</v>
      </c>
      <c r="K955">
        <v>16</v>
      </c>
      <c r="L955">
        <v>1283.49</v>
      </c>
      <c r="M955" t="s">
        <v>59</v>
      </c>
      <c r="N955" t="s">
        <v>23</v>
      </c>
      <c r="O955" t="str">
        <f t="shared" si="42"/>
        <v>2024-11</v>
      </c>
      <c r="P955" s="7">
        <f t="shared" si="43"/>
        <v>11.61</v>
      </c>
      <c r="Q955" t="str">
        <f t="shared" si="44"/>
        <v>High</v>
      </c>
    </row>
    <row r="956" spans="1:17" x14ac:dyDescent="0.3">
      <c r="A956" t="s">
        <v>1380</v>
      </c>
      <c r="B956" t="s">
        <v>222</v>
      </c>
      <c r="C956" t="s">
        <v>106</v>
      </c>
      <c r="D956" t="s">
        <v>42</v>
      </c>
      <c r="E956" t="s">
        <v>43</v>
      </c>
      <c r="F956" t="s">
        <v>73</v>
      </c>
      <c r="G956" t="s">
        <v>97</v>
      </c>
      <c r="H956" t="s">
        <v>98</v>
      </c>
      <c r="I956">
        <v>4401.3599999999997</v>
      </c>
      <c r="J956">
        <v>6</v>
      </c>
      <c r="K956">
        <v>11</v>
      </c>
      <c r="L956">
        <v>731.96</v>
      </c>
      <c r="M956" t="s">
        <v>59</v>
      </c>
      <c r="N956" t="s">
        <v>23</v>
      </c>
      <c r="O956" t="str">
        <f t="shared" si="42"/>
        <v>2025-04</v>
      </c>
      <c r="P956" s="7">
        <f t="shared" si="43"/>
        <v>16.63</v>
      </c>
      <c r="Q956" t="str">
        <f t="shared" si="44"/>
        <v>Medium</v>
      </c>
    </row>
    <row r="957" spans="1:17" x14ac:dyDescent="0.3">
      <c r="A957" t="s">
        <v>1381</v>
      </c>
      <c r="B957" t="s">
        <v>1020</v>
      </c>
      <c r="C957" t="s">
        <v>125</v>
      </c>
      <c r="D957" t="s">
        <v>111</v>
      </c>
      <c r="E957" t="s">
        <v>122</v>
      </c>
      <c r="F957" t="s">
        <v>19</v>
      </c>
      <c r="G957" t="s">
        <v>20</v>
      </c>
      <c r="H957" t="s">
        <v>21</v>
      </c>
      <c r="I957">
        <v>662.7</v>
      </c>
      <c r="J957">
        <v>1</v>
      </c>
      <c r="K957">
        <v>24</v>
      </c>
      <c r="L957">
        <v>31.44</v>
      </c>
      <c r="M957" t="s">
        <v>30</v>
      </c>
      <c r="N957" t="s">
        <v>49</v>
      </c>
      <c r="O957" t="str">
        <f t="shared" si="42"/>
        <v>2024-08</v>
      </c>
      <c r="P957" s="7">
        <f t="shared" si="43"/>
        <v>4.74</v>
      </c>
      <c r="Q957" t="str">
        <f t="shared" si="44"/>
        <v>Low</v>
      </c>
    </row>
    <row r="958" spans="1:17" x14ac:dyDescent="0.3">
      <c r="A958" t="s">
        <v>1382</v>
      </c>
      <c r="B958" t="s">
        <v>839</v>
      </c>
      <c r="C958" t="s">
        <v>78</v>
      </c>
      <c r="D958" t="s">
        <v>17</v>
      </c>
      <c r="E958" t="s">
        <v>27</v>
      </c>
      <c r="F958" t="s">
        <v>73</v>
      </c>
      <c r="G958" t="s">
        <v>97</v>
      </c>
      <c r="H958" t="s">
        <v>98</v>
      </c>
      <c r="I958">
        <v>2628.4</v>
      </c>
      <c r="J958">
        <v>8</v>
      </c>
      <c r="K958">
        <v>29</v>
      </c>
      <c r="L958">
        <v>316.01</v>
      </c>
      <c r="M958" t="s">
        <v>22</v>
      </c>
      <c r="N958" t="s">
        <v>49</v>
      </c>
      <c r="O958" t="str">
        <f t="shared" si="42"/>
        <v>2025-01</v>
      </c>
      <c r="P958" s="7">
        <f t="shared" si="43"/>
        <v>12.02</v>
      </c>
      <c r="Q958" t="str">
        <f t="shared" si="44"/>
        <v>Medium</v>
      </c>
    </row>
    <row r="959" spans="1:17" x14ac:dyDescent="0.3">
      <c r="A959" t="s">
        <v>1383</v>
      </c>
      <c r="B959" t="s">
        <v>165</v>
      </c>
      <c r="C959" t="s">
        <v>106</v>
      </c>
      <c r="D959" t="s">
        <v>42</v>
      </c>
      <c r="E959" t="s">
        <v>48</v>
      </c>
      <c r="F959" t="s">
        <v>73</v>
      </c>
      <c r="G959" t="s">
        <v>97</v>
      </c>
      <c r="H959" t="s">
        <v>98</v>
      </c>
      <c r="I959">
        <v>15521.58</v>
      </c>
      <c r="J959">
        <v>9</v>
      </c>
      <c r="K959">
        <v>17</v>
      </c>
      <c r="L959">
        <v>1185.3800000000001</v>
      </c>
      <c r="M959" t="s">
        <v>22</v>
      </c>
      <c r="N959" t="s">
        <v>49</v>
      </c>
      <c r="O959" t="str">
        <f t="shared" si="42"/>
        <v>2025-04</v>
      </c>
      <c r="P959" s="7">
        <f t="shared" si="43"/>
        <v>7.64</v>
      </c>
      <c r="Q959" t="str">
        <f t="shared" si="44"/>
        <v>High</v>
      </c>
    </row>
    <row r="960" spans="1:17" x14ac:dyDescent="0.3">
      <c r="A960" t="s">
        <v>1384</v>
      </c>
      <c r="B960" t="s">
        <v>593</v>
      </c>
      <c r="C960" t="s">
        <v>47</v>
      </c>
      <c r="D960" t="s">
        <v>17</v>
      </c>
      <c r="E960" t="s">
        <v>27</v>
      </c>
      <c r="F960" t="s">
        <v>35</v>
      </c>
      <c r="G960" t="s">
        <v>54</v>
      </c>
      <c r="H960" t="s">
        <v>55</v>
      </c>
      <c r="I960">
        <v>3120.86</v>
      </c>
      <c r="J960">
        <v>2</v>
      </c>
      <c r="K960">
        <v>20</v>
      </c>
      <c r="L960">
        <v>316.36</v>
      </c>
      <c r="M960" t="s">
        <v>59</v>
      </c>
      <c r="N960" t="s">
        <v>38</v>
      </c>
      <c r="O960" t="str">
        <f t="shared" si="42"/>
        <v>2024-07</v>
      </c>
      <c r="P960" s="7">
        <f t="shared" si="43"/>
        <v>10.14</v>
      </c>
      <c r="Q960" t="str">
        <f t="shared" si="44"/>
        <v>Medium</v>
      </c>
    </row>
    <row r="961" spans="1:17" x14ac:dyDescent="0.3">
      <c r="A961" t="s">
        <v>1385</v>
      </c>
      <c r="B961" t="s">
        <v>408</v>
      </c>
      <c r="C961" t="s">
        <v>33</v>
      </c>
      <c r="D961" t="s">
        <v>17</v>
      </c>
      <c r="E961" t="s">
        <v>34</v>
      </c>
      <c r="F961" t="s">
        <v>35</v>
      </c>
      <c r="G961" t="s">
        <v>54</v>
      </c>
      <c r="H961" t="s">
        <v>55</v>
      </c>
      <c r="I961">
        <v>984.42</v>
      </c>
      <c r="J961">
        <v>6</v>
      </c>
      <c r="K961">
        <v>26</v>
      </c>
      <c r="L961">
        <v>42.99</v>
      </c>
      <c r="M961" t="s">
        <v>30</v>
      </c>
      <c r="N961" t="s">
        <v>44</v>
      </c>
      <c r="O961" t="str">
        <f t="shared" si="42"/>
        <v>2024-06</v>
      </c>
      <c r="P961" s="7">
        <f t="shared" si="43"/>
        <v>4.37</v>
      </c>
      <c r="Q961" t="str">
        <f t="shared" si="44"/>
        <v>Low</v>
      </c>
    </row>
    <row r="962" spans="1:17" x14ac:dyDescent="0.3">
      <c r="A962" t="s">
        <v>1386</v>
      </c>
      <c r="B962" t="s">
        <v>1193</v>
      </c>
      <c r="C962" t="s">
        <v>16</v>
      </c>
      <c r="D962" t="s">
        <v>67</v>
      </c>
      <c r="E962" t="s">
        <v>72</v>
      </c>
      <c r="F962" t="s">
        <v>35</v>
      </c>
      <c r="G962" t="s">
        <v>54</v>
      </c>
      <c r="H962" t="s">
        <v>55</v>
      </c>
      <c r="I962">
        <v>18866.7</v>
      </c>
      <c r="J962">
        <v>10</v>
      </c>
      <c r="K962">
        <v>21</v>
      </c>
      <c r="L962">
        <v>983.54</v>
      </c>
      <c r="M962" t="s">
        <v>22</v>
      </c>
      <c r="N962" t="s">
        <v>23</v>
      </c>
      <c r="O962" t="str">
        <f t="shared" si="42"/>
        <v>2024-11</v>
      </c>
      <c r="P962" s="7">
        <f t="shared" si="43"/>
        <v>5.21</v>
      </c>
      <c r="Q962" t="str">
        <f t="shared" si="44"/>
        <v>High</v>
      </c>
    </row>
    <row r="963" spans="1:17" x14ac:dyDescent="0.3">
      <c r="A963" t="s">
        <v>1387</v>
      </c>
      <c r="B963" t="s">
        <v>930</v>
      </c>
      <c r="C963" t="s">
        <v>128</v>
      </c>
      <c r="D963" t="s">
        <v>67</v>
      </c>
      <c r="E963" t="s">
        <v>72</v>
      </c>
      <c r="F963" t="s">
        <v>73</v>
      </c>
      <c r="G963" t="s">
        <v>97</v>
      </c>
      <c r="H963" t="s">
        <v>98</v>
      </c>
      <c r="I963">
        <v>11023.81</v>
      </c>
      <c r="J963">
        <v>7</v>
      </c>
      <c r="K963">
        <v>7.0000000000000009</v>
      </c>
      <c r="L963">
        <v>1428.42</v>
      </c>
      <c r="M963" t="s">
        <v>30</v>
      </c>
      <c r="N963" t="s">
        <v>23</v>
      </c>
      <c r="O963" t="str">
        <f t="shared" ref="O963:O1001" si="45">TEXT(B963,"yyyy-mm")</f>
        <v>2025-02</v>
      </c>
      <c r="P963" s="7">
        <f t="shared" ref="P963:P1001" si="46">ROUND((L963/I963)*100,2)</f>
        <v>12.96</v>
      </c>
      <c r="Q963" t="str">
        <f t="shared" ref="Q963:Q1001" si="47">IF(I963 &gt; 5000, "High", IF(I963 &gt; 2000, "Medium", "Low"))</f>
        <v>High</v>
      </c>
    </row>
    <row r="964" spans="1:17" x14ac:dyDescent="0.3">
      <c r="A964" t="s">
        <v>1388</v>
      </c>
      <c r="B964" t="s">
        <v>284</v>
      </c>
      <c r="C964" t="s">
        <v>41</v>
      </c>
      <c r="D964" t="s">
        <v>17</v>
      </c>
      <c r="E964" t="s">
        <v>18</v>
      </c>
      <c r="F964" t="s">
        <v>73</v>
      </c>
      <c r="G964" t="s">
        <v>74</v>
      </c>
      <c r="H964" t="s">
        <v>75</v>
      </c>
      <c r="I964">
        <v>16957.53</v>
      </c>
      <c r="J964">
        <v>9</v>
      </c>
      <c r="K964">
        <v>8</v>
      </c>
      <c r="L964">
        <v>927.62</v>
      </c>
      <c r="M964" t="s">
        <v>22</v>
      </c>
      <c r="N964" t="s">
        <v>49</v>
      </c>
      <c r="O964" t="str">
        <f t="shared" si="45"/>
        <v>2024-12</v>
      </c>
      <c r="P964" s="7">
        <f t="shared" si="46"/>
        <v>5.47</v>
      </c>
      <c r="Q964" t="str">
        <f t="shared" si="47"/>
        <v>High</v>
      </c>
    </row>
    <row r="965" spans="1:17" x14ac:dyDescent="0.3">
      <c r="A965" t="s">
        <v>1389</v>
      </c>
      <c r="B965" t="s">
        <v>976</v>
      </c>
      <c r="C965" t="s">
        <v>47</v>
      </c>
      <c r="D965" t="s">
        <v>42</v>
      </c>
      <c r="E965" t="s">
        <v>43</v>
      </c>
      <c r="F965" t="s">
        <v>73</v>
      </c>
      <c r="G965" t="s">
        <v>97</v>
      </c>
      <c r="H965" t="s">
        <v>98</v>
      </c>
      <c r="I965">
        <v>7717.05</v>
      </c>
      <c r="J965">
        <v>5</v>
      </c>
      <c r="K965">
        <v>10</v>
      </c>
      <c r="L965">
        <v>1560.47</v>
      </c>
      <c r="M965" t="s">
        <v>22</v>
      </c>
      <c r="N965" t="s">
        <v>38</v>
      </c>
      <c r="O965" t="str">
        <f t="shared" si="45"/>
        <v>2024-05</v>
      </c>
      <c r="P965" s="7">
        <f t="shared" si="46"/>
        <v>20.22</v>
      </c>
      <c r="Q965" t="str">
        <f t="shared" si="47"/>
        <v>High</v>
      </c>
    </row>
    <row r="966" spans="1:17" x14ac:dyDescent="0.3">
      <c r="A966" t="s">
        <v>1390</v>
      </c>
      <c r="B966" t="s">
        <v>1109</v>
      </c>
      <c r="C966" t="s">
        <v>33</v>
      </c>
      <c r="D966" t="s">
        <v>67</v>
      </c>
      <c r="E966" t="s">
        <v>72</v>
      </c>
      <c r="F966" t="s">
        <v>73</v>
      </c>
      <c r="G966" t="s">
        <v>97</v>
      </c>
      <c r="H966" t="s">
        <v>98</v>
      </c>
      <c r="I966">
        <v>5451.1</v>
      </c>
      <c r="J966">
        <v>10</v>
      </c>
      <c r="K966">
        <v>23</v>
      </c>
      <c r="L966">
        <v>270.42</v>
      </c>
      <c r="M966" t="s">
        <v>59</v>
      </c>
      <c r="N966" t="s">
        <v>23</v>
      </c>
      <c r="O966" t="str">
        <f t="shared" si="45"/>
        <v>2024-08</v>
      </c>
      <c r="P966" s="7">
        <f t="shared" si="46"/>
        <v>4.96</v>
      </c>
      <c r="Q966" t="str">
        <f t="shared" si="47"/>
        <v>High</v>
      </c>
    </row>
    <row r="967" spans="1:17" x14ac:dyDescent="0.3">
      <c r="A967" t="s">
        <v>1391</v>
      </c>
      <c r="B967" t="s">
        <v>243</v>
      </c>
      <c r="C967" t="s">
        <v>184</v>
      </c>
      <c r="D967" t="s">
        <v>42</v>
      </c>
      <c r="E967" t="s">
        <v>62</v>
      </c>
      <c r="F967" t="s">
        <v>19</v>
      </c>
      <c r="G967" t="s">
        <v>118</v>
      </c>
      <c r="H967" t="s">
        <v>119</v>
      </c>
      <c r="I967">
        <v>13162.32</v>
      </c>
      <c r="J967">
        <v>9</v>
      </c>
      <c r="K967">
        <v>7.0000000000000009</v>
      </c>
      <c r="L967">
        <v>620.02</v>
      </c>
      <c r="M967" t="s">
        <v>22</v>
      </c>
      <c r="N967" t="s">
        <v>49</v>
      </c>
      <c r="O967" t="str">
        <f t="shared" si="45"/>
        <v>2025-01</v>
      </c>
      <c r="P967" s="7">
        <f t="shared" si="46"/>
        <v>4.71</v>
      </c>
      <c r="Q967" t="str">
        <f t="shared" si="47"/>
        <v>High</v>
      </c>
    </row>
    <row r="968" spans="1:17" x14ac:dyDescent="0.3">
      <c r="A968" t="s">
        <v>1392</v>
      </c>
      <c r="B968" t="s">
        <v>1393</v>
      </c>
      <c r="C968" t="s">
        <v>90</v>
      </c>
      <c r="D968" t="s">
        <v>67</v>
      </c>
      <c r="E968" t="s">
        <v>72</v>
      </c>
      <c r="F968" t="s">
        <v>35</v>
      </c>
      <c r="G968" t="s">
        <v>69</v>
      </c>
      <c r="H968" t="s">
        <v>70</v>
      </c>
      <c r="I968">
        <v>3216.72</v>
      </c>
      <c r="J968">
        <v>6</v>
      </c>
      <c r="K968">
        <v>17</v>
      </c>
      <c r="L968">
        <v>198.9</v>
      </c>
      <c r="M968" t="s">
        <v>30</v>
      </c>
      <c r="N968" t="s">
        <v>23</v>
      </c>
      <c r="O968" t="str">
        <f t="shared" si="45"/>
        <v>2025-03</v>
      </c>
      <c r="P968" s="7">
        <f t="shared" si="46"/>
        <v>6.18</v>
      </c>
      <c r="Q968" t="str">
        <f t="shared" si="47"/>
        <v>Medium</v>
      </c>
    </row>
    <row r="969" spans="1:17" x14ac:dyDescent="0.3">
      <c r="A969" t="s">
        <v>1394</v>
      </c>
      <c r="B969" t="s">
        <v>161</v>
      </c>
      <c r="C969" t="s">
        <v>184</v>
      </c>
      <c r="D969" t="s">
        <v>42</v>
      </c>
      <c r="E969" t="s">
        <v>43</v>
      </c>
      <c r="F969" t="s">
        <v>73</v>
      </c>
      <c r="G969" t="s">
        <v>79</v>
      </c>
      <c r="H969" t="s">
        <v>80</v>
      </c>
      <c r="I969">
        <v>3678.6</v>
      </c>
      <c r="J969">
        <v>4</v>
      </c>
      <c r="K969">
        <v>29</v>
      </c>
      <c r="L969">
        <v>216</v>
      </c>
      <c r="M969" t="s">
        <v>59</v>
      </c>
      <c r="N969" t="s">
        <v>38</v>
      </c>
      <c r="O969" t="str">
        <f t="shared" si="45"/>
        <v>2024-08</v>
      </c>
      <c r="P969" s="7">
        <f t="shared" si="46"/>
        <v>5.87</v>
      </c>
      <c r="Q969" t="str">
        <f t="shared" si="47"/>
        <v>Medium</v>
      </c>
    </row>
    <row r="970" spans="1:17" x14ac:dyDescent="0.3">
      <c r="A970" t="s">
        <v>1395</v>
      </c>
      <c r="B970" t="s">
        <v>1109</v>
      </c>
      <c r="C970" t="s">
        <v>41</v>
      </c>
      <c r="D970" t="s">
        <v>111</v>
      </c>
      <c r="E970" t="s">
        <v>112</v>
      </c>
      <c r="F970" t="s">
        <v>73</v>
      </c>
      <c r="G970" t="s">
        <v>130</v>
      </c>
      <c r="H970" t="s">
        <v>131</v>
      </c>
      <c r="I970">
        <v>2549.7600000000002</v>
      </c>
      <c r="J970">
        <v>2</v>
      </c>
      <c r="K970">
        <v>16</v>
      </c>
      <c r="L970">
        <v>382.32</v>
      </c>
      <c r="M970" t="s">
        <v>22</v>
      </c>
      <c r="N970" t="s">
        <v>44</v>
      </c>
      <c r="O970" t="str">
        <f t="shared" si="45"/>
        <v>2024-08</v>
      </c>
      <c r="P970" s="7">
        <f t="shared" si="46"/>
        <v>14.99</v>
      </c>
      <c r="Q970" t="str">
        <f t="shared" si="47"/>
        <v>Medium</v>
      </c>
    </row>
    <row r="971" spans="1:17" x14ac:dyDescent="0.3">
      <c r="A971" t="s">
        <v>1396</v>
      </c>
      <c r="B971" t="s">
        <v>186</v>
      </c>
      <c r="C971" t="s">
        <v>90</v>
      </c>
      <c r="D971" t="s">
        <v>67</v>
      </c>
      <c r="E971" t="s">
        <v>68</v>
      </c>
      <c r="F971" t="s">
        <v>73</v>
      </c>
      <c r="G971" t="s">
        <v>79</v>
      </c>
      <c r="H971" t="s">
        <v>80</v>
      </c>
      <c r="I971">
        <v>12784.59</v>
      </c>
      <c r="J971">
        <v>9</v>
      </c>
      <c r="K971">
        <v>23</v>
      </c>
      <c r="L971">
        <v>1064.1400000000001</v>
      </c>
      <c r="M971" t="s">
        <v>30</v>
      </c>
      <c r="N971" t="s">
        <v>49</v>
      </c>
      <c r="O971" t="str">
        <f t="shared" si="45"/>
        <v>2024-12</v>
      </c>
      <c r="P971" s="7">
        <f t="shared" si="46"/>
        <v>8.32</v>
      </c>
      <c r="Q971" t="str">
        <f t="shared" si="47"/>
        <v>High</v>
      </c>
    </row>
    <row r="972" spans="1:17" x14ac:dyDescent="0.3">
      <c r="A972" t="s">
        <v>1397</v>
      </c>
      <c r="B972" t="s">
        <v>1398</v>
      </c>
      <c r="C972" t="s">
        <v>41</v>
      </c>
      <c r="D972" t="s">
        <v>111</v>
      </c>
      <c r="E972" t="s">
        <v>197</v>
      </c>
      <c r="F972" t="s">
        <v>73</v>
      </c>
      <c r="G972" t="s">
        <v>97</v>
      </c>
      <c r="H972" t="s">
        <v>98</v>
      </c>
      <c r="I972">
        <v>6400.8</v>
      </c>
      <c r="J972">
        <v>9</v>
      </c>
      <c r="K972">
        <v>15</v>
      </c>
      <c r="L972">
        <v>1086.23</v>
      </c>
      <c r="M972" t="s">
        <v>30</v>
      </c>
      <c r="N972" t="s">
        <v>49</v>
      </c>
      <c r="O972" t="str">
        <f t="shared" si="45"/>
        <v>2024-11</v>
      </c>
      <c r="P972" s="7">
        <f t="shared" si="46"/>
        <v>16.97</v>
      </c>
      <c r="Q972" t="str">
        <f t="shared" si="47"/>
        <v>High</v>
      </c>
    </row>
    <row r="973" spans="1:17" x14ac:dyDescent="0.3">
      <c r="A973" t="s">
        <v>1399</v>
      </c>
      <c r="B973" t="s">
        <v>1400</v>
      </c>
      <c r="C973" t="s">
        <v>78</v>
      </c>
      <c r="D973" t="s">
        <v>67</v>
      </c>
      <c r="E973" t="s">
        <v>72</v>
      </c>
      <c r="F973" t="s">
        <v>73</v>
      </c>
      <c r="G973" t="s">
        <v>79</v>
      </c>
      <c r="H973" t="s">
        <v>80</v>
      </c>
      <c r="I973">
        <v>1641.3</v>
      </c>
      <c r="J973">
        <v>6</v>
      </c>
      <c r="K973">
        <v>21</v>
      </c>
      <c r="L973">
        <v>147.22999999999999</v>
      </c>
      <c r="M973" t="s">
        <v>59</v>
      </c>
      <c r="N973" t="s">
        <v>38</v>
      </c>
      <c r="O973" t="str">
        <f t="shared" si="45"/>
        <v>2025-01</v>
      </c>
      <c r="P973" s="7">
        <f t="shared" si="46"/>
        <v>8.9700000000000006</v>
      </c>
      <c r="Q973" t="str">
        <f t="shared" si="47"/>
        <v>Low</v>
      </c>
    </row>
    <row r="974" spans="1:17" x14ac:dyDescent="0.3">
      <c r="A974" t="s">
        <v>1401</v>
      </c>
      <c r="B974" t="s">
        <v>233</v>
      </c>
      <c r="C974" t="s">
        <v>87</v>
      </c>
      <c r="D974" t="s">
        <v>42</v>
      </c>
      <c r="E974" t="s">
        <v>84</v>
      </c>
      <c r="F974" t="s">
        <v>35</v>
      </c>
      <c r="G974" t="s">
        <v>54</v>
      </c>
      <c r="H974" t="s">
        <v>55</v>
      </c>
      <c r="I974">
        <v>11669.4</v>
      </c>
      <c r="J974">
        <v>9</v>
      </c>
      <c r="K974">
        <v>9</v>
      </c>
      <c r="L974">
        <v>879.18</v>
      </c>
      <c r="M974" t="s">
        <v>30</v>
      </c>
      <c r="N974" t="s">
        <v>44</v>
      </c>
      <c r="O974" t="str">
        <f t="shared" si="45"/>
        <v>2025-04</v>
      </c>
      <c r="P974" s="7">
        <f t="shared" si="46"/>
        <v>7.53</v>
      </c>
      <c r="Q974" t="str">
        <f t="shared" si="47"/>
        <v>High</v>
      </c>
    </row>
    <row r="975" spans="1:17" x14ac:dyDescent="0.3">
      <c r="A975" t="s">
        <v>1402</v>
      </c>
      <c r="B975" t="s">
        <v>188</v>
      </c>
      <c r="C975" t="s">
        <v>106</v>
      </c>
      <c r="D975" t="s">
        <v>42</v>
      </c>
      <c r="E975" t="s">
        <v>84</v>
      </c>
      <c r="F975" t="s">
        <v>73</v>
      </c>
      <c r="G975" t="s">
        <v>74</v>
      </c>
      <c r="H975" t="s">
        <v>75</v>
      </c>
      <c r="I975">
        <v>12182.1</v>
      </c>
      <c r="J975">
        <v>10</v>
      </c>
      <c r="K975">
        <v>11</v>
      </c>
      <c r="L975">
        <v>1673.58</v>
      </c>
      <c r="M975" t="s">
        <v>22</v>
      </c>
      <c r="N975" t="s">
        <v>23</v>
      </c>
      <c r="O975" t="str">
        <f t="shared" si="45"/>
        <v>2025-02</v>
      </c>
      <c r="P975" s="7">
        <f t="shared" si="46"/>
        <v>13.74</v>
      </c>
      <c r="Q975" t="str">
        <f t="shared" si="47"/>
        <v>High</v>
      </c>
    </row>
    <row r="976" spans="1:17" x14ac:dyDescent="0.3">
      <c r="A976" t="s">
        <v>1403</v>
      </c>
      <c r="B976" t="s">
        <v>1404</v>
      </c>
      <c r="C976" t="s">
        <v>87</v>
      </c>
      <c r="D976" t="s">
        <v>111</v>
      </c>
      <c r="E976" t="s">
        <v>197</v>
      </c>
      <c r="F976" t="s">
        <v>19</v>
      </c>
      <c r="G976" t="s">
        <v>20</v>
      </c>
      <c r="H976" t="s">
        <v>21</v>
      </c>
      <c r="I976">
        <v>1160.31</v>
      </c>
      <c r="J976">
        <v>3</v>
      </c>
      <c r="K976">
        <v>7.0000000000000009</v>
      </c>
      <c r="L976">
        <v>164.79</v>
      </c>
      <c r="M976" t="s">
        <v>30</v>
      </c>
      <c r="N976" t="s">
        <v>23</v>
      </c>
      <c r="O976" t="str">
        <f t="shared" si="45"/>
        <v>2024-10</v>
      </c>
      <c r="P976" s="7">
        <f t="shared" si="46"/>
        <v>14.2</v>
      </c>
      <c r="Q976" t="str">
        <f t="shared" si="47"/>
        <v>Low</v>
      </c>
    </row>
    <row r="977" spans="1:17" x14ac:dyDescent="0.3">
      <c r="A977" t="s">
        <v>1405</v>
      </c>
      <c r="B977" t="s">
        <v>15</v>
      </c>
      <c r="C977" t="s">
        <v>26</v>
      </c>
      <c r="D977" t="s">
        <v>111</v>
      </c>
      <c r="E977" t="s">
        <v>197</v>
      </c>
      <c r="F977" t="s">
        <v>35</v>
      </c>
      <c r="G977" t="s">
        <v>36</v>
      </c>
      <c r="H977" t="s">
        <v>37</v>
      </c>
      <c r="I977">
        <v>11867.84</v>
      </c>
      <c r="J977">
        <v>8</v>
      </c>
      <c r="K977">
        <v>20</v>
      </c>
      <c r="L977">
        <v>1893.69</v>
      </c>
      <c r="M977" t="s">
        <v>59</v>
      </c>
      <c r="N977" t="s">
        <v>38</v>
      </c>
      <c r="O977" t="str">
        <f t="shared" si="45"/>
        <v>2025-02</v>
      </c>
      <c r="P977" s="7">
        <f t="shared" si="46"/>
        <v>15.96</v>
      </c>
      <c r="Q977" t="str">
        <f t="shared" si="47"/>
        <v>High</v>
      </c>
    </row>
    <row r="978" spans="1:17" x14ac:dyDescent="0.3">
      <c r="A978" t="s">
        <v>1406</v>
      </c>
      <c r="B978" t="s">
        <v>447</v>
      </c>
      <c r="C978" t="s">
        <v>47</v>
      </c>
      <c r="D978" t="s">
        <v>17</v>
      </c>
      <c r="E978" t="s">
        <v>18</v>
      </c>
      <c r="F978" t="s">
        <v>35</v>
      </c>
      <c r="G978" t="s">
        <v>36</v>
      </c>
      <c r="H978" t="s">
        <v>37</v>
      </c>
      <c r="I978">
        <v>5741.89</v>
      </c>
      <c r="J978">
        <v>7</v>
      </c>
      <c r="K978">
        <v>13</v>
      </c>
      <c r="L978">
        <v>877.84</v>
      </c>
      <c r="M978" t="s">
        <v>22</v>
      </c>
      <c r="N978" t="s">
        <v>44</v>
      </c>
      <c r="O978" t="str">
        <f t="shared" si="45"/>
        <v>2025-02</v>
      </c>
      <c r="P978" s="7">
        <f t="shared" si="46"/>
        <v>15.29</v>
      </c>
      <c r="Q978" t="str">
        <f t="shared" si="47"/>
        <v>High</v>
      </c>
    </row>
    <row r="979" spans="1:17" x14ac:dyDescent="0.3">
      <c r="A979" t="s">
        <v>1407</v>
      </c>
      <c r="B979" t="s">
        <v>100</v>
      </c>
      <c r="C979" t="s">
        <v>83</v>
      </c>
      <c r="D979" t="s">
        <v>17</v>
      </c>
      <c r="E979" t="s">
        <v>27</v>
      </c>
      <c r="F979" t="s">
        <v>35</v>
      </c>
      <c r="G979" t="s">
        <v>54</v>
      </c>
      <c r="H979" t="s">
        <v>55</v>
      </c>
      <c r="I979">
        <v>7258.62</v>
      </c>
      <c r="J979">
        <v>6</v>
      </c>
      <c r="K979">
        <v>7.0000000000000009</v>
      </c>
      <c r="L979">
        <v>640.88</v>
      </c>
      <c r="M979" t="s">
        <v>59</v>
      </c>
      <c r="N979" t="s">
        <v>38</v>
      </c>
      <c r="O979" t="str">
        <f t="shared" si="45"/>
        <v>2024-06</v>
      </c>
      <c r="P979" s="7">
        <f t="shared" si="46"/>
        <v>8.83</v>
      </c>
      <c r="Q979" t="str">
        <f t="shared" si="47"/>
        <v>High</v>
      </c>
    </row>
    <row r="980" spans="1:17" x14ac:dyDescent="0.3">
      <c r="A980" t="s">
        <v>1408</v>
      </c>
      <c r="B980" t="s">
        <v>458</v>
      </c>
      <c r="C980" t="s">
        <v>87</v>
      </c>
      <c r="D980" t="s">
        <v>42</v>
      </c>
      <c r="E980" t="s">
        <v>62</v>
      </c>
      <c r="F980" t="s">
        <v>73</v>
      </c>
      <c r="G980" t="s">
        <v>130</v>
      </c>
      <c r="H980" t="s">
        <v>131</v>
      </c>
      <c r="I980">
        <v>1423.56</v>
      </c>
      <c r="J980">
        <v>6</v>
      </c>
      <c r="K980">
        <v>25</v>
      </c>
      <c r="L980">
        <v>115.57</v>
      </c>
      <c r="M980" t="s">
        <v>59</v>
      </c>
      <c r="N980" t="s">
        <v>44</v>
      </c>
      <c r="O980" t="str">
        <f t="shared" si="45"/>
        <v>2024-10</v>
      </c>
      <c r="P980" s="7">
        <f t="shared" si="46"/>
        <v>8.1199999999999992</v>
      </c>
      <c r="Q980" t="str">
        <f t="shared" si="47"/>
        <v>Low</v>
      </c>
    </row>
    <row r="981" spans="1:17" x14ac:dyDescent="0.3">
      <c r="A981" t="s">
        <v>1409</v>
      </c>
      <c r="B981" t="s">
        <v>64</v>
      </c>
      <c r="C981" t="s">
        <v>103</v>
      </c>
      <c r="D981" t="s">
        <v>111</v>
      </c>
      <c r="E981" t="s">
        <v>112</v>
      </c>
      <c r="F981" t="s">
        <v>19</v>
      </c>
      <c r="G981" t="s">
        <v>91</v>
      </c>
      <c r="H981" t="s">
        <v>92</v>
      </c>
      <c r="I981">
        <v>5780.05</v>
      </c>
      <c r="J981">
        <v>5</v>
      </c>
      <c r="K981">
        <v>16</v>
      </c>
      <c r="L981">
        <v>821.55</v>
      </c>
      <c r="M981" t="s">
        <v>30</v>
      </c>
      <c r="N981" t="s">
        <v>38</v>
      </c>
      <c r="O981" t="str">
        <f t="shared" si="45"/>
        <v>2025-01</v>
      </c>
      <c r="P981" s="7">
        <f t="shared" si="46"/>
        <v>14.21</v>
      </c>
      <c r="Q981" t="str">
        <f t="shared" si="47"/>
        <v>High</v>
      </c>
    </row>
    <row r="982" spans="1:17" x14ac:dyDescent="0.3">
      <c r="A982" t="s">
        <v>1410</v>
      </c>
      <c r="B982" t="s">
        <v>754</v>
      </c>
      <c r="C982" t="s">
        <v>41</v>
      </c>
      <c r="D982" t="s">
        <v>67</v>
      </c>
      <c r="E982" t="s">
        <v>72</v>
      </c>
      <c r="F982" t="s">
        <v>73</v>
      </c>
      <c r="G982" t="s">
        <v>74</v>
      </c>
      <c r="H982" t="s">
        <v>75</v>
      </c>
      <c r="I982">
        <v>11335.8</v>
      </c>
      <c r="J982">
        <v>6</v>
      </c>
      <c r="K982">
        <v>28</v>
      </c>
      <c r="L982">
        <v>997.88</v>
      </c>
      <c r="M982" t="s">
        <v>22</v>
      </c>
      <c r="N982" t="s">
        <v>23</v>
      </c>
      <c r="O982" t="str">
        <f t="shared" si="45"/>
        <v>2024-12</v>
      </c>
      <c r="P982" s="7">
        <f t="shared" si="46"/>
        <v>8.8000000000000007</v>
      </c>
      <c r="Q982" t="str">
        <f t="shared" si="47"/>
        <v>High</v>
      </c>
    </row>
    <row r="983" spans="1:17" x14ac:dyDescent="0.3">
      <c r="A983" t="s">
        <v>1411</v>
      </c>
      <c r="B983" t="s">
        <v>233</v>
      </c>
      <c r="C983" t="s">
        <v>41</v>
      </c>
      <c r="D983" t="s">
        <v>111</v>
      </c>
      <c r="E983" t="s">
        <v>122</v>
      </c>
      <c r="F983" t="s">
        <v>35</v>
      </c>
      <c r="G983" t="s">
        <v>145</v>
      </c>
      <c r="H983" t="s">
        <v>146</v>
      </c>
      <c r="I983">
        <v>2589.84</v>
      </c>
      <c r="J983">
        <v>8</v>
      </c>
      <c r="K983">
        <v>8</v>
      </c>
      <c r="L983">
        <v>409.3</v>
      </c>
      <c r="M983" t="s">
        <v>30</v>
      </c>
      <c r="N983" t="s">
        <v>23</v>
      </c>
      <c r="O983" t="str">
        <f t="shared" si="45"/>
        <v>2025-04</v>
      </c>
      <c r="P983" s="7">
        <f t="shared" si="46"/>
        <v>15.8</v>
      </c>
      <c r="Q983" t="str">
        <f t="shared" si="47"/>
        <v>Medium</v>
      </c>
    </row>
    <row r="984" spans="1:17" x14ac:dyDescent="0.3">
      <c r="A984" t="s">
        <v>1412</v>
      </c>
      <c r="B984" t="s">
        <v>1269</v>
      </c>
      <c r="C984" t="s">
        <v>78</v>
      </c>
      <c r="D984" t="s">
        <v>42</v>
      </c>
      <c r="E984" t="s">
        <v>43</v>
      </c>
      <c r="F984" t="s">
        <v>19</v>
      </c>
      <c r="G984" t="s">
        <v>20</v>
      </c>
      <c r="H984" t="s">
        <v>21</v>
      </c>
      <c r="I984">
        <v>7680.16</v>
      </c>
      <c r="J984">
        <v>4</v>
      </c>
      <c r="K984">
        <v>12</v>
      </c>
      <c r="L984">
        <v>621.52</v>
      </c>
      <c r="M984" t="s">
        <v>59</v>
      </c>
      <c r="N984" t="s">
        <v>44</v>
      </c>
      <c r="O984" t="str">
        <f t="shared" si="45"/>
        <v>2025-01</v>
      </c>
      <c r="P984" s="7">
        <f t="shared" si="46"/>
        <v>8.09</v>
      </c>
      <c r="Q984" t="str">
        <f t="shared" si="47"/>
        <v>High</v>
      </c>
    </row>
    <row r="985" spans="1:17" x14ac:dyDescent="0.3">
      <c r="A985" t="s">
        <v>1413</v>
      </c>
      <c r="B985" t="s">
        <v>194</v>
      </c>
      <c r="C985" t="s">
        <v>125</v>
      </c>
      <c r="D985" t="s">
        <v>17</v>
      </c>
      <c r="E985" t="s">
        <v>34</v>
      </c>
      <c r="F985" t="s">
        <v>73</v>
      </c>
      <c r="G985" t="s">
        <v>74</v>
      </c>
      <c r="H985" t="s">
        <v>75</v>
      </c>
      <c r="I985">
        <v>4378.16</v>
      </c>
      <c r="J985">
        <v>8</v>
      </c>
      <c r="K985">
        <v>26</v>
      </c>
      <c r="L985">
        <v>319.37</v>
      </c>
      <c r="M985" t="s">
        <v>59</v>
      </c>
      <c r="N985" t="s">
        <v>23</v>
      </c>
      <c r="O985" t="str">
        <f t="shared" si="45"/>
        <v>2024-11</v>
      </c>
      <c r="P985" s="7">
        <f t="shared" si="46"/>
        <v>7.29</v>
      </c>
      <c r="Q985" t="str">
        <f t="shared" si="47"/>
        <v>Medium</v>
      </c>
    </row>
    <row r="986" spans="1:17" x14ac:dyDescent="0.3">
      <c r="A986" t="s">
        <v>1414</v>
      </c>
      <c r="B986" t="s">
        <v>237</v>
      </c>
      <c r="C986" t="s">
        <v>78</v>
      </c>
      <c r="D986" t="s">
        <v>67</v>
      </c>
      <c r="E986" t="s">
        <v>138</v>
      </c>
      <c r="F986" t="s">
        <v>73</v>
      </c>
      <c r="G986" t="s">
        <v>130</v>
      </c>
      <c r="H986" t="s">
        <v>131</v>
      </c>
      <c r="I986">
        <v>1187.05</v>
      </c>
      <c r="J986">
        <v>5</v>
      </c>
      <c r="K986">
        <v>19</v>
      </c>
      <c r="L986">
        <v>92.22</v>
      </c>
      <c r="M986" t="s">
        <v>30</v>
      </c>
      <c r="N986" t="s">
        <v>44</v>
      </c>
      <c r="O986" t="str">
        <f t="shared" si="45"/>
        <v>2024-07</v>
      </c>
      <c r="P986" s="7">
        <f t="shared" si="46"/>
        <v>7.77</v>
      </c>
      <c r="Q986" t="str">
        <f t="shared" si="47"/>
        <v>Low</v>
      </c>
    </row>
    <row r="987" spans="1:17" x14ac:dyDescent="0.3">
      <c r="A987" t="s">
        <v>1415</v>
      </c>
      <c r="B987" t="s">
        <v>258</v>
      </c>
      <c r="C987" t="s">
        <v>83</v>
      </c>
      <c r="D987" t="s">
        <v>42</v>
      </c>
      <c r="E987" t="s">
        <v>84</v>
      </c>
      <c r="F987" t="s">
        <v>19</v>
      </c>
      <c r="G987" t="s">
        <v>118</v>
      </c>
      <c r="H987" t="s">
        <v>119</v>
      </c>
      <c r="I987">
        <v>4180.92</v>
      </c>
      <c r="J987">
        <v>3</v>
      </c>
      <c r="K987">
        <v>8</v>
      </c>
      <c r="L987">
        <v>687.94</v>
      </c>
      <c r="M987" t="s">
        <v>22</v>
      </c>
      <c r="N987" t="s">
        <v>38</v>
      </c>
      <c r="O987" t="str">
        <f t="shared" si="45"/>
        <v>2025-02</v>
      </c>
      <c r="P987" s="7">
        <f t="shared" si="46"/>
        <v>16.45</v>
      </c>
      <c r="Q987" t="str">
        <f t="shared" si="47"/>
        <v>Medium</v>
      </c>
    </row>
    <row r="988" spans="1:17" x14ac:dyDescent="0.3">
      <c r="A988" t="s">
        <v>1416</v>
      </c>
      <c r="B988" t="s">
        <v>209</v>
      </c>
      <c r="C988" t="s">
        <v>16</v>
      </c>
      <c r="D988" t="s">
        <v>17</v>
      </c>
      <c r="E988" t="s">
        <v>18</v>
      </c>
      <c r="F988" t="s">
        <v>73</v>
      </c>
      <c r="G988" t="s">
        <v>97</v>
      </c>
      <c r="H988" t="s">
        <v>98</v>
      </c>
      <c r="I988">
        <v>11123.44</v>
      </c>
      <c r="J988">
        <v>8</v>
      </c>
      <c r="K988">
        <v>6</v>
      </c>
      <c r="L988">
        <v>1246.93</v>
      </c>
      <c r="M988" t="s">
        <v>30</v>
      </c>
      <c r="N988" t="s">
        <v>44</v>
      </c>
      <c r="O988" t="str">
        <f t="shared" si="45"/>
        <v>2024-11</v>
      </c>
      <c r="P988" s="7">
        <f t="shared" si="46"/>
        <v>11.21</v>
      </c>
      <c r="Q988" t="str">
        <f t="shared" si="47"/>
        <v>High</v>
      </c>
    </row>
    <row r="989" spans="1:17" x14ac:dyDescent="0.3">
      <c r="A989" t="s">
        <v>1417</v>
      </c>
      <c r="B989" t="s">
        <v>1097</v>
      </c>
      <c r="C989" t="s">
        <v>26</v>
      </c>
      <c r="D989" t="s">
        <v>111</v>
      </c>
      <c r="E989" t="s">
        <v>129</v>
      </c>
      <c r="F989" t="s">
        <v>19</v>
      </c>
      <c r="G989" t="s">
        <v>20</v>
      </c>
      <c r="H989" t="s">
        <v>21</v>
      </c>
      <c r="I989">
        <v>3706.02</v>
      </c>
      <c r="J989">
        <v>9</v>
      </c>
      <c r="K989">
        <v>8</v>
      </c>
      <c r="L989">
        <v>731.76</v>
      </c>
      <c r="M989" t="s">
        <v>22</v>
      </c>
      <c r="N989" t="s">
        <v>23</v>
      </c>
      <c r="O989" t="str">
        <f t="shared" si="45"/>
        <v>2025-04</v>
      </c>
      <c r="P989" s="7">
        <f t="shared" si="46"/>
        <v>19.75</v>
      </c>
      <c r="Q989" t="str">
        <f t="shared" si="47"/>
        <v>Medium</v>
      </c>
    </row>
    <row r="990" spans="1:17" x14ac:dyDescent="0.3">
      <c r="A990" t="s">
        <v>1418</v>
      </c>
      <c r="B990" t="s">
        <v>1055</v>
      </c>
      <c r="C990" t="s">
        <v>47</v>
      </c>
      <c r="D990" t="s">
        <v>111</v>
      </c>
      <c r="E990" t="s">
        <v>112</v>
      </c>
      <c r="F990" t="s">
        <v>35</v>
      </c>
      <c r="G990" t="s">
        <v>145</v>
      </c>
      <c r="H990" t="s">
        <v>146</v>
      </c>
      <c r="I990">
        <v>4847.5</v>
      </c>
      <c r="J990">
        <v>10</v>
      </c>
      <c r="K990">
        <v>28</v>
      </c>
      <c r="L990">
        <v>433.23</v>
      </c>
      <c r="M990" t="s">
        <v>30</v>
      </c>
      <c r="N990" t="s">
        <v>49</v>
      </c>
      <c r="O990" t="str">
        <f t="shared" si="45"/>
        <v>2024-08</v>
      </c>
      <c r="P990" s="7">
        <f t="shared" si="46"/>
        <v>8.94</v>
      </c>
      <c r="Q990" t="str">
        <f t="shared" si="47"/>
        <v>Medium</v>
      </c>
    </row>
    <row r="991" spans="1:17" x14ac:dyDescent="0.3">
      <c r="A991" t="s">
        <v>1419</v>
      </c>
      <c r="B991" t="s">
        <v>839</v>
      </c>
      <c r="C991" t="s">
        <v>83</v>
      </c>
      <c r="D991" t="s">
        <v>42</v>
      </c>
      <c r="E991" t="s">
        <v>43</v>
      </c>
      <c r="F991" t="s">
        <v>73</v>
      </c>
      <c r="G991" t="s">
        <v>74</v>
      </c>
      <c r="H991" t="s">
        <v>75</v>
      </c>
      <c r="I991">
        <v>3316.38</v>
      </c>
      <c r="J991">
        <v>3</v>
      </c>
      <c r="K991">
        <v>21</v>
      </c>
      <c r="L991">
        <v>387.31</v>
      </c>
      <c r="M991" t="s">
        <v>30</v>
      </c>
      <c r="N991" t="s">
        <v>23</v>
      </c>
      <c r="O991" t="str">
        <f t="shared" si="45"/>
        <v>2025-01</v>
      </c>
      <c r="P991" s="7">
        <f t="shared" si="46"/>
        <v>11.68</v>
      </c>
      <c r="Q991" t="str">
        <f t="shared" si="47"/>
        <v>Medium</v>
      </c>
    </row>
    <row r="992" spans="1:17" x14ac:dyDescent="0.3">
      <c r="A992" t="s">
        <v>1420</v>
      </c>
      <c r="B992" t="s">
        <v>137</v>
      </c>
      <c r="C992" t="s">
        <v>90</v>
      </c>
      <c r="D992" t="s">
        <v>42</v>
      </c>
      <c r="E992" t="s">
        <v>43</v>
      </c>
      <c r="F992" t="s">
        <v>35</v>
      </c>
      <c r="G992" t="s">
        <v>36</v>
      </c>
      <c r="H992" t="s">
        <v>37</v>
      </c>
      <c r="I992">
        <v>7738</v>
      </c>
      <c r="J992">
        <v>8</v>
      </c>
      <c r="K992">
        <v>21</v>
      </c>
      <c r="L992">
        <v>1499.61</v>
      </c>
      <c r="M992" t="s">
        <v>22</v>
      </c>
      <c r="N992" t="s">
        <v>38</v>
      </c>
      <c r="O992" t="str">
        <f t="shared" si="45"/>
        <v>2024-05</v>
      </c>
      <c r="P992" s="7">
        <f t="shared" si="46"/>
        <v>19.38</v>
      </c>
      <c r="Q992" t="str">
        <f t="shared" si="47"/>
        <v>High</v>
      </c>
    </row>
    <row r="993" spans="1:17" x14ac:dyDescent="0.3">
      <c r="A993" t="s">
        <v>1421</v>
      </c>
      <c r="B993" t="s">
        <v>207</v>
      </c>
      <c r="C993" t="s">
        <v>33</v>
      </c>
      <c r="D993" t="s">
        <v>67</v>
      </c>
      <c r="E993" t="s">
        <v>138</v>
      </c>
      <c r="F993" t="s">
        <v>73</v>
      </c>
      <c r="G993" t="s">
        <v>79</v>
      </c>
      <c r="H993" t="s">
        <v>80</v>
      </c>
      <c r="I993">
        <v>5822.55</v>
      </c>
      <c r="J993">
        <v>9</v>
      </c>
      <c r="K993">
        <v>9</v>
      </c>
      <c r="L993">
        <v>1045.74</v>
      </c>
      <c r="M993" t="s">
        <v>22</v>
      </c>
      <c r="N993" t="s">
        <v>23</v>
      </c>
      <c r="O993" t="str">
        <f t="shared" si="45"/>
        <v>2025-05</v>
      </c>
      <c r="P993" s="7">
        <f t="shared" si="46"/>
        <v>17.96</v>
      </c>
      <c r="Q993" t="str">
        <f t="shared" si="47"/>
        <v>High</v>
      </c>
    </row>
    <row r="994" spans="1:17" x14ac:dyDescent="0.3">
      <c r="A994" t="s">
        <v>1422</v>
      </c>
      <c r="B994" t="s">
        <v>1226</v>
      </c>
      <c r="C994" t="s">
        <v>184</v>
      </c>
      <c r="D994" t="s">
        <v>67</v>
      </c>
      <c r="E994" t="s">
        <v>72</v>
      </c>
      <c r="F994" t="s">
        <v>73</v>
      </c>
      <c r="G994" t="s">
        <v>79</v>
      </c>
      <c r="H994" t="s">
        <v>80</v>
      </c>
      <c r="I994">
        <v>2991.56</v>
      </c>
      <c r="J994">
        <v>2</v>
      </c>
      <c r="K994">
        <v>4</v>
      </c>
      <c r="L994">
        <v>236.89</v>
      </c>
      <c r="M994" t="s">
        <v>30</v>
      </c>
      <c r="N994" t="s">
        <v>38</v>
      </c>
      <c r="O994" t="str">
        <f t="shared" si="45"/>
        <v>2024-10</v>
      </c>
      <c r="P994" s="7">
        <f t="shared" si="46"/>
        <v>7.92</v>
      </c>
      <c r="Q994" t="str">
        <f t="shared" si="47"/>
        <v>Medium</v>
      </c>
    </row>
    <row r="995" spans="1:17" x14ac:dyDescent="0.3">
      <c r="A995" t="s">
        <v>1423</v>
      </c>
      <c r="B995" t="s">
        <v>421</v>
      </c>
      <c r="C995" t="s">
        <v>78</v>
      </c>
      <c r="D995" t="s">
        <v>67</v>
      </c>
      <c r="E995" t="s">
        <v>138</v>
      </c>
      <c r="F995" t="s">
        <v>35</v>
      </c>
      <c r="G995" t="s">
        <v>69</v>
      </c>
      <c r="H995" t="s">
        <v>70</v>
      </c>
      <c r="I995">
        <v>7008.68</v>
      </c>
      <c r="J995">
        <v>7</v>
      </c>
      <c r="K995">
        <v>18</v>
      </c>
      <c r="L995">
        <v>1115.99</v>
      </c>
      <c r="M995" t="s">
        <v>22</v>
      </c>
      <c r="N995" t="s">
        <v>49</v>
      </c>
      <c r="O995" t="str">
        <f t="shared" si="45"/>
        <v>2025-03</v>
      </c>
      <c r="P995" s="7">
        <f t="shared" si="46"/>
        <v>15.92</v>
      </c>
      <c r="Q995" t="str">
        <f t="shared" si="47"/>
        <v>High</v>
      </c>
    </row>
    <row r="996" spans="1:17" x14ac:dyDescent="0.3">
      <c r="A996" t="s">
        <v>1424</v>
      </c>
      <c r="B996" t="s">
        <v>723</v>
      </c>
      <c r="C996" t="s">
        <v>83</v>
      </c>
      <c r="D996" t="s">
        <v>42</v>
      </c>
      <c r="E996" t="s">
        <v>62</v>
      </c>
      <c r="F996" t="s">
        <v>35</v>
      </c>
      <c r="G996" t="s">
        <v>145</v>
      </c>
      <c r="H996" t="s">
        <v>146</v>
      </c>
      <c r="I996">
        <v>8166.9</v>
      </c>
      <c r="J996">
        <v>7</v>
      </c>
      <c r="K996">
        <v>6</v>
      </c>
      <c r="L996">
        <v>529.28</v>
      </c>
      <c r="M996" t="s">
        <v>22</v>
      </c>
      <c r="N996" t="s">
        <v>44</v>
      </c>
      <c r="O996" t="str">
        <f t="shared" si="45"/>
        <v>2025-03</v>
      </c>
      <c r="P996" s="7">
        <f t="shared" si="46"/>
        <v>6.48</v>
      </c>
      <c r="Q996" t="str">
        <f t="shared" si="47"/>
        <v>High</v>
      </c>
    </row>
    <row r="997" spans="1:17" x14ac:dyDescent="0.3">
      <c r="A997" t="s">
        <v>1425</v>
      </c>
      <c r="B997" t="s">
        <v>1426</v>
      </c>
      <c r="C997" t="s">
        <v>103</v>
      </c>
      <c r="D997" t="s">
        <v>42</v>
      </c>
      <c r="E997" t="s">
        <v>62</v>
      </c>
      <c r="F997" t="s">
        <v>73</v>
      </c>
      <c r="G997" t="s">
        <v>97</v>
      </c>
      <c r="H997" t="s">
        <v>98</v>
      </c>
      <c r="I997">
        <v>827.9</v>
      </c>
      <c r="J997">
        <v>5</v>
      </c>
      <c r="K997">
        <v>29</v>
      </c>
      <c r="L997">
        <v>48.27</v>
      </c>
      <c r="M997" t="s">
        <v>22</v>
      </c>
      <c r="N997" t="s">
        <v>49</v>
      </c>
      <c r="O997" t="str">
        <f t="shared" si="45"/>
        <v>2024-10</v>
      </c>
      <c r="P997" s="7">
        <f t="shared" si="46"/>
        <v>5.83</v>
      </c>
      <c r="Q997" t="str">
        <f t="shared" si="47"/>
        <v>Low</v>
      </c>
    </row>
    <row r="998" spans="1:17" x14ac:dyDescent="0.3">
      <c r="A998" t="s">
        <v>1427</v>
      </c>
      <c r="B998" t="s">
        <v>519</v>
      </c>
      <c r="C998" t="s">
        <v>128</v>
      </c>
      <c r="D998" t="s">
        <v>17</v>
      </c>
      <c r="E998" t="s">
        <v>34</v>
      </c>
      <c r="F998" t="s">
        <v>73</v>
      </c>
      <c r="G998" t="s">
        <v>97</v>
      </c>
      <c r="H998" t="s">
        <v>98</v>
      </c>
      <c r="I998">
        <v>1085.76</v>
      </c>
      <c r="J998">
        <v>1</v>
      </c>
      <c r="K998">
        <v>7.0000000000000009</v>
      </c>
      <c r="L998">
        <v>206.51</v>
      </c>
      <c r="M998" t="s">
        <v>30</v>
      </c>
      <c r="N998" t="s">
        <v>44</v>
      </c>
      <c r="O998" t="str">
        <f t="shared" si="45"/>
        <v>2024-06</v>
      </c>
      <c r="P998" s="7">
        <f t="shared" si="46"/>
        <v>19.02</v>
      </c>
      <c r="Q998" t="str">
        <f t="shared" si="47"/>
        <v>Low</v>
      </c>
    </row>
    <row r="999" spans="1:17" x14ac:dyDescent="0.3">
      <c r="A999" t="s">
        <v>1428</v>
      </c>
      <c r="B999" t="s">
        <v>969</v>
      </c>
      <c r="C999" t="s">
        <v>41</v>
      </c>
      <c r="D999" t="s">
        <v>67</v>
      </c>
      <c r="E999" t="s">
        <v>72</v>
      </c>
      <c r="F999" t="s">
        <v>73</v>
      </c>
      <c r="G999" t="s">
        <v>130</v>
      </c>
      <c r="H999" t="s">
        <v>131</v>
      </c>
      <c r="I999">
        <v>3546.41</v>
      </c>
      <c r="J999">
        <v>7</v>
      </c>
      <c r="K999">
        <v>27</v>
      </c>
      <c r="L999">
        <v>452.98</v>
      </c>
      <c r="M999" t="s">
        <v>59</v>
      </c>
      <c r="N999" t="s">
        <v>38</v>
      </c>
      <c r="O999" t="str">
        <f t="shared" si="45"/>
        <v>2024-05</v>
      </c>
      <c r="P999" s="7">
        <f t="shared" si="46"/>
        <v>12.77</v>
      </c>
      <c r="Q999" t="str">
        <f t="shared" si="47"/>
        <v>Medium</v>
      </c>
    </row>
    <row r="1000" spans="1:17" x14ac:dyDescent="0.3">
      <c r="A1000" t="s">
        <v>1429</v>
      </c>
      <c r="B1000" t="s">
        <v>462</v>
      </c>
      <c r="C1000" t="s">
        <v>83</v>
      </c>
      <c r="D1000" t="s">
        <v>42</v>
      </c>
      <c r="E1000" t="s">
        <v>84</v>
      </c>
      <c r="F1000" t="s">
        <v>73</v>
      </c>
      <c r="G1000" t="s">
        <v>74</v>
      </c>
      <c r="H1000" t="s">
        <v>75</v>
      </c>
      <c r="I1000">
        <v>14406.7</v>
      </c>
      <c r="J1000">
        <v>10</v>
      </c>
      <c r="K1000">
        <v>17</v>
      </c>
      <c r="L1000">
        <v>2704.65</v>
      </c>
      <c r="M1000" t="s">
        <v>22</v>
      </c>
      <c r="N1000" t="s">
        <v>44</v>
      </c>
      <c r="O1000" t="str">
        <f t="shared" si="45"/>
        <v>2024-11</v>
      </c>
      <c r="P1000" s="7">
        <f t="shared" si="46"/>
        <v>18.77</v>
      </c>
      <c r="Q1000" t="str">
        <f t="shared" si="47"/>
        <v>High</v>
      </c>
    </row>
    <row r="1001" spans="1:17" x14ac:dyDescent="0.3">
      <c r="A1001" t="s">
        <v>1430</v>
      </c>
      <c r="B1001" t="s">
        <v>542</v>
      </c>
      <c r="C1001" t="s">
        <v>125</v>
      </c>
      <c r="D1001" t="s">
        <v>67</v>
      </c>
      <c r="E1001" t="s">
        <v>68</v>
      </c>
      <c r="F1001" t="s">
        <v>35</v>
      </c>
      <c r="G1001" t="s">
        <v>54</v>
      </c>
      <c r="H1001" t="s">
        <v>55</v>
      </c>
      <c r="I1001">
        <v>2723.8</v>
      </c>
      <c r="J1001">
        <v>2</v>
      </c>
      <c r="K1001">
        <v>26</v>
      </c>
      <c r="L1001">
        <v>339</v>
      </c>
      <c r="M1001" t="s">
        <v>59</v>
      </c>
      <c r="N1001" t="s">
        <v>38</v>
      </c>
      <c r="O1001" t="str">
        <f t="shared" si="45"/>
        <v>2025-04</v>
      </c>
      <c r="P1001" s="7">
        <f t="shared" si="46"/>
        <v>12.45</v>
      </c>
      <c r="Q1001" t="str">
        <f t="shared" si="47"/>
        <v>Medium</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899C-F5F9-AF4A-A66B-71681B131AEF}">
  <dimension ref="U8:AM8"/>
  <sheetViews>
    <sheetView showGridLines="0" tabSelected="1" zoomScale="41" zoomScaleNormal="58" workbookViewId="0">
      <selection activeCell="X58" sqref="X58"/>
    </sheetView>
  </sheetViews>
  <sheetFormatPr defaultColWidth="10.77734375" defaultRowHeight="14.4" x14ac:dyDescent="0.3"/>
  <cols>
    <col min="1" max="2" width="12.21875" style="8" bestFit="1" customWidth="1"/>
    <col min="3" max="3" width="10.77734375" style="8"/>
    <col min="4" max="4" width="4.21875" style="8" bestFit="1" customWidth="1"/>
    <col min="5" max="5" width="29.33203125" style="8" bestFit="1" customWidth="1"/>
    <col min="6" max="8" width="10.77734375" style="8"/>
    <col min="9" max="9" width="5.6640625" style="8" bestFit="1" customWidth="1"/>
    <col min="10" max="10" width="18.33203125" style="8" bestFit="1" customWidth="1"/>
    <col min="11" max="11" width="6.44140625" style="8" bestFit="1" customWidth="1"/>
    <col min="12" max="12" width="6.6640625" style="8" bestFit="1" customWidth="1"/>
    <col min="13" max="13" width="17.44140625" style="8" bestFit="1" customWidth="1"/>
    <col min="14" max="14" width="4.77734375" style="8" bestFit="1" customWidth="1"/>
    <col min="15" max="15" width="13.6640625" style="8" bestFit="1" customWidth="1"/>
    <col min="16" max="16" width="7.77734375" style="8" bestFit="1" customWidth="1"/>
    <col min="17" max="17" width="8.44140625" style="8" bestFit="1" customWidth="1"/>
    <col min="18" max="18" width="14.21875" style="8" bestFit="1" customWidth="1"/>
    <col min="19" max="19" width="15.33203125" style="8" bestFit="1" customWidth="1"/>
    <col min="20" max="16384" width="10.77734375" style="8"/>
  </cols>
  <sheetData>
    <row r="8" spans="21:39" ht="51.6" x14ac:dyDescent="0.95">
      <c r="U8" s="11" t="s">
        <v>1462</v>
      </c>
      <c r="V8" s="10"/>
      <c r="W8" s="10"/>
      <c r="X8" s="10"/>
      <c r="Y8" s="10"/>
      <c r="Z8" s="10"/>
      <c r="AA8" s="10"/>
      <c r="AD8" s="13" t="s">
        <v>1463</v>
      </c>
      <c r="AE8" s="12"/>
      <c r="AF8" s="12"/>
      <c r="AG8" s="12"/>
      <c r="AH8" s="12"/>
      <c r="AI8" s="12"/>
      <c r="AJ8" s="12"/>
      <c r="AK8" s="12"/>
      <c r="AL8" s="12"/>
      <c r="AM8" s="12"/>
    </row>
  </sheetData>
  <pageMargins left="0.7" right="0.7" top="0.75" bottom="0.75" header="0.3" footer="0.3"/>
  <pageSetup paperSize="9" orientation="portrait" horizontalDpi="0" verticalDpi="0"/>
  <headerFooter>
    <oddHeader>&amp;Cz</oddHeader>
  </headerFooter>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vt:lpstr>
      <vt:lpstr>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Darling Vishnu</cp:lastModifiedBy>
  <dcterms:created xsi:type="dcterms:W3CDTF">2025-05-12T07:39:51Z</dcterms:created>
  <dcterms:modified xsi:type="dcterms:W3CDTF">2025-07-18T12:30:30Z</dcterms:modified>
</cp:coreProperties>
</file>