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heln\Box\Python2\E2E\Predictive\Predictive Casestudy\"/>
    </mc:Choice>
  </mc:AlternateContent>
  <xr:revisionPtr revIDLastSave="0" documentId="8_{7028B089-D097-4F33-9303-852CB73F1034}" xr6:coauthVersionLast="47" xr6:coauthVersionMax="47" xr10:uidLastSave="{00000000-0000-0000-0000-000000000000}"/>
  <bookViews>
    <workbookView xWindow="-120" yWindow="-120" windowWidth="20730" windowHeight="11160" xr2:uid="{9E716067-68AD-4CA5-9A3C-76BB003F0B4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E3" i="1"/>
  <c r="D4" i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/>
  <c r="D22" i="1"/>
  <c r="E22" i="1" s="1"/>
  <c r="D23" i="1"/>
  <c r="E23" i="1"/>
  <c r="D24" i="1"/>
  <c r="E24" i="1" s="1"/>
  <c r="I24" i="1"/>
  <c r="D25" i="1"/>
  <c r="E25" i="1" s="1"/>
  <c r="I25" i="1"/>
  <c r="D26" i="1"/>
  <c r="E26" i="1"/>
  <c r="I26" i="1"/>
  <c r="I28" i="1" s="1"/>
  <c r="E2" i="1" s="1"/>
  <c r="M2" i="1" s="1"/>
  <c r="D27" i="1"/>
  <c r="E27" i="1"/>
  <c r="D28" i="1"/>
  <c r="E28" i="1" s="1"/>
  <c r="D29" i="1"/>
  <c r="E29" i="1"/>
  <c r="D30" i="1"/>
  <c r="E30" i="1"/>
  <c r="D31" i="1"/>
  <c r="E31" i="1" s="1"/>
  <c r="D32" i="1"/>
  <c r="E32" i="1"/>
  <c r="D33" i="1"/>
  <c r="E33" i="1"/>
  <c r="D34" i="1"/>
  <c r="E34" i="1"/>
  <c r="D35" i="1"/>
  <c r="E35" i="1" s="1"/>
  <c r="D36" i="1"/>
  <c r="E36" i="1"/>
  <c r="D37" i="1"/>
  <c r="E37" i="1"/>
  <c r="D38" i="1"/>
  <c r="E38" i="1"/>
  <c r="D39" i="1"/>
  <c r="E39" i="1" s="1"/>
  <c r="D40" i="1"/>
  <c r="E40" i="1"/>
  <c r="D41" i="1"/>
  <c r="E41" i="1"/>
  <c r="D42" i="1"/>
  <c r="E42" i="1"/>
  <c r="D43" i="1"/>
  <c r="E43" i="1" s="1"/>
  <c r="D44" i="1"/>
  <c r="E44" i="1"/>
  <c r="D45" i="1"/>
  <c r="E45" i="1"/>
  <c r="D46" i="1"/>
  <c r="E46" i="1"/>
  <c r="D47" i="1"/>
  <c r="E47" i="1" s="1"/>
  <c r="D48" i="1"/>
  <c r="E48" i="1"/>
  <c r="D49" i="1"/>
  <c r="E49" i="1"/>
  <c r="D50" i="1"/>
  <c r="E50" i="1"/>
  <c r="D51" i="1"/>
  <c r="E51" i="1" s="1"/>
  <c r="D52" i="1"/>
  <c r="E52" i="1"/>
  <c r="D53" i="1"/>
  <c r="E53" i="1"/>
  <c r="D54" i="1"/>
  <c r="E54" i="1"/>
  <c r="D55" i="1"/>
  <c r="E55" i="1" s="1"/>
  <c r="D56" i="1"/>
  <c r="E56" i="1"/>
  <c r="D57" i="1"/>
  <c r="E57" i="1"/>
  <c r="D58" i="1"/>
  <c r="E58" i="1"/>
  <c r="D59" i="1"/>
  <c r="I27" i="1" s="1"/>
  <c r="D60" i="1"/>
  <c r="E60" i="1"/>
  <c r="D61" i="1"/>
  <c r="E61" i="1"/>
  <c r="D62" i="1"/>
  <c r="E62" i="1"/>
  <c r="D63" i="1"/>
  <c r="E63" i="1" s="1"/>
  <c r="D64" i="1"/>
  <c r="E64" i="1"/>
  <c r="D65" i="1"/>
  <c r="E65" i="1"/>
  <c r="D66" i="1"/>
  <c r="E66" i="1"/>
  <c r="D67" i="1"/>
  <c r="E67" i="1" s="1"/>
  <c r="D68" i="1"/>
  <c r="E68" i="1"/>
  <c r="D69" i="1"/>
  <c r="E69" i="1"/>
  <c r="D70" i="1"/>
  <c r="E70" i="1"/>
  <c r="D71" i="1"/>
  <c r="E71" i="1" s="1"/>
  <c r="D72" i="1"/>
  <c r="E72" i="1"/>
  <c r="D73" i="1"/>
  <c r="E73" i="1"/>
  <c r="D74" i="1"/>
  <c r="E74" i="1"/>
  <c r="D75" i="1"/>
  <c r="E75" i="1" s="1"/>
  <c r="D76" i="1"/>
  <c r="E76" i="1"/>
  <c r="D77" i="1"/>
  <c r="E77" i="1"/>
  <c r="D78" i="1"/>
  <c r="E78" i="1"/>
  <c r="D79" i="1"/>
  <c r="E79" i="1" s="1"/>
  <c r="D80" i="1"/>
  <c r="E80" i="1"/>
  <c r="D81" i="1"/>
  <c r="E81" i="1"/>
  <c r="D82" i="1"/>
  <c r="E82" i="1"/>
  <c r="D83" i="1"/>
  <c r="E83" i="1" s="1"/>
  <c r="D84" i="1"/>
  <c r="E84" i="1"/>
  <c r="D85" i="1"/>
  <c r="E85" i="1"/>
  <c r="E59" i="1" l="1"/>
  <c r="N3" i="1" s="1"/>
</calcChain>
</file>

<file path=xl/sharedStrings.xml><?xml version="1.0" encoding="utf-8"?>
<sst xmlns="http://schemas.openxmlformats.org/spreadsheetml/2006/main" count="37" uniqueCount="34">
  <si>
    <t>cutoff</t>
  </si>
  <si>
    <t>d1-bar</t>
  </si>
  <si>
    <t>d0-bar</t>
  </si>
  <si>
    <t>n1</t>
  </si>
  <si>
    <t>n0</t>
  </si>
  <si>
    <t>InvestAmt</t>
  </si>
  <si>
    <t>Income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</si>
  <si>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</si>
  <si>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</si>
  <si>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</si>
  <si>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</si>
  <si>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</si>
  <si>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</si>
  <si>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</si>
  <si>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</si>
  <si>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</si>
  <si>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</si>
  <si>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</si>
  <si>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</si>
  <si>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</si>
  <si>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</si>
  <si>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</si>
  <si>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</si>
  <si>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</si>
  <si>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</si>
  <si>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</si>
  <si>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</si>
  <si>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</si>
  <si>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</si>
  <si>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</si>
  <si>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</si>
  <si>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prediction</t>
  </si>
  <si>
    <t>yhat</t>
  </si>
  <si>
    <t>WSJSubscriber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</si>
</sst>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2486-0887-4C6A-98DC-815F535B42F4}">
  <dimension ref="A1:P85"/>
  <sheetViews>
    <sheetView tabSelected="1" workbookViewId="0">
      <selection activeCell="I28" sqref="I28"/>
    </sheetView>
  </sheetViews>
  <sheetFormatPr defaultRowHeight="15" x14ac:dyDescent="0.25"/>
  <cols>
    <col min="1" max="1" width="7.5703125" bestFit="1" customWidth="1"/>
    <col min="2" max="2" width="10.140625" bestFit="1" customWidth="1"/>
    <col min="3" max="3" width="14" bestFit="1" customWidth="1"/>
    <col min="8" max="8" width="18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2" bestFit="1" customWidth="1"/>
    <col min="15" max="15" width="12.7109375" bestFit="1" customWidth="1"/>
    <col min="16" max="16" width="12.5703125" bestFit="1" customWidth="1"/>
  </cols>
  <sheetData>
    <row r="1" spans="1:14" x14ac:dyDescent="0.25">
      <c r="A1" t="s">
        <v>6</v>
      </c>
      <c r="B1" t="s">
        <v>5</v>
      </c>
      <c r="C1" t="s">
        <v>33</v>
      </c>
      <c r="D1" t="s">
        <v>32</v>
      </c>
      <c r="E1" t="s">
        <v>31</v>
      </c>
      <c r="M1">
        <v>0</v>
      </c>
      <c r="N1">
        <v>1</v>
      </c>
    </row>
    <row r="2" spans="1:14" x14ac:dyDescent="0.25">
      <c r="A2">
        <v>66.400000000000006</v>
      </c>
      <c r="B2">
        <v>26.9</v>
      </c>
      <c r="C2">
        <v>0</v>
      </c>
      <c r="D2">
        <f>$I$19+(A2*$I$20)+(B2*$I$21)</f>
        <v>0.15665359012662539</v>
      </c>
      <c r="E2">
        <f>IF(D2&lt;I28,0,1)</f>
        <v>0</v>
      </c>
      <c r="L2">
        <v>0</v>
      </c>
      <c r="M2">
        <f>COUNTIF(E2:E58,0)</f>
        <v>19</v>
      </c>
    </row>
    <row r="3" spans="1:14" x14ac:dyDescent="0.25">
      <c r="A3">
        <v>68</v>
      </c>
      <c r="B3">
        <v>7.1</v>
      </c>
      <c r="C3">
        <v>0</v>
      </c>
      <c r="D3">
        <f>$I$19+(A3*$I$20)+(B3*$I$21)</f>
        <v>-0.37171771037057244</v>
      </c>
      <c r="E3">
        <f>IF(D3&lt;I29,0,1)</f>
        <v>0</v>
      </c>
      <c r="H3" t="s">
        <v>30</v>
      </c>
      <c r="L3">
        <v>1</v>
      </c>
      <c r="N3">
        <f>COUNTIF(E59:E85,1)</f>
        <v>27</v>
      </c>
    </row>
    <row r="4" spans="1:14" ht="15.75" thickBot="1" x14ac:dyDescent="0.3">
      <c r="A4">
        <v>54.9</v>
      </c>
      <c r="B4">
        <v>21.5</v>
      </c>
      <c r="C4">
        <v>0</v>
      </c>
      <c r="D4">
        <f>$I$19+(A4*$I$20)+(B4*$I$21)</f>
        <v>7.1141288431664784E-2</v>
      </c>
      <c r="E4">
        <f>IF(D4&lt;I30,0,1)</f>
        <v>1</v>
      </c>
    </row>
    <row r="5" spans="1:14" x14ac:dyDescent="0.25">
      <c r="A5">
        <v>50.6</v>
      </c>
      <c r="B5">
        <v>19.3</v>
      </c>
      <c r="C5">
        <v>0</v>
      </c>
      <c r="D5">
        <f>$I$19+(A5*$I$20)+(B5*$I$21)</f>
        <v>3.441228372103855E-2</v>
      </c>
      <c r="E5">
        <f>IF(D5&lt;I31,0,1)</f>
        <v>1</v>
      </c>
      <c r="H5" s="3" t="s">
        <v>29</v>
      </c>
      <c r="I5" s="3"/>
    </row>
    <row r="6" spans="1:14" x14ac:dyDescent="0.25">
      <c r="A6">
        <v>54.1</v>
      </c>
      <c r="B6">
        <v>16.7</v>
      </c>
      <c r="C6">
        <v>0</v>
      </c>
      <c r="D6">
        <f>$I$19+(A6*$I$20)+(B6*$I$21)</f>
        <v>-5.1118088335547318E-2</v>
      </c>
      <c r="E6">
        <f>IF(D6&lt;I32,0,1)</f>
        <v>0</v>
      </c>
      <c r="H6" t="s">
        <v>28</v>
      </c>
      <c r="I6">
        <v>0.81635653192271485</v>
      </c>
    </row>
    <row r="7" spans="1:14" x14ac:dyDescent="0.25">
      <c r="A7">
        <v>78.2</v>
      </c>
      <c r="B7">
        <v>31.9</v>
      </c>
      <c r="C7">
        <v>0</v>
      </c>
      <c r="D7">
        <f>$I$19+(A7*$I$20)+(B7*$I$21)</f>
        <v>0.23017784794365903</v>
      </c>
      <c r="E7">
        <f>IF(D7&lt;I33,0,1)</f>
        <v>1</v>
      </c>
      <c r="H7" t="s">
        <v>27</v>
      </c>
      <c r="I7">
        <v>0.66643798721288261</v>
      </c>
    </row>
    <row r="8" spans="1:14" x14ac:dyDescent="0.25">
      <c r="A8">
        <v>66.2</v>
      </c>
      <c r="B8">
        <v>23.8</v>
      </c>
      <c r="C8">
        <v>0</v>
      </c>
      <c r="D8">
        <f>$I$19+(A8*$I$20)+(B8*$I$21)</f>
        <v>7.6140068973595154E-2</v>
      </c>
      <c r="E8">
        <f>IF(D8&lt;I34,0,1)</f>
        <v>1</v>
      </c>
      <c r="H8" t="s">
        <v>26</v>
      </c>
      <c r="I8">
        <v>0.6582018881317192</v>
      </c>
    </row>
    <row r="9" spans="1:14" x14ac:dyDescent="0.25">
      <c r="A9">
        <v>43.9</v>
      </c>
      <c r="B9">
        <v>12.4</v>
      </c>
      <c r="C9">
        <v>0</v>
      </c>
      <c r="D9">
        <f>$I$19+(A9*$I$20)+(B9*$I$21)</f>
        <v>-0.11409371101548449</v>
      </c>
      <c r="E9">
        <f>IF(D9&lt;I35,0,1)</f>
        <v>0</v>
      </c>
      <c r="H9" t="s">
        <v>14</v>
      </c>
      <c r="I9">
        <v>0.27467899539530088</v>
      </c>
    </row>
    <row r="10" spans="1:14" ht="15.75" thickBot="1" x14ac:dyDescent="0.3">
      <c r="A10">
        <v>41.9</v>
      </c>
      <c r="B10">
        <v>5</v>
      </c>
      <c r="C10">
        <v>0</v>
      </c>
      <c r="D10">
        <f>$I$19+(A10*$I$20)+(B10*$I$21)</f>
        <v>-0.29881377713264867</v>
      </c>
      <c r="E10">
        <f>IF(D10&lt;I36,0,1)</f>
        <v>0</v>
      </c>
      <c r="H10" s="1" t="s">
        <v>25</v>
      </c>
      <c r="I10" s="1">
        <v>84</v>
      </c>
    </row>
    <row r="11" spans="1:14" x14ac:dyDescent="0.25">
      <c r="A11">
        <v>61.1</v>
      </c>
      <c r="B11">
        <v>25.2</v>
      </c>
      <c r="C11">
        <v>0</v>
      </c>
      <c r="D11">
        <f>$I$19+(A11*$I$20)+(B11*$I$21)</f>
        <v>0.13797741721907752</v>
      </c>
      <c r="E11">
        <f>IF(D11&lt;I37,0,1)</f>
        <v>1</v>
      </c>
    </row>
    <row r="12" spans="1:14" ht="15.75" thickBot="1" x14ac:dyDescent="0.3">
      <c r="A12">
        <v>64.5</v>
      </c>
      <c r="B12">
        <v>11.8</v>
      </c>
      <c r="C12">
        <v>0</v>
      </c>
      <c r="D12">
        <f>$I$19+(A12*$I$20)+(B12*$I$21)</f>
        <v>-0.23098090588315623</v>
      </c>
      <c r="E12">
        <f>IF(D12&lt;I38,0,1)</f>
        <v>0</v>
      </c>
      <c r="H12" t="s">
        <v>24</v>
      </c>
    </row>
    <row r="13" spans="1:14" x14ac:dyDescent="0.25">
      <c r="A13">
        <v>59.4</v>
      </c>
      <c r="B13">
        <v>27.3</v>
      </c>
      <c r="C13">
        <v>0</v>
      </c>
      <c r="D13">
        <f>$I$19+(A13*$I$20)+(B13*$I$21)</f>
        <v>0.20152820296932838</v>
      </c>
      <c r="E13">
        <f>IF(D13&lt;I39,0,1)</f>
        <v>1</v>
      </c>
      <c r="H13" s="2"/>
      <c r="I13" s="2" t="s">
        <v>23</v>
      </c>
      <c r="J13" s="2" t="s">
        <v>22</v>
      </c>
      <c r="K13" s="2" t="s">
        <v>21</v>
      </c>
      <c r="L13" s="2" t="s">
        <v>20</v>
      </c>
      <c r="M13" s="2" t="s">
        <v>19</v>
      </c>
    </row>
    <row r="14" spans="1:14" x14ac:dyDescent="0.25">
      <c r="A14">
        <v>45.9</v>
      </c>
      <c r="B14">
        <v>16.8</v>
      </c>
      <c r="C14">
        <v>0</v>
      </c>
      <c r="D14">
        <f>$I$19+(A14*$I$20)+(B14*$I$21)</f>
        <v>-8.2399769423633917E-3</v>
      </c>
      <c r="E14">
        <f>IF(D14&lt;I40,0,1)</f>
        <v>0</v>
      </c>
      <c r="H14" t="s">
        <v>18</v>
      </c>
      <c r="I14">
        <v>2</v>
      </c>
      <c r="J14">
        <v>12.210095980007448</v>
      </c>
      <c r="K14">
        <v>6.1050479900037242</v>
      </c>
      <c r="L14">
        <v>80.916703483701269</v>
      </c>
      <c r="M14">
        <v>4.8826065002551962E-20</v>
      </c>
    </row>
    <row r="15" spans="1:14" x14ac:dyDescent="0.25">
      <c r="A15">
        <v>59.7</v>
      </c>
      <c r="B15">
        <v>14.9</v>
      </c>
      <c r="C15">
        <v>0</v>
      </c>
      <c r="D15">
        <f>$I$19+(A15*$I$20)+(B15*$I$21)</f>
        <v>-0.12592516908477086</v>
      </c>
      <c r="E15">
        <f>IF(D15&lt;I41,0,1)</f>
        <v>0</v>
      </c>
      <c r="H15" t="s">
        <v>17</v>
      </c>
      <c r="I15">
        <v>81</v>
      </c>
      <c r="J15">
        <v>6.1113325914211103</v>
      </c>
      <c r="K15">
        <v>7.5448550511371726E-2</v>
      </c>
    </row>
    <row r="16" spans="1:14" ht="15.75" thickBot="1" x14ac:dyDescent="0.3">
      <c r="A16">
        <v>76</v>
      </c>
      <c r="B16">
        <v>41.9</v>
      </c>
      <c r="C16">
        <v>0</v>
      </c>
      <c r="D16">
        <f>$I$19+(A16*$I$20)+(B16*$I$21)</f>
        <v>0.5038641963077588</v>
      </c>
      <c r="E16">
        <f>IF(D16&lt;I42,0,1)</f>
        <v>1</v>
      </c>
      <c r="H16" s="1" t="s">
        <v>16</v>
      </c>
      <c r="I16" s="1">
        <v>83</v>
      </c>
      <c r="J16" s="1">
        <v>18.321428571428559</v>
      </c>
      <c r="K16" s="1"/>
      <c r="L16" s="1"/>
      <c r="M16" s="1"/>
    </row>
    <row r="17" spans="1:16" ht="15.75" thickBot="1" x14ac:dyDescent="0.3">
      <c r="A17">
        <v>89.9</v>
      </c>
      <c r="B17">
        <v>46.2</v>
      </c>
      <c r="C17">
        <v>0</v>
      </c>
      <c r="D17">
        <f>$I$19+(A17*$I$20)+(B17*$I$21)</f>
        <v>0.5486785794101332</v>
      </c>
      <c r="E17">
        <f>IF(D17&lt;I43,0,1)</f>
        <v>1</v>
      </c>
    </row>
    <row r="18" spans="1:16" x14ac:dyDescent="0.25">
      <c r="A18">
        <v>32.700000000000003</v>
      </c>
      <c r="B18">
        <v>16.899999999999999</v>
      </c>
      <c r="C18">
        <v>0</v>
      </c>
      <c r="D18">
        <f>$I$19+(A18*$I$20)+(B18*$I$21)</f>
        <v>5.9180350096175505E-2</v>
      </c>
      <c r="E18">
        <f>IF(D18&lt;I44,0,1)</f>
        <v>1</v>
      </c>
      <c r="H18" s="2"/>
      <c r="I18" s="2" t="s">
        <v>15</v>
      </c>
      <c r="J18" s="2" t="s">
        <v>14</v>
      </c>
      <c r="K18" s="2" t="s">
        <v>13</v>
      </c>
      <c r="L18" s="2" t="s">
        <v>12</v>
      </c>
      <c r="M18" s="2" t="s">
        <v>11</v>
      </c>
      <c r="N18" s="2" t="s">
        <v>10</v>
      </c>
      <c r="O18" s="2" t="s">
        <v>9</v>
      </c>
      <c r="P18" s="2" t="s">
        <v>8</v>
      </c>
    </row>
    <row r="19" spans="1:16" x14ac:dyDescent="0.25">
      <c r="A19">
        <v>57.8</v>
      </c>
      <c r="B19">
        <v>23.4</v>
      </c>
      <c r="C19">
        <v>0</v>
      </c>
      <c r="D19">
        <f>$I$19+(A19*$I$20)+(B19*$I$21)</f>
        <v>0.10685548031858605</v>
      </c>
      <c r="E19">
        <f>IF(D19&lt;I45,0,1)</f>
        <v>1</v>
      </c>
      <c r="H19" t="s">
        <v>7</v>
      </c>
      <c r="I19">
        <v>-0.22459389676464436</v>
      </c>
      <c r="J19">
        <v>0.15165297779460615</v>
      </c>
      <c r="K19">
        <v>-1.4809725468683312</v>
      </c>
      <c r="L19">
        <v>0.14249346354042025</v>
      </c>
      <c r="M19">
        <v>-0.52633575259408572</v>
      </c>
      <c r="N19">
        <v>7.7147959064797045E-2</v>
      </c>
      <c r="O19">
        <v>-0.52633575259408572</v>
      </c>
      <c r="P19">
        <v>7.7147959064797045E-2</v>
      </c>
    </row>
    <row r="20" spans="1:16" x14ac:dyDescent="0.25">
      <c r="A20">
        <v>66.900000000000006</v>
      </c>
      <c r="B20">
        <v>34.4</v>
      </c>
      <c r="C20">
        <v>0</v>
      </c>
      <c r="D20">
        <f>$I$19+(A20*$I$20)+(B20*$I$21)</f>
        <v>0.35136519867219751</v>
      </c>
      <c r="E20">
        <f>IF(D20&lt;I46,0,1)</f>
        <v>1</v>
      </c>
      <c r="H20" t="s">
        <v>6</v>
      </c>
      <c r="I20">
        <v>-4.9084431290710284E-3</v>
      </c>
      <c r="J20">
        <v>2.7034423678474122E-3</v>
      </c>
      <c r="K20">
        <v>-1.8156270640159142</v>
      </c>
      <c r="L20">
        <v>7.3128198195807168E-2</v>
      </c>
      <c r="M20">
        <v>-1.0287445434630973E-2</v>
      </c>
      <c r="N20">
        <v>4.7055917648891523E-4</v>
      </c>
      <c r="O20">
        <v>-1.0287445434630973E-2</v>
      </c>
      <c r="P20">
        <v>4.7055917648891523E-4</v>
      </c>
    </row>
    <row r="21" spans="1:16" ht="15.75" thickBot="1" x14ac:dyDescent="0.3">
      <c r="A21">
        <v>87.2</v>
      </c>
      <c r="B21">
        <v>51</v>
      </c>
      <c r="C21">
        <v>0</v>
      </c>
      <c r="D21">
        <f>$I$19+(A21*$I$20)+(B21*$I$21)</f>
        <v>0.68811750712909392</v>
      </c>
      <c r="E21">
        <f>IF(D21&lt;I47,0,1)</f>
        <v>1</v>
      </c>
      <c r="H21" s="1" t="s">
        <v>5</v>
      </c>
      <c r="I21" s="1">
        <v>2.6288777348014353E-2</v>
      </c>
      <c r="J21" s="1">
        <v>2.4837537147523918E-3</v>
      </c>
      <c r="K21" s="1">
        <v>10.584293117256641</v>
      </c>
      <c r="L21" s="1">
        <v>6.1219019907366927E-17</v>
      </c>
      <c r="M21" s="1">
        <v>2.134688655093624E-2</v>
      </c>
      <c r="N21" s="1">
        <v>3.1230668145092465E-2</v>
      </c>
      <c r="O21" s="1">
        <v>2.134688655093624E-2</v>
      </c>
      <c r="P21" s="1">
        <v>3.1230668145092465E-2</v>
      </c>
    </row>
    <row r="22" spans="1:16" x14ac:dyDescent="0.25">
      <c r="A22">
        <v>78.900000000000006</v>
      </c>
      <c r="B22">
        <v>26.5</v>
      </c>
      <c r="C22">
        <v>0</v>
      </c>
      <c r="D22">
        <f>$I$19+(A22*$I$20)+(B22*$I$21)</f>
        <v>8.4782540074031854E-2</v>
      </c>
      <c r="E22">
        <f>IF(D22&lt;I48,0,1)</f>
        <v>1</v>
      </c>
    </row>
    <row r="23" spans="1:16" x14ac:dyDescent="0.25">
      <c r="A23">
        <v>49.3</v>
      </c>
      <c r="B23">
        <v>25.4</v>
      </c>
      <c r="C23">
        <v>0</v>
      </c>
      <c r="D23">
        <f>$I$19+(A23*$I$20)+(B23*$I$21)</f>
        <v>0.2011548016117185</v>
      </c>
      <c r="E23">
        <f>IF(D23&lt;I49,0,1)</f>
        <v>1</v>
      </c>
    </row>
    <row r="24" spans="1:16" x14ac:dyDescent="0.25">
      <c r="A24">
        <v>80.2</v>
      </c>
      <c r="B24">
        <v>25.4</v>
      </c>
      <c r="C24">
        <v>0</v>
      </c>
      <c r="D24">
        <f>$I$19+(A24*$I$20)+(B24*$I$21)</f>
        <v>4.9483908923423692E-2</v>
      </c>
      <c r="E24">
        <f>IF(D24&lt;I50,0,1)</f>
        <v>1</v>
      </c>
      <c r="H24" t="s">
        <v>4</v>
      </c>
      <c r="I24">
        <f>COUNT(A2:A58)</f>
        <v>57</v>
      </c>
    </row>
    <row r="25" spans="1:16" x14ac:dyDescent="0.25">
      <c r="A25">
        <v>90.4</v>
      </c>
      <c r="B25">
        <v>21.4</v>
      </c>
      <c r="C25">
        <v>0</v>
      </c>
      <c r="D25">
        <f>$I$19+(A25*$I$20)+(B25*$I$21)</f>
        <v>-0.10573732038515826</v>
      </c>
      <c r="E25">
        <f>IF(D25&lt;I51,0,1)</f>
        <v>0</v>
      </c>
      <c r="H25" t="s">
        <v>3</v>
      </c>
      <c r="I25">
        <f>COUNT(C59:C85)</f>
        <v>27</v>
      </c>
    </row>
    <row r="26" spans="1:16" x14ac:dyDescent="0.25">
      <c r="A26">
        <v>57.6</v>
      </c>
      <c r="B26">
        <v>22.2</v>
      </c>
      <c r="C26">
        <v>0</v>
      </c>
      <c r="D26">
        <f>$I$19+(A26*$I$20)+(B26*$I$21)</f>
        <v>7.6290636126782996E-2</v>
      </c>
      <c r="E26">
        <f>IF(D26&lt;I52,0,1)</f>
        <v>1</v>
      </c>
      <c r="H26" t="s">
        <v>2</v>
      </c>
      <c r="I26">
        <f>AVERAGE(D2:D58)</f>
        <v>0.10721636125300185</v>
      </c>
    </row>
    <row r="27" spans="1:16" x14ac:dyDescent="0.25">
      <c r="A27">
        <v>86.6</v>
      </c>
      <c r="B27">
        <v>37</v>
      </c>
      <c r="C27">
        <v>0</v>
      </c>
      <c r="D27">
        <f>$I$19+(A27*$I$20)+(B27*$I$21)</f>
        <v>0.32301969013433562</v>
      </c>
      <c r="E27">
        <f>IF(D27&lt;I53,0,1)</f>
        <v>1</v>
      </c>
      <c r="H27" t="s">
        <v>1</v>
      </c>
      <c r="I27">
        <f>AVERAGE(D59:D85)</f>
        <v>0.77365434846588477</v>
      </c>
    </row>
    <row r="28" spans="1:16" x14ac:dyDescent="0.25">
      <c r="A28">
        <v>51.6</v>
      </c>
      <c r="B28">
        <v>22</v>
      </c>
      <c r="C28">
        <v>0</v>
      </c>
      <c r="D28">
        <f>$I$19+(A28*$I$20)+(B28*$I$21)</f>
        <v>0.10048353943160626</v>
      </c>
      <c r="E28">
        <f>IF(D28&lt;I54,0,1)</f>
        <v>1</v>
      </c>
      <c r="H28" t="s">
        <v>0</v>
      </c>
      <c r="I28">
        <f>((I24*I26)+(I25*I27))/(I24+I25)</f>
        <v>0.3214285714285714</v>
      </c>
    </row>
    <row r="29" spans="1:16" x14ac:dyDescent="0.25">
      <c r="A29">
        <v>68.5</v>
      </c>
      <c r="B29">
        <v>17.5</v>
      </c>
      <c r="C29">
        <v>0</v>
      </c>
      <c r="D29">
        <f>$I$19+(A29*$I$20)+(B29*$I$21)</f>
        <v>-0.10076864751575865</v>
      </c>
      <c r="E29">
        <f>IF(D29&lt;I55,0,1)</f>
        <v>0</v>
      </c>
    </row>
    <row r="30" spans="1:16" x14ac:dyDescent="0.25">
      <c r="A30">
        <v>76.400000000000006</v>
      </c>
      <c r="B30">
        <v>19.8</v>
      </c>
      <c r="C30">
        <v>0</v>
      </c>
      <c r="D30">
        <f>$I$19+(A30*$I$20)+(B30*$I$21)</f>
        <v>-7.90811603349868E-2</v>
      </c>
      <c r="E30">
        <f>IF(D30&lt;I56,0,1)</f>
        <v>0</v>
      </c>
    </row>
    <row r="31" spans="1:16" x14ac:dyDescent="0.25">
      <c r="A31">
        <v>79.900000000000006</v>
      </c>
      <c r="B31">
        <v>42.1</v>
      </c>
      <c r="C31">
        <v>0</v>
      </c>
      <c r="D31">
        <f>$I$19+(A31*$I$20)+(B31*$I$21)</f>
        <v>0.48997902357398471</v>
      </c>
      <c r="E31">
        <f>IF(D31&lt;I57,0,1)</f>
        <v>1</v>
      </c>
    </row>
    <row r="32" spans="1:16" x14ac:dyDescent="0.25">
      <c r="A32">
        <v>61.8</v>
      </c>
      <c r="B32">
        <v>35.1</v>
      </c>
      <c r="C32">
        <v>0</v>
      </c>
      <c r="D32">
        <f>$I$19+(A32*$I$20)+(B32*$I$21)</f>
        <v>0.39480040277406991</v>
      </c>
      <c r="E32">
        <f>IF(D32&lt;I58,0,1)</f>
        <v>1</v>
      </c>
    </row>
    <row r="33" spans="1:5" x14ac:dyDescent="0.25">
      <c r="A33">
        <v>48.7</v>
      </c>
      <c r="B33">
        <v>2.2999999999999998</v>
      </c>
      <c r="C33">
        <v>0</v>
      </c>
      <c r="D33">
        <f>$I$19+(A33*$I$20)+(B33*$I$21)</f>
        <v>-0.40317088924997041</v>
      </c>
      <c r="E33">
        <f>IF(D33&lt;I59,0,1)</f>
        <v>0</v>
      </c>
    </row>
    <row r="34" spans="1:5" x14ac:dyDescent="0.25">
      <c r="A34">
        <v>60.2</v>
      </c>
      <c r="B34">
        <v>19.3</v>
      </c>
      <c r="C34">
        <v>0</v>
      </c>
      <c r="D34">
        <f>$I$19+(A34*$I$20)+(B34*$I$21)</f>
        <v>-1.2708770318043294E-2</v>
      </c>
      <c r="E34">
        <f>IF(D34&lt;I60,0,1)</f>
        <v>0</v>
      </c>
    </row>
    <row r="35" spans="1:5" x14ac:dyDescent="0.25">
      <c r="A35">
        <v>75.3</v>
      </c>
      <c r="B35">
        <v>21.7</v>
      </c>
      <c r="C35">
        <v>0</v>
      </c>
      <c r="D35">
        <f>$I$19+(A35*$I$20)+(B35*$I$21)</f>
        <v>-2.3733195931781359E-2</v>
      </c>
      <c r="E35">
        <f>IF(D35&lt;I61,0,1)</f>
        <v>0</v>
      </c>
    </row>
    <row r="36" spans="1:5" x14ac:dyDescent="0.25">
      <c r="A36">
        <v>70.7</v>
      </c>
      <c r="B36">
        <v>27.2</v>
      </c>
      <c r="C36">
        <v>0</v>
      </c>
      <c r="D36">
        <f>$I$19+(A36*$I$20)+(B36*$I$21)</f>
        <v>0.14343391787602422</v>
      </c>
      <c r="E36">
        <f>IF(D36&lt;I62,0,1)</f>
        <v>1</v>
      </c>
    </row>
    <row r="37" spans="1:5" x14ac:dyDescent="0.25">
      <c r="A37">
        <v>62</v>
      </c>
      <c r="B37">
        <v>26.8</v>
      </c>
      <c r="C37">
        <v>0</v>
      </c>
      <c r="D37">
        <f>$I$19+(A37*$I$20)+(B37*$I$21)</f>
        <v>0.17562186215973652</v>
      </c>
      <c r="E37">
        <f>IF(D37&lt;I63,0,1)</f>
        <v>1</v>
      </c>
    </row>
    <row r="38" spans="1:5" x14ac:dyDescent="0.25">
      <c r="A38">
        <v>93.7</v>
      </c>
      <c r="B38">
        <v>31.3</v>
      </c>
      <c r="C38">
        <v>0</v>
      </c>
      <c r="D38">
        <f>$I$19+(A38*$I$20)+(B38*$I$21)</f>
        <v>0.13832371303424951</v>
      </c>
      <c r="E38">
        <f>IF(D38&lt;I64,0,1)</f>
        <v>1</v>
      </c>
    </row>
    <row r="39" spans="1:5" x14ac:dyDescent="0.25">
      <c r="A39">
        <v>45.1</v>
      </c>
      <c r="B39">
        <v>20.3</v>
      </c>
      <c r="C39">
        <v>0</v>
      </c>
      <c r="D39">
        <f>$I$19+(A39*$I$20)+(B39*$I$21)</f>
        <v>8.7697498278943575E-2</v>
      </c>
      <c r="E39">
        <f>IF(D39&lt;I65,0,1)</f>
        <v>1</v>
      </c>
    </row>
    <row r="40" spans="1:5" x14ac:dyDescent="0.25">
      <c r="A40">
        <v>92.9</v>
      </c>
      <c r="B40">
        <v>42</v>
      </c>
      <c r="C40">
        <v>0</v>
      </c>
      <c r="D40">
        <f>$I$19+(A40*$I$20)+(B40*$I$21)</f>
        <v>0.42354038516126002</v>
      </c>
      <c r="E40">
        <f>IF(D40&lt;I66,0,1)</f>
        <v>1</v>
      </c>
    </row>
    <row r="41" spans="1:5" x14ac:dyDescent="0.25">
      <c r="A41">
        <v>60.2</v>
      </c>
      <c r="B41">
        <v>24</v>
      </c>
      <c r="C41">
        <v>0</v>
      </c>
      <c r="D41">
        <f>$I$19+(A41*$I$20)+(B41*$I$21)</f>
        <v>0.11084848321762419</v>
      </c>
      <c r="E41">
        <f>IF(D41&lt;I67,0,1)</f>
        <v>1</v>
      </c>
    </row>
    <row r="42" spans="1:5" x14ac:dyDescent="0.25">
      <c r="A42">
        <v>67.2</v>
      </c>
      <c r="B42">
        <v>26.4</v>
      </c>
      <c r="C42">
        <v>0</v>
      </c>
      <c r="D42">
        <f>$I$19+(A42*$I$20)+(B42*$I$21)</f>
        <v>0.13958244694936139</v>
      </c>
      <c r="E42">
        <f>IF(D42&lt;I68,0,1)</f>
        <v>1</v>
      </c>
    </row>
    <row r="43" spans="1:5" x14ac:dyDescent="0.25">
      <c r="A43">
        <v>86.3</v>
      </c>
      <c r="B43">
        <v>25.9</v>
      </c>
      <c r="C43">
        <v>0</v>
      </c>
      <c r="D43">
        <f>$I$19+(A43*$I$20)+(B43*$I$21)</f>
        <v>3.2686794510097483E-2</v>
      </c>
      <c r="E43">
        <f>IF(D43&lt;I69,0,1)</f>
        <v>1</v>
      </c>
    </row>
    <row r="44" spans="1:5" x14ac:dyDescent="0.25">
      <c r="A44">
        <v>63.2</v>
      </c>
      <c r="B44">
        <v>32.5</v>
      </c>
      <c r="C44">
        <v>0</v>
      </c>
      <c r="D44">
        <f>$I$19+(A44*$I$20)+(B44*$I$21)</f>
        <v>0.31957776128853299</v>
      </c>
      <c r="E44">
        <f>IF(D44&lt;I70,0,1)</f>
        <v>1</v>
      </c>
    </row>
    <row r="45" spans="1:5" x14ac:dyDescent="0.25">
      <c r="A45">
        <v>61</v>
      </c>
      <c r="B45">
        <v>23.1</v>
      </c>
      <c r="C45">
        <v>0</v>
      </c>
      <c r="D45">
        <f>$I$19+(A45*$I$20)+(B45*$I$21)</f>
        <v>8.3261829101154428E-2</v>
      </c>
      <c r="E45">
        <f>IF(D45&lt;I71,0,1)</f>
        <v>1</v>
      </c>
    </row>
    <row r="46" spans="1:5" x14ac:dyDescent="0.25">
      <c r="A46">
        <v>83</v>
      </c>
      <c r="B46">
        <v>23.7</v>
      </c>
      <c r="C46">
        <v>0</v>
      </c>
      <c r="D46">
        <f>$I$19+(A46*$I$20)+(B46*$I$21)</f>
        <v>-8.950653329599545E-3</v>
      </c>
      <c r="E46">
        <f>IF(D46&lt;I72,0,1)</f>
        <v>0</v>
      </c>
    </row>
    <row r="47" spans="1:5" x14ac:dyDescent="0.25">
      <c r="A47">
        <v>50</v>
      </c>
      <c r="B47">
        <v>15.3</v>
      </c>
      <c r="C47">
        <v>0</v>
      </c>
      <c r="D47">
        <f>$I$19+(A47*$I$20)+(B47*$I$21)</f>
        <v>-6.7797759793576162E-2</v>
      </c>
      <c r="E47">
        <f>IF(D47&lt;I73,0,1)</f>
        <v>0</v>
      </c>
    </row>
    <row r="48" spans="1:5" x14ac:dyDescent="0.25">
      <c r="A48">
        <v>67.400000000000006</v>
      </c>
      <c r="B48">
        <v>15.9</v>
      </c>
      <c r="C48">
        <v>0</v>
      </c>
      <c r="D48">
        <f>$I$19+(A48*$I$20)+(B48*$I$21)</f>
        <v>-0.13743140383060354</v>
      </c>
      <c r="E48">
        <f>IF(D48&lt;I74,0,1)</f>
        <v>0</v>
      </c>
    </row>
    <row r="49" spans="1:5" x14ac:dyDescent="0.25">
      <c r="A49">
        <v>64.3</v>
      </c>
      <c r="B49">
        <v>13.7</v>
      </c>
      <c r="C49">
        <v>0</v>
      </c>
      <c r="D49">
        <f>$I$19+(A49*$I$20)+(B49*$I$21)</f>
        <v>-0.18005054029611484</v>
      </c>
      <c r="E49">
        <f>IF(D49&lt;I75,0,1)</f>
        <v>0</v>
      </c>
    </row>
    <row r="50" spans="1:5" x14ac:dyDescent="0.25">
      <c r="A50">
        <v>66.8</v>
      </c>
      <c r="B50">
        <v>35.6</v>
      </c>
      <c r="C50">
        <v>0</v>
      </c>
      <c r="D50">
        <f>$I$19+(A50*$I$20)+(B50*$I$21)</f>
        <v>0.38340257580272197</v>
      </c>
      <c r="E50">
        <f>IF(D50&lt;I76,0,1)</f>
        <v>1</v>
      </c>
    </row>
    <row r="51" spans="1:5" x14ac:dyDescent="0.25">
      <c r="A51">
        <v>60.8</v>
      </c>
      <c r="B51">
        <v>33.299999999999997</v>
      </c>
      <c r="C51">
        <v>0</v>
      </c>
      <c r="D51">
        <f>$I$19+(A51*$I$20)+(B51*$I$21)</f>
        <v>0.352389046676715</v>
      </c>
      <c r="E51">
        <f>IF(D51&lt;I77,0,1)</f>
        <v>1</v>
      </c>
    </row>
    <row r="52" spans="1:5" x14ac:dyDescent="0.25">
      <c r="A52">
        <v>46.7</v>
      </c>
      <c r="B52">
        <v>37.700000000000003</v>
      </c>
      <c r="C52">
        <v>0</v>
      </c>
      <c r="D52">
        <f>$I$19+(A52*$I$20)+(B52*$I$21)</f>
        <v>0.53726871512787977</v>
      </c>
      <c r="E52">
        <f>IF(D52&lt;I78,0,1)</f>
        <v>1</v>
      </c>
    </row>
    <row r="53" spans="1:5" x14ac:dyDescent="0.25">
      <c r="A53">
        <v>59.4</v>
      </c>
      <c r="B53">
        <v>22.1</v>
      </c>
      <c r="C53">
        <v>0</v>
      </c>
      <c r="D53">
        <f>$I$19+(A53*$I$20)+(B53*$I$21)</f>
        <v>6.4826560759653873E-2</v>
      </c>
      <c r="E53">
        <f>IF(D53&lt;I79,0,1)</f>
        <v>1</v>
      </c>
    </row>
    <row r="54" spans="1:5" x14ac:dyDescent="0.25">
      <c r="A54">
        <v>60.9</v>
      </c>
      <c r="B54">
        <v>25.8</v>
      </c>
      <c r="C54">
        <v>0</v>
      </c>
      <c r="D54">
        <f>$I$19+(A54*$I$20)+(B54*$I$21)</f>
        <v>0.15473237225370029</v>
      </c>
      <c r="E54">
        <f>IF(D54&lt;I80,0,1)</f>
        <v>1</v>
      </c>
    </row>
    <row r="55" spans="1:5" x14ac:dyDescent="0.25">
      <c r="A55">
        <v>88.9</v>
      </c>
      <c r="B55">
        <v>28.6</v>
      </c>
      <c r="C55">
        <v>0</v>
      </c>
      <c r="D55">
        <f>$I$19+(A55*$I$20)+(B55*$I$21)</f>
        <v>9.0904541214151702E-2</v>
      </c>
      <c r="E55">
        <f>IF(D55&lt;I81,0,1)</f>
        <v>1</v>
      </c>
    </row>
    <row r="56" spans="1:5" x14ac:dyDescent="0.25">
      <c r="A56">
        <v>68.2</v>
      </c>
      <c r="B56">
        <v>12.3</v>
      </c>
      <c r="C56">
        <v>0</v>
      </c>
      <c r="D56">
        <f>$I$19+(A56*$I$20)+(B56*$I$21)</f>
        <v>-0.23599775678671198</v>
      </c>
      <c r="E56">
        <f>IF(D56&lt;I82,0,1)</f>
        <v>0</v>
      </c>
    </row>
    <row r="57" spans="1:5" x14ac:dyDescent="0.25">
      <c r="A57">
        <v>88.4</v>
      </c>
      <c r="B57">
        <v>34.5</v>
      </c>
      <c r="C57">
        <v>0</v>
      </c>
      <c r="D57">
        <f>$I$19+(A57*$I$20)+(B57*$I$21)</f>
        <v>0.24846254913197197</v>
      </c>
      <c r="E57">
        <f>IF(D57&lt;I83,0,1)</f>
        <v>1</v>
      </c>
    </row>
    <row r="58" spans="1:5" x14ac:dyDescent="0.25">
      <c r="A58">
        <v>66.599999999999994</v>
      </c>
      <c r="B58">
        <v>32.200000000000003</v>
      </c>
      <c r="C58">
        <v>0</v>
      </c>
      <c r="D58">
        <f>$I$19+(A58*$I$20)+(B58*$I$21)</f>
        <v>0.29500242144528743</v>
      </c>
      <c r="E58">
        <f>IF(D58&lt;I84,0,1)</f>
        <v>1</v>
      </c>
    </row>
    <row r="59" spans="1:5" x14ac:dyDescent="0.25">
      <c r="A59">
        <v>77.8</v>
      </c>
      <c r="B59">
        <v>48.5</v>
      </c>
      <c r="C59">
        <v>1</v>
      </c>
      <c r="D59">
        <f>$I$19+(A59*$I$20)+(B59*$I$21)</f>
        <v>0.66853492917232582</v>
      </c>
      <c r="E59">
        <f>IF(D59&lt;I85,0,1)</f>
        <v>1</v>
      </c>
    </row>
    <row r="60" spans="1:5" x14ac:dyDescent="0.25">
      <c r="A60">
        <v>86.6</v>
      </c>
      <c r="B60">
        <v>66.599999999999994</v>
      </c>
      <c r="C60">
        <v>1</v>
      </c>
      <c r="D60">
        <f>$I$19+(A60*$I$20)+(B60*$I$21)</f>
        <v>1.1011674996355603</v>
      </c>
      <c r="E60">
        <f>IF(D60&lt;I86,0,1)</f>
        <v>1</v>
      </c>
    </row>
    <row r="61" spans="1:5" x14ac:dyDescent="0.25">
      <c r="A61">
        <v>72.900000000000006</v>
      </c>
      <c r="B61">
        <v>39.4</v>
      </c>
      <c r="C61">
        <v>1</v>
      </c>
      <c r="D61">
        <f>$I$19+(A61*$I$20)+(B61*$I$21)</f>
        <v>0.4533584266378432</v>
      </c>
      <c r="E61">
        <f>IF(D61&lt;I87,0,1)</f>
        <v>1</v>
      </c>
    </row>
    <row r="62" spans="1:5" x14ac:dyDescent="0.25">
      <c r="A62">
        <v>90.9</v>
      </c>
      <c r="B62">
        <v>63.8</v>
      </c>
      <c r="C62">
        <v>1</v>
      </c>
      <c r="D62">
        <f>$I$19+(A62*$I$20)+(B62*$I$21)</f>
        <v>1.0064526176061148</v>
      </c>
      <c r="E62">
        <f>IF(D62&lt;I88,0,1)</f>
        <v>1</v>
      </c>
    </row>
    <row r="63" spans="1:5" x14ac:dyDescent="0.25">
      <c r="A63">
        <v>64.3</v>
      </c>
      <c r="B63">
        <v>50.1</v>
      </c>
      <c r="C63">
        <v>1</v>
      </c>
      <c r="D63">
        <f>$I$19+(A63*$I$20)+(B63*$I$21)</f>
        <v>0.77686095517160758</v>
      </c>
      <c r="E63">
        <f>IF(D63&lt;I89,0,1)</f>
        <v>1</v>
      </c>
    </row>
    <row r="64" spans="1:5" x14ac:dyDescent="0.25">
      <c r="A64">
        <v>53.9</v>
      </c>
      <c r="B64">
        <v>36.4</v>
      </c>
      <c r="C64">
        <v>1</v>
      </c>
      <c r="D64">
        <f>$I$19+(A64*$I$20)+(B64*$I$21)</f>
        <v>0.46775251404614959</v>
      </c>
      <c r="E64">
        <f>IF(D64&lt;I90,0,1)</f>
        <v>1</v>
      </c>
    </row>
    <row r="65" spans="1:5" x14ac:dyDescent="0.25">
      <c r="A65">
        <v>74.8</v>
      </c>
      <c r="B65">
        <v>56</v>
      </c>
      <c r="C65">
        <v>1</v>
      </c>
      <c r="D65">
        <f>$I$19+(A65*$I$20)+(B65*$I$21)</f>
        <v>0.88042608866964644</v>
      </c>
      <c r="E65">
        <f>IF(D65&lt;I91,0,1)</f>
        <v>1</v>
      </c>
    </row>
    <row r="66" spans="1:5" x14ac:dyDescent="0.25">
      <c r="A66">
        <v>83.5</v>
      </c>
      <c r="B66">
        <v>61.3</v>
      </c>
      <c r="C66">
        <v>1</v>
      </c>
      <c r="D66">
        <f>$I$19+(A66*$I$20)+(B66*$I$21)</f>
        <v>0.97705315339120458</v>
      </c>
      <c r="E66">
        <f>IF(D66&lt;I92,0,1)</f>
        <v>1</v>
      </c>
    </row>
    <row r="67" spans="1:5" x14ac:dyDescent="0.25">
      <c r="A67">
        <v>83.7</v>
      </c>
      <c r="B67">
        <v>55.5</v>
      </c>
      <c r="C67">
        <v>1</v>
      </c>
      <c r="D67">
        <f>$I$19+(A67*$I$20)+(B67*$I$21)</f>
        <v>0.82359655614690708</v>
      </c>
      <c r="E67">
        <f>IF(D67&lt;I93,0,1)</f>
        <v>1</v>
      </c>
    </row>
    <row r="68" spans="1:5" x14ac:dyDescent="0.25">
      <c r="A68">
        <v>100.3</v>
      </c>
      <c r="B68">
        <v>55.5</v>
      </c>
      <c r="C68">
        <v>1</v>
      </c>
      <c r="D68">
        <f>$I$19+(A68*$I$20)+(B68*$I$21)</f>
        <v>0.74211640020432801</v>
      </c>
      <c r="E68">
        <f>IF(D68&lt;I94,0,1)</f>
        <v>1</v>
      </c>
    </row>
    <row r="69" spans="1:5" x14ac:dyDescent="0.25">
      <c r="A69">
        <v>86.6</v>
      </c>
      <c r="B69">
        <v>56.2</v>
      </c>
      <c r="C69">
        <v>1</v>
      </c>
      <c r="D69">
        <f>$I$19+(A69*$I$20)+(B69*$I$21)</f>
        <v>0.82776421521621124</v>
      </c>
      <c r="E69">
        <f>IF(D69&lt;I95,0,1)</f>
        <v>1</v>
      </c>
    </row>
    <row r="70" spans="1:5" x14ac:dyDescent="0.25">
      <c r="A70">
        <v>84.3</v>
      </c>
      <c r="B70">
        <v>49.8</v>
      </c>
      <c r="C70">
        <v>1</v>
      </c>
      <c r="D70">
        <f>$I$19+(A70*$I$20)+(B70*$I$21)</f>
        <v>0.67080545938578273</v>
      </c>
      <c r="E70">
        <f>IF(D70&lt;I96,0,1)</f>
        <v>1</v>
      </c>
    </row>
    <row r="71" spans="1:5" x14ac:dyDescent="0.25">
      <c r="A71">
        <v>87.7</v>
      </c>
      <c r="B71">
        <v>54.3</v>
      </c>
      <c r="C71">
        <v>1</v>
      </c>
      <c r="D71">
        <f>$I$19+(A71*$I$20)+(B71*$I$21)</f>
        <v>0.77241625081300569</v>
      </c>
      <c r="E71">
        <f>IF(D71&lt;I97,0,1)</f>
        <v>1</v>
      </c>
    </row>
    <row r="72" spans="1:5" x14ac:dyDescent="0.25">
      <c r="A72">
        <v>88.2</v>
      </c>
      <c r="B72">
        <v>65.400000000000006</v>
      </c>
      <c r="C72">
        <v>1</v>
      </c>
      <c r="D72">
        <f>$I$19+(A72*$I$20)+(B72*$I$21)</f>
        <v>1.0617674578114298</v>
      </c>
      <c r="E72">
        <f>IF(D72&lt;I98,0,1)</f>
        <v>1</v>
      </c>
    </row>
    <row r="73" spans="1:5" x14ac:dyDescent="0.25">
      <c r="A73">
        <v>84.7</v>
      </c>
      <c r="B73">
        <v>45</v>
      </c>
      <c r="C73">
        <v>1</v>
      </c>
      <c r="D73">
        <f>$I$19+(A73*$I$20)+(B73*$I$21)</f>
        <v>0.54265595086368545</v>
      </c>
      <c r="E73">
        <f>IF(D73&lt;I99,0,1)</f>
        <v>1</v>
      </c>
    </row>
    <row r="74" spans="1:5" x14ac:dyDescent="0.25">
      <c r="A74">
        <v>67.400000000000006</v>
      </c>
      <c r="B74">
        <v>46.6</v>
      </c>
      <c r="C74">
        <v>1</v>
      </c>
      <c r="D74">
        <f>$I$19+(A74*$I$20)+(B74*$I$21)</f>
        <v>0.66963406075343701</v>
      </c>
      <c r="E74">
        <f>IF(D74&lt;I100,0,1)</f>
        <v>1</v>
      </c>
    </row>
    <row r="75" spans="1:5" x14ac:dyDescent="0.25">
      <c r="A75">
        <v>64.900000000000006</v>
      </c>
      <c r="B75">
        <v>48.3</v>
      </c>
      <c r="C75">
        <v>1</v>
      </c>
      <c r="D75">
        <f>$I$19+(A75*$I$20)+(B75*$I$21)</f>
        <v>0.72659609006773906</v>
      </c>
      <c r="E75">
        <f>IF(D75&lt;I101,0,1)</f>
        <v>1</v>
      </c>
    </row>
    <row r="76" spans="1:5" x14ac:dyDescent="0.25">
      <c r="A76">
        <v>81.400000000000006</v>
      </c>
      <c r="B76">
        <v>57.4</v>
      </c>
      <c r="C76">
        <v>1</v>
      </c>
      <c r="D76">
        <f>$I$19+(A76*$I$20)+(B76*$I$21)</f>
        <v>0.8848346523049978</v>
      </c>
      <c r="E76">
        <f>IF(D76&lt;I102,0,1)</f>
        <v>1</v>
      </c>
    </row>
    <row r="77" spans="1:5" x14ac:dyDescent="0.25">
      <c r="A77">
        <v>77.400000000000006</v>
      </c>
      <c r="B77">
        <v>64.7</v>
      </c>
      <c r="C77">
        <v>1</v>
      </c>
      <c r="D77">
        <f>$I$19+(A77*$I$20)+(B77*$I$21)</f>
        <v>1.0963764994617868</v>
      </c>
      <c r="E77">
        <f>IF(D77&lt;I103,0,1)</f>
        <v>1</v>
      </c>
    </row>
    <row r="78" spans="1:5" x14ac:dyDescent="0.25">
      <c r="A78">
        <v>67.599999999999994</v>
      </c>
      <c r="B78">
        <v>37.6</v>
      </c>
      <c r="C78">
        <v>1</v>
      </c>
      <c r="D78">
        <f>$I$19+(A78*$I$20)+(B78*$I$21)</f>
        <v>0.43205337599549387</v>
      </c>
      <c r="E78">
        <f>IF(D78&lt;I104,0,1)</f>
        <v>1</v>
      </c>
    </row>
    <row r="79" spans="1:5" x14ac:dyDescent="0.25">
      <c r="A79">
        <v>90.4</v>
      </c>
      <c r="B79">
        <v>57.3</v>
      </c>
      <c r="C79">
        <v>1</v>
      </c>
      <c r="D79">
        <f>$I$19+(A79*$I$20)+(B79*$I$21)</f>
        <v>0.83802978640855696</v>
      </c>
      <c r="E79">
        <f>IF(D79&lt;I105,0,1)</f>
        <v>1</v>
      </c>
    </row>
    <row r="80" spans="1:5" x14ac:dyDescent="0.25">
      <c r="A80">
        <v>90.2</v>
      </c>
      <c r="B80">
        <v>62.9</v>
      </c>
      <c r="C80">
        <v>1</v>
      </c>
      <c r="D80">
        <f>$I$19+(A80*$I$20)+(B80*$I$21)</f>
        <v>0.98622862818325152</v>
      </c>
      <c r="E80">
        <f>IF(D80&lt;I106,0,1)</f>
        <v>1</v>
      </c>
    </row>
    <row r="81" spans="1:5" x14ac:dyDescent="0.25">
      <c r="A81">
        <v>85.1</v>
      </c>
      <c r="B81">
        <v>59.8</v>
      </c>
      <c r="C81">
        <v>1</v>
      </c>
      <c r="D81">
        <f>$I$19+(A81*$I$20)+(B81*$I$21)</f>
        <v>0.92976647836266924</v>
      </c>
      <c r="E81">
        <f>IF(D81&lt;I107,0,1)</f>
        <v>1</v>
      </c>
    </row>
    <row r="82" spans="1:5" x14ac:dyDescent="0.25">
      <c r="A82">
        <v>74.099999999999994</v>
      </c>
      <c r="B82">
        <v>36.700000000000003</v>
      </c>
      <c r="C82">
        <v>1</v>
      </c>
      <c r="D82">
        <f>$I$19+(A82*$I$20)+(B82*$I$21)</f>
        <v>0.3764885960433193</v>
      </c>
      <c r="E82">
        <f>IF(D82&lt;I108,0,1)</f>
        <v>1</v>
      </c>
    </row>
    <row r="83" spans="1:5" x14ac:dyDescent="0.25">
      <c r="A83">
        <v>78.5</v>
      </c>
      <c r="B83">
        <v>46</v>
      </c>
      <c r="C83">
        <v>1</v>
      </c>
      <c r="D83">
        <f>$I$19+(A83*$I$20)+(B83*$I$21)</f>
        <v>0.59937707561194009</v>
      </c>
      <c r="E83">
        <f>IF(D83&lt;I109,0,1)</f>
        <v>1</v>
      </c>
    </row>
    <row r="84" spans="1:5" x14ac:dyDescent="0.25">
      <c r="A84">
        <v>75.2</v>
      </c>
      <c r="B84">
        <v>51.1</v>
      </c>
      <c r="C84">
        <v>1</v>
      </c>
      <c r="D84">
        <f>$I$19+(A84*$I$20)+(B84*$I$21)</f>
        <v>0.74964770241274781</v>
      </c>
      <c r="E84">
        <f>IF(D84&lt;I110,0,1)</f>
        <v>1</v>
      </c>
    </row>
    <row r="85" spans="1:5" x14ac:dyDescent="0.25">
      <c r="A85">
        <v>100.7</v>
      </c>
      <c r="B85">
        <v>58.8</v>
      </c>
      <c r="C85">
        <v>1</v>
      </c>
      <c r="D85">
        <f>$I$19+(A85*$I$20)+(B85*$I$21)</f>
        <v>0.82690598820114691</v>
      </c>
      <c r="E85">
        <f>IF(D85&lt;I111,0,1)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Shohel Noor</dc:creator>
  <cp:lastModifiedBy>Shohel Noor</cp:lastModifiedBy>
  <dcterms:created xsi:type="dcterms:W3CDTF">2021-05-30T05:44:43Z</dcterms:created>
  <dcterms:modified xsi:type="dcterms:W3CDTF">2021-05-30T05:45:09Z</dcterms:modified>
</cp:coreProperties>
</file>