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385" windowHeight="8370" activeTab="9"/>
  </bookViews>
  <sheets>
    <sheet name="AUG" sheetId="1" r:id="rId1"/>
    <sheet name="SEP" sheetId="2" r:id="rId2"/>
    <sheet name="OCT" sheetId="3" r:id="rId3"/>
    <sheet name="NOV" sheetId="4" r:id="rId4"/>
    <sheet name="DEC" sheetId="5" r:id="rId5"/>
    <sheet name="Total" sheetId="6" r:id="rId6"/>
    <sheet name="Aug-Tot" sheetId="7" r:id="rId7"/>
    <sheet name="Sep-Tot" sheetId="8" r:id="rId8"/>
    <sheet name="Oct-Tot" sheetId="9" r:id="rId9"/>
    <sheet name="Nov-Tot" sheetId="10" r:id="rId10"/>
  </sheets>
  <definedNames>
    <definedName name="_xlnm.Print_Area" localSheetId="0">AUG!$A$1:$U$28</definedName>
    <definedName name="_xlnm.Print_Area" localSheetId="6">'Aug-Tot'!$A$1:$H$22</definedName>
    <definedName name="_xlnm.Print_Area" localSheetId="4">DEC!$A$1:$U$19</definedName>
    <definedName name="_xlnm.Print_Area" localSheetId="3">NOV!$A$1:$I$19</definedName>
    <definedName name="_xlnm.Print_Area" localSheetId="9">'Nov-Tot'!$A$1:$H$22</definedName>
    <definedName name="_xlnm.Print_Area" localSheetId="2">OCT!$A$1:$U$19</definedName>
    <definedName name="_xlnm.Print_Area" localSheetId="8">'Oct-Tot'!$A$1:$H$22</definedName>
    <definedName name="_xlnm.Print_Area" localSheetId="1">SEP!$A$1:$M$19</definedName>
    <definedName name="_xlnm.Print_Area" localSheetId="7">'Sep-Tot'!$A$1:$H$22</definedName>
    <definedName name="_xlnm.Print_Area" localSheetId="5">Total!$A$1:$W$19</definedName>
    <definedName name="_xlnm.Print_Titles" localSheetId="0">AUG!$1:$5</definedName>
    <definedName name="_xlnm.Print_Titles" localSheetId="6">'Aug-Tot'!$1:$6</definedName>
    <definedName name="_xlnm.Print_Titles" localSheetId="4">DEC!$1:$5</definedName>
    <definedName name="_xlnm.Print_Titles" localSheetId="3">NOV!$1:$5</definedName>
    <definedName name="_xlnm.Print_Titles" localSheetId="9">'Nov-Tot'!$1:$6</definedName>
    <definedName name="_xlnm.Print_Titles" localSheetId="2">OCT!$1:$5</definedName>
    <definedName name="_xlnm.Print_Titles" localSheetId="8">'Oct-Tot'!$1:$6</definedName>
    <definedName name="_xlnm.Print_Titles" localSheetId="1">SEP!$1:$5</definedName>
    <definedName name="_xlnm.Print_Titles" localSheetId="7">'Sep-Tot'!$1:$6</definedName>
    <definedName name="_xlnm.Print_Titles" localSheetId="5">Total!$1:$5</definedName>
  </definedNames>
  <calcPr calcId="144525"/>
</workbook>
</file>

<file path=xl/calcChain.xml><?xml version="1.0" encoding="utf-8"?>
<calcChain xmlns="http://schemas.openxmlformats.org/spreadsheetml/2006/main">
  <c r="H22" i="10" l="1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E7" i="6" l="1"/>
  <c r="T7" i="6" s="1"/>
  <c r="F7" i="6"/>
  <c r="G7" i="6"/>
  <c r="V7" i="6" s="1"/>
  <c r="H7" i="6"/>
  <c r="I7" i="6"/>
  <c r="J7" i="6"/>
  <c r="K7" i="6"/>
  <c r="L7" i="6"/>
  <c r="M7" i="6"/>
  <c r="N7" i="6"/>
  <c r="O7" i="6"/>
  <c r="P7" i="6"/>
  <c r="Q7" i="6"/>
  <c r="R7" i="6"/>
  <c r="S7" i="6"/>
  <c r="U7" i="6"/>
  <c r="E8" i="6"/>
  <c r="T8" i="6" s="1"/>
  <c r="F8" i="6"/>
  <c r="G8" i="6"/>
  <c r="V8" i="6" s="1"/>
  <c r="H8" i="6"/>
  <c r="I8" i="6"/>
  <c r="J8" i="6"/>
  <c r="K8" i="6"/>
  <c r="L8" i="6"/>
  <c r="M8" i="6"/>
  <c r="N8" i="6"/>
  <c r="O8" i="6"/>
  <c r="P8" i="6"/>
  <c r="Q8" i="6"/>
  <c r="R8" i="6"/>
  <c r="S8" i="6"/>
  <c r="U8" i="6"/>
  <c r="E9" i="6"/>
  <c r="T9" i="6" s="1"/>
  <c r="F9" i="6"/>
  <c r="G9" i="6"/>
  <c r="V9" i="6" s="1"/>
  <c r="H9" i="6"/>
  <c r="I9" i="6"/>
  <c r="J9" i="6"/>
  <c r="K9" i="6"/>
  <c r="L9" i="6"/>
  <c r="M9" i="6"/>
  <c r="N9" i="6"/>
  <c r="O9" i="6"/>
  <c r="P9" i="6"/>
  <c r="Q9" i="6"/>
  <c r="R9" i="6"/>
  <c r="S9" i="6"/>
  <c r="U9" i="6"/>
  <c r="E10" i="6"/>
  <c r="T10" i="6" s="1"/>
  <c r="F10" i="6"/>
  <c r="G10" i="6"/>
  <c r="V10" i="6" s="1"/>
  <c r="H10" i="6"/>
  <c r="I10" i="6"/>
  <c r="J10" i="6"/>
  <c r="K10" i="6"/>
  <c r="L10" i="6"/>
  <c r="M10" i="6"/>
  <c r="N10" i="6"/>
  <c r="O10" i="6"/>
  <c r="P10" i="6"/>
  <c r="Q10" i="6"/>
  <c r="R10" i="6"/>
  <c r="S10" i="6"/>
  <c r="U10" i="6"/>
  <c r="E11" i="6"/>
  <c r="T11" i="6" s="1"/>
  <c r="F11" i="6"/>
  <c r="G11" i="6"/>
  <c r="V11" i="6" s="1"/>
  <c r="H11" i="6"/>
  <c r="I11" i="6"/>
  <c r="J11" i="6"/>
  <c r="K11" i="6"/>
  <c r="L11" i="6"/>
  <c r="M11" i="6"/>
  <c r="N11" i="6"/>
  <c r="O11" i="6"/>
  <c r="P11" i="6"/>
  <c r="Q11" i="6"/>
  <c r="R11" i="6"/>
  <c r="S11" i="6"/>
  <c r="U11" i="6"/>
  <c r="E12" i="6"/>
  <c r="T12" i="6" s="1"/>
  <c r="F12" i="6"/>
  <c r="G12" i="6"/>
  <c r="V12" i="6" s="1"/>
  <c r="H12" i="6"/>
  <c r="I12" i="6"/>
  <c r="J12" i="6"/>
  <c r="K12" i="6"/>
  <c r="L12" i="6"/>
  <c r="M12" i="6"/>
  <c r="N12" i="6"/>
  <c r="O12" i="6"/>
  <c r="P12" i="6"/>
  <c r="Q12" i="6"/>
  <c r="R12" i="6"/>
  <c r="S12" i="6"/>
  <c r="U12" i="6"/>
  <c r="E13" i="6"/>
  <c r="T13" i="6" s="1"/>
  <c r="F13" i="6"/>
  <c r="G13" i="6"/>
  <c r="V13" i="6" s="1"/>
  <c r="H13" i="6"/>
  <c r="I13" i="6"/>
  <c r="J13" i="6"/>
  <c r="K13" i="6"/>
  <c r="L13" i="6"/>
  <c r="M13" i="6"/>
  <c r="N13" i="6"/>
  <c r="O13" i="6"/>
  <c r="P13" i="6"/>
  <c r="Q13" i="6"/>
  <c r="R13" i="6"/>
  <c r="S13" i="6"/>
  <c r="U13" i="6"/>
  <c r="E14" i="6"/>
  <c r="T14" i="6" s="1"/>
  <c r="F14" i="6"/>
  <c r="G14" i="6"/>
  <c r="V14" i="6" s="1"/>
  <c r="H14" i="6"/>
  <c r="I14" i="6"/>
  <c r="J14" i="6"/>
  <c r="K14" i="6"/>
  <c r="L14" i="6"/>
  <c r="M14" i="6"/>
  <c r="N14" i="6"/>
  <c r="O14" i="6"/>
  <c r="P14" i="6"/>
  <c r="Q14" i="6"/>
  <c r="R14" i="6"/>
  <c r="S14" i="6"/>
  <c r="U14" i="6"/>
  <c r="E15" i="6"/>
  <c r="T15" i="6" s="1"/>
  <c r="F15" i="6"/>
  <c r="G15" i="6"/>
  <c r="V15" i="6" s="1"/>
  <c r="H15" i="6"/>
  <c r="I15" i="6"/>
  <c r="J15" i="6"/>
  <c r="K15" i="6"/>
  <c r="L15" i="6"/>
  <c r="M15" i="6"/>
  <c r="N15" i="6"/>
  <c r="O15" i="6"/>
  <c r="P15" i="6"/>
  <c r="Q15" i="6"/>
  <c r="R15" i="6"/>
  <c r="S15" i="6"/>
  <c r="U15" i="6"/>
  <c r="E16" i="6"/>
  <c r="T16" i="6" s="1"/>
  <c r="F16" i="6"/>
  <c r="G16" i="6"/>
  <c r="V16" i="6" s="1"/>
  <c r="H16" i="6"/>
  <c r="I16" i="6"/>
  <c r="J16" i="6"/>
  <c r="K16" i="6"/>
  <c r="L16" i="6"/>
  <c r="M16" i="6"/>
  <c r="N16" i="6"/>
  <c r="O16" i="6"/>
  <c r="P16" i="6"/>
  <c r="Q16" i="6"/>
  <c r="R16" i="6"/>
  <c r="S16" i="6"/>
  <c r="U16" i="6"/>
  <c r="E17" i="6"/>
  <c r="T17" i="6" s="1"/>
  <c r="F17" i="6"/>
  <c r="G17" i="6"/>
  <c r="V17" i="6" s="1"/>
  <c r="H17" i="6"/>
  <c r="I17" i="6"/>
  <c r="J17" i="6"/>
  <c r="K17" i="6"/>
  <c r="L17" i="6"/>
  <c r="M17" i="6"/>
  <c r="N17" i="6"/>
  <c r="O17" i="6"/>
  <c r="P17" i="6"/>
  <c r="Q17" i="6"/>
  <c r="R17" i="6"/>
  <c r="S17" i="6"/>
  <c r="U17" i="6"/>
  <c r="E18" i="6"/>
  <c r="T18" i="6" s="1"/>
  <c r="F18" i="6"/>
  <c r="G18" i="6"/>
  <c r="V18" i="6" s="1"/>
  <c r="H18" i="6"/>
  <c r="I18" i="6"/>
  <c r="J18" i="6"/>
  <c r="K18" i="6"/>
  <c r="L18" i="6"/>
  <c r="M18" i="6"/>
  <c r="N18" i="6"/>
  <c r="O18" i="6"/>
  <c r="P18" i="6"/>
  <c r="Q18" i="6"/>
  <c r="R18" i="6"/>
  <c r="S18" i="6"/>
  <c r="U18" i="6"/>
  <c r="E19" i="6"/>
  <c r="T19" i="6" s="1"/>
  <c r="F19" i="6"/>
  <c r="G19" i="6"/>
  <c r="V19" i="6" s="1"/>
  <c r="H19" i="6"/>
  <c r="I19" i="6"/>
  <c r="J19" i="6"/>
  <c r="K19" i="6"/>
  <c r="L19" i="6"/>
  <c r="M19" i="6"/>
  <c r="N19" i="6"/>
  <c r="O19" i="6"/>
  <c r="P19" i="6"/>
  <c r="Q19" i="6"/>
  <c r="R19" i="6"/>
  <c r="S19" i="6"/>
  <c r="U19" i="6"/>
  <c r="E20" i="6"/>
  <c r="T20" i="6" s="1"/>
  <c r="F20" i="6"/>
  <c r="G20" i="6"/>
  <c r="V20" i="6" s="1"/>
  <c r="H20" i="6"/>
  <c r="I20" i="6"/>
  <c r="J20" i="6"/>
  <c r="K20" i="6"/>
  <c r="L20" i="6"/>
  <c r="M20" i="6"/>
  <c r="N20" i="6"/>
  <c r="O20" i="6"/>
  <c r="P20" i="6"/>
  <c r="Q20" i="6"/>
  <c r="R20" i="6"/>
  <c r="S20" i="6"/>
  <c r="U20" i="6"/>
  <c r="E21" i="6"/>
  <c r="T21" i="6" s="1"/>
  <c r="F21" i="6"/>
  <c r="G21" i="6"/>
  <c r="V21" i="6" s="1"/>
  <c r="H21" i="6"/>
  <c r="I21" i="6"/>
  <c r="J21" i="6"/>
  <c r="K21" i="6"/>
  <c r="L21" i="6"/>
  <c r="M21" i="6"/>
  <c r="N21" i="6"/>
  <c r="O21" i="6"/>
  <c r="P21" i="6"/>
  <c r="Q21" i="6"/>
  <c r="R21" i="6"/>
  <c r="S21" i="6"/>
  <c r="U21" i="6"/>
  <c r="J20" i="4"/>
  <c r="K20" i="4"/>
  <c r="L20" i="4"/>
  <c r="J21" i="4"/>
  <c r="K21" i="4"/>
  <c r="L21" i="4"/>
  <c r="H22" i="9" l="1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V7" i="3"/>
  <c r="W7" i="3"/>
  <c r="X7" i="3"/>
  <c r="V8" i="3"/>
  <c r="W8" i="3"/>
  <c r="X8" i="3"/>
  <c r="V9" i="3"/>
  <c r="W9" i="3"/>
  <c r="X9" i="3"/>
  <c r="V10" i="3"/>
  <c r="W10" i="3"/>
  <c r="X10" i="3"/>
  <c r="V11" i="3"/>
  <c r="W11" i="3"/>
  <c r="X11" i="3"/>
  <c r="V12" i="3"/>
  <c r="W12" i="3"/>
  <c r="X12" i="3"/>
  <c r="V13" i="3"/>
  <c r="W13" i="3"/>
  <c r="X13" i="3"/>
  <c r="V14" i="3"/>
  <c r="W14" i="3"/>
  <c r="X14" i="3"/>
  <c r="V15" i="3"/>
  <c r="W15" i="3"/>
  <c r="X15" i="3"/>
  <c r="V16" i="3"/>
  <c r="W16" i="3"/>
  <c r="X16" i="3"/>
  <c r="V17" i="3"/>
  <c r="W17" i="3"/>
  <c r="X17" i="3"/>
  <c r="V18" i="3"/>
  <c r="W18" i="3"/>
  <c r="X18" i="3"/>
  <c r="V19" i="3"/>
  <c r="W19" i="3"/>
  <c r="X19" i="3"/>
  <c r="V20" i="3"/>
  <c r="W20" i="3"/>
  <c r="X20" i="3"/>
  <c r="V21" i="3"/>
  <c r="W21" i="3"/>
  <c r="X21" i="3"/>
  <c r="H22" i="8" l="1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S6" i="6"/>
  <c r="R6" i="6"/>
  <c r="Q6" i="6"/>
  <c r="J6" i="6"/>
  <c r="I6" i="6"/>
  <c r="H6" i="6"/>
  <c r="G6" i="6"/>
  <c r="F6" i="6"/>
  <c r="E6" i="6"/>
  <c r="X19" i="5"/>
  <c r="W19" i="5"/>
  <c r="V19" i="5"/>
  <c r="X18" i="5"/>
  <c r="W18" i="5"/>
  <c r="V18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X10" i="5"/>
  <c r="W10" i="5"/>
  <c r="V10" i="5"/>
  <c r="X9" i="5"/>
  <c r="W9" i="5"/>
  <c r="V9" i="5"/>
  <c r="X8" i="5"/>
  <c r="W8" i="5"/>
  <c r="V8" i="5"/>
  <c r="X7" i="5"/>
  <c r="W7" i="5"/>
  <c r="V7" i="5"/>
  <c r="X6" i="5"/>
  <c r="W6" i="5"/>
  <c r="V6" i="5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P6" i="6" s="1"/>
  <c r="K6" i="4"/>
  <c r="O6" i="6" s="1"/>
  <c r="J6" i="4"/>
  <c r="N6" i="6" s="1"/>
  <c r="X6" i="3"/>
  <c r="M6" i="6" s="1"/>
  <c r="W6" i="3"/>
  <c r="L6" i="6" s="1"/>
  <c r="V6" i="3"/>
  <c r="K6" i="6" s="1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W20" i="6" l="1"/>
  <c r="W21" i="6"/>
  <c r="W14" i="6"/>
  <c r="T6" i="6"/>
  <c r="V6" i="6"/>
  <c r="U6" i="6"/>
  <c r="W7" i="6"/>
  <c r="W11" i="6"/>
  <c r="W15" i="6"/>
  <c r="W17" i="6"/>
  <c r="W19" i="6"/>
  <c r="W6" i="6"/>
  <c r="W9" i="6" l="1"/>
  <c r="W16" i="6"/>
  <c r="W13" i="6"/>
  <c r="W18" i="6"/>
  <c r="W12" i="6"/>
  <c r="W10" i="6"/>
  <c r="W8" i="6"/>
</calcChain>
</file>

<file path=xl/sharedStrings.xml><?xml version="1.0" encoding="utf-8"?>
<sst xmlns="http://schemas.openxmlformats.org/spreadsheetml/2006/main" count="833" uniqueCount="53">
  <si>
    <t>Indian Institute of Information Technology Chittoor, Sri City</t>
  </si>
  <si>
    <t>Attendance Sheet                 PG- I Semester - Monsoon 2016</t>
  </si>
  <si>
    <t>Subject: Technical Writing</t>
  </si>
  <si>
    <t>August 2016</t>
  </si>
  <si>
    <t>S.No</t>
  </si>
  <si>
    <t>Roll No</t>
  </si>
  <si>
    <t xml:space="preserve">Student Name </t>
  </si>
  <si>
    <t>Branch</t>
  </si>
  <si>
    <t>Date</t>
  </si>
  <si>
    <t>NS</t>
  </si>
  <si>
    <t>NP</t>
  </si>
  <si>
    <t>NA</t>
  </si>
  <si>
    <t>SEEMA GHISINGH</t>
  </si>
  <si>
    <t>CSE</t>
  </si>
  <si>
    <t>P</t>
  </si>
  <si>
    <t>A.NAGA SWATHI</t>
  </si>
  <si>
    <t>ECE</t>
  </si>
  <si>
    <t>SHIVAM SHARMA</t>
  </si>
  <si>
    <t>ESTHER RAMDINMAWI</t>
  </si>
  <si>
    <t>KANUPARTHI BHAGYASREE</t>
  </si>
  <si>
    <t>VENNELAKANTI VYSHNAVI</t>
  </si>
  <si>
    <t>RAVI KUMAR THAKUR</t>
  </si>
  <si>
    <t>ABHIJIT MOHANTA</t>
  </si>
  <si>
    <t>R. SUDHESH SOLOMON</t>
  </si>
  <si>
    <t>ADDANKI SAI CHARAN</t>
  </si>
  <si>
    <t>POKKULURI SS PAVANGANESH</t>
  </si>
  <si>
    <t>REDDY SEKHAR.K</t>
  </si>
  <si>
    <t>RAVI GORRIPATI</t>
  </si>
  <si>
    <t>RAMACHANDRAIAH BANDI</t>
  </si>
  <si>
    <t>CHANDRA SEKHAR VORUGUNTI</t>
  </si>
  <si>
    <t>SOURAV SAHA</t>
  </si>
  <si>
    <t>Attendance Sheet                 B.Tech - UG 3 - VI Semester - Monsoon 2016</t>
  </si>
  <si>
    <t>September 2016</t>
  </si>
  <si>
    <t>A</t>
  </si>
  <si>
    <t>Attendance Sheet                 B.Tech - UG 3 - VI Semester - Spring 2016</t>
  </si>
  <si>
    <t>Subject: Modern Control Systems</t>
  </si>
  <si>
    <t>May 2016</t>
  </si>
  <si>
    <t>Attendance Sheet                 PG - I Semester - Monsoon 2016</t>
  </si>
  <si>
    <t>TOTAL 2016</t>
  </si>
  <si>
    <t>Aug</t>
  </si>
  <si>
    <t>Total</t>
  </si>
  <si>
    <t>Percentage</t>
  </si>
  <si>
    <t>Attendance : 1-8-2016 to 31-8-2016</t>
  </si>
  <si>
    <t>Attendance : 1-8-2016 to 30-9-2016</t>
  </si>
  <si>
    <t>October 2016</t>
  </si>
  <si>
    <t>Attendance Sheet                 B.Tech - UG 3 - V Semester - Monsoon 2016</t>
  </si>
  <si>
    <t>Attendance : 1-8-2016 to 31-10-2016</t>
  </si>
  <si>
    <t>NOVEMBER 2016</t>
  </si>
  <si>
    <t>SEP</t>
  </si>
  <si>
    <t>OCT</t>
  </si>
  <si>
    <t>NOV</t>
  </si>
  <si>
    <t>DEC</t>
  </si>
  <si>
    <t>Attendance : 8-8-2016 to 15-11-2016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</si>
</sst>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50">
    <font>
      <sz val="10"/>
      <name val="Arial"/>
      <charset val="134"/>
    </font>
    <font>
      <sz val="10"/>
      <name val="Calibri"/>
      <charset val="134"/>
      <scheme val="minor"/>
    </font>
    <font>
      <b/>
      <sz val="14"/>
      <color indexed="8"/>
      <name val="Calibri"/>
      <charset val="134"/>
      <scheme val="minor"/>
    </font>
    <font>
      <b/>
      <sz val="12"/>
      <color indexed="8"/>
      <name val="Calibri"/>
      <charset val="134"/>
      <scheme val="minor"/>
    </font>
    <font>
      <b/>
      <sz val="12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2"/>
      <name val="Calibri"/>
      <charset val="134"/>
      <scheme val="minor"/>
    </font>
    <font>
      <sz val="11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u/>
      <sz val="10"/>
      <color theme="10"/>
      <name val="Arial"/>
      <charset val="134"/>
    </font>
    <font>
      <sz val="11"/>
      <color indexed="10"/>
      <name val="Calibri"/>
      <charset val="134"/>
    </font>
    <font>
      <sz val="12"/>
      <name val="Times New Roman"/>
      <charset val="134"/>
    </font>
    <font>
      <sz val="11"/>
      <color indexed="10"/>
      <name val="Calibri"/>
      <charset val="134"/>
    </font>
    <font>
      <sz val="12"/>
      <name val="Times New Roman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sz val="13"/>
      <color indexed="56"/>
      <name val="Calibri"/>
      <charset val="134"/>
    </font>
    <font>
      <sz val="11"/>
      <color indexed="9"/>
      <name val="Calibri"/>
      <charset val="134"/>
    </font>
    <font>
      <sz val="11"/>
      <color indexed="62"/>
      <name val="Calibri"/>
      <charset val="134"/>
    </font>
    <font>
      <b/>
      <sz val="11"/>
      <color indexed="56"/>
      <name val="Calibri"/>
      <charset val="134"/>
    </font>
    <font>
      <sz val="11"/>
      <color indexed="60"/>
      <name val="Calibri"/>
      <charset val="134"/>
    </font>
    <font>
      <b/>
      <sz val="11"/>
      <color indexed="52"/>
      <name val="Calibri"/>
      <charset val="134"/>
    </font>
    <font>
      <b/>
      <sz val="11"/>
      <color indexed="56"/>
      <name val="Calibri"/>
      <charset val="134"/>
    </font>
    <font>
      <b/>
      <sz val="18"/>
      <color indexed="56"/>
      <name val="Cambria"/>
      <charset val="134"/>
    </font>
    <font>
      <b/>
      <sz val="15"/>
      <color indexed="56"/>
      <name val="Calibri"/>
      <charset val="134"/>
    </font>
    <font>
      <b/>
      <sz val="11"/>
      <color indexed="63"/>
      <name val="Calibri"/>
      <charset val="134"/>
    </font>
    <font>
      <b/>
      <sz val="13"/>
      <color indexed="56"/>
      <name val="Calibri"/>
      <charset val="134"/>
    </font>
    <font>
      <u/>
      <sz val="11"/>
      <color indexed="12"/>
      <name val="Calibri"/>
      <charset val="134"/>
    </font>
    <font>
      <sz val="11"/>
      <color indexed="62"/>
      <name val="Calibri"/>
      <charset val="134"/>
    </font>
    <font>
      <sz val="11"/>
      <color indexed="20"/>
      <name val="Calibri"/>
      <charset val="134"/>
    </font>
    <font>
      <sz val="11"/>
      <color indexed="52"/>
      <name val="Calibri"/>
      <charset val="134"/>
    </font>
    <font>
      <sz val="11"/>
      <color indexed="20"/>
      <name val="Calibri"/>
      <charset val="134"/>
    </font>
    <font>
      <sz val="11"/>
      <color indexed="52"/>
      <name val="Calibri"/>
      <charset val="134"/>
    </font>
    <font>
      <b/>
      <sz val="11"/>
      <color indexed="52"/>
      <name val="Calibri"/>
      <charset val="134"/>
    </font>
    <font>
      <sz val="11"/>
      <color indexed="60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b/>
      <sz val="11"/>
      <color indexed="8"/>
      <name val="Calibri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0">
    <xf numFmtId="0" fontId="0" fillId="0" borderId="0"/>
    <xf numFmtId="0" fontId="18" fillId="0" borderId="0">
      <alignment vertical="center"/>
    </xf>
    <xf numFmtId="0" fontId="12" fillId="0" borderId="0"/>
    <xf numFmtId="0" fontId="15" fillId="0" borderId="0">
      <alignment vertical="center"/>
    </xf>
    <xf numFmtId="0" fontId="18" fillId="0" borderId="0">
      <alignment vertical="center"/>
    </xf>
    <xf numFmtId="0" fontId="12" fillId="9" borderId="0" applyNumberFormat="0" applyBorder="0" applyAlignment="0" applyProtection="0"/>
    <xf numFmtId="0" fontId="25" fillId="14" borderId="28" applyNumberFormat="0" applyAlignment="0" applyProtection="0"/>
    <xf numFmtId="0" fontId="15" fillId="0" borderId="0">
      <alignment vertical="center"/>
    </xf>
    <xf numFmtId="0" fontId="17" fillId="0" borderId="0">
      <alignment vertical="center"/>
    </xf>
    <xf numFmtId="0" fontId="19" fillId="11" borderId="0" applyNumberFormat="0" applyBorder="0" applyAlignment="0" applyProtection="0"/>
    <xf numFmtId="0" fontId="21" fillId="2" borderId="0" applyNumberFormat="0" applyBorder="0" applyAlignment="0" applyProtection="0"/>
    <xf numFmtId="0" fontId="26" fillId="0" borderId="29" applyNumberFormat="0" applyFill="0" applyAlignment="0" applyProtection="0"/>
    <xf numFmtId="0" fontId="12" fillId="11" borderId="0" applyNumberFormat="0" applyBorder="0" applyAlignment="0" applyProtection="0"/>
    <xf numFmtId="0" fontId="12" fillId="6" borderId="0" applyNumberFormat="0" applyBorder="0" applyAlignment="0" applyProtection="0"/>
    <xf numFmtId="0" fontId="11" fillId="4" borderId="0" applyNumberFormat="0" applyBorder="0" applyAlignment="0" applyProtection="0"/>
    <xf numFmtId="0" fontId="19" fillId="16" borderId="0" applyNumberFormat="0" applyBorder="0" applyAlignment="0" applyProtection="0"/>
    <xf numFmtId="0" fontId="27" fillId="0" borderId="0" applyNumberFormat="0" applyFill="0" applyBorder="0" applyAlignment="0" applyProtection="0"/>
    <xf numFmtId="0" fontId="19" fillId="0" borderId="0"/>
    <xf numFmtId="0" fontId="12" fillId="3" borderId="0" applyNumberFormat="0" applyBorder="0" applyAlignment="0" applyProtection="0"/>
    <xf numFmtId="0" fontId="19" fillId="3" borderId="0" applyNumberFormat="0" applyBorder="0" applyAlignment="0" applyProtection="0"/>
    <xf numFmtId="0" fontId="12" fillId="8" borderId="0" applyNumberFormat="0" applyBorder="0" applyAlignment="0" applyProtection="0"/>
    <xf numFmtId="0" fontId="13" fillId="0" borderId="0" applyNumberFormat="0" applyFill="0" applyBorder="0" applyAlignment="0" applyProtection="0"/>
    <xf numFmtId="0" fontId="11" fillId="10" borderId="0" applyNumberFormat="0" applyBorder="0" applyAlignment="0" applyProtection="0"/>
    <xf numFmtId="0" fontId="21" fillId="5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>
      <alignment vertical="center"/>
    </xf>
    <xf numFmtId="0" fontId="19" fillId="18" borderId="0" applyNumberFormat="0" applyBorder="0" applyAlignment="0" applyProtection="0"/>
    <xf numFmtId="0" fontId="12" fillId="18" borderId="0" applyNumberFormat="0" applyBorder="0" applyAlignment="0" applyProtection="0"/>
    <xf numFmtId="0" fontId="19" fillId="6" borderId="0" applyNumberFormat="0" applyBorder="0" applyAlignment="0" applyProtection="0"/>
    <xf numFmtId="0" fontId="12" fillId="16" borderId="0" applyNumberFormat="0" applyBorder="0" applyAlignment="0" applyProtection="0"/>
    <xf numFmtId="0" fontId="19" fillId="7" borderId="0" applyNumberFormat="0" applyBorder="0" applyAlignment="0" applyProtection="0"/>
    <xf numFmtId="0" fontId="12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4" borderId="0" applyNumberFormat="0" applyBorder="0" applyAlignment="0" applyProtection="0"/>
    <xf numFmtId="0" fontId="12" fillId="4" borderId="0" applyNumberFormat="0" applyBorder="0" applyAlignment="0" applyProtection="0"/>
    <xf numFmtId="0" fontId="19" fillId="3" borderId="0" applyNumberFormat="0" applyBorder="0" applyAlignment="0" applyProtection="0"/>
    <xf numFmtId="0" fontId="12" fillId="3" borderId="0" applyNumberFormat="0" applyBorder="0" applyAlignment="0" applyProtection="0"/>
    <xf numFmtId="0" fontId="19" fillId="8" borderId="0" applyNumberFormat="0" applyBorder="0" applyAlignment="0" applyProtection="0"/>
    <xf numFmtId="0" fontId="19" fillId="0" borderId="0"/>
    <xf numFmtId="0" fontId="12" fillId="8" borderId="0" applyNumberFormat="0" applyBorder="0" applyAlignment="0" applyProtection="0"/>
    <xf numFmtId="0" fontId="19" fillId="20" borderId="0" applyNumberFormat="0" applyBorder="0" applyAlignment="0" applyProtection="0"/>
    <xf numFmtId="0" fontId="12" fillId="20" borderId="0" applyNumberFormat="0" applyBorder="0" applyAlignment="0" applyProtection="0"/>
    <xf numFmtId="0" fontId="11" fillId="13" borderId="0" applyNumberFormat="0" applyBorder="0" applyAlignment="0" applyProtection="0"/>
    <xf numFmtId="0" fontId="21" fillId="13" borderId="0" applyNumberFormat="0" applyBorder="0" applyAlignment="0" applyProtection="0"/>
    <xf numFmtId="0" fontId="40" fillId="0" borderId="0" applyNumberFormat="0" applyFill="0" applyBorder="0" applyAlignment="0" applyProtection="0"/>
    <xf numFmtId="0" fontId="11" fillId="16" borderId="0" applyNumberFormat="0" applyBorder="0" applyAlignment="0" applyProtection="0"/>
    <xf numFmtId="0" fontId="21" fillId="16" borderId="0" applyNumberFormat="0" applyBorder="0" applyAlignment="0" applyProtection="0"/>
    <xf numFmtId="0" fontId="33" fillId="18" borderId="0" applyNumberFormat="0" applyBorder="0" applyAlignment="0" applyProtection="0"/>
    <xf numFmtId="0" fontId="21" fillId="4" borderId="0" applyNumberFormat="0" applyBorder="0" applyAlignment="0" applyProtection="0"/>
    <xf numFmtId="0" fontId="11" fillId="10" borderId="0" applyNumberFormat="0" applyBorder="0" applyAlignment="0" applyProtection="0"/>
    <xf numFmtId="0" fontId="21" fillId="10" borderId="0" applyNumberFormat="0" applyBorder="0" applyAlignment="0" applyProtection="0"/>
    <xf numFmtId="0" fontId="11" fillId="19" borderId="0" applyNumberFormat="0" applyBorder="0" applyAlignment="0" applyProtection="0"/>
    <xf numFmtId="0" fontId="21" fillId="19" borderId="0" applyNumberFormat="0" applyBorder="0" applyAlignment="0" applyProtection="0"/>
    <xf numFmtId="0" fontId="11" fillId="17" borderId="0" applyNumberFormat="0" applyBorder="0" applyAlignment="0" applyProtection="0"/>
    <xf numFmtId="0" fontId="21" fillId="17" borderId="0" applyNumberFormat="0" applyBorder="0" applyAlignment="0" applyProtection="0"/>
    <xf numFmtId="0" fontId="11" fillId="22" borderId="0" applyNumberFormat="0" applyBorder="0" applyAlignment="0" applyProtection="0"/>
    <xf numFmtId="0" fontId="18" fillId="0" borderId="0">
      <alignment vertical="center"/>
    </xf>
    <xf numFmtId="0" fontId="21" fillId="22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21" fillId="15" borderId="0" applyNumberFormat="0" applyBorder="0" applyAlignment="0" applyProtection="0"/>
    <xf numFmtId="0" fontId="11" fillId="2" borderId="0" applyNumberFormat="0" applyBorder="0" applyAlignment="0" applyProtection="0"/>
    <xf numFmtId="0" fontId="21" fillId="10" borderId="0" applyNumberFormat="0" applyBorder="0" applyAlignment="0" applyProtection="0"/>
    <xf numFmtId="0" fontId="11" fillId="19" borderId="0" applyNumberFormat="0" applyBorder="0" applyAlignment="0" applyProtection="0"/>
    <xf numFmtId="0" fontId="21" fillId="19" borderId="0" applyNumberFormat="0" applyBorder="0" applyAlignment="0" applyProtection="0"/>
    <xf numFmtId="0" fontId="35" fillId="18" borderId="0" applyNumberFormat="0" applyBorder="0" applyAlignment="0" applyProtection="0"/>
    <xf numFmtId="0" fontId="37" fillId="14" borderId="28" applyNumberFormat="0" applyAlignment="0" applyProtection="0"/>
    <xf numFmtId="0" fontId="7" fillId="0" borderId="0"/>
    <xf numFmtId="0" fontId="39" fillId="21" borderId="33" applyNumberFormat="0" applyAlignment="0" applyProtection="0"/>
    <xf numFmtId="0" fontId="7" fillId="0" borderId="0"/>
    <xf numFmtId="0" fontId="41" fillId="21" borderId="33" applyNumberFormat="0" applyAlignment="0" applyProtection="0"/>
    <xf numFmtId="164" fontId="19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 applyNumberFormat="0" applyBorder="0" applyAlignment="0" applyProtection="0"/>
    <xf numFmtId="0" fontId="45" fillId="11" borderId="0" applyNumberFormat="0" applyBorder="0" applyAlignment="0" applyProtection="0"/>
    <xf numFmtId="0" fontId="17" fillId="0" borderId="0">
      <alignment vertical="center"/>
    </xf>
    <xf numFmtId="0" fontId="46" fillId="0" borderId="30" applyNumberFormat="0" applyFill="0" applyAlignment="0" applyProtection="0"/>
    <xf numFmtId="0" fontId="28" fillId="0" borderId="30" applyNumberFormat="0" applyFill="0" applyAlignment="0" applyProtection="0"/>
    <xf numFmtId="0" fontId="30" fillId="0" borderId="27" applyNumberFormat="0" applyFill="0" applyAlignment="0" applyProtection="0"/>
    <xf numFmtId="0" fontId="20" fillId="0" borderId="27" applyNumberFormat="0" applyFill="0" applyAlignment="0" applyProtection="0"/>
    <xf numFmtId="0" fontId="23" fillId="0" borderId="29" applyNumberFormat="0" applyFill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8" fillId="0" borderId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22" fillId="7" borderId="28" applyNumberFormat="0" applyAlignment="0" applyProtection="0"/>
    <xf numFmtId="0" fontId="32" fillId="7" borderId="28" applyNumberFormat="0" applyAlignment="0" applyProtection="0"/>
    <xf numFmtId="0" fontId="34" fillId="0" borderId="32" applyNumberFormat="0" applyFill="0" applyAlignment="0" applyProtection="0"/>
    <xf numFmtId="0" fontId="36" fillId="0" borderId="32" applyNumberFormat="0" applyFill="0" applyAlignment="0" applyProtection="0"/>
    <xf numFmtId="0" fontId="24" fillId="12" borderId="0" applyNumberFormat="0" applyBorder="0" applyAlignment="0" applyProtection="0"/>
    <xf numFmtId="0" fontId="38" fillId="12" borderId="0" applyNumberFormat="0" applyBorder="0" applyAlignment="0" applyProtection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2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9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2" fillId="0" borderId="0"/>
    <xf numFmtId="0" fontId="19" fillId="0" borderId="0"/>
    <xf numFmtId="0" fontId="16" fillId="0" borderId="0" applyNumberFormat="0" applyFill="0" applyBorder="0" applyAlignment="0" applyProtection="0"/>
    <xf numFmtId="0" fontId="1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/>
    <xf numFmtId="0" fontId="18" fillId="0" borderId="0"/>
    <xf numFmtId="0" fontId="19" fillId="23" borderId="35" applyNumberFormat="0" applyFont="0" applyAlignment="0" applyProtection="0"/>
    <xf numFmtId="0" fontId="12" fillId="23" borderId="35" applyNumberFormat="0" applyFont="0" applyAlignment="0" applyProtection="0"/>
    <xf numFmtId="0" fontId="47" fillId="14" borderId="31" applyNumberFormat="0" applyAlignment="0" applyProtection="0"/>
    <xf numFmtId="0" fontId="29" fillId="14" borderId="31" applyNumberFormat="0" applyAlignment="0" applyProtection="0"/>
    <xf numFmtId="0" fontId="48" fillId="0" borderId="34" applyNumberFormat="0" applyFill="0" applyAlignment="0" applyProtection="0"/>
    <xf numFmtId="0" fontId="49" fillId="0" borderId="34" applyNumberFormat="0" applyFill="0" applyAlignment="0" applyProtection="0"/>
    <xf numFmtId="0" fontId="14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5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 wrapText="1"/>
    </xf>
    <xf numFmtId="0" fontId="8" fillId="0" borderId="11" xfId="127" applyFont="1" applyFill="1" applyBorder="1" applyAlignment="1">
      <alignment horizontal="center" vertical="center"/>
    </xf>
    <xf numFmtId="0" fontId="8" fillId="0" borderId="12" xfId="127" applyFont="1" applyFill="1" applyBorder="1" applyAlignment="1">
      <alignment vertical="center"/>
    </xf>
    <xf numFmtId="0" fontId="8" fillId="0" borderId="13" xfId="112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0" fontId="6" fillId="0" borderId="10" xfId="0" applyNumberFormat="1" applyFont="1" applyBorder="1" applyAlignment="1">
      <alignment vertical="center"/>
    </xf>
    <xf numFmtId="0" fontId="8" fillId="0" borderId="14" xfId="127" applyFont="1" applyFill="1" applyBorder="1" applyAlignment="1">
      <alignment horizontal="center" vertical="center"/>
    </xf>
    <xf numFmtId="0" fontId="8" fillId="0" borderId="15" xfId="127" applyFont="1" applyFill="1" applyBorder="1" applyAlignment="1">
      <alignment vertical="center"/>
    </xf>
    <xf numFmtId="0" fontId="8" fillId="0" borderId="16" xfId="112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" fillId="0" borderId="17" xfId="0" applyFont="1" applyBorder="1"/>
    <xf numFmtId="0" fontId="3" fillId="0" borderId="18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0" xfId="0" applyFont="1" applyBorder="1"/>
    <xf numFmtId="0" fontId="6" fillId="0" borderId="1" xfId="0" applyFont="1" applyBorder="1"/>
    <xf numFmtId="0" fontId="1" fillId="0" borderId="1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0" fillId="0" borderId="10" xfId="97" applyFont="1" applyBorder="1" applyAlignment="1"/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97" applyFont="1" applyBorder="1" applyAlignment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7" fontId="5" fillId="0" borderId="1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0" fontId="5" fillId="0" borderId="22" xfId="0" applyNumberFormat="1" applyFont="1" applyBorder="1" applyAlignment="1">
      <alignment horizontal="center" vertical="center"/>
    </xf>
    <xf numFmtId="10" fontId="5" fillId="0" borderId="2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0" fontId="5" fillId="0" borderId="6" xfId="0" applyNumberFormat="1" applyFont="1" applyBorder="1" applyAlignment="1">
      <alignment horizontal="center" vertical="center"/>
    </xf>
    <xf numFmtId="10" fontId="5" fillId="0" borderId="9" xfId="0" applyNumberFormat="1" applyFont="1" applyBorder="1" applyAlignment="1">
      <alignment horizontal="center" vertical="center"/>
    </xf>
  </cellXfs>
  <cellStyles count="140">
    <cellStyle name="20% - Accent1 2" xfId="24"/>
    <cellStyle name="20% - Accent1 2 2" xfId="5"/>
    <cellStyle name="20% - Accent2 2" xfId="26"/>
    <cellStyle name="20% - Accent2 2 2" xfId="27"/>
    <cellStyle name="20% - Accent3 2" xfId="9"/>
    <cellStyle name="20% - Accent3 2 2" xfId="12"/>
    <cellStyle name="20% - Accent4 2" xfId="19"/>
    <cellStyle name="20% - Accent4 2 2" xfId="18"/>
    <cellStyle name="20% - Accent5 2" xfId="28"/>
    <cellStyle name="20% - Accent5 2 2" xfId="13"/>
    <cellStyle name="20% - Accent6 2" xfId="30"/>
    <cellStyle name="20% - Accent6 2 2" xfId="31"/>
    <cellStyle name="40% - Accent1 2" xfId="32"/>
    <cellStyle name="40% - Accent1 2 2" xfId="20"/>
    <cellStyle name="40% - Accent2 2" xfId="15"/>
    <cellStyle name="40% - Accent2 2 2" xfId="29"/>
    <cellStyle name="40% - Accent3 2" xfId="33"/>
    <cellStyle name="40% - Accent3 2 2" xfId="34"/>
    <cellStyle name="40% - Accent4 2" xfId="35"/>
    <cellStyle name="40% - Accent4 2 2" xfId="36"/>
    <cellStyle name="40% - Accent5 2" xfId="37"/>
    <cellStyle name="40% - Accent5 2 2" xfId="39"/>
    <cellStyle name="40% - Accent6 2" xfId="40"/>
    <cellStyle name="40% - Accent6 2 2" xfId="41"/>
    <cellStyle name="60% - Accent1 2" xfId="42"/>
    <cellStyle name="60% - Accent1 2 2" xfId="43"/>
    <cellStyle name="60% - Accent2 2" xfId="45"/>
    <cellStyle name="60% - Accent2 2 2" xfId="46"/>
    <cellStyle name="60% - Accent3 2" xfId="14"/>
    <cellStyle name="60% - Accent3 2 2" xfId="48"/>
    <cellStyle name="60% - Accent4 2" xfId="49"/>
    <cellStyle name="60% - Accent4 2 2" xfId="50"/>
    <cellStyle name="60% - Accent5 2" xfId="51"/>
    <cellStyle name="60% - Accent5 2 2" xfId="52"/>
    <cellStyle name="60% - Accent6 2" xfId="53"/>
    <cellStyle name="60% - Accent6 2 2" xfId="54"/>
    <cellStyle name="Accent1 2" xfId="55"/>
    <cellStyle name="Accent1 2 2" xfId="57"/>
    <cellStyle name="Accent2 2" xfId="58"/>
    <cellStyle name="Accent2 2 2" xfId="23"/>
    <cellStyle name="Accent3 2" xfId="59"/>
    <cellStyle name="Accent3 2 2" xfId="60"/>
    <cellStyle name="Accent4 2" xfId="22"/>
    <cellStyle name="Accent4 2 2" xfId="62"/>
    <cellStyle name="Accent5 2" xfId="63"/>
    <cellStyle name="Accent5 2 2" xfId="64"/>
    <cellStyle name="Accent6 2" xfId="61"/>
    <cellStyle name="Accent6 2 2" xfId="10"/>
    <cellStyle name="Bad 2" xfId="47"/>
    <cellStyle name="Bad 2 2" xfId="65"/>
    <cellStyle name="Calculation 2" xfId="66"/>
    <cellStyle name="Calculation 2 2" xfId="6"/>
    <cellStyle name="Check Cell 2" xfId="68"/>
    <cellStyle name="Check Cell 2 2" xfId="70"/>
    <cellStyle name="Comma 2" xfId="71"/>
    <cellStyle name="Comma 2 2" xfId="72"/>
    <cellStyle name="Explanatory Text 2" xfId="73"/>
    <cellStyle name="Explanatory Text 2 2" xfId="74"/>
    <cellStyle name="Good 2" xfId="75"/>
    <cellStyle name="Good 2 2" xfId="76"/>
    <cellStyle name="Heading 1 2" xfId="78"/>
    <cellStyle name="Heading 1 2 2" xfId="79"/>
    <cellStyle name="Heading 2 2" xfId="80"/>
    <cellStyle name="Heading 2 2 2" xfId="81"/>
    <cellStyle name="Heading 3 2" xfId="11"/>
    <cellStyle name="Heading 3 2 2" xfId="82"/>
    <cellStyle name="Heading 4 2" xfId="83"/>
    <cellStyle name="Heading 4 2 2" xfId="84"/>
    <cellStyle name="Hyperlink 2" xfId="86"/>
    <cellStyle name="Hyperlink 3" xfId="87"/>
    <cellStyle name="Hyperlink 3 2" xfId="21"/>
    <cellStyle name="Input 2" xfId="88"/>
    <cellStyle name="Input 2 2" xfId="89"/>
    <cellStyle name="Linked Cell 2" xfId="90"/>
    <cellStyle name="Linked Cell 2 2" xfId="91"/>
    <cellStyle name="Neutral 2" xfId="92"/>
    <cellStyle name="Neutral 2 2" xfId="93"/>
    <cellStyle name="Normal" xfId="0" builtinId="0"/>
    <cellStyle name="Normal 10" xfId="94"/>
    <cellStyle name="Normal 10 2" xfId="95"/>
    <cellStyle name="Normal 11" xfId="96"/>
    <cellStyle name="Normal 12" xfId="67"/>
    <cellStyle name="Normal 12 2" xfId="69"/>
    <cellStyle name="Normal 2" xfId="97"/>
    <cellStyle name="Normal 2 2" xfId="98"/>
    <cellStyle name="Normal 2 2 2" xfId="99"/>
    <cellStyle name="Normal 2 2 2 2" xfId="17"/>
    <cellStyle name="Normal 2 2 3" xfId="100"/>
    <cellStyle name="Normal 2 2 4" xfId="38"/>
    <cellStyle name="Normal 2 3" xfId="101"/>
    <cellStyle name="Normal 2 3 2" xfId="102"/>
    <cellStyle name="Normal 2 4" xfId="103"/>
    <cellStyle name="Normal 2 4 2" xfId="104"/>
    <cellStyle name="Normal 2 4 2 2" xfId="105"/>
    <cellStyle name="Normal 2 4 3" xfId="106"/>
    <cellStyle name="Normal 2 4 4" xfId="1"/>
    <cellStyle name="Normal 2 5" xfId="107"/>
    <cellStyle name="Normal 3" xfId="108"/>
    <cellStyle name="Normal 3 2" xfId="109"/>
    <cellStyle name="Normal 3 2 2" xfId="110"/>
    <cellStyle name="Normal 3 2 3" xfId="111"/>
    <cellStyle name="Normal 3 3" xfId="56"/>
    <cellStyle name="Normal 3 4" xfId="112"/>
    <cellStyle name="Normal 4" xfId="113"/>
    <cellStyle name="Normal 4 2" xfId="114"/>
    <cellStyle name="Normal 4 3" xfId="115"/>
    <cellStyle name="Normal 4 4" xfId="116"/>
    <cellStyle name="Normal 4 4 2" xfId="117"/>
    <cellStyle name="Normal 4 4 3" xfId="118"/>
    <cellStyle name="Normal 4 5" xfId="25"/>
    <cellStyle name="Normal 4 6" xfId="119"/>
    <cellStyle name="Normal 5" xfId="120"/>
    <cellStyle name="Normal 5 2" xfId="121"/>
    <cellStyle name="Normal 5 2 2" xfId="122"/>
    <cellStyle name="Normal 5 2 3" xfId="2"/>
    <cellStyle name="Normal 5 3" xfId="8"/>
    <cellStyle name="Normal 5 3 2" xfId="77"/>
    <cellStyle name="Normal 5 4" xfId="3"/>
    <cellStyle name="Normal 6" xfId="124"/>
    <cellStyle name="Normal 6 2" xfId="125"/>
    <cellStyle name="Normal 6 2 2" xfId="126"/>
    <cellStyle name="Normal 6 3" xfId="7"/>
    <cellStyle name="Normal 7" xfId="127"/>
    <cellStyle name="Normal 7 2" xfId="4"/>
    <cellStyle name="Normal 7 2 2" xfId="85"/>
    <cellStyle name="Normal 7 3" xfId="128"/>
    <cellStyle name="Normal 8" xfId="129"/>
    <cellStyle name="Normal 8 2" xfId="130"/>
    <cellStyle name="Normal 9" xfId="131"/>
    <cellStyle name="Normal 9 2" xfId="132"/>
    <cellStyle name="Note 2" xfId="133"/>
    <cellStyle name="Note 2 2" xfId="134"/>
    <cellStyle name="Output 2" xfId="135"/>
    <cellStyle name="Output 2 2" xfId="136"/>
    <cellStyle name="Title 2" xfId="16"/>
    <cellStyle name="Title 2 2" xfId="44"/>
    <cellStyle name="Total 2" xfId="137"/>
    <cellStyle name="Total 2 2" xfId="138"/>
    <cellStyle name="Warning Text 2" xfId="139"/>
    <cellStyle name="Warning Text 2 2" xfId="123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pane ySplit="5" topLeftCell="A12" activePane="bottomLeft" state="frozen"/>
      <selection pane="bottomLeft" activeCell="A3" sqref="A3:D3"/>
    </sheetView>
  </sheetViews>
  <sheetFormatPr defaultColWidth="9.140625" defaultRowHeight="23.25" customHeight="1"/>
  <cols>
    <col min="1" max="1" width="5.140625" style="1" customWidth="1"/>
    <col min="2" max="2" width="11.5703125" style="1" customWidth="1"/>
    <col min="3" max="3" width="37" style="2" customWidth="1"/>
    <col min="4" max="4" width="7" style="1" customWidth="1"/>
    <col min="5" max="21" width="5" style="5" customWidth="1"/>
    <col min="22" max="24" width="9.140625" style="23" customWidth="1"/>
    <col min="25" max="16384" width="9.140625" style="5"/>
  </cols>
  <sheetData>
    <row r="1" spans="1:24" ht="18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26"/>
    </row>
    <row r="2" spans="1:24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26"/>
    </row>
    <row r="3" spans="1:24" s="1" customFormat="1" ht="15.75">
      <c r="A3" s="38" t="s">
        <v>2</v>
      </c>
      <c r="B3" s="38"/>
      <c r="C3" s="38"/>
      <c r="D3" s="38"/>
      <c r="E3" s="39" t="s">
        <v>3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26"/>
      <c r="W3" s="23"/>
      <c r="X3" s="23"/>
    </row>
    <row r="4" spans="1:24" s="1" customFormat="1" ht="15">
      <c r="A4" s="43" t="s">
        <v>4</v>
      </c>
      <c r="B4" s="43" t="s">
        <v>5</v>
      </c>
      <c r="C4" s="43" t="s">
        <v>6</v>
      </c>
      <c r="D4" s="44" t="s">
        <v>7</v>
      </c>
      <c r="E4" s="40" t="s">
        <v>8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26"/>
      <c r="W4" s="23"/>
      <c r="X4" s="23"/>
    </row>
    <row r="5" spans="1:24" s="1" customFormat="1" ht="27" customHeight="1">
      <c r="A5" s="43"/>
      <c r="B5" s="43"/>
      <c r="C5" s="43"/>
      <c r="D5" s="44"/>
      <c r="E5" s="21">
        <v>12</v>
      </c>
      <c r="F5" s="7">
        <v>19</v>
      </c>
      <c r="G5" s="7">
        <v>23</v>
      </c>
      <c r="H5" s="7">
        <v>30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27"/>
      <c r="V5" s="22" t="s">
        <v>9</v>
      </c>
      <c r="W5" s="6" t="s">
        <v>10</v>
      </c>
      <c r="X5" s="6" t="s">
        <v>11</v>
      </c>
    </row>
    <row r="6" spans="1:24" ht="27" customHeight="1">
      <c r="A6" s="8">
        <v>1</v>
      </c>
      <c r="B6" s="9">
        <v>201681003</v>
      </c>
      <c r="C6" s="10" t="s">
        <v>12</v>
      </c>
      <c r="D6" s="11" t="s">
        <v>13</v>
      </c>
      <c r="E6" s="31" t="s">
        <v>14</v>
      </c>
      <c r="F6" s="31" t="s">
        <v>14</v>
      </c>
      <c r="G6" s="31" t="s">
        <v>14</v>
      </c>
      <c r="H6" s="31" t="s">
        <v>14</v>
      </c>
      <c r="I6" s="31"/>
      <c r="J6" s="31"/>
      <c r="K6" s="31"/>
      <c r="L6" s="31"/>
      <c r="M6" s="31"/>
      <c r="N6" s="31"/>
      <c r="O6" s="31"/>
      <c r="P6" s="24"/>
      <c r="Q6" s="24"/>
      <c r="R6" s="24"/>
      <c r="S6" s="24"/>
      <c r="T6" s="24"/>
      <c r="U6" s="24"/>
      <c r="V6" s="28">
        <f t="shared" ref="V6:V19" si="0">COUNTIF(E6:U6,"P")+COUNTIF(E6:U6,"A")</f>
        <v>4</v>
      </c>
      <c r="W6" s="28">
        <f t="shared" ref="W6:W19" si="1">COUNTIF(E6:U6,"P")</f>
        <v>4</v>
      </c>
      <c r="X6" s="28">
        <f t="shared" ref="X6:X19" si="2">COUNTIF(E6:U6,"A")</f>
        <v>0</v>
      </c>
    </row>
    <row r="7" spans="1:24" ht="27" customHeight="1">
      <c r="A7" s="8">
        <v>2</v>
      </c>
      <c r="B7" s="14">
        <v>201682008</v>
      </c>
      <c r="C7" s="15" t="s">
        <v>15</v>
      </c>
      <c r="D7" s="16" t="s">
        <v>16</v>
      </c>
      <c r="E7" s="31" t="s">
        <v>14</v>
      </c>
      <c r="F7" s="31" t="s">
        <v>14</v>
      </c>
      <c r="G7" s="31" t="s">
        <v>14</v>
      </c>
      <c r="H7" s="31" t="s">
        <v>14</v>
      </c>
      <c r="I7" s="31"/>
      <c r="J7" s="31"/>
      <c r="K7" s="31"/>
      <c r="L7" s="31"/>
      <c r="M7" s="31"/>
      <c r="N7" s="31"/>
      <c r="O7" s="31"/>
      <c r="P7" s="25"/>
      <c r="Q7" s="25"/>
      <c r="R7" s="25"/>
      <c r="S7" s="25"/>
      <c r="T7" s="25"/>
      <c r="U7" s="25"/>
      <c r="V7" s="28">
        <f t="shared" si="0"/>
        <v>4</v>
      </c>
      <c r="W7" s="28">
        <f t="shared" si="1"/>
        <v>4</v>
      </c>
      <c r="X7" s="28">
        <f t="shared" si="2"/>
        <v>0</v>
      </c>
    </row>
    <row r="8" spans="1:24" ht="27" customHeight="1">
      <c r="A8" s="8">
        <v>3</v>
      </c>
      <c r="B8" s="14">
        <v>201681004</v>
      </c>
      <c r="C8" s="15" t="s">
        <v>17</v>
      </c>
      <c r="D8" s="16" t="s">
        <v>13</v>
      </c>
      <c r="E8" s="31" t="s">
        <v>14</v>
      </c>
      <c r="F8" s="31" t="s">
        <v>14</v>
      </c>
      <c r="G8" s="31" t="s">
        <v>14</v>
      </c>
      <c r="H8" s="31" t="s">
        <v>14</v>
      </c>
      <c r="I8" s="31"/>
      <c r="J8" s="31"/>
      <c r="K8" s="31"/>
      <c r="L8" s="31"/>
      <c r="M8" s="31"/>
      <c r="N8" s="31"/>
      <c r="O8" s="31"/>
      <c r="P8" s="25"/>
      <c r="Q8" s="25"/>
      <c r="R8" s="25"/>
      <c r="S8" s="25"/>
      <c r="T8" s="25"/>
      <c r="U8" s="25"/>
      <c r="V8" s="28">
        <f t="shared" si="0"/>
        <v>4</v>
      </c>
      <c r="W8" s="28">
        <f t="shared" si="1"/>
        <v>4</v>
      </c>
      <c r="X8" s="28">
        <f t="shared" si="2"/>
        <v>0</v>
      </c>
    </row>
    <row r="9" spans="1:24" ht="27" customHeight="1">
      <c r="A9" s="8">
        <v>4</v>
      </c>
      <c r="B9" s="14">
        <v>201681002</v>
      </c>
      <c r="C9" s="15" t="s">
        <v>18</v>
      </c>
      <c r="D9" s="16" t="s">
        <v>13</v>
      </c>
      <c r="E9" s="31" t="s">
        <v>14</v>
      </c>
      <c r="F9" s="31" t="s">
        <v>14</v>
      </c>
      <c r="G9" s="31" t="s">
        <v>14</v>
      </c>
      <c r="H9" s="31" t="s">
        <v>14</v>
      </c>
      <c r="I9" s="31"/>
      <c r="J9" s="31"/>
      <c r="K9" s="31"/>
      <c r="L9" s="31"/>
      <c r="M9" s="31"/>
      <c r="N9" s="31"/>
      <c r="O9" s="31"/>
      <c r="P9" s="25"/>
      <c r="Q9" s="25"/>
      <c r="R9" s="25"/>
      <c r="S9" s="25"/>
      <c r="T9" s="25"/>
      <c r="U9" s="25"/>
      <c r="V9" s="28">
        <f t="shared" si="0"/>
        <v>4</v>
      </c>
      <c r="W9" s="28">
        <f t="shared" si="1"/>
        <v>4</v>
      </c>
      <c r="X9" s="28">
        <f t="shared" si="2"/>
        <v>0</v>
      </c>
    </row>
    <row r="10" spans="1:24" ht="27" customHeight="1">
      <c r="A10" s="8">
        <v>5</v>
      </c>
      <c r="B10" s="14">
        <v>201682009</v>
      </c>
      <c r="C10" s="15" t="s">
        <v>19</v>
      </c>
      <c r="D10" s="16" t="s">
        <v>16</v>
      </c>
      <c r="E10" s="31" t="s">
        <v>14</v>
      </c>
      <c r="F10" s="31" t="s">
        <v>14</v>
      </c>
      <c r="G10" s="31" t="s">
        <v>14</v>
      </c>
      <c r="H10" s="31" t="s">
        <v>14</v>
      </c>
      <c r="I10" s="31"/>
      <c r="J10" s="31"/>
      <c r="K10" s="31"/>
      <c r="L10" s="31"/>
      <c r="M10" s="31"/>
      <c r="N10" s="31"/>
      <c r="O10" s="31"/>
      <c r="P10" s="25"/>
      <c r="Q10" s="25"/>
      <c r="R10" s="25"/>
      <c r="S10" s="25"/>
      <c r="T10" s="25"/>
      <c r="U10" s="25"/>
      <c r="V10" s="28">
        <f t="shared" si="0"/>
        <v>4</v>
      </c>
      <c r="W10" s="28">
        <f t="shared" si="1"/>
        <v>4</v>
      </c>
      <c r="X10" s="28">
        <f t="shared" si="2"/>
        <v>0</v>
      </c>
    </row>
    <row r="11" spans="1:24" ht="27" customHeight="1">
      <c r="A11" s="8">
        <v>6</v>
      </c>
      <c r="B11" s="14">
        <v>201681007</v>
      </c>
      <c r="C11" s="15" t="s">
        <v>20</v>
      </c>
      <c r="D11" s="16" t="s">
        <v>13</v>
      </c>
      <c r="E11" s="31" t="s">
        <v>14</v>
      </c>
      <c r="F11" s="31" t="s">
        <v>14</v>
      </c>
      <c r="G11" s="31" t="s">
        <v>14</v>
      </c>
      <c r="H11" s="31" t="s">
        <v>14</v>
      </c>
      <c r="I11" s="31"/>
      <c r="J11" s="31"/>
      <c r="K11" s="31"/>
      <c r="L11" s="31"/>
      <c r="M11" s="31"/>
      <c r="N11" s="31"/>
      <c r="O11" s="31"/>
      <c r="P11" s="25"/>
      <c r="Q11" s="25"/>
      <c r="R11" s="25"/>
      <c r="S11" s="25"/>
      <c r="T11" s="25"/>
      <c r="U11" s="25"/>
      <c r="V11" s="28">
        <f t="shared" si="0"/>
        <v>4</v>
      </c>
      <c r="W11" s="28">
        <f t="shared" si="1"/>
        <v>4</v>
      </c>
      <c r="X11" s="28">
        <f t="shared" si="2"/>
        <v>0</v>
      </c>
    </row>
    <row r="12" spans="1:24" ht="27" customHeight="1">
      <c r="A12" s="8">
        <v>7</v>
      </c>
      <c r="B12" s="14">
        <v>201682010</v>
      </c>
      <c r="C12" s="15" t="s">
        <v>21</v>
      </c>
      <c r="D12" s="16" t="s">
        <v>16</v>
      </c>
      <c r="E12" s="31" t="s">
        <v>14</v>
      </c>
      <c r="F12" s="31" t="s">
        <v>14</v>
      </c>
      <c r="G12" s="31" t="s">
        <v>14</v>
      </c>
      <c r="H12" s="31" t="s">
        <v>14</v>
      </c>
      <c r="I12" s="31"/>
      <c r="J12" s="31"/>
      <c r="K12" s="31"/>
      <c r="L12" s="31"/>
      <c r="M12" s="31"/>
      <c r="N12" s="31"/>
      <c r="O12" s="31"/>
      <c r="P12" s="25"/>
      <c r="Q12" s="25"/>
      <c r="R12" s="25"/>
      <c r="S12" s="25"/>
      <c r="T12" s="25"/>
      <c r="U12" s="25"/>
      <c r="V12" s="28">
        <f t="shared" si="0"/>
        <v>4</v>
      </c>
      <c r="W12" s="28">
        <f t="shared" si="1"/>
        <v>4</v>
      </c>
      <c r="X12" s="28">
        <f t="shared" si="2"/>
        <v>0</v>
      </c>
    </row>
    <row r="13" spans="1:24" ht="27" customHeight="1">
      <c r="A13" s="8">
        <v>8</v>
      </c>
      <c r="B13" s="14">
        <v>201681001</v>
      </c>
      <c r="C13" s="15" t="s">
        <v>22</v>
      </c>
      <c r="D13" s="16" t="s">
        <v>13</v>
      </c>
      <c r="E13" s="31" t="s">
        <v>14</v>
      </c>
      <c r="F13" s="31" t="s">
        <v>14</v>
      </c>
      <c r="G13" s="31" t="s">
        <v>14</v>
      </c>
      <c r="H13" s="31" t="s">
        <v>14</v>
      </c>
      <c r="I13" s="31"/>
      <c r="J13" s="31"/>
      <c r="K13" s="31"/>
      <c r="L13" s="31"/>
      <c r="M13" s="31"/>
      <c r="N13" s="31"/>
      <c r="O13" s="31"/>
      <c r="P13" s="25"/>
      <c r="Q13" s="25"/>
      <c r="R13" s="25"/>
      <c r="S13" s="25"/>
      <c r="T13" s="25"/>
      <c r="U13" s="25"/>
      <c r="V13" s="28">
        <f t="shared" si="0"/>
        <v>4</v>
      </c>
      <c r="W13" s="28">
        <f t="shared" si="1"/>
        <v>4</v>
      </c>
      <c r="X13" s="28">
        <f t="shared" si="2"/>
        <v>0</v>
      </c>
    </row>
    <row r="14" spans="1:24" ht="27" customHeight="1">
      <c r="A14" s="8">
        <v>9</v>
      </c>
      <c r="B14" s="14">
        <v>201681006</v>
      </c>
      <c r="C14" s="15" t="s">
        <v>23</v>
      </c>
      <c r="D14" s="16" t="s">
        <v>13</v>
      </c>
      <c r="E14" s="31" t="s">
        <v>14</v>
      </c>
      <c r="F14" s="31" t="s">
        <v>14</v>
      </c>
      <c r="G14" s="31" t="s">
        <v>14</v>
      </c>
      <c r="H14" s="31" t="s">
        <v>14</v>
      </c>
      <c r="I14" s="31"/>
      <c r="J14" s="31"/>
      <c r="K14" s="31"/>
      <c r="L14" s="31"/>
      <c r="M14" s="31"/>
      <c r="N14" s="31"/>
      <c r="O14" s="31"/>
      <c r="P14" s="25"/>
      <c r="Q14" s="25"/>
      <c r="R14" s="25"/>
      <c r="S14" s="25"/>
      <c r="T14" s="25"/>
      <c r="U14" s="25"/>
      <c r="V14" s="28">
        <f t="shared" si="0"/>
        <v>4</v>
      </c>
      <c r="W14" s="28">
        <f t="shared" si="1"/>
        <v>4</v>
      </c>
      <c r="X14" s="28">
        <f t="shared" si="2"/>
        <v>0</v>
      </c>
    </row>
    <row r="15" spans="1:24" ht="27" customHeight="1">
      <c r="A15" s="8">
        <v>10</v>
      </c>
      <c r="B15" s="14">
        <v>201699003</v>
      </c>
      <c r="C15" s="15" t="s">
        <v>24</v>
      </c>
      <c r="D15" s="16" t="s">
        <v>16</v>
      </c>
      <c r="E15" s="31" t="s">
        <v>14</v>
      </c>
      <c r="F15" s="31" t="s">
        <v>14</v>
      </c>
      <c r="G15" s="31" t="s">
        <v>14</v>
      </c>
      <c r="H15" s="31" t="s">
        <v>14</v>
      </c>
      <c r="I15" s="31"/>
      <c r="J15" s="31"/>
      <c r="K15" s="31"/>
      <c r="L15" s="31"/>
      <c r="M15" s="31"/>
      <c r="N15" s="31"/>
      <c r="O15" s="31"/>
      <c r="P15" s="25"/>
      <c r="Q15" s="25"/>
      <c r="R15" s="25"/>
      <c r="S15" s="25"/>
      <c r="T15" s="25"/>
      <c r="U15" s="25"/>
      <c r="V15" s="28">
        <f t="shared" si="0"/>
        <v>4</v>
      </c>
      <c r="W15" s="28">
        <f t="shared" si="1"/>
        <v>4</v>
      </c>
      <c r="X15" s="28">
        <f t="shared" si="2"/>
        <v>0</v>
      </c>
    </row>
    <row r="16" spans="1:24" ht="27" customHeight="1">
      <c r="A16" s="8">
        <v>11</v>
      </c>
      <c r="B16" s="14">
        <v>201699004</v>
      </c>
      <c r="C16" s="15" t="s">
        <v>25</v>
      </c>
      <c r="D16" s="16" t="s">
        <v>16</v>
      </c>
      <c r="E16" s="31" t="s">
        <v>14</v>
      </c>
      <c r="F16" s="31" t="s">
        <v>14</v>
      </c>
      <c r="G16" s="31" t="s">
        <v>14</v>
      </c>
      <c r="H16" s="31" t="s">
        <v>14</v>
      </c>
      <c r="I16" s="31"/>
      <c r="J16" s="31"/>
      <c r="K16" s="31"/>
      <c r="L16" s="31"/>
      <c r="M16" s="31"/>
      <c r="N16" s="31"/>
      <c r="O16" s="31"/>
      <c r="P16" s="25"/>
      <c r="Q16" s="25"/>
      <c r="R16" s="25"/>
      <c r="S16" s="25"/>
      <c r="T16" s="25"/>
      <c r="U16" s="25"/>
      <c r="V16" s="28">
        <f t="shared" si="0"/>
        <v>4</v>
      </c>
      <c r="W16" s="28">
        <f t="shared" si="1"/>
        <v>4</v>
      </c>
      <c r="X16" s="28">
        <f t="shared" si="2"/>
        <v>0</v>
      </c>
    </row>
    <row r="17" spans="1:24" ht="27" customHeight="1">
      <c r="A17" s="8">
        <v>12</v>
      </c>
      <c r="B17" s="14">
        <v>201699006</v>
      </c>
      <c r="C17" s="15" t="s">
        <v>26</v>
      </c>
      <c r="D17" s="16" t="s">
        <v>16</v>
      </c>
      <c r="E17" s="31" t="s">
        <v>14</v>
      </c>
      <c r="F17" s="31" t="s">
        <v>14</v>
      </c>
      <c r="G17" s="31" t="s">
        <v>14</v>
      </c>
      <c r="H17" s="31" t="s">
        <v>14</v>
      </c>
      <c r="I17" s="31"/>
      <c r="J17" s="31"/>
      <c r="K17" s="31"/>
      <c r="L17" s="31"/>
      <c r="M17" s="31"/>
      <c r="N17" s="31"/>
      <c r="O17" s="31"/>
      <c r="P17" s="25"/>
      <c r="Q17" s="25"/>
      <c r="R17" s="25"/>
      <c r="S17" s="25"/>
      <c r="T17" s="25"/>
      <c r="U17" s="25"/>
      <c r="V17" s="28">
        <f t="shared" si="0"/>
        <v>4</v>
      </c>
      <c r="W17" s="28">
        <f t="shared" si="1"/>
        <v>4</v>
      </c>
      <c r="X17" s="28">
        <f t="shared" si="2"/>
        <v>0</v>
      </c>
    </row>
    <row r="18" spans="1:24" ht="27" customHeight="1">
      <c r="A18" s="8">
        <v>13</v>
      </c>
      <c r="B18" s="14">
        <v>201699002</v>
      </c>
      <c r="C18" s="15" t="s">
        <v>27</v>
      </c>
      <c r="D18" s="16" t="s">
        <v>13</v>
      </c>
      <c r="E18" s="31" t="s">
        <v>14</v>
      </c>
      <c r="F18" s="31" t="s">
        <v>14</v>
      </c>
      <c r="G18" s="31" t="s">
        <v>14</v>
      </c>
      <c r="H18" s="31" t="s">
        <v>14</v>
      </c>
      <c r="I18" s="31"/>
      <c r="J18" s="31"/>
      <c r="K18" s="31"/>
      <c r="L18" s="31"/>
      <c r="M18" s="31"/>
      <c r="N18" s="31"/>
      <c r="O18" s="31"/>
      <c r="P18" s="25"/>
      <c r="Q18" s="25"/>
      <c r="R18" s="25"/>
      <c r="S18" s="25"/>
      <c r="T18" s="25"/>
      <c r="U18" s="25"/>
      <c r="V18" s="28">
        <f t="shared" si="0"/>
        <v>4</v>
      </c>
      <c r="W18" s="28">
        <f t="shared" si="1"/>
        <v>4</v>
      </c>
      <c r="X18" s="28">
        <f t="shared" si="2"/>
        <v>0</v>
      </c>
    </row>
    <row r="19" spans="1:24" ht="27" customHeight="1">
      <c r="A19" s="8">
        <v>14</v>
      </c>
      <c r="B19" s="14">
        <v>201699005</v>
      </c>
      <c r="C19" s="15" t="s">
        <v>28</v>
      </c>
      <c r="D19" s="16" t="s">
        <v>16</v>
      </c>
      <c r="E19" s="31" t="s">
        <v>14</v>
      </c>
      <c r="F19" s="31" t="s">
        <v>14</v>
      </c>
      <c r="G19" s="31" t="s">
        <v>14</v>
      </c>
      <c r="H19" s="31" t="s">
        <v>14</v>
      </c>
      <c r="I19" s="31"/>
      <c r="J19" s="31"/>
      <c r="K19" s="31"/>
      <c r="L19" s="31"/>
      <c r="M19" s="31"/>
      <c r="N19" s="31"/>
      <c r="O19" s="31"/>
      <c r="P19" s="25"/>
      <c r="Q19" s="25"/>
      <c r="R19" s="25"/>
      <c r="S19" s="25"/>
      <c r="T19" s="25"/>
      <c r="U19" s="25"/>
      <c r="V19" s="28">
        <f t="shared" si="0"/>
        <v>4</v>
      </c>
      <c r="W19" s="28">
        <f t="shared" si="1"/>
        <v>4</v>
      </c>
      <c r="X19" s="28">
        <f t="shared" si="2"/>
        <v>0</v>
      </c>
    </row>
    <row r="20" spans="1:24" ht="27" customHeight="1">
      <c r="A20" s="8">
        <v>15</v>
      </c>
      <c r="B20" s="14">
        <v>201699001</v>
      </c>
      <c r="C20" s="15" t="s">
        <v>29</v>
      </c>
      <c r="D20" s="16" t="s">
        <v>13</v>
      </c>
      <c r="E20" s="31" t="s">
        <v>14</v>
      </c>
      <c r="F20" s="31" t="s">
        <v>14</v>
      </c>
      <c r="G20" s="31" t="s">
        <v>14</v>
      </c>
      <c r="H20" s="31" t="s">
        <v>14</v>
      </c>
      <c r="I20" s="31"/>
      <c r="J20" s="31"/>
      <c r="K20" s="31"/>
      <c r="L20" s="31"/>
      <c r="M20" s="31"/>
      <c r="N20" s="31"/>
      <c r="O20" s="31"/>
      <c r="P20" s="25"/>
      <c r="Q20" s="25"/>
      <c r="R20" s="25"/>
      <c r="S20" s="25"/>
      <c r="T20" s="25"/>
      <c r="U20" s="25"/>
      <c r="V20" s="28">
        <f t="shared" ref="V20:V21" si="3">COUNTIF(E20:U20,"P")+COUNTIF(E20:U20,"A")</f>
        <v>4</v>
      </c>
      <c r="W20" s="28">
        <f t="shared" ref="W20:W21" si="4">COUNTIF(E20:U20,"P")</f>
        <v>4</v>
      </c>
      <c r="X20" s="28">
        <f t="shared" ref="X20:X21" si="5">COUNTIF(E20:U20,"A")</f>
        <v>0</v>
      </c>
    </row>
    <row r="21" spans="1:24" ht="27" customHeight="1">
      <c r="A21" s="17">
        <v>16</v>
      </c>
      <c r="B21" s="14">
        <v>201681005</v>
      </c>
      <c r="C21" s="15" t="s">
        <v>30</v>
      </c>
      <c r="D21" s="16" t="s">
        <v>13</v>
      </c>
      <c r="E21" s="31" t="s">
        <v>14</v>
      </c>
      <c r="F21" s="31" t="s">
        <v>14</v>
      </c>
      <c r="G21" s="31" t="s">
        <v>14</v>
      </c>
      <c r="H21" s="31" t="s">
        <v>14</v>
      </c>
      <c r="I21" s="31"/>
      <c r="J21" s="31"/>
      <c r="K21" s="31"/>
      <c r="L21" s="31"/>
      <c r="M21" s="31"/>
      <c r="N21" s="31"/>
      <c r="O21" s="31"/>
      <c r="P21" s="25"/>
      <c r="Q21" s="25"/>
      <c r="R21" s="25"/>
      <c r="S21" s="25"/>
      <c r="T21" s="25"/>
      <c r="U21" s="25"/>
      <c r="V21" s="28">
        <f t="shared" si="3"/>
        <v>4</v>
      </c>
      <c r="W21" s="28">
        <f t="shared" si="4"/>
        <v>4</v>
      </c>
      <c r="X21" s="28">
        <f t="shared" si="5"/>
        <v>0</v>
      </c>
    </row>
    <row r="22" spans="1:24" ht="27" customHeight="1">
      <c r="A22" s="32"/>
      <c r="B22" s="32"/>
      <c r="C22" s="33"/>
      <c r="D22" s="34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25"/>
      <c r="Q22" s="25"/>
      <c r="R22" s="25"/>
      <c r="S22" s="25"/>
      <c r="T22" s="25"/>
      <c r="U22" s="25"/>
      <c r="V22" s="28"/>
      <c r="W22" s="28"/>
      <c r="X22" s="28"/>
    </row>
    <row r="23" spans="1:24" ht="27" customHeight="1">
      <c r="A23" s="32"/>
      <c r="B23" s="32"/>
      <c r="C23" s="33"/>
      <c r="D23" s="34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25"/>
      <c r="Q23" s="25"/>
      <c r="R23" s="25"/>
      <c r="S23" s="25"/>
      <c r="T23" s="25"/>
      <c r="U23" s="25"/>
      <c r="V23" s="28"/>
      <c r="W23" s="28"/>
      <c r="X23" s="28"/>
    </row>
    <row r="24" spans="1:24" ht="27" customHeight="1">
      <c r="A24" s="32"/>
      <c r="B24" s="32"/>
      <c r="C24" s="33"/>
      <c r="D24" s="34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25"/>
      <c r="Q24" s="25"/>
      <c r="R24" s="25"/>
      <c r="S24" s="25"/>
      <c r="T24" s="25"/>
      <c r="U24" s="25"/>
      <c r="V24" s="28"/>
      <c r="W24" s="28"/>
      <c r="X24" s="28"/>
    </row>
    <row r="25" spans="1:24" ht="27" customHeight="1">
      <c r="A25" s="32"/>
      <c r="B25" s="32"/>
      <c r="C25" s="33"/>
      <c r="D25" s="34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25"/>
      <c r="Q25" s="25"/>
      <c r="R25" s="25"/>
      <c r="S25" s="25"/>
      <c r="T25" s="25"/>
      <c r="U25" s="25"/>
      <c r="V25" s="28"/>
      <c r="W25" s="28"/>
      <c r="X25" s="28"/>
    </row>
    <row r="26" spans="1:24" ht="27" customHeight="1">
      <c r="A26" s="32"/>
      <c r="B26" s="32"/>
      <c r="C26" s="33"/>
      <c r="D26" s="34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25"/>
      <c r="Q26" s="25"/>
      <c r="R26" s="25"/>
      <c r="S26" s="25"/>
      <c r="T26" s="25"/>
      <c r="U26" s="25"/>
      <c r="V26" s="28"/>
      <c r="W26" s="28"/>
      <c r="X26" s="28"/>
    </row>
    <row r="27" spans="1:24" ht="27" customHeight="1">
      <c r="A27" s="32"/>
      <c r="B27" s="32"/>
      <c r="C27" s="33"/>
      <c r="D27" s="34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25"/>
      <c r="Q27" s="25"/>
      <c r="R27" s="25"/>
      <c r="S27" s="25"/>
      <c r="T27" s="25"/>
      <c r="U27" s="25"/>
      <c r="V27" s="28"/>
      <c r="W27" s="28"/>
      <c r="X27" s="28"/>
    </row>
    <row r="28" spans="1:24" ht="27" customHeight="1">
      <c r="A28" s="32"/>
      <c r="B28" s="32"/>
      <c r="C28" s="33"/>
      <c r="D28" s="34"/>
      <c r="E28" s="31"/>
      <c r="F28" s="31"/>
      <c r="G28" s="35"/>
      <c r="H28" s="31"/>
      <c r="I28" s="31"/>
      <c r="J28" s="31"/>
      <c r="K28" s="31"/>
      <c r="L28" s="31"/>
      <c r="M28" s="31"/>
      <c r="N28" s="31"/>
      <c r="O28" s="31"/>
      <c r="P28" s="25"/>
      <c r="Q28" s="25"/>
      <c r="R28" s="25"/>
      <c r="S28" s="25"/>
      <c r="T28" s="25"/>
      <c r="U28" s="25"/>
      <c r="V28" s="28"/>
      <c r="W28" s="28"/>
      <c r="X28" s="28"/>
    </row>
  </sheetData>
  <mergeCells count="9">
    <mergeCell ref="A1:U1"/>
    <mergeCell ref="A2:U2"/>
    <mergeCell ref="A3:D3"/>
    <mergeCell ref="E3:U3"/>
    <mergeCell ref="E4:U4"/>
    <mergeCell ref="A4:A5"/>
    <mergeCell ref="B4:B5"/>
    <mergeCell ref="C4:C5"/>
    <mergeCell ref="D4:D5"/>
  </mergeCells>
  <conditionalFormatting sqref="E6:U28">
    <cfRule type="containsText" dxfId="4" priority="1" operator="containsText" text="A">
      <formula>NOT(ISERROR(SEARCH("A",E6)))</formula>
    </cfRule>
  </conditionalFormatting>
  <printOptions horizontalCentered="1"/>
  <pageMargins left="0" right="0" top="1" bottom="0.5" header="0.25" footer="0.25"/>
  <pageSetup paperSize="9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Normal="100" workbookViewId="0">
      <selection activeCell="E7" sqref="E7:G22"/>
    </sheetView>
  </sheetViews>
  <sheetFormatPr defaultColWidth="9.140625" defaultRowHeight="23.25" customHeight="1"/>
  <cols>
    <col min="1" max="1" width="5.140625" style="1" customWidth="1"/>
    <col min="2" max="2" width="11.5703125" style="1" customWidth="1"/>
    <col min="3" max="3" width="37" style="2" customWidth="1"/>
    <col min="4" max="4" width="7" style="1" customWidth="1"/>
    <col min="5" max="7" width="5" style="3" customWidth="1"/>
    <col min="8" max="8" width="11" style="4" customWidth="1"/>
    <col min="9" max="16384" width="9.140625" style="5"/>
  </cols>
  <sheetData>
    <row r="1" spans="1:9" ht="18.75">
      <c r="A1" s="52" t="s">
        <v>0</v>
      </c>
      <c r="B1" s="53"/>
      <c r="C1" s="53"/>
      <c r="D1" s="53"/>
      <c r="E1" s="53"/>
      <c r="F1" s="53"/>
      <c r="G1" s="53"/>
      <c r="H1" s="54"/>
      <c r="I1" s="18"/>
    </row>
    <row r="2" spans="1:9" ht="15.75">
      <c r="A2" s="55" t="s">
        <v>37</v>
      </c>
      <c r="B2" s="56"/>
      <c r="C2" s="56"/>
      <c r="D2" s="56"/>
      <c r="E2" s="56"/>
      <c r="F2" s="56"/>
      <c r="G2" s="56"/>
      <c r="H2" s="57"/>
      <c r="I2" s="19"/>
    </row>
    <row r="3" spans="1:9" s="1" customFormat="1" ht="15.75">
      <c r="A3" s="58" t="s">
        <v>2</v>
      </c>
      <c r="B3" s="38"/>
      <c r="C3" s="38"/>
      <c r="D3" s="38"/>
      <c r="E3" s="38"/>
      <c r="F3" s="38"/>
      <c r="G3" s="38"/>
      <c r="H3" s="59"/>
      <c r="I3" s="20"/>
    </row>
    <row r="4" spans="1:9" s="1" customFormat="1" ht="15.75">
      <c r="A4" s="58" t="s">
        <v>52</v>
      </c>
      <c r="B4" s="38"/>
      <c r="C4" s="38"/>
      <c r="D4" s="38"/>
      <c r="E4" s="38"/>
      <c r="F4" s="38"/>
      <c r="G4" s="38"/>
      <c r="H4" s="59"/>
      <c r="I4" s="20"/>
    </row>
    <row r="5" spans="1:9" s="1" customFormat="1" ht="15">
      <c r="A5" s="60" t="s">
        <v>4</v>
      </c>
      <c r="B5" s="43" t="s">
        <v>5</v>
      </c>
      <c r="C5" s="43" t="s">
        <v>6</v>
      </c>
      <c r="D5" s="43" t="s">
        <v>7</v>
      </c>
      <c r="E5" s="43" t="s">
        <v>40</v>
      </c>
      <c r="F5" s="43"/>
      <c r="G5" s="43"/>
      <c r="H5" s="63" t="s">
        <v>41</v>
      </c>
      <c r="I5" s="20"/>
    </row>
    <row r="6" spans="1:9" s="1" customFormat="1" ht="27" customHeight="1" thickBot="1">
      <c r="A6" s="61"/>
      <c r="B6" s="62"/>
      <c r="C6" s="62"/>
      <c r="D6" s="62"/>
      <c r="E6" s="7" t="s">
        <v>9</v>
      </c>
      <c r="F6" s="7" t="s">
        <v>10</v>
      </c>
      <c r="G6" s="7" t="s">
        <v>11</v>
      </c>
      <c r="H6" s="64"/>
      <c r="I6" s="20"/>
    </row>
    <row r="7" spans="1:9" ht="30" customHeight="1">
      <c r="A7" s="8">
        <v>1</v>
      </c>
      <c r="B7" s="9">
        <v>201681003</v>
      </c>
      <c r="C7" s="10" t="s">
        <v>12</v>
      </c>
      <c r="D7" s="11" t="s">
        <v>13</v>
      </c>
      <c r="E7" s="12">
        <v>23</v>
      </c>
      <c r="F7" s="12">
        <v>21</v>
      </c>
      <c r="G7" s="12">
        <v>2</v>
      </c>
      <c r="H7" s="13">
        <f t="shared" ref="H7:H22" si="0">F7/E7</f>
        <v>0.91304347826086951</v>
      </c>
    </row>
    <row r="8" spans="1:9" ht="30" customHeight="1">
      <c r="A8" s="8">
        <v>2</v>
      </c>
      <c r="B8" s="14">
        <v>201682008</v>
      </c>
      <c r="C8" s="15" t="s">
        <v>15</v>
      </c>
      <c r="D8" s="16" t="s">
        <v>16</v>
      </c>
      <c r="E8" s="12">
        <v>23</v>
      </c>
      <c r="F8" s="12">
        <v>23</v>
      </c>
      <c r="G8" s="12">
        <v>0</v>
      </c>
      <c r="H8" s="13">
        <f t="shared" si="0"/>
        <v>1</v>
      </c>
    </row>
    <row r="9" spans="1:9" ht="30" customHeight="1">
      <c r="A9" s="8">
        <v>3</v>
      </c>
      <c r="B9" s="14">
        <v>201681004</v>
      </c>
      <c r="C9" s="15" t="s">
        <v>17</v>
      </c>
      <c r="D9" s="16" t="s">
        <v>13</v>
      </c>
      <c r="E9" s="12">
        <v>23</v>
      </c>
      <c r="F9" s="12">
        <v>22</v>
      </c>
      <c r="G9" s="12">
        <v>1</v>
      </c>
      <c r="H9" s="13">
        <f t="shared" si="0"/>
        <v>0.95652173913043481</v>
      </c>
    </row>
    <row r="10" spans="1:9" ht="30" customHeight="1">
      <c r="A10" s="8">
        <v>4</v>
      </c>
      <c r="B10" s="14">
        <v>201681002</v>
      </c>
      <c r="C10" s="15" t="s">
        <v>18</v>
      </c>
      <c r="D10" s="16" t="s">
        <v>13</v>
      </c>
      <c r="E10" s="12">
        <v>23</v>
      </c>
      <c r="F10" s="12">
        <v>23</v>
      </c>
      <c r="G10" s="12">
        <v>0</v>
      </c>
      <c r="H10" s="13">
        <f t="shared" si="0"/>
        <v>1</v>
      </c>
    </row>
    <row r="11" spans="1:9" ht="30" customHeight="1">
      <c r="A11" s="8">
        <v>5</v>
      </c>
      <c r="B11" s="14">
        <v>201682009</v>
      </c>
      <c r="C11" s="15" t="s">
        <v>19</v>
      </c>
      <c r="D11" s="16" t="s">
        <v>16</v>
      </c>
      <c r="E11" s="12">
        <v>23</v>
      </c>
      <c r="F11" s="12">
        <v>23</v>
      </c>
      <c r="G11" s="12">
        <v>0</v>
      </c>
      <c r="H11" s="13">
        <f t="shared" si="0"/>
        <v>1</v>
      </c>
    </row>
    <row r="12" spans="1:9" ht="30" customHeight="1">
      <c r="A12" s="8">
        <v>6</v>
      </c>
      <c r="B12" s="14">
        <v>201681007</v>
      </c>
      <c r="C12" s="15" t="s">
        <v>20</v>
      </c>
      <c r="D12" s="16" t="s">
        <v>13</v>
      </c>
      <c r="E12" s="12">
        <v>23</v>
      </c>
      <c r="F12" s="12">
        <v>21</v>
      </c>
      <c r="G12" s="12">
        <v>2</v>
      </c>
      <c r="H12" s="13">
        <f t="shared" si="0"/>
        <v>0.91304347826086951</v>
      </c>
    </row>
    <row r="13" spans="1:9" ht="30" customHeight="1">
      <c r="A13" s="8">
        <v>7</v>
      </c>
      <c r="B13" s="14">
        <v>201682010</v>
      </c>
      <c r="C13" s="15" t="s">
        <v>21</v>
      </c>
      <c r="D13" s="16" t="s">
        <v>16</v>
      </c>
      <c r="E13" s="12">
        <v>23</v>
      </c>
      <c r="F13" s="12">
        <v>21</v>
      </c>
      <c r="G13" s="12">
        <v>2</v>
      </c>
      <c r="H13" s="13">
        <f t="shared" si="0"/>
        <v>0.91304347826086951</v>
      </c>
    </row>
    <row r="14" spans="1:9" ht="30" customHeight="1">
      <c r="A14" s="8">
        <v>8</v>
      </c>
      <c r="B14" s="14">
        <v>201681001</v>
      </c>
      <c r="C14" s="15" t="s">
        <v>22</v>
      </c>
      <c r="D14" s="16" t="s">
        <v>13</v>
      </c>
      <c r="E14" s="12">
        <v>23</v>
      </c>
      <c r="F14" s="12">
        <v>22</v>
      </c>
      <c r="G14" s="12">
        <v>1</v>
      </c>
      <c r="H14" s="13">
        <f t="shared" si="0"/>
        <v>0.95652173913043481</v>
      </c>
    </row>
    <row r="15" spans="1:9" ht="30" customHeight="1">
      <c r="A15" s="8">
        <v>9</v>
      </c>
      <c r="B15" s="14">
        <v>201681006</v>
      </c>
      <c r="C15" s="15" t="s">
        <v>23</v>
      </c>
      <c r="D15" s="16" t="s">
        <v>13</v>
      </c>
      <c r="E15" s="12">
        <v>23</v>
      </c>
      <c r="F15" s="12">
        <v>23</v>
      </c>
      <c r="G15" s="12">
        <v>0</v>
      </c>
      <c r="H15" s="13">
        <f t="shared" si="0"/>
        <v>1</v>
      </c>
    </row>
    <row r="16" spans="1:9" ht="30" customHeight="1">
      <c r="A16" s="8">
        <v>10</v>
      </c>
      <c r="B16" s="14">
        <v>201699003</v>
      </c>
      <c r="C16" s="15" t="s">
        <v>24</v>
      </c>
      <c r="D16" s="16" t="s">
        <v>16</v>
      </c>
      <c r="E16" s="12">
        <v>23</v>
      </c>
      <c r="F16" s="12">
        <v>23</v>
      </c>
      <c r="G16" s="12">
        <v>0</v>
      </c>
      <c r="H16" s="13">
        <f t="shared" si="0"/>
        <v>1</v>
      </c>
    </row>
    <row r="17" spans="1:8" ht="30" customHeight="1">
      <c r="A17" s="8">
        <v>11</v>
      </c>
      <c r="B17" s="14">
        <v>201699004</v>
      </c>
      <c r="C17" s="15" t="s">
        <v>25</v>
      </c>
      <c r="D17" s="16" t="s">
        <v>16</v>
      </c>
      <c r="E17" s="12">
        <v>23</v>
      </c>
      <c r="F17" s="12">
        <v>23</v>
      </c>
      <c r="G17" s="12">
        <v>0</v>
      </c>
      <c r="H17" s="13">
        <f t="shared" si="0"/>
        <v>1</v>
      </c>
    </row>
    <row r="18" spans="1:8" ht="30" customHeight="1">
      <c r="A18" s="8">
        <v>12</v>
      </c>
      <c r="B18" s="14">
        <v>201699006</v>
      </c>
      <c r="C18" s="15" t="s">
        <v>26</v>
      </c>
      <c r="D18" s="16" t="s">
        <v>16</v>
      </c>
      <c r="E18" s="12">
        <v>23</v>
      </c>
      <c r="F18" s="12">
        <v>23</v>
      </c>
      <c r="G18" s="12">
        <v>0</v>
      </c>
      <c r="H18" s="13">
        <f t="shared" si="0"/>
        <v>1</v>
      </c>
    </row>
    <row r="19" spans="1:8" ht="30" customHeight="1">
      <c r="A19" s="8">
        <v>13</v>
      </c>
      <c r="B19" s="14">
        <v>201699002</v>
      </c>
      <c r="C19" s="15" t="s">
        <v>27</v>
      </c>
      <c r="D19" s="16" t="s">
        <v>13</v>
      </c>
      <c r="E19" s="12">
        <v>23</v>
      </c>
      <c r="F19" s="12">
        <v>22</v>
      </c>
      <c r="G19" s="12">
        <v>1</v>
      </c>
      <c r="H19" s="13">
        <f t="shared" si="0"/>
        <v>0.95652173913043481</v>
      </c>
    </row>
    <row r="20" spans="1:8" ht="30" customHeight="1">
      <c r="A20" s="8">
        <v>14</v>
      </c>
      <c r="B20" s="14">
        <v>201699005</v>
      </c>
      <c r="C20" s="15" t="s">
        <v>28</v>
      </c>
      <c r="D20" s="16" t="s">
        <v>16</v>
      </c>
      <c r="E20" s="12">
        <v>23</v>
      </c>
      <c r="F20" s="12">
        <v>23</v>
      </c>
      <c r="G20" s="12">
        <v>0</v>
      </c>
      <c r="H20" s="13">
        <f t="shared" si="0"/>
        <v>1</v>
      </c>
    </row>
    <row r="21" spans="1:8" ht="30" customHeight="1">
      <c r="A21" s="8">
        <v>15</v>
      </c>
      <c r="B21" s="14">
        <v>201699001</v>
      </c>
      <c r="C21" s="15" t="s">
        <v>29</v>
      </c>
      <c r="D21" s="16" t="s">
        <v>13</v>
      </c>
      <c r="E21" s="12">
        <v>23</v>
      </c>
      <c r="F21" s="12">
        <v>23</v>
      </c>
      <c r="G21" s="12">
        <v>0</v>
      </c>
      <c r="H21" s="13">
        <f t="shared" si="0"/>
        <v>1</v>
      </c>
    </row>
    <row r="22" spans="1:8" ht="30" customHeight="1">
      <c r="A22" s="17">
        <v>16</v>
      </c>
      <c r="B22" s="14">
        <v>201681005</v>
      </c>
      <c r="C22" s="15" t="s">
        <v>30</v>
      </c>
      <c r="D22" s="16" t="s">
        <v>13</v>
      </c>
      <c r="E22" s="12">
        <v>23</v>
      </c>
      <c r="F22" s="12">
        <v>22</v>
      </c>
      <c r="G22" s="12">
        <v>1</v>
      </c>
      <c r="H22" s="13">
        <f t="shared" si="0"/>
        <v>0.95652173913043481</v>
      </c>
    </row>
  </sheetData>
  <mergeCells count="10">
    <mergeCell ref="A1:H1"/>
    <mergeCell ref="A2:H2"/>
    <mergeCell ref="A3:H3"/>
    <mergeCell ref="A4:H4"/>
    <mergeCell ref="A5:A6"/>
    <mergeCell ref="B5:B6"/>
    <mergeCell ref="C5:C6"/>
    <mergeCell ref="D5:D6"/>
    <mergeCell ref="E5:G5"/>
    <mergeCell ref="H5:H6"/>
  </mergeCells>
  <printOptions horizontalCentered="1"/>
  <pageMargins left="0" right="0" top="1" bottom="0.5" header="0.25" footer="0.2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A3" sqref="A3:D3"/>
    </sheetView>
  </sheetViews>
  <sheetFormatPr defaultColWidth="9.140625" defaultRowHeight="23.25" customHeight="1"/>
  <cols>
    <col min="1" max="1" width="5.140625" style="1" customWidth="1"/>
    <col min="2" max="2" width="11.5703125" style="1" customWidth="1"/>
    <col min="3" max="3" width="37" style="2" customWidth="1"/>
    <col min="4" max="4" width="7" style="1" customWidth="1"/>
    <col min="5" max="13" width="5" style="5" customWidth="1"/>
    <col min="14" max="16" width="9.140625" style="23"/>
    <col min="17" max="16384" width="9.140625" style="5"/>
  </cols>
  <sheetData>
    <row r="1" spans="1:16" ht="18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26"/>
    </row>
    <row r="2" spans="1:16" ht="15.75">
      <c r="A2" s="45" t="s">
        <v>31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26"/>
    </row>
    <row r="3" spans="1:16" s="1" customFormat="1" ht="15.75">
      <c r="A3" s="38" t="s">
        <v>2</v>
      </c>
      <c r="B3" s="38"/>
      <c r="C3" s="38"/>
      <c r="D3" s="38"/>
      <c r="E3" s="39" t="s">
        <v>32</v>
      </c>
      <c r="F3" s="39"/>
      <c r="G3" s="39"/>
      <c r="H3" s="39"/>
      <c r="I3" s="39"/>
      <c r="J3" s="39"/>
      <c r="K3" s="39"/>
      <c r="L3" s="39"/>
      <c r="M3" s="39"/>
      <c r="N3" s="26"/>
      <c r="O3" s="23"/>
      <c r="P3" s="23"/>
    </row>
    <row r="4" spans="1:16" s="1" customFormat="1" ht="15">
      <c r="A4" s="43" t="s">
        <v>4</v>
      </c>
      <c r="B4" s="43" t="s">
        <v>5</v>
      </c>
      <c r="C4" s="43" t="s">
        <v>6</v>
      </c>
      <c r="D4" s="44" t="s">
        <v>7</v>
      </c>
      <c r="E4" s="40" t="s">
        <v>8</v>
      </c>
      <c r="F4" s="46"/>
      <c r="G4" s="46"/>
      <c r="H4" s="41"/>
      <c r="I4" s="41"/>
      <c r="J4" s="41"/>
      <c r="K4" s="41"/>
      <c r="L4" s="41"/>
      <c r="M4" s="41"/>
      <c r="N4" s="26"/>
      <c r="O4" s="23"/>
      <c r="P4" s="23"/>
    </row>
    <row r="5" spans="1:16" s="1" customFormat="1" ht="27" customHeight="1">
      <c r="A5" s="43"/>
      <c r="B5" s="43"/>
      <c r="C5" s="43"/>
      <c r="D5" s="44"/>
      <c r="E5" s="21">
        <v>6</v>
      </c>
      <c r="F5" s="29">
        <v>6</v>
      </c>
      <c r="G5" s="29">
        <v>13</v>
      </c>
      <c r="H5" s="7">
        <v>13</v>
      </c>
      <c r="I5" s="7">
        <v>20</v>
      </c>
      <c r="J5" s="7">
        <v>20</v>
      </c>
      <c r="K5" s="7">
        <v>27</v>
      </c>
      <c r="L5" s="7">
        <v>27</v>
      </c>
      <c r="M5" s="7"/>
      <c r="N5" s="22" t="s">
        <v>9</v>
      </c>
      <c r="O5" s="6" t="s">
        <v>10</v>
      </c>
      <c r="P5" s="6" t="s">
        <v>11</v>
      </c>
    </row>
    <row r="6" spans="1:16" ht="27" customHeight="1">
      <c r="A6" s="8">
        <v>1</v>
      </c>
      <c r="B6" s="9">
        <v>201681003</v>
      </c>
      <c r="C6" s="10" t="s">
        <v>12</v>
      </c>
      <c r="D6" s="11" t="s">
        <v>13</v>
      </c>
      <c r="E6" s="24" t="s">
        <v>33</v>
      </c>
      <c r="F6" s="24" t="s">
        <v>33</v>
      </c>
      <c r="G6" s="24" t="s">
        <v>14</v>
      </c>
      <c r="H6" s="24" t="s">
        <v>14</v>
      </c>
      <c r="I6" s="24" t="s">
        <v>14</v>
      </c>
      <c r="J6" s="24" t="s">
        <v>14</v>
      </c>
      <c r="K6" s="24" t="s">
        <v>14</v>
      </c>
      <c r="L6" s="24" t="s">
        <v>14</v>
      </c>
      <c r="M6" s="24"/>
      <c r="N6" s="28">
        <f t="shared" ref="N6:N19" si="0">COUNTIF(E6:M6,"P")+COUNTIF(E6:M6,"A")</f>
        <v>8</v>
      </c>
      <c r="O6" s="28">
        <f t="shared" ref="O6:O19" si="1">COUNTIF(E6:M6,"P")</f>
        <v>6</v>
      </c>
      <c r="P6" s="28">
        <f t="shared" ref="P6:P19" si="2">COUNTIF(E6:M6,"A")</f>
        <v>2</v>
      </c>
    </row>
    <row r="7" spans="1:16" ht="27" customHeight="1">
      <c r="A7" s="8">
        <v>2</v>
      </c>
      <c r="B7" s="14">
        <v>201682008</v>
      </c>
      <c r="C7" s="15" t="s">
        <v>15</v>
      </c>
      <c r="D7" s="16" t="s">
        <v>16</v>
      </c>
      <c r="E7" s="30" t="s">
        <v>14</v>
      </c>
      <c r="F7" s="30" t="s">
        <v>14</v>
      </c>
      <c r="G7" s="24" t="s">
        <v>14</v>
      </c>
      <c r="H7" s="24" t="s">
        <v>14</v>
      </c>
      <c r="I7" s="24" t="s">
        <v>14</v>
      </c>
      <c r="J7" s="24" t="s">
        <v>14</v>
      </c>
      <c r="K7" s="24" t="s">
        <v>14</v>
      </c>
      <c r="L7" s="24" t="s">
        <v>14</v>
      </c>
      <c r="M7" s="24"/>
      <c r="N7" s="28">
        <f t="shared" si="0"/>
        <v>8</v>
      </c>
      <c r="O7" s="28">
        <f t="shared" si="1"/>
        <v>8</v>
      </c>
      <c r="P7" s="28">
        <f t="shared" si="2"/>
        <v>0</v>
      </c>
    </row>
    <row r="8" spans="1:16" ht="27" customHeight="1">
      <c r="A8" s="8">
        <v>3</v>
      </c>
      <c r="B8" s="14">
        <v>201681004</v>
      </c>
      <c r="C8" s="15" t="s">
        <v>17</v>
      </c>
      <c r="D8" s="16" t="s">
        <v>13</v>
      </c>
      <c r="E8" s="30" t="s">
        <v>14</v>
      </c>
      <c r="F8" s="30" t="s">
        <v>14</v>
      </c>
      <c r="G8" s="24" t="s">
        <v>14</v>
      </c>
      <c r="H8" s="24" t="s">
        <v>14</v>
      </c>
      <c r="I8" s="24" t="s">
        <v>14</v>
      </c>
      <c r="J8" s="24" t="s">
        <v>14</v>
      </c>
      <c r="K8" s="24" t="s">
        <v>14</v>
      </c>
      <c r="L8" s="24" t="s">
        <v>14</v>
      </c>
      <c r="M8" s="24"/>
      <c r="N8" s="28">
        <f t="shared" si="0"/>
        <v>8</v>
      </c>
      <c r="O8" s="28">
        <f t="shared" si="1"/>
        <v>8</v>
      </c>
      <c r="P8" s="28">
        <f t="shared" si="2"/>
        <v>0</v>
      </c>
    </row>
    <row r="9" spans="1:16" ht="27" customHeight="1">
      <c r="A9" s="8">
        <v>4</v>
      </c>
      <c r="B9" s="14">
        <v>201681002</v>
      </c>
      <c r="C9" s="15" t="s">
        <v>18</v>
      </c>
      <c r="D9" s="16" t="s">
        <v>13</v>
      </c>
      <c r="E9" s="30" t="s">
        <v>14</v>
      </c>
      <c r="F9" s="30" t="s">
        <v>14</v>
      </c>
      <c r="G9" s="24" t="s">
        <v>14</v>
      </c>
      <c r="H9" s="24" t="s">
        <v>14</v>
      </c>
      <c r="I9" s="24" t="s">
        <v>14</v>
      </c>
      <c r="J9" s="24" t="s">
        <v>14</v>
      </c>
      <c r="K9" s="24" t="s">
        <v>14</v>
      </c>
      <c r="L9" s="24" t="s">
        <v>14</v>
      </c>
      <c r="M9" s="24"/>
      <c r="N9" s="28">
        <f t="shared" si="0"/>
        <v>8</v>
      </c>
      <c r="O9" s="28">
        <f t="shared" si="1"/>
        <v>8</v>
      </c>
      <c r="P9" s="28">
        <f t="shared" si="2"/>
        <v>0</v>
      </c>
    </row>
    <row r="10" spans="1:16" ht="27" customHeight="1">
      <c r="A10" s="8">
        <v>5</v>
      </c>
      <c r="B10" s="14">
        <v>201682009</v>
      </c>
      <c r="C10" s="15" t="s">
        <v>19</v>
      </c>
      <c r="D10" s="16" t="s">
        <v>16</v>
      </c>
      <c r="E10" s="30" t="s">
        <v>14</v>
      </c>
      <c r="F10" s="30" t="s">
        <v>14</v>
      </c>
      <c r="G10" s="24" t="s">
        <v>14</v>
      </c>
      <c r="H10" s="24" t="s">
        <v>14</v>
      </c>
      <c r="I10" s="24" t="s">
        <v>14</v>
      </c>
      <c r="J10" s="24" t="s">
        <v>14</v>
      </c>
      <c r="K10" s="24" t="s">
        <v>14</v>
      </c>
      <c r="L10" s="24" t="s">
        <v>14</v>
      </c>
      <c r="M10" s="24"/>
      <c r="N10" s="28">
        <f t="shared" si="0"/>
        <v>8</v>
      </c>
      <c r="O10" s="28">
        <f t="shared" si="1"/>
        <v>8</v>
      </c>
      <c r="P10" s="28">
        <f t="shared" si="2"/>
        <v>0</v>
      </c>
    </row>
    <row r="11" spans="1:16" ht="27" customHeight="1">
      <c r="A11" s="8">
        <v>6</v>
      </c>
      <c r="B11" s="14">
        <v>201681007</v>
      </c>
      <c r="C11" s="15" t="s">
        <v>20</v>
      </c>
      <c r="D11" s="16" t="s">
        <v>13</v>
      </c>
      <c r="E11" s="30" t="s">
        <v>33</v>
      </c>
      <c r="F11" s="30" t="s">
        <v>33</v>
      </c>
      <c r="G11" s="24" t="s">
        <v>14</v>
      </c>
      <c r="H11" s="24" t="s">
        <v>14</v>
      </c>
      <c r="I11" s="24" t="s">
        <v>14</v>
      </c>
      <c r="J11" s="24" t="s">
        <v>14</v>
      </c>
      <c r="K11" s="24" t="s">
        <v>14</v>
      </c>
      <c r="L11" s="24" t="s">
        <v>14</v>
      </c>
      <c r="M11" s="24"/>
      <c r="N11" s="28">
        <f t="shared" si="0"/>
        <v>8</v>
      </c>
      <c r="O11" s="28">
        <f t="shared" si="1"/>
        <v>6</v>
      </c>
      <c r="P11" s="28">
        <f t="shared" si="2"/>
        <v>2</v>
      </c>
    </row>
    <row r="12" spans="1:16" ht="27" customHeight="1">
      <c r="A12" s="8">
        <v>7</v>
      </c>
      <c r="B12" s="14">
        <v>201682010</v>
      </c>
      <c r="C12" s="15" t="s">
        <v>21</v>
      </c>
      <c r="D12" s="16" t="s">
        <v>16</v>
      </c>
      <c r="E12" s="30" t="s">
        <v>14</v>
      </c>
      <c r="F12" s="30" t="s">
        <v>33</v>
      </c>
      <c r="G12" s="24" t="s">
        <v>14</v>
      </c>
      <c r="H12" s="24" t="s">
        <v>14</v>
      </c>
      <c r="I12" s="24" t="s">
        <v>14</v>
      </c>
      <c r="J12" s="24" t="s">
        <v>14</v>
      </c>
      <c r="K12" s="24" t="s">
        <v>14</v>
      </c>
      <c r="L12" s="24" t="s">
        <v>14</v>
      </c>
      <c r="M12" s="24"/>
      <c r="N12" s="28">
        <f t="shared" si="0"/>
        <v>8</v>
      </c>
      <c r="O12" s="28">
        <f t="shared" si="1"/>
        <v>7</v>
      </c>
      <c r="P12" s="28">
        <f t="shared" si="2"/>
        <v>1</v>
      </c>
    </row>
    <row r="13" spans="1:16" ht="27" customHeight="1">
      <c r="A13" s="8">
        <v>8</v>
      </c>
      <c r="B13" s="14">
        <v>201681001</v>
      </c>
      <c r="C13" s="15" t="s">
        <v>22</v>
      </c>
      <c r="D13" s="16" t="s">
        <v>13</v>
      </c>
      <c r="E13" s="30" t="s">
        <v>14</v>
      </c>
      <c r="F13" s="30" t="s">
        <v>14</v>
      </c>
      <c r="G13" s="24" t="s">
        <v>14</v>
      </c>
      <c r="H13" s="24" t="s">
        <v>14</v>
      </c>
      <c r="I13" s="24" t="s">
        <v>14</v>
      </c>
      <c r="J13" s="24" t="s">
        <v>14</v>
      </c>
      <c r="K13" s="24" t="s">
        <v>14</v>
      </c>
      <c r="L13" s="24" t="s">
        <v>14</v>
      </c>
      <c r="M13" s="24"/>
      <c r="N13" s="28">
        <f t="shared" si="0"/>
        <v>8</v>
      </c>
      <c r="O13" s="28">
        <f t="shared" si="1"/>
        <v>8</v>
      </c>
      <c r="P13" s="28">
        <f t="shared" si="2"/>
        <v>0</v>
      </c>
    </row>
    <row r="14" spans="1:16" ht="27" customHeight="1">
      <c r="A14" s="8">
        <v>9</v>
      </c>
      <c r="B14" s="14">
        <v>201681006</v>
      </c>
      <c r="C14" s="15" t="s">
        <v>23</v>
      </c>
      <c r="D14" s="16" t="s">
        <v>13</v>
      </c>
      <c r="E14" s="30" t="s">
        <v>14</v>
      </c>
      <c r="F14" s="30" t="s">
        <v>14</v>
      </c>
      <c r="G14" s="24" t="s">
        <v>14</v>
      </c>
      <c r="H14" s="24" t="s">
        <v>14</v>
      </c>
      <c r="I14" s="24" t="s">
        <v>14</v>
      </c>
      <c r="J14" s="24" t="s">
        <v>14</v>
      </c>
      <c r="K14" s="24" t="s">
        <v>14</v>
      </c>
      <c r="L14" s="24" t="s">
        <v>14</v>
      </c>
      <c r="M14" s="24"/>
      <c r="N14" s="28">
        <f t="shared" si="0"/>
        <v>8</v>
      </c>
      <c r="O14" s="28">
        <f t="shared" si="1"/>
        <v>8</v>
      </c>
      <c r="P14" s="28">
        <f t="shared" si="2"/>
        <v>0</v>
      </c>
    </row>
    <row r="15" spans="1:16" ht="27" customHeight="1">
      <c r="A15" s="8">
        <v>10</v>
      </c>
      <c r="B15" s="14">
        <v>201699003</v>
      </c>
      <c r="C15" s="15" t="s">
        <v>24</v>
      </c>
      <c r="D15" s="16" t="s">
        <v>16</v>
      </c>
      <c r="E15" s="30" t="s">
        <v>14</v>
      </c>
      <c r="F15" s="30" t="s">
        <v>14</v>
      </c>
      <c r="G15" s="24" t="s">
        <v>14</v>
      </c>
      <c r="H15" s="24" t="s">
        <v>14</v>
      </c>
      <c r="I15" s="24" t="s">
        <v>14</v>
      </c>
      <c r="J15" s="24" t="s">
        <v>14</v>
      </c>
      <c r="K15" s="24" t="s">
        <v>14</v>
      </c>
      <c r="L15" s="24" t="s">
        <v>14</v>
      </c>
      <c r="M15" s="24"/>
      <c r="N15" s="28">
        <f t="shared" si="0"/>
        <v>8</v>
      </c>
      <c r="O15" s="28">
        <f t="shared" si="1"/>
        <v>8</v>
      </c>
      <c r="P15" s="28">
        <f t="shared" si="2"/>
        <v>0</v>
      </c>
    </row>
    <row r="16" spans="1:16" ht="27" customHeight="1">
      <c r="A16" s="8">
        <v>11</v>
      </c>
      <c r="B16" s="14">
        <v>201699004</v>
      </c>
      <c r="C16" s="15" t="s">
        <v>25</v>
      </c>
      <c r="D16" s="16" t="s">
        <v>16</v>
      </c>
      <c r="E16" s="30" t="s">
        <v>14</v>
      </c>
      <c r="F16" s="30" t="s">
        <v>14</v>
      </c>
      <c r="G16" s="24" t="s">
        <v>14</v>
      </c>
      <c r="H16" s="24" t="s">
        <v>14</v>
      </c>
      <c r="I16" s="24" t="s">
        <v>14</v>
      </c>
      <c r="J16" s="24" t="s">
        <v>14</v>
      </c>
      <c r="K16" s="24" t="s">
        <v>14</v>
      </c>
      <c r="L16" s="24" t="s">
        <v>14</v>
      </c>
      <c r="M16" s="24"/>
      <c r="N16" s="28">
        <f t="shared" si="0"/>
        <v>8</v>
      </c>
      <c r="O16" s="28">
        <f t="shared" si="1"/>
        <v>8</v>
      </c>
      <c r="P16" s="28">
        <f t="shared" si="2"/>
        <v>0</v>
      </c>
    </row>
    <row r="17" spans="1:16" ht="27" customHeight="1">
      <c r="A17" s="8">
        <v>12</v>
      </c>
      <c r="B17" s="14">
        <v>201699006</v>
      </c>
      <c r="C17" s="15" t="s">
        <v>26</v>
      </c>
      <c r="D17" s="16" t="s">
        <v>16</v>
      </c>
      <c r="E17" s="30" t="s">
        <v>14</v>
      </c>
      <c r="F17" s="30" t="s">
        <v>14</v>
      </c>
      <c r="G17" s="24" t="s">
        <v>14</v>
      </c>
      <c r="H17" s="24" t="s">
        <v>14</v>
      </c>
      <c r="I17" s="24" t="s">
        <v>14</v>
      </c>
      <c r="J17" s="24" t="s">
        <v>14</v>
      </c>
      <c r="K17" s="24" t="s">
        <v>14</v>
      </c>
      <c r="L17" s="24" t="s">
        <v>14</v>
      </c>
      <c r="M17" s="24"/>
      <c r="N17" s="28">
        <f t="shared" si="0"/>
        <v>8</v>
      </c>
      <c r="O17" s="28">
        <f t="shared" si="1"/>
        <v>8</v>
      </c>
      <c r="P17" s="28">
        <f t="shared" si="2"/>
        <v>0</v>
      </c>
    </row>
    <row r="18" spans="1:16" ht="27" customHeight="1">
      <c r="A18" s="8">
        <v>13</v>
      </c>
      <c r="B18" s="14">
        <v>201699002</v>
      </c>
      <c r="C18" s="15" t="s">
        <v>27</v>
      </c>
      <c r="D18" s="16" t="s">
        <v>13</v>
      </c>
      <c r="E18" s="30" t="s">
        <v>14</v>
      </c>
      <c r="F18" s="30" t="s">
        <v>14</v>
      </c>
      <c r="G18" s="24" t="s">
        <v>14</v>
      </c>
      <c r="H18" s="24" t="s">
        <v>14</v>
      </c>
      <c r="I18" s="24" t="s">
        <v>14</v>
      </c>
      <c r="J18" s="24" t="s">
        <v>14</v>
      </c>
      <c r="K18" s="24" t="s">
        <v>14</v>
      </c>
      <c r="L18" s="24" t="s">
        <v>14</v>
      </c>
      <c r="M18" s="24"/>
      <c r="N18" s="28">
        <f t="shared" si="0"/>
        <v>8</v>
      </c>
      <c r="O18" s="28">
        <f t="shared" si="1"/>
        <v>8</v>
      </c>
      <c r="P18" s="28">
        <f t="shared" si="2"/>
        <v>0</v>
      </c>
    </row>
    <row r="19" spans="1:16" ht="27" customHeight="1">
      <c r="A19" s="8">
        <v>14</v>
      </c>
      <c r="B19" s="14">
        <v>201699005</v>
      </c>
      <c r="C19" s="15" t="s">
        <v>28</v>
      </c>
      <c r="D19" s="16" t="s">
        <v>16</v>
      </c>
      <c r="E19" s="30" t="s">
        <v>14</v>
      </c>
      <c r="F19" s="30" t="s">
        <v>14</v>
      </c>
      <c r="G19" s="24" t="s">
        <v>14</v>
      </c>
      <c r="H19" s="24" t="s">
        <v>14</v>
      </c>
      <c r="I19" s="24" t="s">
        <v>14</v>
      </c>
      <c r="J19" s="24" t="s">
        <v>14</v>
      </c>
      <c r="K19" s="24" t="s">
        <v>14</v>
      </c>
      <c r="L19" s="24" t="s">
        <v>14</v>
      </c>
      <c r="M19" s="24"/>
      <c r="N19" s="28">
        <f t="shared" si="0"/>
        <v>8</v>
      </c>
      <c r="O19" s="28">
        <f t="shared" si="1"/>
        <v>8</v>
      </c>
      <c r="P19" s="28">
        <f t="shared" si="2"/>
        <v>0</v>
      </c>
    </row>
    <row r="20" spans="1:16" ht="23.25" customHeight="1">
      <c r="A20" s="8">
        <v>15</v>
      </c>
      <c r="B20" s="14">
        <v>201699001</v>
      </c>
      <c r="C20" s="15" t="s">
        <v>29</v>
      </c>
      <c r="D20" s="16" t="s">
        <v>13</v>
      </c>
      <c r="E20" s="30" t="s">
        <v>14</v>
      </c>
      <c r="F20" s="30" t="s">
        <v>14</v>
      </c>
      <c r="G20" s="24" t="s">
        <v>14</v>
      </c>
      <c r="H20" s="24" t="s">
        <v>14</v>
      </c>
      <c r="I20" s="24" t="s">
        <v>14</v>
      </c>
      <c r="J20" s="24" t="s">
        <v>14</v>
      </c>
      <c r="K20" s="24" t="s">
        <v>14</v>
      </c>
      <c r="L20" s="24" t="s">
        <v>14</v>
      </c>
      <c r="N20" s="28">
        <f>COUNTIF(E20:M20,"P")+COUNTIF(E20:M20,"A")</f>
        <v>8</v>
      </c>
      <c r="O20" s="28">
        <f>COUNTIF(E20:M20,"P")</f>
        <v>8</v>
      </c>
      <c r="P20" s="28">
        <f>COUNTIF(E20:M20,"A")</f>
        <v>0</v>
      </c>
    </row>
    <row r="21" spans="1:16" ht="23.25" customHeight="1">
      <c r="A21" s="17">
        <v>16</v>
      </c>
      <c r="B21" s="14">
        <v>201681005</v>
      </c>
      <c r="C21" s="15" t="s">
        <v>30</v>
      </c>
      <c r="D21" s="16" t="s">
        <v>13</v>
      </c>
      <c r="E21" s="30" t="s">
        <v>14</v>
      </c>
      <c r="F21" s="30" t="s">
        <v>14</v>
      </c>
      <c r="G21" s="24" t="s">
        <v>14</v>
      </c>
      <c r="H21" s="24" t="s">
        <v>14</v>
      </c>
      <c r="I21" s="24" t="s">
        <v>14</v>
      </c>
      <c r="J21" s="24" t="s">
        <v>14</v>
      </c>
      <c r="K21" s="24" t="s">
        <v>14</v>
      </c>
      <c r="L21" s="24" t="s">
        <v>14</v>
      </c>
      <c r="N21" s="28">
        <f>COUNTIF(E21:M21,"P")+COUNTIF(E21:M21,"A")</f>
        <v>8</v>
      </c>
      <c r="O21" s="28">
        <f>COUNTIF(E21:M21,"P")</f>
        <v>8</v>
      </c>
      <c r="P21" s="28">
        <f>COUNTIF(E21:M21,"A")</f>
        <v>0</v>
      </c>
    </row>
  </sheetData>
  <mergeCells count="9">
    <mergeCell ref="A1:M1"/>
    <mergeCell ref="A2:M2"/>
    <mergeCell ref="A3:D3"/>
    <mergeCell ref="E3:M3"/>
    <mergeCell ref="E4:M4"/>
    <mergeCell ref="A4:A5"/>
    <mergeCell ref="B4:B5"/>
    <mergeCell ref="C4:C5"/>
    <mergeCell ref="D4:D5"/>
  </mergeCells>
  <conditionalFormatting sqref="E6:M6 E7:L21 M7:M19">
    <cfRule type="containsText" dxfId="3" priority="1" operator="containsText" text="A">
      <formula>NOT(ISERROR(SEARCH("A",E6)))</formula>
    </cfRule>
  </conditionalFormatting>
  <printOptions horizontalCentered="1"/>
  <pageMargins left="0" right="0" top="1" bottom="0.5" header="0.25" footer="0.25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A3" sqref="A3:D3"/>
    </sheetView>
  </sheetViews>
  <sheetFormatPr defaultColWidth="9.140625" defaultRowHeight="23.25" customHeight="1"/>
  <cols>
    <col min="1" max="1" width="5.140625" style="1" customWidth="1"/>
    <col min="2" max="2" width="11.5703125" style="1" customWidth="1"/>
    <col min="3" max="3" width="37" style="2" customWidth="1"/>
    <col min="4" max="4" width="7" style="1" customWidth="1"/>
    <col min="5" max="21" width="5" style="5" customWidth="1"/>
    <col min="22" max="24" width="9.140625" style="23"/>
    <col min="25" max="16384" width="9.140625" style="5"/>
  </cols>
  <sheetData>
    <row r="1" spans="1:24" ht="18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26"/>
    </row>
    <row r="2" spans="1:24" ht="15.75">
      <c r="A2" s="37" t="s">
        <v>45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26"/>
    </row>
    <row r="3" spans="1:24" s="1" customFormat="1" ht="15.75">
      <c r="A3" s="38" t="s">
        <v>2</v>
      </c>
      <c r="B3" s="38"/>
      <c r="C3" s="38"/>
      <c r="D3" s="38"/>
      <c r="E3" s="39" t="s">
        <v>44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26"/>
      <c r="W3" s="23"/>
      <c r="X3" s="23"/>
    </row>
    <row r="4" spans="1:24" s="1" customFormat="1" ht="15">
      <c r="A4" s="43" t="s">
        <v>4</v>
      </c>
      <c r="B4" s="43" t="s">
        <v>5</v>
      </c>
      <c r="C4" s="43" t="s">
        <v>6</v>
      </c>
      <c r="D4" s="44" t="s">
        <v>7</v>
      </c>
      <c r="E4" s="40" t="s">
        <v>8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26"/>
      <c r="W4" s="23"/>
      <c r="X4" s="23"/>
    </row>
    <row r="5" spans="1:24" s="1" customFormat="1" ht="27" customHeight="1">
      <c r="A5" s="43"/>
      <c r="B5" s="43"/>
      <c r="C5" s="43"/>
      <c r="D5" s="44"/>
      <c r="E5" s="21">
        <v>4</v>
      </c>
      <c r="F5" s="7">
        <v>4</v>
      </c>
      <c r="G5" s="7">
        <v>11</v>
      </c>
      <c r="H5" s="7">
        <v>11</v>
      </c>
      <c r="I5" s="7">
        <v>18</v>
      </c>
      <c r="J5" s="7">
        <v>18</v>
      </c>
      <c r="K5" s="7">
        <v>25</v>
      </c>
      <c r="L5" s="7">
        <v>25</v>
      </c>
      <c r="M5" s="7"/>
      <c r="N5" s="7"/>
      <c r="O5" s="7"/>
      <c r="P5" s="7"/>
      <c r="Q5" s="7"/>
      <c r="R5" s="7"/>
      <c r="S5" s="7"/>
      <c r="T5" s="7"/>
      <c r="U5" s="27"/>
      <c r="V5" s="22" t="s">
        <v>9</v>
      </c>
      <c r="W5" s="6" t="s">
        <v>10</v>
      </c>
      <c r="X5" s="6" t="s">
        <v>11</v>
      </c>
    </row>
    <row r="6" spans="1:24" ht="27" customHeight="1">
      <c r="A6" s="8">
        <v>1</v>
      </c>
      <c r="B6" s="9">
        <v>201681003</v>
      </c>
      <c r="C6" s="10" t="s">
        <v>12</v>
      </c>
      <c r="D6" s="11" t="s">
        <v>13</v>
      </c>
      <c r="E6" s="30" t="s">
        <v>14</v>
      </c>
      <c r="F6" s="30" t="s">
        <v>14</v>
      </c>
      <c r="G6" s="30" t="s">
        <v>14</v>
      </c>
      <c r="H6" s="30" t="s">
        <v>14</v>
      </c>
      <c r="I6" s="30" t="s">
        <v>14</v>
      </c>
      <c r="J6" s="30" t="s">
        <v>14</v>
      </c>
      <c r="K6" s="30" t="s">
        <v>14</v>
      </c>
      <c r="L6" s="30" t="s">
        <v>14</v>
      </c>
      <c r="M6" s="24"/>
      <c r="N6" s="24"/>
      <c r="O6" s="24"/>
      <c r="P6" s="24"/>
      <c r="Q6" s="24"/>
      <c r="R6" s="24"/>
      <c r="S6" s="24"/>
      <c r="T6" s="24"/>
      <c r="U6" s="24"/>
      <c r="V6" s="28">
        <f t="shared" ref="V6" si="0">COUNTIF(E6:U6,"P")+COUNTIF(E6:U6,"A")</f>
        <v>8</v>
      </c>
      <c r="W6" s="28">
        <f t="shared" ref="W6" si="1">COUNTIF(E6:U6,"P")</f>
        <v>8</v>
      </c>
      <c r="X6" s="28">
        <f t="shared" ref="X6" si="2">COUNTIF(E6:U6,"A")</f>
        <v>0</v>
      </c>
    </row>
    <row r="7" spans="1:24" ht="27" customHeight="1">
      <c r="A7" s="8">
        <v>2</v>
      </c>
      <c r="B7" s="14">
        <v>201682008</v>
      </c>
      <c r="C7" s="15" t="s">
        <v>15</v>
      </c>
      <c r="D7" s="16" t="s">
        <v>16</v>
      </c>
      <c r="E7" s="30" t="s">
        <v>14</v>
      </c>
      <c r="F7" s="30" t="s">
        <v>14</v>
      </c>
      <c r="G7" s="30" t="s">
        <v>14</v>
      </c>
      <c r="H7" s="30" t="s">
        <v>14</v>
      </c>
      <c r="I7" s="30" t="s">
        <v>14</v>
      </c>
      <c r="J7" s="30" t="s">
        <v>14</v>
      </c>
      <c r="K7" s="30" t="s">
        <v>14</v>
      </c>
      <c r="L7" s="30" t="s">
        <v>14</v>
      </c>
      <c r="M7" s="25"/>
      <c r="N7" s="25"/>
      <c r="O7" s="25"/>
      <c r="P7" s="25"/>
      <c r="Q7" s="25"/>
      <c r="R7" s="25"/>
      <c r="S7" s="25"/>
      <c r="T7" s="25"/>
      <c r="U7" s="25"/>
      <c r="V7" s="28">
        <f t="shared" ref="V7:V21" si="3">COUNTIF(E7:U7,"P")+COUNTIF(E7:U7,"A")</f>
        <v>8</v>
      </c>
      <c r="W7" s="28">
        <f t="shared" ref="W7:W21" si="4">COUNTIF(E7:U7,"P")</f>
        <v>8</v>
      </c>
      <c r="X7" s="28">
        <f t="shared" ref="X7:X21" si="5">COUNTIF(E7:U7,"A")</f>
        <v>0</v>
      </c>
    </row>
    <row r="8" spans="1:24" ht="27" customHeight="1">
      <c r="A8" s="8">
        <v>3</v>
      </c>
      <c r="B8" s="14">
        <v>201681004</v>
      </c>
      <c r="C8" s="15" t="s">
        <v>17</v>
      </c>
      <c r="D8" s="16" t="s">
        <v>13</v>
      </c>
      <c r="E8" s="30" t="s">
        <v>14</v>
      </c>
      <c r="F8" s="30" t="s">
        <v>14</v>
      </c>
      <c r="G8" s="30" t="s">
        <v>14</v>
      </c>
      <c r="H8" s="30" t="s">
        <v>14</v>
      </c>
      <c r="I8" s="30" t="s">
        <v>14</v>
      </c>
      <c r="J8" s="30" t="s">
        <v>14</v>
      </c>
      <c r="K8" s="30" t="s">
        <v>14</v>
      </c>
      <c r="L8" s="30" t="s">
        <v>14</v>
      </c>
      <c r="M8" s="25"/>
      <c r="N8" s="25"/>
      <c r="O8" s="25"/>
      <c r="P8" s="25"/>
      <c r="Q8" s="25"/>
      <c r="R8" s="25"/>
      <c r="S8" s="25"/>
      <c r="T8" s="25"/>
      <c r="U8" s="25"/>
      <c r="V8" s="28">
        <f t="shared" si="3"/>
        <v>8</v>
      </c>
      <c r="W8" s="28">
        <f t="shared" si="4"/>
        <v>8</v>
      </c>
      <c r="X8" s="28">
        <f t="shared" si="5"/>
        <v>0</v>
      </c>
    </row>
    <row r="9" spans="1:24" ht="27" customHeight="1">
      <c r="A9" s="8">
        <v>4</v>
      </c>
      <c r="B9" s="14">
        <v>201681002</v>
      </c>
      <c r="C9" s="15" t="s">
        <v>18</v>
      </c>
      <c r="D9" s="16" t="s">
        <v>13</v>
      </c>
      <c r="E9" s="30" t="s">
        <v>14</v>
      </c>
      <c r="F9" s="30" t="s">
        <v>14</v>
      </c>
      <c r="G9" s="30" t="s">
        <v>14</v>
      </c>
      <c r="H9" s="30" t="s">
        <v>14</v>
      </c>
      <c r="I9" s="30" t="s">
        <v>14</v>
      </c>
      <c r="J9" s="30" t="s">
        <v>14</v>
      </c>
      <c r="K9" s="30" t="s">
        <v>14</v>
      </c>
      <c r="L9" s="30" t="s">
        <v>14</v>
      </c>
      <c r="M9" s="25"/>
      <c r="N9" s="25"/>
      <c r="O9" s="25"/>
      <c r="P9" s="25"/>
      <c r="Q9" s="25"/>
      <c r="R9" s="25"/>
      <c r="S9" s="25"/>
      <c r="T9" s="25"/>
      <c r="U9" s="25"/>
      <c r="V9" s="28">
        <f t="shared" si="3"/>
        <v>8</v>
      </c>
      <c r="W9" s="28">
        <f t="shared" si="4"/>
        <v>8</v>
      </c>
      <c r="X9" s="28">
        <f t="shared" si="5"/>
        <v>0</v>
      </c>
    </row>
    <row r="10" spans="1:24" ht="27" customHeight="1">
      <c r="A10" s="8">
        <v>5</v>
      </c>
      <c r="B10" s="14">
        <v>201682009</v>
      </c>
      <c r="C10" s="15" t="s">
        <v>19</v>
      </c>
      <c r="D10" s="16" t="s">
        <v>16</v>
      </c>
      <c r="E10" s="30" t="s">
        <v>14</v>
      </c>
      <c r="F10" s="30" t="s">
        <v>14</v>
      </c>
      <c r="G10" s="30" t="s">
        <v>14</v>
      </c>
      <c r="H10" s="30" t="s">
        <v>14</v>
      </c>
      <c r="I10" s="30" t="s">
        <v>14</v>
      </c>
      <c r="J10" s="30" t="s">
        <v>14</v>
      </c>
      <c r="K10" s="30" t="s">
        <v>14</v>
      </c>
      <c r="L10" s="30" t="s">
        <v>14</v>
      </c>
      <c r="M10" s="25"/>
      <c r="N10" s="25"/>
      <c r="O10" s="25"/>
      <c r="P10" s="25"/>
      <c r="Q10" s="25"/>
      <c r="R10" s="25"/>
      <c r="S10" s="25"/>
      <c r="T10" s="25"/>
      <c r="U10" s="25"/>
      <c r="V10" s="28">
        <f t="shared" si="3"/>
        <v>8</v>
      </c>
      <c r="W10" s="28">
        <f t="shared" si="4"/>
        <v>8</v>
      </c>
      <c r="X10" s="28">
        <f t="shared" si="5"/>
        <v>0</v>
      </c>
    </row>
    <row r="11" spans="1:24" ht="27" customHeight="1">
      <c r="A11" s="8">
        <v>6</v>
      </c>
      <c r="B11" s="14">
        <v>201681007</v>
      </c>
      <c r="C11" s="15" t="s">
        <v>20</v>
      </c>
      <c r="D11" s="16" t="s">
        <v>13</v>
      </c>
      <c r="E11" s="30" t="s">
        <v>14</v>
      </c>
      <c r="F11" s="30" t="s">
        <v>14</v>
      </c>
      <c r="G11" s="30" t="s">
        <v>14</v>
      </c>
      <c r="H11" s="30" t="s">
        <v>14</v>
      </c>
      <c r="I11" s="30" t="s">
        <v>14</v>
      </c>
      <c r="J11" s="30" t="s">
        <v>14</v>
      </c>
      <c r="K11" s="30" t="s">
        <v>14</v>
      </c>
      <c r="L11" s="30" t="s">
        <v>14</v>
      </c>
      <c r="M11" s="25"/>
      <c r="N11" s="25"/>
      <c r="O11" s="25"/>
      <c r="P11" s="25"/>
      <c r="Q11" s="25"/>
      <c r="R11" s="25"/>
      <c r="S11" s="25"/>
      <c r="T11" s="25"/>
      <c r="U11" s="25"/>
      <c r="V11" s="28">
        <f t="shared" si="3"/>
        <v>8</v>
      </c>
      <c r="W11" s="28">
        <f t="shared" si="4"/>
        <v>8</v>
      </c>
      <c r="X11" s="28">
        <f t="shared" si="5"/>
        <v>0</v>
      </c>
    </row>
    <row r="12" spans="1:24" ht="27" customHeight="1">
      <c r="A12" s="8">
        <v>7</v>
      </c>
      <c r="B12" s="14">
        <v>201682010</v>
      </c>
      <c r="C12" s="15" t="s">
        <v>21</v>
      </c>
      <c r="D12" s="16" t="s">
        <v>16</v>
      </c>
      <c r="E12" s="30" t="s">
        <v>14</v>
      </c>
      <c r="F12" s="30" t="s">
        <v>14</v>
      </c>
      <c r="G12" s="30" t="s">
        <v>14</v>
      </c>
      <c r="H12" s="30" t="s">
        <v>14</v>
      </c>
      <c r="I12" s="30" t="s">
        <v>14</v>
      </c>
      <c r="J12" s="30" t="s">
        <v>14</v>
      </c>
      <c r="K12" s="30" t="s">
        <v>14</v>
      </c>
      <c r="L12" s="30" t="s">
        <v>14</v>
      </c>
      <c r="M12" s="25"/>
      <c r="N12" s="25"/>
      <c r="O12" s="25"/>
      <c r="P12" s="25"/>
      <c r="Q12" s="25"/>
      <c r="R12" s="25"/>
      <c r="S12" s="25"/>
      <c r="T12" s="25"/>
      <c r="U12" s="25"/>
      <c r="V12" s="28">
        <f t="shared" si="3"/>
        <v>8</v>
      </c>
      <c r="W12" s="28">
        <f t="shared" si="4"/>
        <v>8</v>
      </c>
      <c r="X12" s="28">
        <f t="shared" si="5"/>
        <v>0</v>
      </c>
    </row>
    <row r="13" spans="1:24" ht="27" customHeight="1">
      <c r="A13" s="8">
        <v>8</v>
      </c>
      <c r="B13" s="14">
        <v>201681001</v>
      </c>
      <c r="C13" s="15" t="s">
        <v>22</v>
      </c>
      <c r="D13" s="16" t="s">
        <v>13</v>
      </c>
      <c r="E13" s="30" t="s">
        <v>14</v>
      </c>
      <c r="F13" s="30" t="s">
        <v>14</v>
      </c>
      <c r="G13" s="30" t="s">
        <v>14</v>
      </c>
      <c r="H13" s="30" t="s">
        <v>14</v>
      </c>
      <c r="I13" s="30" t="s">
        <v>14</v>
      </c>
      <c r="J13" s="30" t="s">
        <v>14</v>
      </c>
      <c r="K13" s="30" t="s">
        <v>14</v>
      </c>
      <c r="L13" s="30" t="s">
        <v>14</v>
      </c>
      <c r="M13" s="25"/>
      <c r="N13" s="25"/>
      <c r="O13" s="25"/>
      <c r="P13" s="25"/>
      <c r="Q13" s="25"/>
      <c r="R13" s="25"/>
      <c r="S13" s="25"/>
      <c r="T13" s="25"/>
      <c r="U13" s="25"/>
      <c r="V13" s="28">
        <f t="shared" si="3"/>
        <v>8</v>
      </c>
      <c r="W13" s="28">
        <f t="shared" si="4"/>
        <v>8</v>
      </c>
      <c r="X13" s="28">
        <f t="shared" si="5"/>
        <v>0</v>
      </c>
    </row>
    <row r="14" spans="1:24" ht="27" customHeight="1">
      <c r="A14" s="8">
        <v>9</v>
      </c>
      <c r="B14" s="14">
        <v>201681006</v>
      </c>
      <c r="C14" s="15" t="s">
        <v>23</v>
      </c>
      <c r="D14" s="16" t="s">
        <v>13</v>
      </c>
      <c r="E14" s="30" t="s">
        <v>14</v>
      </c>
      <c r="F14" s="30" t="s">
        <v>14</v>
      </c>
      <c r="G14" s="30" t="s">
        <v>14</v>
      </c>
      <c r="H14" s="30" t="s">
        <v>14</v>
      </c>
      <c r="I14" s="30" t="s">
        <v>14</v>
      </c>
      <c r="J14" s="30" t="s">
        <v>14</v>
      </c>
      <c r="K14" s="30" t="s">
        <v>14</v>
      </c>
      <c r="L14" s="30" t="s">
        <v>14</v>
      </c>
      <c r="M14" s="25"/>
      <c r="N14" s="25"/>
      <c r="O14" s="25"/>
      <c r="P14" s="25"/>
      <c r="Q14" s="25"/>
      <c r="R14" s="25"/>
      <c r="S14" s="25"/>
      <c r="T14" s="25"/>
      <c r="U14" s="25"/>
      <c r="V14" s="28">
        <f t="shared" si="3"/>
        <v>8</v>
      </c>
      <c r="W14" s="28">
        <f t="shared" si="4"/>
        <v>8</v>
      </c>
      <c r="X14" s="28">
        <f t="shared" si="5"/>
        <v>0</v>
      </c>
    </row>
    <row r="15" spans="1:24" ht="27" customHeight="1">
      <c r="A15" s="8">
        <v>10</v>
      </c>
      <c r="B15" s="14">
        <v>201699003</v>
      </c>
      <c r="C15" s="15" t="s">
        <v>24</v>
      </c>
      <c r="D15" s="16" t="s">
        <v>16</v>
      </c>
      <c r="E15" s="30" t="s">
        <v>14</v>
      </c>
      <c r="F15" s="30" t="s">
        <v>14</v>
      </c>
      <c r="G15" s="30" t="s">
        <v>14</v>
      </c>
      <c r="H15" s="30" t="s">
        <v>14</v>
      </c>
      <c r="I15" s="30" t="s">
        <v>14</v>
      </c>
      <c r="J15" s="30" t="s">
        <v>14</v>
      </c>
      <c r="K15" s="30" t="s">
        <v>14</v>
      </c>
      <c r="L15" s="30" t="s">
        <v>14</v>
      </c>
      <c r="M15" s="25"/>
      <c r="N15" s="25"/>
      <c r="O15" s="25"/>
      <c r="P15" s="25"/>
      <c r="Q15" s="25"/>
      <c r="R15" s="25"/>
      <c r="S15" s="25"/>
      <c r="T15" s="25"/>
      <c r="U15" s="25"/>
      <c r="V15" s="28">
        <f t="shared" si="3"/>
        <v>8</v>
      </c>
      <c r="W15" s="28">
        <f t="shared" si="4"/>
        <v>8</v>
      </c>
      <c r="X15" s="28">
        <f t="shared" si="5"/>
        <v>0</v>
      </c>
    </row>
    <row r="16" spans="1:24" ht="27" customHeight="1">
      <c r="A16" s="8">
        <v>11</v>
      </c>
      <c r="B16" s="14">
        <v>201699004</v>
      </c>
      <c r="C16" s="15" t="s">
        <v>25</v>
      </c>
      <c r="D16" s="16" t="s">
        <v>16</v>
      </c>
      <c r="E16" s="30" t="s">
        <v>14</v>
      </c>
      <c r="F16" s="30" t="s">
        <v>14</v>
      </c>
      <c r="G16" s="30" t="s">
        <v>14</v>
      </c>
      <c r="H16" s="30" t="s">
        <v>14</v>
      </c>
      <c r="I16" s="30" t="s">
        <v>14</v>
      </c>
      <c r="J16" s="30" t="s">
        <v>14</v>
      </c>
      <c r="K16" s="30" t="s">
        <v>14</v>
      </c>
      <c r="L16" s="30" t="s">
        <v>14</v>
      </c>
      <c r="M16" s="25"/>
      <c r="N16" s="25"/>
      <c r="O16" s="25"/>
      <c r="P16" s="25"/>
      <c r="Q16" s="25"/>
      <c r="R16" s="25"/>
      <c r="S16" s="25"/>
      <c r="T16" s="25"/>
      <c r="U16" s="25"/>
      <c r="V16" s="28">
        <f t="shared" si="3"/>
        <v>8</v>
      </c>
      <c r="W16" s="28">
        <f t="shared" si="4"/>
        <v>8</v>
      </c>
      <c r="X16" s="28">
        <f t="shared" si="5"/>
        <v>0</v>
      </c>
    </row>
    <row r="17" spans="1:24" ht="27" customHeight="1">
      <c r="A17" s="8">
        <v>12</v>
      </c>
      <c r="B17" s="14">
        <v>201699006</v>
      </c>
      <c r="C17" s="15" t="s">
        <v>26</v>
      </c>
      <c r="D17" s="16" t="s">
        <v>16</v>
      </c>
      <c r="E17" s="30" t="s">
        <v>14</v>
      </c>
      <c r="F17" s="30" t="s">
        <v>14</v>
      </c>
      <c r="G17" s="30" t="s">
        <v>14</v>
      </c>
      <c r="H17" s="30" t="s">
        <v>14</v>
      </c>
      <c r="I17" s="30" t="s">
        <v>14</v>
      </c>
      <c r="J17" s="30" t="s">
        <v>14</v>
      </c>
      <c r="K17" s="30" t="s">
        <v>14</v>
      </c>
      <c r="L17" s="30" t="s">
        <v>14</v>
      </c>
      <c r="M17" s="25"/>
      <c r="N17" s="25"/>
      <c r="O17" s="25"/>
      <c r="P17" s="25"/>
      <c r="Q17" s="25"/>
      <c r="R17" s="25"/>
      <c r="S17" s="25"/>
      <c r="T17" s="25"/>
      <c r="U17" s="25"/>
      <c r="V17" s="28">
        <f t="shared" si="3"/>
        <v>8</v>
      </c>
      <c r="W17" s="28">
        <f t="shared" si="4"/>
        <v>8</v>
      </c>
      <c r="X17" s="28">
        <f t="shared" si="5"/>
        <v>0</v>
      </c>
    </row>
    <row r="18" spans="1:24" ht="27" customHeight="1">
      <c r="A18" s="8">
        <v>13</v>
      </c>
      <c r="B18" s="14">
        <v>201699002</v>
      </c>
      <c r="C18" s="15" t="s">
        <v>27</v>
      </c>
      <c r="D18" s="16" t="s">
        <v>13</v>
      </c>
      <c r="E18" s="30" t="s">
        <v>14</v>
      </c>
      <c r="F18" s="30" t="s">
        <v>14</v>
      </c>
      <c r="G18" s="30" t="s">
        <v>14</v>
      </c>
      <c r="H18" s="30" t="s">
        <v>14</v>
      </c>
      <c r="I18" s="30" t="s">
        <v>14</v>
      </c>
      <c r="J18" s="30" t="s">
        <v>14</v>
      </c>
      <c r="K18" s="30" t="s">
        <v>14</v>
      </c>
      <c r="L18" s="30" t="s">
        <v>14</v>
      </c>
      <c r="M18" s="25"/>
      <c r="N18" s="25"/>
      <c r="O18" s="25"/>
      <c r="P18" s="25"/>
      <c r="Q18" s="25"/>
      <c r="R18" s="25"/>
      <c r="S18" s="25"/>
      <c r="T18" s="25"/>
      <c r="U18" s="25"/>
      <c r="V18" s="28">
        <f t="shared" si="3"/>
        <v>8</v>
      </c>
      <c r="W18" s="28">
        <f t="shared" si="4"/>
        <v>8</v>
      </c>
      <c r="X18" s="28">
        <f t="shared" si="5"/>
        <v>0</v>
      </c>
    </row>
    <row r="19" spans="1:24" ht="27" customHeight="1">
      <c r="A19" s="8">
        <v>14</v>
      </c>
      <c r="B19" s="14">
        <v>201699005</v>
      </c>
      <c r="C19" s="15" t="s">
        <v>28</v>
      </c>
      <c r="D19" s="16" t="s">
        <v>16</v>
      </c>
      <c r="E19" s="30" t="s">
        <v>14</v>
      </c>
      <c r="F19" s="30" t="s">
        <v>14</v>
      </c>
      <c r="G19" s="30" t="s">
        <v>14</v>
      </c>
      <c r="H19" s="30" t="s">
        <v>14</v>
      </c>
      <c r="I19" s="30" t="s">
        <v>14</v>
      </c>
      <c r="J19" s="30" t="s">
        <v>14</v>
      </c>
      <c r="K19" s="30" t="s">
        <v>14</v>
      </c>
      <c r="L19" s="30" t="s">
        <v>14</v>
      </c>
      <c r="M19" s="25"/>
      <c r="N19" s="25"/>
      <c r="O19" s="25"/>
      <c r="P19" s="25"/>
      <c r="Q19" s="25"/>
      <c r="R19" s="25"/>
      <c r="S19" s="25"/>
      <c r="T19" s="25"/>
      <c r="U19" s="25"/>
      <c r="V19" s="28">
        <f t="shared" si="3"/>
        <v>8</v>
      </c>
      <c r="W19" s="28">
        <f t="shared" si="4"/>
        <v>8</v>
      </c>
      <c r="X19" s="28">
        <f t="shared" si="5"/>
        <v>0</v>
      </c>
    </row>
    <row r="20" spans="1:24" ht="23.25" customHeight="1">
      <c r="A20" s="8">
        <v>15</v>
      </c>
      <c r="B20" s="14">
        <v>201699001</v>
      </c>
      <c r="C20" s="15" t="s">
        <v>29</v>
      </c>
      <c r="D20" s="16" t="s">
        <v>13</v>
      </c>
      <c r="E20" s="30" t="s">
        <v>14</v>
      </c>
      <c r="F20" s="30" t="s">
        <v>14</v>
      </c>
      <c r="G20" s="30" t="s">
        <v>14</v>
      </c>
      <c r="H20" s="30" t="s">
        <v>14</v>
      </c>
      <c r="I20" s="30" t="s">
        <v>14</v>
      </c>
      <c r="J20" s="30" t="s">
        <v>14</v>
      </c>
      <c r="K20" s="30" t="s">
        <v>14</v>
      </c>
      <c r="L20" s="30" t="s">
        <v>14</v>
      </c>
      <c r="V20" s="28">
        <f t="shared" si="3"/>
        <v>8</v>
      </c>
      <c r="W20" s="28">
        <f t="shared" si="4"/>
        <v>8</v>
      </c>
      <c r="X20" s="28">
        <f t="shared" si="5"/>
        <v>0</v>
      </c>
    </row>
    <row r="21" spans="1:24" ht="23.25" customHeight="1">
      <c r="A21" s="17">
        <v>16</v>
      </c>
      <c r="B21" s="14">
        <v>201681005</v>
      </c>
      <c r="C21" s="15" t="s">
        <v>30</v>
      </c>
      <c r="D21" s="16" t="s">
        <v>13</v>
      </c>
      <c r="E21" s="30" t="s">
        <v>14</v>
      </c>
      <c r="F21" s="30" t="s">
        <v>14</v>
      </c>
      <c r="G21" s="30" t="s">
        <v>14</v>
      </c>
      <c r="H21" s="30" t="s">
        <v>14</v>
      </c>
      <c r="I21" s="30" t="s">
        <v>14</v>
      </c>
      <c r="J21" s="30" t="s">
        <v>14</v>
      </c>
      <c r="K21" s="30" t="s">
        <v>14</v>
      </c>
      <c r="L21" s="30" t="s">
        <v>14</v>
      </c>
      <c r="V21" s="28">
        <f t="shared" si="3"/>
        <v>8</v>
      </c>
      <c r="W21" s="28">
        <f t="shared" si="4"/>
        <v>8</v>
      </c>
      <c r="X21" s="28">
        <f t="shared" si="5"/>
        <v>0</v>
      </c>
    </row>
  </sheetData>
  <mergeCells count="9">
    <mergeCell ref="A1:U1"/>
    <mergeCell ref="A2:U2"/>
    <mergeCell ref="A3:D3"/>
    <mergeCell ref="E3:U3"/>
    <mergeCell ref="E4:U4"/>
    <mergeCell ref="A4:A5"/>
    <mergeCell ref="B4:B5"/>
    <mergeCell ref="C4:C5"/>
    <mergeCell ref="D4:D5"/>
  </mergeCells>
  <conditionalFormatting sqref="E6:U6 M7:U19 E7:L21">
    <cfRule type="containsText" dxfId="2" priority="1" operator="containsText" text="A">
      <formula>NOT(ISERROR(SEARCH("A",E6)))</formula>
    </cfRule>
  </conditionalFormatting>
  <printOptions horizontalCentered="1"/>
  <pageMargins left="0" right="0" top="1" bottom="0.5" header="0.25" footer="0.25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J7" sqref="J7"/>
    </sheetView>
  </sheetViews>
  <sheetFormatPr defaultColWidth="9.140625" defaultRowHeight="23.25" customHeight="1"/>
  <cols>
    <col min="1" max="1" width="5.140625" style="1" customWidth="1"/>
    <col min="2" max="2" width="11.5703125" style="1" customWidth="1"/>
    <col min="3" max="3" width="37" style="2" customWidth="1"/>
    <col min="4" max="4" width="7" style="1" customWidth="1"/>
    <col min="5" max="9" width="5" style="5" customWidth="1"/>
    <col min="10" max="12" width="9.140625" style="23"/>
    <col min="13" max="16384" width="9.140625" style="5"/>
  </cols>
  <sheetData>
    <row r="1" spans="1:12" ht="18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26"/>
    </row>
    <row r="2" spans="1:12" ht="15.75">
      <c r="A2" s="37" t="s">
        <v>31</v>
      </c>
      <c r="B2" s="37"/>
      <c r="C2" s="37"/>
      <c r="D2" s="37"/>
      <c r="E2" s="37"/>
      <c r="F2" s="37"/>
      <c r="G2" s="37"/>
      <c r="H2" s="37"/>
      <c r="I2" s="37"/>
      <c r="J2" s="26"/>
    </row>
    <row r="3" spans="1:12" s="1" customFormat="1" ht="16.5" thickBot="1">
      <c r="A3" s="38" t="s">
        <v>2</v>
      </c>
      <c r="B3" s="38"/>
      <c r="C3" s="38"/>
      <c r="D3" s="38"/>
      <c r="E3" s="39" t="s">
        <v>47</v>
      </c>
      <c r="F3" s="39"/>
      <c r="G3" s="39"/>
      <c r="H3" s="39"/>
      <c r="I3" s="39"/>
      <c r="J3" s="26"/>
      <c r="K3" s="23"/>
      <c r="L3" s="23"/>
    </row>
    <row r="4" spans="1:12" s="1" customFormat="1" ht="15">
      <c r="A4" s="43" t="s">
        <v>4</v>
      </c>
      <c r="B4" s="43" t="s">
        <v>5</v>
      </c>
      <c r="C4" s="43" t="s">
        <v>6</v>
      </c>
      <c r="D4" s="44" t="s">
        <v>7</v>
      </c>
      <c r="E4" s="40" t="s">
        <v>8</v>
      </c>
      <c r="F4" s="41"/>
      <c r="G4" s="41"/>
      <c r="H4" s="41"/>
      <c r="I4" s="42"/>
      <c r="J4" s="26"/>
      <c r="K4" s="23"/>
      <c r="L4" s="23"/>
    </row>
    <row r="5" spans="1:12" s="1" customFormat="1" ht="27" customHeight="1" thickBot="1">
      <c r="A5" s="43"/>
      <c r="B5" s="43"/>
      <c r="C5" s="43"/>
      <c r="D5" s="44"/>
      <c r="E5" s="21">
        <v>1</v>
      </c>
      <c r="F5" s="7">
        <v>8</v>
      </c>
      <c r="G5" s="7">
        <v>15</v>
      </c>
      <c r="H5" s="7"/>
      <c r="I5" s="27"/>
      <c r="J5" s="22" t="s">
        <v>9</v>
      </c>
      <c r="K5" s="6" t="s">
        <v>10</v>
      </c>
      <c r="L5" s="6" t="s">
        <v>11</v>
      </c>
    </row>
    <row r="6" spans="1:12" ht="27" customHeight="1">
      <c r="A6" s="8">
        <v>1</v>
      </c>
      <c r="B6" s="9">
        <v>201681003</v>
      </c>
      <c r="C6" s="10" t="s">
        <v>12</v>
      </c>
      <c r="D6" s="11" t="s">
        <v>13</v>
      </c>
      <c r="E6" s="30" t="s">
        <v>14</v>
      </c>
      <c r="F6" s="30" t="s">
        <v>14</v>
      </c>
      <c r="G6" s="30" t="s">
        <v>14</v>
      </c>
      <c r="H6" s="24"/>
      <c r="I6" s="24"/>
      <c r="J6" s="28">
        <f t="shared" ref="J6:J21" si="0">COUNTIF(E6:I6,"P")+COUNTIF(E6:I6,"A")</f>
        <v>3</v>
      </c>
      <c r="K6" s="28">
        <f t="shared" ref="K6:K21" si="1">COUNTIF(E6:I6,"P")</f>
        <v>3</v>
      </c>
      <c r="L6" s="28">
        <f t="shared" ref="L6:L19" si="2">COUNTIF(E6:I6,"A")</f>
        <v>0</v>
      </c>
    </row>
    <row r="7" spans="1:12" ht="27" customHeight="1">
      <c r="A7" s="8">
        <v>2</v>
      </c>
      <c r="B7" s="14">
        <v>201682008</v>
      </c>
      <c r="C7" s="15" t="s">
        <v>15</v>
      </c>
      <c r="D7" s="16" t="s">
        <v>16</v>
      </c>
      <c r="E7" s="30" t="s">
        <v>14</v>
      </c>
      <c r="F7" s="30" t="s">
        <v>14</v>
      </c>
      <c r="G7" s="30" t="s">
        <v>14</v>
      </c>
      <c r="H7" s="24"/>
      <c r="I7" s="25"/>
      <c r="J7" s="28">
        <f t="shared" si="0"/>
        <v>3</v>
      </c>
      <c r="K7" s="28">
        <f t="shared" si="1"/>
        <v>3</v>
      </c>
      <c r="L7" s="28">
        <f t="shared" si="2"/>
        <v>0</v>
      </c>
    </row>
    <row r="8" spans="1:12" ht="27" customHeight="1">
      <c r="A8" s="8">
        <v>3</v>
      </c>
      <c r="B8" s="14">
        <v>201681004</v>
      </c>
      <c r="C8" s="15" t="s">
        <v>17</v>
      </c>
      <c r="D8" s="16" t="s">
        <v>13</v>
      </c>
      <c r="E8" s="30" t="s">
        <v>33</v>
      </c>
      <c r="F8" s="30" t="s">
        <v>14</v>
      </c>
      <c r="G8" s="30" t="s">
        <v>14</v>
      </c>
      <c r="H8" s="24"/>
      <c r="I8" s="25"/>
      <c r="J8" s="28">
        <f t="shared" si="0"/>
        <v>3</v>
      </c>
      <c r="K8" s="28">
        <f t="shared" si="1"/>
        <v>2</v>
      </c>
      <c r="L8" s="28">
        <f t="shared" si="2"/>
        <v>1</v>
      </c>
    </row>
    <row r="9" spans="1:12" ht="27" customHeight="1">
      <c r="A9" s="8">
        <v>4</v>
      </c>
      <c r="B9" s="14">
        <v>201681002</v>
      </c>
      <c r="C9" s="15" t="s">
        <v>18</v>
      </c>
      <c r="D9" s="16" t="s">
        <v>13</v>
      </c>
      <c r="E9" s="30" t="s">
        <v>14</v>
      </c>
      <c r="F9" s="30" t="s">
        <v>14</v>
      </c>
      <c r="G9" s="30" t="s">
        <v>14</v>
      </c>
      <c r="H9" s="24"/>
      <c r="I9" s="25"/>
      <c r="J9" s="28">
        <f t="shared" si="0"/>
        <v>3</v>
      </c>
      <c r="K9" s="28">
        <f t="shared" si="1"/>
        <v>3</v>
      </c>
      <c r="L9" s="28">
        <f t="shared" si="2"/>
        <v>0</v>
      </c>
    </row>
    <row r="10" spans="1:12" ht="27" customHeight="1">
      <c r="A10" s="8">
        <v>5</v>
      </c>
      <c r="B10" s="14">
        <v>201682009</v>
      </c>
      <c r="C10" s="15" t="s">
        <v>19</v>
      </c>
      <c r="D10" s="16" t="s">
        <v>16</v>
      </c>
      <c r="E10" s="30" t="s">
        <v>14</v>
      </c>
      <c r="F10" s="30" t="s">
        <v>14</v>
      </c>
      <c r="G10" s="30" t="s">
        <v>14</v>
      </c>
      <c r="H10" s="24"/>
      <c r="I10" s="25"/>
      <c r="J10" s="28">
        <f t="shared" si="0"/>
        <v>3</v>
      </c>
      <c r="K10" s="28">
        <f t="shared" si="1"/>
        <v>3</v>
      </c>
      <c r="L10" s="28">
        <f t="shared" si="2"/>
        <v>0</v>
      </c>
    </row>
    <row r="11" spans="1:12" ht="27" customHeight="1">
      <c r="A11" s="8">
        <v>6</v>
      </c>
      <c r="B11" s="14">
        <v>201681007</v>
      </c>
      <c r="C11" s="15" t="s">
        <v>20</v>
      </c>
      <c r="D11" s="16" t="s">
        <v>13</v>
      </c>
      <c r="E11" s="30" t="s">
        <v>14</v>
      </c>
      <c r="F11" s="30" t="s">
        <v>14</v>
      </c>
      <c r="G11" s="30" t="s">
        <v>14</v>
      </c>
      <c r="H11" s="24"/>
      <c r="I11" s="25"/>
      <c r="J11" s="28">
        <f t="shared" si="0"/>
        <v>3</v>
      </c>
      <c r="K11" s="28">
        <f t="shared" si="1"/>
        <v>3</v>
      </c>
      <c r="L11" s="28">
        <f t="shared" si="2"/>
        <v>0</v>
      </c>
    </row>
    <row r="12" spans="1:12" ht="27" customHeight="1">
      <c r="A12" s="8">
        <v>7</v>
      </c>
      <c r="B12" s="14">
        <v>201682010</v>
      </c>
      <c r="C12" s="15" t="s">
        <v>21</v>
      </c>
      <c r="D12" s="16" t="s">
        <v>16</v>
      </c>
      <c r="E12" s="30" t="s">
        <v>33</v>
      </c>
      <c r="F12" s="30" t="s">
        <v>14</v>
      </c>
      <c r="G12" s="30" t="s">
        <v>14</v>
      </c>
      <c r="H12" s="24"/>
      <c r="I12" s="25"/>
      <c r="J12" s="28">
        <f t="shared" si="0"/>
        <v>3</v>
      </c>
      <c r="K12" s="28">
        <f t="shared" si="1"/>
        <v>2</v>
      </c>
      <c r="L12" s="28">
        <f t="shared" si="2"/>
        <v>1</v>
      </c>
    </row>
    <row r="13" spans="1:12" ht="27" customHeight="1">
      <c r="A13" s="8">
        <v>8</v>
      </c>
      <c r="B13" s="14">
        <v>201681001</v>
      </c>
      <c r="C13" s="15" t="s">
        <v>22</v>
      </c>
      <c r="D13" s="16" t="s">
        <v>13</v>
      </c>
      <c r="E13" s="30" t="s">
        <v>14</v>
      </c>
      <c r="F13" s="30" t="s">
        <v>14</v>
      </c>
      <c r="G13" s="30" t="s">
        <v>33</v>
      </c>
      <c r="H13" s="24"/>
      <c r="I13" s="25"/>
      <c r="J13" s="28">
        <f t="shared" si="0"/>
        <v>3</v>
      </c>
      <c r="K13" s="28">
        <f t="shared" si="1"/>
        <v>2</v>
      </c>
      <c r="L13" s="28">
        <f t="shared" si="2"/>
        <v>1</v>
      </c>
    </row>
    <row r="14" spans="1:12" ht="27" customHeight="1">
      <c r="A14" s="8">
        <v>9</v>
      </c>
      <c r="B14" s="14">
        <v>201681006</v>
      </c>
      <c r="C14" s="15" t="s">
        <v>23</v>
      </c>
      <c r="D14" s="16" t="s">
        <v>13</v>
      </c>
      <c r="E14" s="30" t="s">
        <v>14</v>
      </c>
      <c r="F14" s="30" t="s">
        <v>14</v>
      </c>
      <c r="G14" s="30" t="s">
        <v>14</v>
      </c>
      <c r="H14" s="24"/>
      <c r="I14" s="25"/>
      <c r="J14" s="28">
        <f t="shared" si="0"/>
        <v>3</v>
      </c>
      <c r="K14" s="28">
        <f t="shared" si="1"/>
        <v>3</v>
      </c>
      <c r="L14" s="28">
        <f t="shared" si="2"/>
        <v>0</v>
      </c>
    </row>
    <row r="15" spans="1:12" ht="27" customHeight="1">
      <c r="A15" s="8">
        <v>10</v>
      </c>
      <c r="B15" s="14">
        <v>201699003</v>
      </c>
      <c r="C15" s="15" t="s">
        <v>24</v>
      </c>
      <c r="D15" s="16" t="s">
        <v>16</v>
      </c>
      <c r="E15" s="30" t="s">
        <v>14</v>
      </c>
      <c r="F15" s="30" t="s">
        <v>14</v>
      </c>
      <c r="G15" s="30" t="s">
        <v>14</v>
      </c>
      <c r="H15" s="24"/>
      <c r="I15" s="25"/>
      <c r="J15" s="28">
        <f t="shared" si="0"/>
        <v>3</v>
      </c>
      <c r="K15" s="28">
        <f t="shared" si="1"/>
        <v>3</v>
      </c>
      <c r="L15" s="28">
        <f t="shared" si="2"/>
        <v>0</v>
      </c>
    </row>
    <row r="16" spans="1:12" ht="27" customHeight="1">
      <c r="A16" s="8">
        <v>11</v>
      </c>
      <c r="B16" s="14">
        <v>201699004</v>
      </c>
      <c r="C16" s="15" t="s">
        <v>25</v>
      </c>
      <c r="D16" s="16" t="s">
        <v>16</v>
      </c>
      <c r="E16" s="30" t="s">
        <v>14</v>
      </c>
      <c r="F16" s="30" t="s">
        <v>14</v>
      </c>
      <c r="G16" s="30" t="s">
        <v>14</v>
      </c>
      <c r="H16" s="24"/>
      <c r="I16" s="25"/>
      <c r="J16" s="28">
        <f t="shared" si="0"/>
        <v>3</v>
      </c>
      <c r="K16" s="28">
        <f t="shared" si="1"/>
        <v>3</v>
      </c>
      <c r="L16" s="28">
        <f t="shared" si="2"/>
        <v>0</v>
      </c>
    </row>
    <row r="17" spans="1:12" ht="27" customHeight="1">
      <c r="A17" s="8">
        <v>12</v>
      </c>
      <c r="B17" s="14">
        <v>201699006</v>
      </c>
      <c r="C17" s="15" t="s">
        <v>26</v>
      </c>
      <c r="D17" s="16" t="s">
        <v>16</v>
      </c>
      <c r="E17" s="30" t="s">
        <v>14</v>
      </c>
      <c r="F17" s="30" t="s">
        <v>14</v>
      </c>
      <c r="G17" s="30" t="s">
        <v>14</v>
      </c>
      <c r="H17" s="24"/>
      <c r="I17" s="25"/>
      <c r="J17" s="28">
        <f t="shared" si="0"/>
        <v>3</v>
      </c>
      <c r="K17" s="28">
        <f t="shared" si="1"/>
        <v>3</v>
      </c>
      <c r="L17" s="28">
        <f t="shared" si="2"/>
        <v>0</v>
      </c>
    </row>
    <row r="18" spans="1:12" ht="27" customHeight="1">
      <c r="A18" s="8">
        <v>13</v>
      </c>
      <c r="B18" s="14">
        <v>201699002</v>
      </c>
      <c r="C18" s="15" t="s">
        <v>27</v>
      </c>
      <c r="D18" s="16" t="s">
        <v>13</v>
      </c>
      <c r="E18" s="30" t="s">
        <v>33</v>
      </c>
      <c r="F18" s="30" t="s">
        <v>14</v>
      </c>
      <c r="G18" s="30" t="s">
        <v>14</v>
      </c>
      <c r="H18" s="24"/>
      <c r="I18" s="25"/>
      <c r="J18" s="28">
        <f t="shared" si="0"/>
        <v>3</v>
      </c>
      <c r="K18" s="28">
        <f t="shared" si="1"/>
        <v>2</v>
      </c>
      <c r="L18" s="28">
        <f t="shared" si="2"/>
        <v>1</v>
      </c>
    </row>
    <row r="19" spans="1:12" ht="27" customHeight="1">
      <c r="A19" s="8">
        <v>14</v>
      </c>
      <c r="B19" s="14">
        <v>201699005</v>
      </c>
      <c r="C19" s="15" t="s">
        <v>28</v>
      </c>
      <c r="D19" s="16" t="s">
        <v>16</v>
      </c>
      <c r="E19" s="30" t="s">
        <v>14</v>
      </c>
      <c r="F19" s="30" t="s">
        <v>14</v>
      </c>
      <c r="G19" s="30" t="s">
        <v>14</v>
      </c>
      <c r="H19" s="24"/>
      <c r="I19" s="25"/>
      <c r="J19" s="28">
        <f t="shared" si="0"/>
        <v>3</v>
      </c>
      <c r="K19" s="28">
        <f t="shared" si="1"/>
        <v>3</v>
      </c>
      <c r="L19" s="28">
        <f t="shared" si="2"/>
        <v>0</v>
      </c>
    </row>
    <row r="20" spans="1:12" ht="23.25" customHeight="1">
      <c r="A20" s="8">
        <v>15</v>
      </c>
      <c r="B20" s="14">
        <v>201699001</v>
      </c>
      <c r="C20" s="15" t="s">
        <v>29</v>
      </c>
      <c r="D20" s="16" t="s">
        <v>13</v>
      </c>
      <c r="E20" s="30" t="s">
        <v>14</v>
      </c>
      <c r="F20" s="30" t="s">
        <v>14</v>
      </c>
      <c r="G20" s="30" t="s">
        <v>14</v>
      </c>
      <c r="J20" s="28">
        <f t="shared" si="0"/>
        <v>3</v>
      </c>
      <c r="K20" s="28">
        <f t="shared" si="1"/>
        <v>3</v>
      </c>
      <c r="L20" s="28">
        <f>COUNTIF(E20:I20,"A")</f>
        <v>0</v>
      </c>
    </row>
    <row r="21" spans="1:12" ht="23.25" customHeight="1">
      <c r="A21" s="17">
        <v>16</v>
      </c>
      <c r="B21" s="14">
        <v>201681005</v>
      </c>
      <c r="C21" s="15" t="s">
        <v>30</v>
      </c>
      <c r="D21" s="16" t="s">
        <v>13</v>
      </c>
      <c r="E21" s="30" t="s">
        <v>14</v>
      </c>
      <c r="F21" s="30" t="s">
        <v>14</v>
      </c>
      <c r="G21" s="30" t="s">
        <v>33</v>
      </c>
      <c r="J21" s="28">
        <f t="shared" si="0"/>
        <v>3</v>
      </c>
      <c r="K21" s="28">
        <f t="shared" si="1"/>
        <v>2</v>
      </c>
      <c r="L21" s="28">
        <f>COUNTIF(E21:I21,"A")</f>
        <v>1</v>
      </c>
    </row>
  </sheetData>
  <mergeCells count="9">
    <mergeCell ref="A1:I1"/>
    <mergeCell ref="A2:I2"/>
    <mergeCell ref="A3:D3"/>
    <mergeCell ref="E3:I3"/>
    <mergeCell ref="E4:I4"/>
    <mergeCell ref="A4:A5"/>
    <mergeCell ref="B4:B5"/>
    <mergeCell ref="C4:C5"/>
    <mergeCell ref="D4:D5"/>
  </mergeCells>
  <conditionalFormatting sqref="E7:G21 E6:I6 H7:I19">
    <cfRule type="containsText" dxfId="1" priority="1" operator="containsText" text="A">
      <formula>NOT(ISERROR(SEARCH("A",E6)))</formula>
    </cfRule>
  </conditionalFormatting>
  <printOptions horizontalCentered="1"/>
  <pageMargins left="0" right="0" top="1" bottom="0.5" header="0.25" footer="0.25"/>
  <pageSetup paperSize="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opLeftCell="A16" workbookViewId="0">
      <selection activeCell="A6" sqref="A6:D21"/>
    </sheetView>
  </sheetViews>
  <sheetFormatPr defaultColWidth="9.140625" defaultRowHeight="23.25" customHeight="1"/>
  <cols>
    <col min="1" max="1" width="5.140625" style="1" customWidth="1"/>
    <col min="2" max="2" width="11.5703125" style="1" customWidth="1"/>
    <col min="3" max="3" width="37" style="2" customWidth="1"/>
    <col min="4" max="4" width="7" style="1" customWidth="1"/>
    <col min="5" max="21" width="5" style="5" customWidth="1"/>
    <col min="22" max="24" width="9.140625" style="23"/>
    <col min="25" max="16384" width="9.140625" style="5"/>
  </cols>
  <sheetData>
    <row r="1" spans="1:24" ht="18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26"/>
    </row>
    <row r="2" spans="1:24" ht="15.75">
      <c r="A2" s="37" t="s">
        <v>34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26"/>
    </row>
    <row r="3" spans="1:24" s="1" customFormat="1" ht="15.75">
      <c r="A3" s="38" t="s">
        <v>35</v>
      </c>
      <c r="B3" s="38"/>
      <c r="C3" s="38"/>
      <c r="D3" s="38"/>
      <c r="E3" s="39" t="s">
        <v>36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26"/>
      <c r="W3" s="23"/>
      <c r="X3" s="23"/>
    </row>
    <row r="4" spans="1:24" s="1" customFormat="1" ht="15">
      <c r="A4" s="43" t="s">
        <v>4</v>
      </c>
      <c r="B4" s="43" t="s">
        <v>5</v>
      </c>
      <c r="C4" s="43" t="s">
        <v>6</v>
      </c>
      <c r="D4" s="44" t="s">
        <v>7</v>
      </c>
      <c r="E4" s="40" t="s">
        <v>8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26"/>
      <c r="W4" s="23"/>
      <c r="X4" s="23"/>
    </row>
    <row r="5" spans="1:24" s="1" customFormat="1" ht="27" customHeight="1">
      <c r="A5" s="43"/>
      <c r="B5" s="43"/>
      <c r="C5" s="43"/>
      <c r="D5" s="44"/>
      <c r="E5" s="21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27"/>
      <c r="V5" s="22" t="s">
        <v>9</v>
      </c>
      <c r="W5" s="6" t="s">
        <v>10</v>
      </c>
      <c r="X5" s="6" t="s">
        <v>11</v>
      </c>
    </row>
    <row r="6" spans="1:24" ht="27" customHeight="1">
      <c r="A6" s="8">
        <v>1</v>
      </c>
      <c r="B6" s="9">
        <v>201681003</v>
      </c>
      <c r="C6" s="10" t="s">
        <v>12</v>
      </c>
      <c r="D6" s="11" t="s">
        <v>13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8">
        <f t="shared" ref="V6:V19" si="0">COUNTIF(E6:U6,"P")+COUNTIF(E6:U6,"A")</f>
        <v>0</v>
      </c>
      <c r="W6" s="28">
        <f t="shared" ref="W6:W19" si="1">COUNTIF(E6:U6,"P")</f>
        <v>0</v>
      </c>
      <c r="X6" s="28">
        <f t="shared" ref="X6:X19" si="2">COUNTIF(E6:U6,"A")</f>
        <v>0</v>
      </c>
    </row>
    <row r="7" spans="1:24" ht="27" customHeight="1">
      <c r="A7" s="8">
        <v>2</v>
      </c>
      <c r="B7" s="14">
        <v>201682008</v>
      </c>
      <c r="C7" s="15" t="s">
        <v>15</v>
      </c>
      <c r="D7" s="16" t="s">
        <v>16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8">
        <f t="shared" si="0"/>
        <v>0</v>
      </c>
      <c r="W7" s="28">
        <f t="shared" si="1"/>
        <v>0</v>
      </c>
      <c r="X7" s="28">
        <f t="shared" si="2"/>
        <v>0</v>
      </c>
    </row>
    <row r="8" spans="1:24" ht="27" customHeight="1">
      <c r="A8" s="8">
        <v>3</v>
      </c>
      <c r="B8" s="14">
        <v>201681004</v>
      </c>
      <c r="C8" s="15" t="s">
        <v>17</v>
      </c>
      <c r="D8" s="16" t="s">
        <v>13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8">
        <f t="shared" si="0"/>
        <v>0</v>
      </c>
      <c r="W8" s="28">
        <f t="shared" si="1"/>
        <v>0</v>
      </c>
      <c r="X8" s="28">
        <f t="shared" si="2"/>
        <v>0</v>
      </c>
    </row>
    <row r="9" spans="1:24" ht="27" customHeight="1">
      <c r="A9" s="8">
        <v>4</v>
      </c>
      <c r="B9" s="14">
        <v>201681002</v>
      </c>
      <c r="C9" s="15" t="s">
        <v>18</v>
      </c>
      <c r="D9" s="16" t="s">
        <v>13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8">
        <f t="shared" si="0"/>
        <v>0</v>
      </c>
      <c r="W9" s="28">
        <f t="shared" si="1"/>
        <v>0</v>
      </c>
      <c r="X9" s="28">
        <f t="shared" si="2"/>
        <v>0</v>
      </c>
    </row>
    <row r="10" spans="1:24" ht="27" customHeight="1">
      <c r="A10" s="8">
        <v>5</v>
      </c>
      <c r="B10" s="14">
        <v>201682009</v>
      </c>
      <c r="C10" s="15" t="s">
        <v>19</v>
      </c>
      <c r="D10" s="16" t="s">
        <v>16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8">
        <f t="shared" si="0"/>
        <v>0</v>
      </c>
      <c r="W10" s="28">
        <f t="shared" si="1"/>
        <v>0</v>
      </c>
      <c r="X10" s="28">
        <f t="shared" si="2"/>
        <v>0</v>
      </c>
    </row>
    <row r="11" spans="1:24" ht="27" customHeight="1">
      <c r="A11" s="8">
        <v>6</v>
      </c>
      <c r="B11" s="14">
        <v>201681007</v>
      </c>
      <c r="C11" s="15" t="s">
        <v>20</v>
      </c>
      <c r="D11" s="16" t="s">
        <v>13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8">
        <f t="shared" si="0"/>
        <v>0</v>
      </c>
      <c r="W11" s="28">
        <f t="shared" si="1"/>
        <v>0</v>
      </c>
      <c r="X11" s="28">
        <f t="shared" si="2"/>
        <v>0</v>
      </c>
    </row>
    <row r="12" spans="1:24" ht="27" customHeight="1">
      <c r="A12" s="8">
        <v>7</v>
      </c>
      <c r="B12" s="14">
        <v>201682010</v>
      </c>
      <c r="C12" s="15" t="s">
        <v>21</v>
      </c>
      <c r="D12" s="16" t="s">
        <v>16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8">
        <f t="shared" si="0"/>
        <v>0</v>
      </c>
      <c r="W12" s="28">
        <f t="shared" si="1"/>
        <v>0</v>
      </c>
      <c r="X12" s="28">
        <f t="shared" si="2"/>
        <v>0</v>
      </c>
    </row>
    <row r="13" spans="1:24" ht="27" customHeight="1">
      <c r="A13" s="8">
        <v>8</v>
      </c>
      <c r="B13" s="14">
        <v>201681001</v>
      </c>
      <c r="C13" s="15" t="s">
        <v>22</v>
      </c>
      <c r="D13" s="16" t="s">
        <v>13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8">
        <f t="shared" si="0"/>
        <v>0</v>
      </c>
      <c r="W13" s="28">
        <f t="shared" si="1"/>
        <v>0</v>
      </c>
      <c r="X13" s="28">
        <f t="shared" si="2"/>
        <v>0</v>
      </c>
    </row>
    <row r="14" spans="1:24" ht="27" customHeight="1">
      <c r="A14" s="8">
        <v>9</v>
      </c>
      <c r="B14" s="14">
        <v>201681006</v>
      </c>
      <c r="C14" s="15" t="s">
        <v>23</v>
      </c>
      <c r="D14" s="16" t="s">
        <v>13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8">
        <f t="shared" si="0"/>
        <v>0</v>
      </c>
      <c r="W14" s="28">
        <f t="shared" si="1"/>
        <v>0</v>
      </c>
      <c r="X14" s="28">
        <f t="shared" si="2"/>
        <v>0</v>
      </c>
    </row>
    <row r="15" spans="1:24" ht="27" customHeight="1">
      <c r="A15" s="8">
        <v>10</v>
      </c>
      <c r="B15" s="14">
        <v>201699003</v>
      </c>
      <c r="C15" s="15" t="s">
        <v>24</v>
      </c>
      <c r="D15" s="16" t="s">
        <v>16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8">
        <f t="shared" si="0"/>
        <v>0</v>
      </c>
      <c r="W15" s="28">
        <f t="shared" si="1"/>
        <v>0</v>
      </c>
      <c r="X15" s="28">
        <f t="shared" si="2"/>
        <v>0</v>
      </c>
    </row>
    <row r="16" spans="1:24" ht="27" customHeight="1">
      <c r="A16" s="8">
        <v>11</v>
      </c>
      <c r="B16" s="14">
        <v>201699004</v>
      </c>
      <c r="C16" s="15" t="s">
        <v>25</v>
      </c>
      <c r="D16" s="16" t="s">
        <v>16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8">
        <f t="shared" si="0"/>
        <v>0</v>
      </c>
      <c r="W16" s="28">
        <f t="shared" si="1"/>
        <v>0</v>
      </c>
      <c r="X16" s="28">
        <f t="shared" si="2"/>
        <v>0</v>
      </c>
    </row>
    <row r="17" spans="1:24" ht="27" customHeight="1">
      <c r="A17" s="8">
        <v>12</v>
      </c>
      <c r="B17" s="14">
        <v>201699006</v>
      </c>
      <c r="C17" s="15" t="s">
        <v>26</v>
      </c>
      <c r="D17" s="16" t="s">
        <v>16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8">
        <f t="shared" si="0"/>
        <v>0</v>
      </c>
      <c r="W17" s="28">
        <f t="shared" si="1"/>
        <v>0</v>
      </c>
      <c r="X17" s="28">
        <f t="shared" si="2"/>
        <v>0</v>
      </c>
    </row>
    <row r="18" spans="1:24" ht="27" customHeight="1">
      <c r="A18" s="8">
        <v>13</v>
      </c>
      <c r="B18" s="14">
        <v>201699002</v>
      </c>
      <c r="C18" s="15" t="s">
        <v>27</v>
      </c>
      <c r="D18" s="16" t="s">
        <v>13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8">
        <f t="shared" si="0"/>
        <v>0</v>
      </c>
      <c r="W18" s="28">
        <f t="shared" si="1"/>
        <v>0</v>
      </c>
      <c r="X18" s="28">
        <f t="shared" si="2"/>
        <v>0</v>
      </c>
    </row>
    <row r="19" spans="1:24" ht="27" customHeight="1">
      <c r="A19" s="8">
        <v>14</v>
      </c>
      <c r="B19" s="14">
        <v>201699005</v>
      </c>
      <c r="C19" s="15" t="s">
        <v>28</v>
      </c>
      <c r="D19" s="16" t="s">
        <v>16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8">
        <f t="shared" si="0"/>
        <v>0</v>
      </c>
      <c r="W19" s="28">
        <f t="shared" si="1"/>
        <v>0</v>
      </c>
      <c r="X19" s="28">
        <f t="shared" si="2"/>
        <v>0</v>
      </c>
    </row>
    <row r="20" spans="1:24" ht="23.25" customHeight="1">
      <c r="A20" s="8">
        <v>15</v>
      </c>
      <c r="B20" s="14">
        <v>201699001</v>
      </c>
      <c r="C20" s="15" t="s">
        <v>29</v>
      </c>
      <c r="D20" s="16" t="s">
        <v>13</v>
      </c>
    </row>
    <row r="21" spans="1:24" ht="23.25" customHeight="1">
      <c r="A21" s="17">
        <v>16</v>
      </c>
      <c r="B21" s="14">
        <v>201681005</v>
      </c>
      <c r="C21" s="15" t="s">
        <v>30</v>
      </c>
      <c r="D21" s="16" t="s">
        <v>13</v>
      </c>
    </row>
  </sheetData>
  <mergeCells count="9">
    <mergeCell ref="A1:U1"/>
    <mergeCell ref="A2:U2"/>
    <mergeCell ref="A3:D3"/>
    <mergeCell ref="E3:U3"/>
    <mergeCell ref="E4:U4"/>
    <mergeCell ref="A4:A5"/>
    <mergeCell ref="B4:B5"/>
    <mergeCell ref="C4:C5"/>
    <mergeCell ref="D4:D5"/>
  </mergeCells>
  <conditionalFormatting sqref="E6:U19">
    <cfRule type="containsText" dxfId="0" priority="1" operator="containsText" text="A">
      <formula>NOT(ISERROR(SEARCH("A",E6)))</formula>
    </cfRule>
  </conditionalFormatting>
  <printOptions horizontalCentered="1"/>
  <pageMargins left="0" right="0" top="1" bottom="0.5" header="0.25" footer="0.25"/>
  <pageSetup paperSize="9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T6" sqref="T6:V21"/>
    </sheetView>
  </sheetViews>
  <sheetFormatPr defaultColWidth="9.140625" defaultRowHeight="23.25" customHeight="1"/>
  <cols>
    <col min="1" max="1" width="5.140625" style="1" customWidth="1"/>
    <col min="2" max="2" width="11.5703125" style="1" customWidth="1"/>
    <col min="3" max="3" width="37" style="2" customWidth="1"/>
    <col min="4" max="4" width="7" style="1" customWidth="1"/>
    <col min="5" max="22" width="5" style="3" customWidth="1"/>
    <col min="23" max="23" width="11" style="4" customWidth="1"/>
    <col min="24" max="16384" width="9.140625" style="5"/>
  </cols>
  <sheetData>
    <row r="1" spans="1:24" ht="18.7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spans="1:24" ht="15.75">
      <c r="A2" s="37" t="s">
        <v>37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pans="1:24" s="1" customFormat="1" ht="15.75">
      <c r="A3" s="38" t="s">
        <v>2</v>
      </c>
      <c r="B3" s="38"/>
      <c r="C3" s="38"/>
      <c r="D3" s="38"/>
      <c r="E3" s="39" t="s">
        <v>38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1:24" s="1" customFormat="1" ht="15">
      <c r="A4" s="43" t="s">
        <v>4</v>
      </c>
      <c r="B4" s="43" t="s">
        <v>5</v>
      </c>
      <c r="C4" s="43" t="s">
        <v>6</v>
      </c>
      <c r="D4" s="44" t="s">
        <v>7</v>
      </c>
      <c r="E4" s="47" t="s">
        <v>39</v>
      </c>
      <c r="F4" s="43"/>
      <c r="G4" s="43"/>
      <c r="H4" s="43" t="s">
        <v>48</v>
      </c>
      <c r="I4" s="43"/>
      <c r="J4" s="43"/>
      <c r="K4" s="43" t="s">
        <v>49</v>
      </c>
      <c r="L4" s="43"/>
      <c r="M4" s="43"/>
      <c r="N4" s="43" t="s">
        <v>50</v>
      </c>
      <c r="O4" s="43"/>
      <c r="P4" s="43"/>
      <c r="Q4" s="44" t="s">
        <v>51</v>
      </c>
      <c r="R4" s="48"/>
      <c r="S4" s="49"/>
      <c r="T4" s="43" t="s">
        <v>40</v>
      </c>
      <c r="U4" s="43"/>
      <c r="V4" s="43"/>
      <c r="W4" s="50" t="s">
        <v>41</v>
      </c>
    </row>
    <row r="5" spans="1:24" s="1" customFormat="1" ht="27" customHeight="1">
      <c r="A5" s="43"/>
      <c r="B5" s="43"/>
      <c r="C5" s="43"/>
      <c r="D5" s="44"/>
      <c r="E5" s="21" t="s">
        <v>9</v>
      </c>
      <c r="F5" s="7" t="s">
        <v>10</v>
      </c>
      <c r="G5" s="7" t="s">
        <v>11</v>
      </c>
      <c r="H5" s="21" t="s">
        <v>9</v>
      </c>
      <c r="I5" s="7" t="s">
        <v>10</v>
      </c>
      <c r="J5" s="7" t="s">
        <v>11</v>
      </c>
      <c r="K5" s="21" t="s">
        <v>9</v>
      </c>
      <c r="L5" s="7" t="s">
        <v>10</v>
      </c>
      <c r="M5" s="7" t="s">
        <v>11</v>
      </c>
      <c r="N5" s="21" t="s">
        <v>9</v>
      </c>
      <c r="O5" s="7" t="s">
        <v>10</v>
      </c>
      <c r="P5" s="7" t="s">
        <v>11</v>
      </c>
      <c r="Q5" s="21" t="s">
        <v>9</v>
      </c>
      <c r="R5" s="7" t="s">
        <v>10</v>
      </c>
      <c r="S5" s="7" t="s">
        <v>11</v>
      </c>
      <c r="T5" s="21" t="s">
        <v>9</v>
      </c>
      <c r="U5" s="7" t="s">
        <v>10</v>
      </c>
      <c r="V5" s="7" t="s">
        <v>11</v>
      </c>
      <c r="W5" s="51"/>
    </row>
    <row r="6" spans="1:24" ht="27" customHeight="1">
      <c r="A6" s="8">
        <v>1</v>
      </c>
      <c r="B6" s="9">
        <v>201681003</v>
      </c>
      <c r="C6" s="10" t="s">
        <v>12</v>
      </c>
      <c r="D6" s="11" t="s">
        <v>13</v>
      </c>
      <c r="E6" s="12">
        <f>AUG!V6</f>
        <v>4</v>
      </c>
      <c r="F6" s="12">
        <f>AUG!W6</f>
        <v>4</v>
      </c>
      <c r="G6" s="12">
        <f>AUG!X6</f>
        <v>0</v>
      </c>
      <c r="H6" s="12">
        <f>SEP!N6</f>
        <v>8</v>
      </c>
      <c r="I6" s="12">
        <f>SEP!O6</f>
        <v>6</v>
      </c>
      <c r="J6" s="12">
        <f>SEP!P6</f>
        <v>2</v>
      </c>
      <c r="K6" s="12">
        <f>OCT!V6</f>
        <v>8</v>
      </c>
      <c r="L6" s="12">
        <f>OCT!W6</f>
        <v>8</v>
      </c>
      <c r="M6" s="12">
        <f>OCT!X6</f>
        <v>0</v>
      </c>
      <c r="N6" s="12">
        <f>NOV!J6</f>
        <v>3</v>
      </c>
      <c r="O6" s="12">
        <f>NOV!K6</f>
        <v>3</v>
      </c>
      <c r="P6" s="12">
        <f>NOV!L6</f>
        <v>0</v>
      </c>
      <c r="Q6" s="12">
        <f>DEC!V6</f>
        <v>0</v>
      </c>
      <c r="R6" s="12">
        <f>DEC!W6</f>
        <v>0</v>
      </c>
      <c r="S6" s="12">
        <f>DEC!X6</f>
        <v>0</v>
      </c>
      <c r="T6" s="12">
        <f t="shared" ref="T6:V6" si="0">E6+H6+K6+N6</f>
        <v>23</v>
      </c>
      <c r="U6" s="12">
        <f t="shared" si="0"/>
        <v>21</v>
      </c>
      <c r="V6" s="12">
        <f t="shared" si="0"/>
        <v>2</v>
      </c>
      <c r="W6" s="13">
        <f>U6/T6</f>
        <v>0.91304347826086951</v>
      </c>
    </row>
    <row r="7" spans="1:24" ht="27" customHeight="1">
      <c r="A7" s="8">
        <v>2</v>
      </c>
      <c r="B7" s="14">
        <v>201682008</v>
      </c>
      <c r="C7" s="15" t="s">
        <v>15</v>
      </c>
      <c r="D7" s="16" t="s">
        <v>16</v>
      </c>
      <c r="E7" s="12">
        <f>AUG!V7</f>
        <v>4</v>
      </c>
      <c r="F7" s="12">
        <f>AUG!W7</f>
        <v>4</v>
      </c>
      <c r="G7" s="12">
        <f>AUG!X7</f>
        <v>0</v>
      </c>
      <c r="H7" s="12">
        <f>SEP!N7</f>
        <v>8</v>
      </c>
      <c r="I7" s="12">
        <f>SEP!O7</f>
        <v>8</v>
      </c>
      <c r="J7" s="12">
        <f>SEP!P7</f>
        <v>0</v>
      </c>
      <c r="K7" s="12">
        <f>OCT!V7</f>
        <v>8</v>
      </c>
      <c r="L7" s="12">
        <f>OCT!W7</f>
        <v>8</v>
      </c>
      <c r="M7" s="12">
        <f>OCT!X7</f>
        <v>0</v>
      </c>
      <c r="N7" s="12">
        <f>NOV!J7</f>
        <v>3</v>
      </c>
      <c r="O7" s="12">
        <f>NOV!K7</f>
        <v>3</v>
      </c>
      <c r="P7" s="12">
        <f>NOV!L7</f>
        <v>0</v>
      </c>
      <c r="Q7" s="12">
        <f>DEC!V7</f>
        <v>0</v>
      </c>
      <c r="R7" s="12">
        <f>DEC!W7</f>
        <v>0</v>
      </c>
      <c r="S7" s="12">
        <f>DEC!X7</f>
        <v>0</v>
      </c>
      <c r="T7" s="12">
        <f t="shared" ref="T7:T21" si="1">E7+H7+K7+N7</f>
        <v>23</v>
      </c>
      <c r="U7" s="12">
        <f t="shared" ref="U7:U21" si="2">F7+I7+L7+O7</f>
        <v>23</v>
      </c>
      <c r="V7" s="12">
        <f t="shared" ref="V7:V21" si="3">G7+J7+M7+P7</f>
        <v>0</v>
      </c>
      <c r="W7" s="13">
        <f t="shared" ref="W7:W19" si="4">U7/T7</f>
        <v>1</v>
      </c>
    </row>
    <row r="8" spans="1:24" ht="27" customHeight="1">
      <c r="A8" s="8">
        <v>3</v>
      </c>
      <c r="B8" s="14">
        <v>201681004</v>
      </c>
      <c r="C8" s="15" t="s">
        <v>17</v>
      </c>
      <c r="D8" s="16" t="s">
        <v>13</v>
      </c>
      <c r="E8" s="12">
        <f>AUG!V8</f>
        <v>4</v>
      </c>
      <c r="F8" s="12">
        <f>AUG!W8</f>
        <v>4</v>
      </c>
      <c r="G8" s="12">
        <f>AUG!X8</f>
        <v>0</v>
      </c>
      <c r="H8" s="12">
        <f>SEP!N8</f>
        <v>8</v>
      </c>
      <c r="I8" s="12">
        <f>SEP!O8</f>
        <v>8</v>
      </c>
      <c r="J8" s="12">
        <f>SEP!P8</f>
        <v>0</v>
      </c>
      <c r="K8" s="12">
        <f>OCT!V8</f>
        <v>8</v>
      </c>
      <c r="L8" s="12">
        <f>OCT!W8</f>
        <v>8</v>
      </c>
      <c r="M8" s="12">
        <f>OCT!X8</f>
        <v>0</v>
      </c>
      <c r="N8" s="12">
        <f>NOV!J8</f>
        <v>3</v>
      </c>
      <c r="O8" s="12">
        <f>NOV!K8</f>
        <v>2</v>
      </c>
      <c r="P8" s="12">
        <f>NOV!L8</f>
        <v>1</v>
      </c>
      <c r="Q8" s="12">
        <f>DEC!V8</f>
        <v>0</v>
      </c>
      <c r="R8" s="12">
        <f>DEC!W8</f>
        <v>0</v>
      </c>
      <c r="S8" s="12">
        <f>DEC!X8</f>
        <v>0</v>
      </c>
      <c r="T8" s="12">
        <f t="shared" si="1"/>
        <v>23</v>
      </c>
      <c r="U8" s="12">
        <f t="shared" si="2"/>
        <v>22</v>
      </c>
      <c r="V8" s="12">
        <f t="shared" si="3"/>
        <v>1</v>
      </c>
      <c r="W8" s="13">
        <f t="shared" si="4"/>
        <v>0.95652173913043481</v>
      </c>
    </row>
    <row r="9" spans="1:24" ht="27" customHeight="1">
      <c r="A9" s="8">
        <v>4</v>
      </c>
      <c r="B9" s="14">
        <v>201681002</v>
      </c>
      <c r="C9" s="15" t="s">
        <v>18</v>
      </c>
      <c r="D9" s="16" t="s">
        <v>13</v>
      </c>
      <c r="E9" s="12">
        <f>AUG!V9</f>
        <v>4</v>
      </c>
      <c r="F9" s="12">
        <f>AUG!W9</f>
        <v>4</v>
      </c>
      <c r="G9" s="12">
        <f>AUG!X9</f>
        <v>0</v>
      </c>
      <c r="H9" s="12">
        <f>SEP!N9</f>
        <v>8</v>
      </c>
      <c r="I9" s="12">
        <f>SEP!O9</f>
        <v>8</v>
      </c>
      <c r="J9" s="12">
        <f>SEP!P9</f>
        <v>0</v>
      </c>
      <c r="K9" s="12">
        <f>OCT!V9</f>
        <v>8</v>
      </c>
      <c r="L9" s="12">
        <f>OCT!W9</f>
        <v>8</v>
      </c>
      <c r="M9" s="12">
        <f>OCT!X9</f>
        <v>0</v>
      </c>
      <c r="N9" s="12">
        <f>NOV!J9</f>
        <v>3</v>
      </c>
      <c r="O9" s="12">
        <f>NOV!K9</f>
        <v>3</v>
      </c>
      <c r="P9" s="12">
        <f>NOV!L9</f>
        <v>0</v>
      </c>
      <c r="Q9" s="12">
        <f>DEC!V9</f>
        <v>0</v>
      </c>
      <c r="R9" s="12">
        <f>DEC!W9</f>
        <v>0</v>
      </c>
      <c r="S9" s="12">
        <f>DEC!X9</f>
        <v>0</v>
      </c>
      <c r="T9" s="12">
        <f t="shared" si="1"/>
        <v>23</v>
      </c>
      <c r="U9" s="12">
        <f t="shared" si="2"/>
        <v>23</v>
      </c>
      <c r="V9" s="12">
        <f t="shared" si="3"/>
        <v>0</v>
      </c>
      <c r="W9" s="13">
        <f t="shared" si="4"/>
        <v>1</v>
      </c>
    </row>
    <row r="10" spans="1:24" ht="27" customHeight="1">
      <c r="A10" s="8">
        <v>5</v>
      </c>
      <c r="B10" s="14">
        <v>201682009</v>
      </c>
      <c r="C10" s="15" t="s">
        <v>19</v>
      </c>
      <c r="D10" s="16" t="s">
        <v>16</v>
      </c>
      <c r="E10" s="12">
        <f>AUG!V10</f>
        <v>4</v>
      </c>
      <c r="F10" s="12">
        <f>AUG!W10</f>
        <v>4</v>
      </c>
      <c r="G10" s="12">
        <f>AUG!X10</f>
        <v>0</v>
      </c>
      <c r="H10" s="12">
        <f>SEP!N10</f>
        <v>8</v>
      </c>
      <c r="I10" s="12">
        <f>SEP!O10</f>
        <v>8</v>
      </c>
      <c r="J10" s="12">
        <f>SEP!P10</f>
        <v>0</v>
      </c>
      <c r="K10" s="12">
        <f>OCT!V10</f>
        <v>8</v>
      </c>
      <c r="L10" s="12">
        <f>OCT!W10</f>
        <v>8</v>
      </c>
      <c r="M10" s="12">
        <f>OCT!X10</f>
        <v>0</v>
      </c>
      <c r="N10" s="12">
        <f>NOV!J10</f>
        <v>3</v>
      </c>
      <c r="O10" s="12">
        <f>NOV!K10</f>
        <v>3</v>
      </c>
      <c r="P10" s="12">
        <f>NOV!L10</f>
        <v>0</v>
      </c>
      <c r="Q10" s="12">
        <f>DEC!V10</f>
        <v>0</v>
      </c>
      <c r="R10" s="12">
        <f>DEC!W10</f>
        <v>0</v>
      </c>
      <c r="S10" s="12">
        <f>DEC!X10</f>
        <v>0</v>
      </c>
      <c r="T10" s="12">
        <f t="shared" si="1"/>
        <v>23</v>
      </c>
      <c r="U10" s="12">
        <f t="shared" si="2"/>
        <v>23</v>
      </c>
      <c r="V10" s="12">
        <f t="shared" si="3"/>
        <v>0</v>
      </c>
      <c r="W10" s="13">
        <f t="shared" si="4"/>
        <v>1</v>
      </c>
    </row>
    <row r="11" spans="1:24" ht="27" customHeight="1">
      <c r="A11" s="8">
        <v>6</v>
      </c>
      <c r="B11" s="14">
        <v>201681007</v>
      </c>
      <c r="C11" s="15" t="s">
        <v>20</v>
      </c>
      <c r="D11" s="16" t="s">
        <v>13</v>
      </c>
      <c r="E11" s="12">
        <f>AUG!V11</f>
        <v>4</v>
      </c>
      <c r="F11" s="12">
        <f>AUG!W11</f>
        <v>4</v>
      </c>
      <c r="G11" s="12">
        <f>AUG!X11</f>
        <v>0</v>
      </c>
      <c r="H11" s="12">
        <f>SEP!N11</f>
        <v>8</v>
      </c>
      <c r="I11" s="12">
        <f>SEP!O11</f>
        <v>6</v>
      </c>
      <c r="J11" s="12">
        <f>SEP!P11</f>
        <v>2</v>
      </c>
      <c r="K11" s="12">
        <f>OCT!V11</f>
        <v>8</v>
      </c>
      <c r="L11" s="12">
        <f>OCT!W11</f>
        <v>8</v>
      </c>
      <c r="M11" s="12">
        <f>OCT!X11</f>
        <v>0</v>
      </c>
      <c r="N11" s="12">
        <f>NOV!J11</f>
        <v>3</v>
      </c>
      <c r="O11" s="12">
        <f>NOV!K11</f>
        <v>3</v>
      </c>
      <c r="P11" s="12">
        <f>NOV!L11</f>
        <v>0</v>
      </c>
      <c r="Q11" s="12">
        <f>DEC!V11</f>
        <v>0</v>
      </c>
      <c r="R11" s="12">
        <f>DEC!W11</f>
        <v>0</v>
      </c>
      <c r="S11" s="12">
        <f>DEC!X11</f>
        <v>0</v>
      </c>
      <c r="T11" s="12">
        <f t="shared" si="1"/>
        <v>23</v>
      </c>
      <c r="U11" s="12">
        <f t="shared" si="2"/>
        <v>21</v>
      </c>
      <c r="V11" s="12">
        <f t="shared" si="3"/>
        <v>2</v>
      </c>
      <c r="W11" s="13">
        <f t="shared" si="4"/>
        <v>0.91304347826086951</v>
      </c>
    </row>
    <row r="12" spans="1:24" ht="27" customHeight="1">
      <c r="A12" s="8">
        <v>7</v>
      </c>
      <c r="B12" s="14">
        <v>201682010</v>
      </c>
      <c r="C12" s="15" t="s">
        <v>21</v>
      </c>
      <c r="D12" s="16" t="s">
        <v>16</v>
      </c>
      <c r="E12" s="12">
        <f>AUG!V12</f>
        <v>4</v>
      </c>
      <c r="F12" s="12">
        <f>AUG!W12</f>
        <v>4</v>
      </c>
      <c r="G12" s="12">
        <f>AUG!X12</f>
        <v>0</v>
      </c>
      <c r="H12" s="12">
        <f>SEP!N12</f>
        <v>8</v>
      </c>
      <c r="I12" s="12">
        <f>SEP!O12</f>
        <v>7</v>
      </c>
      <c r="J12" s="12">
        <f>SEP!P12</f>
        <v>1</v>
      </c>
      <c r="K12" s="12">
        <f>OCT!V12</f>
        <v>8</v>
      </c>
      <c r="L12" s="12">
        <f>OCT!W12</f>
        <v>8</v>
      </c>
      <c r="M12" s="12">
        <f>OCT!X12</f>
        <v>0</v>
      </c>
      <c r="N12" s="12">
        <f>NOV!J12</f>
        <v>3</v>
      </c>
      <c r="O12" s="12">
        <f>NOV!K12</f>
        <v>2</v>
      </c>
      <c r="P12" s="12">
        <f>NOV!L12</f>
        <v>1</v>
      </c>
      <c r="Q12" s="12">
        <f>DEC!V12</f>
        <v>0</v>
      </c>
      <c r="R12" s="12">
        <f>DEC!W12</f>
        <v>0</v>
      </c>
      <c r="S12" s="12">
        <f>DEC!X12</f>
        <v>0</v>
      </c>
      <c r="T12" s="12">
        <f t="shared" si="1"/>
        <v>23</v>
      </c>
      <c r="U12" s="12">
        <f t="shared" si="2"/>
        <v>21</v>
      </c>
      <c r="V12" s="12">
        <f t="shared" si="3"/>
        <v>2</v>
      </c>
      <c r="W12" s="13">
        <f t="shared" si="4"/>
        <v>0.91304347826086951</v>
      </c>
    </row>
    <row r="13" spans="1:24" ht="27" customHeight="1">
      <c r="A13" s="8">
        <v>8</v>
      </c>
      <c r="B13" s="14">
        <v>201681001</v>
      </c>
      <c r="C13" s="15" t="s">
        <v>22</v>
      </c>
      <c r="D13" s="16" t="s">
        <v>13</v>
      </c>
      <c r="E13" s="12">
        <f>AUG!V13</f>
        <v>4</v>
      </c>
      <c r="F13" s="12">
        <f>AUG!W13</f>
        <v>4</v>
      </c>
      <c r="G13" s="12">
        <f>AUG!X13</f>
        <v>0</v>
      </c>
      <c r="H13" s="12">
        <f>SEP!N13</f>
        <v>8</v>
      </c>
      <c r="I13" s="12">
        <f>SEP!O13</f>
        <v>8</v>
      </c>
      <c r="J13" s="12">
        <f>SEP!P13</f>
        <v>0</v>
      </c>
      <c r="K13" s="12">
        <f>OCT!V13</f>
        <v>8</v>
      </c>
      <c r="L13" s="12">
        <f>OCT!W13</f>
        <v>8</v>
      </c>
      <c r="M13" s="12">
        <f>OCT!X13</f>
        <v>0</v>
      </c>
      <c r="N13" s="12">
        <f>NOV!J13</f>
        <v>3</v>
      </c>
      <c r="O13" s="12">
        <f>NOV!K13</f>
        <v>2</v>
      </c>
      <c r="P13" s="12">
        <f>NOV!L13</f>
        <v>1</v>
      </c>
      <c r="Q13" s="12">
        <f>DEC!V13</f>
        <v>0</v>
      </c>
      <c r="R13" s="12">
        <f>DEC!W13</f>
        <v>0</v>
      </c>
      <c r="S13" s="12">
        <f>DEC!X13</f>
        <v>0</v>
      </c>
      <c r="T13" s="12">
        <f t="shared" si="1"/>
        <v>23</v>
      </c>
      <c r="U13" s="12">
        <f t="shared" si="2"/>
        <v>22</v>
      </c>
      <c r="V13" s="12">
        <f t="shared" si="3"/>
        <v>1</v>
      </c>
      <c r="W13" s="13">
        <f t="shared" si="4"/>
        <v>0.95652173913043481</v>
      </c>
    </row>
    <row r="14" spans="1:24" ht="27" customHeight="1">
      <c r="A14" s="8">
        <v>9</v>
      </c>
      <c r="B14" s="14">
        <v>201681006</v>
      </c>
      <c r="C14" s="15" t="s">
        <v>23</v>
      </c>
      <c r="D14" s="16" t="s">
        <v>13</v>
      </c>
      <c r="E14" s="12">
        <f>AUG!V14</f>
        <v>4</v>
      </c>
      <c r="F14" s="12">
        <f>AUG!W14</f>
        <v>4</v>
      </c>
      <c r="G14" s="12">
        <f>AUG!X14</f>
        <v>0</v>
      </c>
      <c r="H14" s="12">
        <f>SEP!N14</f>
        <v>8</v>
      </c>
      <c r="I14" s="12">
        <f>SEP!O14</f>
        <v>8</v>
      </c>
      <c r="J14" s="12">
        <f>SEP!P14</f>
        <v>0</v>
      </c>
      <c r="K14" s="12">
        <f>OCT!V14</f>
        <v>8</v>
      </c>
      <c r="L14" s="12">
        <f>OCT!W14</f>
        <v>8</v>
      </c>
      <c r="M14" s="12">
        <f>OCT!X14</f>
        <v>0</v>
      </c>
      <c r="N14" s="12">
        <f>NOV!J14</f>
        <v>3</v>
      </c>
      <c r="O14" s="12">
        <f>NOV!K14</f>
        <v>3</v>
      </c>
      <c r="P14" s="12">
        <f>NOV!L14</f>
        <v>0</v>
      </c>
      <c r="Q14" s="12">
        <f>DEC!V14</f>
        <v>0</v>
      </c>
      <c r="R14" s="12">
        <f>DEC!W14</f>
        <v>0</v>
      </c>
      <c r="S14" s="12">
        <f>DEC!X14</f>
        <v>0</v>
      </c>
      <c r="T14" s="12">
        <f t="shared" si="1"/>
        <v>23</v>
      </c>
      <c r="U14" s="12">
        <f t="shared" si="2"/>
        <v>23</v>
      </c>
      <c r="V14" s="12">
        <f t="shared" si="3"/>
        <v>0</v>
      </c>
      <c r="W14" s="13">
        <f t="shared" si="4"/>
        <v>1</v>
      </c>
    </row>
    <row r="15" spans="1:24" ht="27" customHeight="1">
      <c r="A15" s="8">
        <v>10</v>
      </c>
      <c r="B15" s="14">
        <v>201699003</v>
      </c>
      <c r="C15" s="15" t="s">
        <v>24</v>
      </c>
      <c r="D15" s="16" t="s">
        <v>16</v>
      </c>
      <c r="E15" s="12">
        <f>AUG!V15</f>
        <v>4</v>
      </c>
      <c r="F15" s="12">
        <f>AUG!W15</f>
        <v>4</v>
      </c>
      <c r="G15" s="12">
        <f>AUG!X15</f>
        <v>0</v>
      </c>
      <c r="H15" s="12">
        <f>SEP!N15</f>
        <v>8</v>
      </c>
      <c r="I15" s="12">
        <f>SEP!O15</f>
        <v>8</v>
      </c>
      <c r="J15" s="12">
        <f>SEP!P15</f>
        <v>0</v>
      </c>
      <c r="K15" s="12">
        <f>OCT!V15</f>
        <v>8</v>
      </c>
      <c r="L15" s="12">
        <f>OCT!W15</f>
        <v>8</v>
      </c>
      <c r="M15" s="12">
        <f>OCT!X15</f>
        <v>0</v>
      </c>
      <c r="N15" s="12">
        <f>NOV!J15</f>
        <v>3</v>
      </c>
      <c r="O15" s="12">
        <f>NOV!K15</f>
        <v>3</v>
      </c>
      <c r="P15" s="12">
        <f>NOV!L15</f>
        <v>0</v>
      </c>
      <c r="Q15" s="12">
        <f>DEC!V15</f>
        <v>0</v>
      </c>
      <c r="R15" s="12">
        <f>DEC!W15</f>
        <v>0</v>
      </c>
      <c r="S15" s="12">
        <f>DEC!X15</f>
        <v>0</v>
      </c>
      <c r="T15" s="12">
        <f t="shared" si="1"/>
        <v>23</v>
      </c>
      <c r="U15" s="12">
        <f t="shared" si="2"/>
        <v>23</v>
      </c>
      <c r="V15" s="12">
        <f t="shared" si="3"/>
        <v>0</v>
      </c>
      <c r="W15" s="13">
        <f t="shared" si="4"/>
        <v>1</v>
      </c>
    </row>
    <row r="16" spans="1:24" ht="27" customHeight="1">
      <c r="A16" s="8">
        <v>11</v>
      </c>
      <c r="B16" s="14">
        <v>201699004</v>
      </c>
      <c r="C16" s="15" t="s">
        <v>25</v>
      </c>
      <c r="D16" s="16" t="s">
        <v>16</v>
      </c>
      <c r="E16" s="12">
        <f>AUG!V16</f>
        <v>4</v>
      </c>
      <c r="F16" s="12">
        <f>AUG!W16</f>
        <v>4</v>
      </c>
      <c r="G16" s="12">
        <f>AUG!X16</f>
        <v>0</v>
      </c>
      <c r="H16" s="12">
        <f>SEP!N16</f>
        <v>8</v>
      </c>
      <c r="I16" s="12">
        <f>SEP!O16</f>
        <v>8</v>
      </c>
      <c r="J16" s="12">
        <f>SEP!P16</f>
        <v>0</v>
      </c>
      <c r="K16" s="12">
        <f>OCT!V16</f>
        <v>8</v>
      </c>
      <c r="L16" s="12">
        <f>OCT!W16</f>
        <v>8</v>
      </c>
      <c r="M16" s="12">
        <f>OCT!X16</f>
        <v>0</v>
      </c>
      <c r="N16" s="12">
        <f>NOV!J16</f>
        <v>3</v>
      </c>
      <c r="O16" s="12">
        <f>NOV!K16</f>
        <v>3</v>
      </c>
      <c r="P16" s="12">
        <f>NOV!L16</f>
        <v>0</v>
      </c>
      <c r="Q16" s="12">
        <f>DEC!V16</f>
        <v>0</v>
      </c>
      <c r="R16" s="12">
        <f>DEC!W16</f>
        <v>0</v>
      </c>
      <c r="S16" s="12">
        <f>DEC!X16</f>
        <v>0</v>
      </c>
      <c r="T16" s="12">
        <f t="shared" si="1"/>
        <v>23</v>
      </c>
      <c r="U16" s="12">
        <f t="shared" si="2"/>
        <v>23</v>
      </c>
      <c r="V16" s="12">
        <f t="shared" si="3"/>
        <v>0</v>
      </c>
      <c r="W16" s="13">
        <f t="shared" si="4"/>
        <v>1</v>
      </c>
    </row>
    <row r="17" spans="1:23" ht="27" customHeight="1">
      <c r="A17" s="8">
        <v>12</v>
      </c>
      <c r="B17" s="14">
        <v>201699006</v>
      </c>
      <c r="C17" s="15" t="s">
        <v>26</v>
      </c>
      <c r="D17" s="16" t="s">
        <v>16</v>
      </c>
      <c r="E17" s="12">
        <f>AUG!V17</f>
        <v>4</v>
      </c>
      <c r="F17" s="12">
        <f>AUG!W17</f>
        <v>4</v>
      </c>
      <c r="G17" s="12">
        <f>AUG!X17</f>
        <v>0</v>
      </c>
      <c r="H17" s="12">
        <f>SEP!N17</f>
        <v>8</v>
      </c>
      <c r="I17" s="12">
        <f>SEP!O17</f>
        <v>8</v>
      </c>
      <c r="J17" s="12">
        <f>SEP!P17</f>
        <v>0</v>
      </c>
      <c r="K17" s="12">
        <f>OCT!V17</f>
        <v>8</v>
      </c>
      <c r="L17" s="12">
        <f>OCT!W17</f>
        <v>8</v>
      </c>
      <c r="M17" s="12">
        <f>OCT!X17</f>
        <v>0</v>
      </c>
      <c r="N17" s="12">
        <f>NOV!J17</f>
        <v>3</v>
      </c>
      <c r="O17" s="12">
        <f>NOV!K17</f>
        <v>3</v>
      </c>
      <c r="P17" s="12">
        <f>NOV!L17</f>
        <v>0</v>
      </c>
      <c r="Q17" s="12">
        <f>DEC!V17</f>
        <v>0</v>
      </c>
      <c r="R17" s="12">
        <f>DEC!W17</f>
        <v>0</v>
      </c>
      <c r="S17" s="12">
        <f>DEC!X17</f>
        <v>0</v>
      </c>
      <c r="T17" s="12">
        <f t="shared" si="1"/>
        <v>23</v>
      </c>
      <c r="U17" s="12">
        <f t="shared" si="2"/>
        <v>23</v>
      </c>
      <c r="V17" s="12">
        <f t="shared" si="3"/>
        <v>0</v>
      </c>
      <c r="W17" s="13">
        <f t="shared" si="4"/>
        <v>1</v>
      </c>
    </row>
    <row r="18" spans="1:23" ht="27" customHeight="1">
      <c r="A18" s="8">
        <v>13</v>
      </c>
      <c r="B18" s="14">
        <v>201699002</v>
      </c>
      <c r="C18" s="15" t="s">
        <v>27</v>
      </c>
      <c r="D18" s="16" t="s">
        <v>13</v>
      </c>
      <c r="E18" s="12">
        <f>AUG!V18</f>
        <v>4</v>
      </c>
      <c r="F18" s="12">
        <f>AUG!W18</f>
        <v>4</v>
      </c>
      <c r="G18" s="12">
        <f>AUG!X18</f>
        <v>0</v>
      </c>
      <c r="H18" s="12">
        <f>SEP!N18</f>
        <v>8</v>
      </c>
      <c r="I18" s="12">
        <f>SEP!O18</f>
        <v>8</v>
      </c>
      <c r="J18" s="12">
        <f>SEP!P18</f>
        <v>0</v>
      </c>
      <c r="K18" s="12">
        <f>OCT!V18</f>
        <v>8</v>
      </c>
      <c r="L18" s="12">
        <f>OCT!W18</f>
        <v>8</v>
      </c>
      <c r="M18" s="12">
        <f>OCT!X18</f>
        <v>0</v>
      </c>
      <c r="N18" s="12">
        <f>NOV!J18</f>
        <v>3</v>
      </c>
      <c r="O18" s="12">
        <f>NOV!K18</f>
        <v>2</v>
      </c>
      <c r="P18" s="12">
        <f>NOV!L18</f>
        <v>1</v>
      </c>
      <c r="Q18" s="12">
        <f>DEC!V18</f>
        <v>0</v>
      </c>
      <c r="R18" s="12">
        <f>DEC!W18</f>
        <v>0</v>
      </c>
      <c r="S18" s="12">
        <f>DEC!X18</f>
        <v>0</v>
      </c>
      <c r="T18" s="12">
        <f t="shared" si="1"/>
        <v>23</v>
      </c>
      <c r="U18" s="12">
        <f t="shared" si="2"/>
        <v>22</v>
      </c>
      <c r="V18" s="12">
        <f t="shared" si="3"/>
        <v>1</v>
      </c>
      <c r="W18" s="13">
        <f t="shared" si="4"/>
        <v>0.95652173913043481</v>
      </c>
    </row>
    <row r="19" spans="1:23" ht="27" customHeight="1">
      <c r="A19" s="8">
        <v>14</v>
      </c>
      <c r="B19" s="14">
        <v>201699005</v>
      </c>
      <c r="C19" s="15" t="s">
        <v>28</v>
      </c>
      <c r="D19" s="16" t="s">
        <v>16</v>
      </c>
      <c r="E19" s="12">
        <f>AUG!V19</f>
        <v>4</v>
      </c>
      <c r="F19" s="12">
        <f>AUG!W19</f>
        <v>4</v>
      </c>
      <c r="G19" s="12">
        <f>AUG!X19</f>
        <v>0</v>
      </c>
      <c r="H19" s="12">
        <f>SEP!N19</f>
        <v>8</v>
      </c>
      <c r="I19" s="12">
        <f>SEP!O19</f>
        <v>8</v>
      </c>
      <c r="J19" s="12">
        <f>SEP!P19</f>
        <v>0</v>
      </c>
      <c r="K19" s="12">
        <f>OCT!V19</f>
        <v>8</v>
      </c>
      <c r="L19" s="12">
        <f>OCT!W19</f>
        <v>8</v>
      </c>
      <c r="M19" s="12">
        <f>OCT!X19</f>
        <v>0</v>
      </c>
      <c r="N19" s="12">
        <f>NOV!J19</f>
        <v>3</v>
      </c>
      <c r="O19" s="12">
        <f>NOV!K19</f>
        <v>3</v>
      </c>
      <c r="P19" s="12">
        <f>NOV!L19</f>
        <v>0</v>
      </c>
      <c r="Q19" s="12">
        <f>DEC!V19</f>
        <v>0</v>
      </c>
      <c r="R19" s="12">
        <f>DEC!W19</f>
        <v>0</v>
      </c>
      <c r="S19" s="12">
        <f>DEC!X19</f>
        <v>0</v>
      </c>
      <c r="T19" s="12">
        <f t="shared" si="1"/>
        <v>23</v>
      </c>
      <c r="U19" s="12">
        <f t="shared" si="2"/>
        <v>23</v>
      </c>
      <c r="V19" s="12">
        <f t="shared" si="3"/>
        <v>0</v>
      </c>
      <c r="W19" s="13">
        <f t="shared" si="4"/>
        <v>1</v>
      </c>
    </row>
    <row r="20" spans="1:23" ht="23.25" customHeight="1">
      <c r="A20" s="8">
        <v>15</v>
      </c>
      <c r="B20" s="14">
        <v>201699001</v>
      </c>
      <c r="C20" s="15" t="s">
        <v>29</v>
      </c>
      <c r="D20" s="16" t="s">
        <v>13</v>
      </c>
      <c r="E20" s="12">
        <f>AUG!V20</f>
        <v>4</v>
      </c>
      <c r="F20" s="12">
        <f>AUG!W20</f>
        <v>4</v>
      </c>
      <c r="G20" s="12">
        <f>AUG!X20</f>
        <v>0</v>
      </c>
      <c r="H20" s="12">
        <f>SEP!N20</f>
        <v>8</v>
      </c>
      <c r="I20" s="12">
        <f>SEP!O20</f>
        <v>8</v>
      </c>
      <c r="J20" s="12">
        <f>SEP!P20</f>
        <v>0</v>
      </c>
      <c r="K20" s="12">
        <f>OCT!V20</f>
        <v>8</v>
      </c>
      <c r="L20" s="12">
        <f>OCT!W20</f>
        <v>8</v>
      </c>
      <c r="M20" s="12">
        <f>OCT!X20</f>
        <v>0</v>
      </c>
      <c r="N20" s="12">
        <f>NOV!J20</f>
        <v>3</v>
      </c>
      <c r="O20" s="12">
        <f>NOV!K20</f>
        <v>3</v>
      </c>
      <c r="P20" s="12">
        <f>NOV!L20</f>
        <v>0</v>
      </c>
      <c r="Q20" s="12">
        <f>DEC!V20</f>
        <v>0</v>
      </c>
      <c r="R20" s="12">
        <f>DEC!W20</f>
        <v>0</v>
      </c>
      <c r="S20" s="12">
        <f>DEC!X20</f>
        <v>0</v>
      </c>
      <c r="T20" s="12">
        <f t="shared" si="1"/>
        <v>23</v>
      </c>
      <c r="U20" s="12">
        <f t="shared" si="2"/>
        <v>23</v>
      </c>
      <c r="V20" s="12">
        <f t="shared" si="3"/>
        <v>0</v>
      </c>
      <c r="W20" s="13">
        <f t="shared" ref="W20:W21" si="5">U20/T20</f>
        <v>1</v>
      </c>
    </row>
    <row r="21" spans="1:23" ht="23.25" customHeight="1">
      <c r="A21" s="17">
        <v>16</v>
      </c>
      <c r="B21" s="14">
        <v>201681005</v>
      </c>
      <c r="C21" s="15" t="s">
        <v>30</v>
      </c>
      <c r="D21" s="16" t="s">
        <v>13</v>
      </c>
      <c r="E21" s="12">
        <f>AUG!V21</f>
        <v>4</v>
      </c>
      <c r="F21" s="12">
        <f>AUG!W21</f>
        <v>4</v>
      </c>
      <c r="G21" s="12">
        <f>AUG!X21</f>
        <v>0</v>
      </c>
      <c r="H21" s="12">
        <f>SEP!N21</f>
        <v>8</v>
      </c>
      <c r="I21" s="12">
        <f>SEP!O21</f>
        <v>8</v>
      </c>
      <c r="J21" s="12">
        <f>SEP!P21</f>
        <v>0</v>
      </c>
      <c r="K21" s="12">
        <f>OCT!V21</f>
        <v>8</v>
      </c>
      <c r="L21" s="12">
        <f>OCT!W21</f>
        <v>8</v>
      </c>
      <c r="M21" s="12">
        <f>OCT!X21</f>
        <v>0</v>
      </c>
      <c r="N21" s="12">
        <f>NOV!J21</f>
        <v>3</v>
      </c>
      <c r="O21" s="12">
        <f>NOV!K21</f>
        <v>2</v>
      </c>
      <c r="P21" s="12">
        <f>NOV!L21</f>
        <v>1</v>
      </c>
      <c r="Q21" s="12">
        <f>DEC!V21</f>
        <v>0</v>
      </c>
      <c r="R21" s="12">
        <f>DEC!W21</f>
        <v>0</v>
      </c>
      <c r="S21" s="12">
        <f>DEC!X21</f>
        <v>0</v>
      </c>
      <c r="T21" s="12">
        <f t="shared" si="1"/>
        <v>23</v>
      </c>
      <c r="U21" s="12">
        <f t="shared" si="2"/>
        <v>22</v>
      </c>
      <c r="V21" s="12">
        <f t="shared" si="3"/>
        <v>1</v>
      </c>
      <c r="W21" s="13">
        <f t="shared" si="5"/>
        <v>0.95652173913043481</v>
      </c>
    </row>
  </sheetData>
  <mergeCells count="15">
    <mergeCell ref="A1:W1"/>
    <mergeCell ref="A2:X2"/>
    <mergeCell ref="A3:D3"/>
    <mergeCell ref="E3:W3"/>
    <mergeCell ref="E4:G4"/>
    <mergeCell ref="H4:J4"/>
    <mergeCell ref="K4:M4"/>
    <mergeCell ref="N4:P4"/>
    <mergeCell ref="Q4:S4"/>
    <mergeCell ref="T4:V4"/>
    <mergeCell ref="A4:A5"/>
    <mergeCell ref="B4:B5"/>
    <mergeCell ref="C4:C5"/>
    <mergeCell ref="D4:D5"/>
    <mergeCell ref="W4:W5"/>
  </mergeCells>
  <printOptions horizontalCentered="1"/>
  <pageMargins left="0" right="0" top="1" bottom="0.5" header="0.25" footer="0.25"/>
  <pageSetup paperSize="9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view="pageBreakPreview" zoomScale="60" zoomScaleNormal="100" workbookViewId="0">
      <selection sqref="A1:H6"/>
    </sheetView>
  </sheetViews>
  <sheetFormatPr defaultColWidth="9.140625" defaultRowHeight="23.25" customHeight="1"/>
  <cols>
    <col min="1" max="1" width="5.140625" style="1" customWidth="1"/>
    <col min="2" max="2" width="11.5703125" style="1" customWidth="1"/>
    <col min="3" max="3" width="37" style="2" customWidth="1"/>
    <col min="4" max="4" width="7" style="1" customWidth="1"/>
    <col min="5" max="7" width="5" style="3" customWidth="1"/>
    <col min="8" max="8" width="11" style="4" customWidth="1"/>
    <col min="9" max="16384" width="9.140625" style="5"/>
  </cols>
  <sheetData>
    <row r="1" spans="1:9" ht="18.75">
      <c r="A1" s="52" t="s">
        <v>0</v>
      </c>
      <c r="B1" s="53"/>
      <c r="C1" s="53"/>
      <c r="D1" s="53"/>
      <c r="E1" s="53"/>
      <c r="F1" s="53"/>
      <c r="G1" s="53"/>
      <c r="H1" s="54"/>
      <c r="I1" s="18"/>
    </row>
    <row r="2" spans="1:9" ht="15.75">
      <c r="A2" s="55" t="s">
        <v>37</v>
      </c>
      <c r="B2" s="56"/>
      <c r="C2" s="56"/>
      <c r="D2" s="56"/>
      <c r="E2" s="56"/>
      <c r="F2" s="56"/>
      <c r="G2" s="56"/>
      <c r="H2" s="57"/>
      <c r="I2" s="19"/>
    </row>
    <row r="3" spans="1:9" s="1" customFormat="1" ht="15.75">
      <c r="A3" s="58" t="s">
        <v>2</v>
      </c>
      <c r="B3" s="38"/>
      <c r="C3" s="38"/>
      <c r="D3" s="38"/>
      <c r="E3" s="38"/>
      <c r="F3" s="38"/>
      <c r="G3" s="38"/>
      <c r="H3" s="59"/>
      <c r="I3" s="20"/>
    </row>
    <row r="4" spans="1:9" s="1" customFormat="1" ht="15.75">
      <c r="A4" s="58" t="s">
        <v>42</v>
      </c>
      <c r="B4" s="38"/>
      <c r="C4" s="38"/>
      <c r="D4" s="38"/>
      <c r="E4" s="38"/>
      <c r="F4" s="38"/>
      <c r="G4" s="38"/>
      <c r="H4" s="59"/>
      <c r="I4" s="20"/>
    </row>
    <row r="5" spans="1:9" s="1" customFormat="1" ht="15">
      <c r="A5" s="60" t="s">
        <v>4</v>
      </c>
      <c r="B5" s="43" t="s">
        <v>5</v>
      </c>
      <c r="C5" s="43" t="s">
        <v>6</v>
      </c>
      <c r="D5" s="43" t="s">
        <v>7</v>
      </c>
      <c r="E5" s="43" t="s">
        <v>40</v>
      </c>
      <c r="F5" s="43"/>
      <c r="G5" s="43"/>
      <c r="H5" s="63" t="s">
        <v>41</v>
      </c>
      <c r="I5" s="20"/>
    </row>
    <row r="6" spans="1:9" s="1" customFormat="1" ht="27" customHeight="1">
      <c r="A6" s="61"/>
      <c r="B6" s="62"/>
      <c r="C6" s="62"/>
      <c r="D6" s="62"/>
      <c r="E6" s="7" t="s">
        <v>9</v>
      </c>
      <c r="F6" s="7" t="s">
        <v>10</v>
      </c>
      <c r="G6" s="7" t="s">
        <v>11</v>
      </c>
      <c r="H6" s="64"/>
      <c r="I6" s="20"/>
    </row>
    <row r="7" spans="1:9" ht="30" customHeight="1">
      <c r="A7" s="8">
        <v>1</v>
      </c>
      <c r="B7" s="9">
        <v>201681003</v>
      </c>
      <c r="C7" s="10" t="s">
        <v>12</v>
      </c>
      <c r="D7" s="11" t="s">
        <v>13</v>
      </c>
      <c r="E7" s="12">
        <v>4</v>
      </c>
      <c r="F7" s="12">
        <v>4</v>
      </c>
      <c r="G7" s="12">
        <v>0</v>
      </c>
      <c r="H7" s="13">
        <f>F7/E7</f>
        <v>1</v>
      </c>
    </row>
    <row r="8" spans="1:9" ht="30" customHeight="1">
      <c r="A8" s="8">
        <v>2</v>
      </c>
      <c r="B8" s="14">
        <v>201682008</v>
      </c>
      <c r="C8" s="15" t="s">
        <v>15</v>
      </c>
      <c r="D8" s="16" t="s">
        <v>16</v>
      </c>
      <c r="E8" s="12">
        <v>4</v>
      </c>
      <c r="F8" s="12">
        <v>4</v>
      </c>
      <c r="G8" s="12">
        <v>0</v>
      </c>
      <c r="H8" s="13">
        <f t="shared" ref="H8:H22" si="0">F8/E8</f>
        <v>1</v>
      </c>
    </row>
    <row r="9" spans="1:9" ht="30" customHeight="1">
      <c r="A9" s="8">
        <v>3</v>
      </c>
      <c r="B9" s="14">
        <v>201681004</v>
      </c>
      <c r="C9" s="15" t="s">
        <v>17</v>
      </c>
      <c r="D9" s="16" t="s">
        <v>13</v>
      </c>
      <c r="E9" s="12">
        <v>4</v>
      </c>
      <c r="F9" s="12">
        <v>4</v>
      </c>
      <c r="G9" s="12">
        <v>0</v>
      </c>
      <c r="H9" s="13">
        <f t="shared" si="0"/>
        <v>1</v>
      </c>
    </row>
    <row r="10" spans="1:9" ht="30" customHeight="1">
      <c r="A10" s="8">
        <v>4</v>
      </c>
      <c r="B10" s="14">
        <v>201681002</v>
      </c>
      <c r="C10" s="15" t="s">
        <v>18</v>
      </c>
      <c r="D10" s="16" t="s">
        <v>13</v>
      </c>
      <c r="E10" s="12">
        <v>4</v>
      </c>
      <c r="F10" s="12">
        <v>4</v>
      </c>
      <c r="G10" s="12">
        <v>0</v>
      </c>
      <c r="H10" s="13">
        <f t="shared" si="0"/>
        <v>1</v>
      </c>
    </row>
    <row r="11" spans="1:9" ht="30" customHeight="1">
      <c r="A11" s="8">
        <v>5</v>
      </c>
      <c r="B11" s="14">
        <v>201682009</v>
      </c>
      <c r="C11" s="15" t="s">
        <v>19</v>
      </c>
      <c r="D11" s="16" t="s">
        <v>16</v>
      </c>
      <c r="E11" s="12">
        <v>4</v>
      </c>
      <c r="F11" s="12">
        <v>4</v>
      </c>
      <c r="G11" s="12">
        <v>0</v>
      </c>
      <c r="H11" s="13">
        <f t="shared" si="0"/>
        <v>1</v>
      </c>
    </row>
    <row r="12" spans="1:9" ht="30" customHeight="1">
      <c r="A12" s="8">
        <v>6</v>
      </c>
      <c r="B12" s="14">
        <v>201681007</v>
      </c>
      <c r="C12" s="15" t="s">
        <v>20</v>
      </c>
      <c r="D12" s="16" t="s">
        <v>13</v>
      </c>
      <c r="E12" s="12">
        <v>4</v>
      </c>
      <c r="F12" s="12">
        <v>4</v>
      </c>
      <c r="G12" s="12">
        <v>0</v>
      </c>
      <c r="H12" s="13">
        <f t="shared" si="0"/>
        <v>1</v>
      </c>
    </row>
    <row r="13" spans="1:9" ht="30" customHeight="1">
      <c r="A13" s="8">
        <v>7</v>
      </c>
      <c r="B13" s="14">
        <v>201682010</v>
      </c>
      <c r="C13" s="15" t="s">
        <v>21</v>
      </c>
      <c r="D13" s="16" t="s">
        <v>16</v>
      </c>
      <c r="E13" s="12">
        <v>4</v>
      </c>
      <c r="F13" s="12">
        <v>4</v>
      </c>
      <c r="G13" s="12">
        <v>0</v>
      </c>
      <c r="H13" s="13">
        <f t="shared" si="0"/>
        <v>1</v>
      </c>
    </row>
    <row r="14" spans="1:9" ht="30" customHeight="1">
      <c r="A14" s="8">
        <v>8</v>
      </c>
      <c r="B14" s="14">
        <v>201681001</v>
      </c>
      <c r="C14" s="15" t="s">
        <v>22</v>
      </c>
      <c r="D14" s="16" t="s">
        <v>13</v>
      </c>
      <c r="E14" s="12">
        <v>4</v>
      </c>
      <c r="F14" s="12">
        <v>4</v>
      </c>
      <c r="G14" s="12">
        <v>0</v>
      </c>
      <c r="H14" s="13">
        <f t="shared" si="0"/>
        <v>1</v>
      </c>
    </row>
    <row r="15" spans="1:9" ht="30" customHeight="1">
      <c r="A15" s="8">
        <v>9</v>
      </c>
      <c r="B15" s="14">
        <v>201681006</v>
      </c>
      <c r="C15" s="15" t="s">
        <v>23</v>
      </c>
      <c r="D15" s="16" t="s">
        <v>13</v>
      </c>
      <c r="E15" s="12">
        <v>4</v>
      </c>
      <c r="F15" s="12">
        <v>4</v>
      </c>
      <c r="G15" s="12">
        <v>0</v>
      </c>
      <c r="H15" s="13">
        <f t="shared" si="0"/>
        <v>1</v>
      </c>
    </row>
    <row r="16" spans="1:9" ht="30" customHeight="1">
      <c r="A16" s="8">
        <v>10</v>
      </c>
      <c r="B16" s="14">
        <v>201699003</v>
      </c>
      <c r="C16" s="15" t="s">
        <v>24</v>
      </c>
      <c r="D16" s="16" t="s">
        <v>16</v>
      </c>
      <c r="E16" s="12">
        <v>4</v>
      </c>
      <c r="F16" s="12">
        <v>4</v>
      </c>
      <c r="G16" s="12">
        <v>0</v>
      </c>
      <c r="H16" s="13">
        <f t="shared" si="0"/>
        <v>1</v>
      </c>
    </row>
    <row r="17" spans="1:8" ht="30" customHeight="1">
      <c r="A17" s="8">
        <v>11</v>
      </c>
      <c r="B17" s="14">
        <v>201699004</v>
      </c>
      <c r="C17" s="15" t="s">
        <v>25</v>
      </c>
      <c r="D17" s="16" t="s">
        <v>16</v>
      </c>
      <c r="E17" s="12">
        <v>4</v>
      </c>
      <c r="F17" s="12">
        <v>4</v>
      </c>
      <c r="G17" s="12">
        <v>0</v>
      </c>
      <c r="H17" s="13">
        <f t="shared" si="0"/>
        <v>1</v>
      </c>
    </row>
    <row r="18" spans="1:8" ht="30" customHeight="1">
      <c r="A18" s="8">
        <v>12</v>
      </c>
      <c r="B18" s="14">
        <v>201699006</v>
      </c>
      <c r="C18" s="15" t="s">
        <v>26</v>
      </c>
      <c r="D18" s="16" t="s">
        <v>16</v>
      </c>
      <c r="E18" s="12">
        <v>4</v>
      </c>
      <c r="F18" s="12">
        <v>4</v>
      </c>
      <c r="G18" s="12">
        <v>0</v>
      </c>
      <c r="H18" s="13">
        <f t="shared" si="0"/>
        <v>1</v>
      </c>
    </row>
    <row r="19" spans="1:8" ht="30" customHeight="1">
      <c r="A19" s="8">
        <v>13</v>
      </c>
      <c r="B19" s="14">
        <v>201699002</v>
      </c>
      <c r="C19" s="15" t="s">
        <v>27</v>
      </c>
      <c r="D19" s="16" t="s">
        <v>13</v>
      </c>
      <c r="E19" s="12">
        <v>4</v>
      </c>
      <c r="F19" s="12">
        <v>4</v>
      </c>
      <c r="G19" s="12">
        <v>0</v>
      </c>
      <c r="H19" s="13">
        <f t="shared" si="0"/>
        <v>1</v>
      </c>
    </row>
    <row r="20" spans="1:8" ht="30" customHeight="1">
      <c r="A20" s="8">
        <v>14</v>
      </c>
      <c r="B20" s="14">
        <v>201699005</v>
      </c>
      <c r="C20" s="15" t="s">
        <v>28</v>
      </c>
      <c r="D20" s="16" t="s">
        <v>16</v>
      </c>
      <c r="E20" s="12">
        <v>4</v>
      </c>
      <c r="F20" s="12">
        <v>4</v>
      </c>
      <c r="G20" s="12">
        <v>0</v>
      </c>
      <c r="H20" s="13">
        <f t="shared" si="0"/>
        <v>1</v>
      </c>
    </row>
    <row r="21" spans="1:8" ht="30" customHeight="1">
      <c r="A21" s="8">
        <v>15</v>
      </c>
      <c r="B21" s="14">
        <v>201699001</v>
      </c>
      <c r="C21" s="15" t="s">
        <v>29</v>
      </c>
      <c r="D21" s="16" t="s">
        <v>13</v>
      </c>
      <c r="E21" s="12">
        <v>4</v>
      </c>
      <c r="F21" s="12">
        <v>4</v>
      </c>
      <c r="G21" s="12">
        <v>0</v>
      </c>
      <c r="H21" s="13">
        <f t="shared" si="0"/>
        <v>1</v>
      </c>
    </row>
    <row r="22" spans="1:8" ht="30" customHeight="1">
      <c r="A22" s="17">
        <v>16</v>
      </c>
      <c r="B22" s="14">
        <v>201681005</v>
      </c>
      <c r="C22" s="15" t="s">
        <v>30</v>
      </c>
      <c r="D22" s="16" t="s">
        <v>13</v>
      </c>
      <c r="E22" s="12">
        <v>4</v>
      </c>
      <c r="F22" s="12">
        <v>4</v>
      </c>
      <c r="G22" s="12">
        <v>0</v>
      </c>
      <c r="H22" s="13">
        <f t="shared" si="0"/>
        <v>1</v>
      </c>
    </row>
  </sheetData>
  <mergeCells count="10">
    <mergeCell ref="A1:H1"/>
    <mergeCell ref="A2:H2"/>
    <mergeCell ref="A3:H3"/>
    <mergeCell ref="A4:H4"/>
    <mergeCell ref="E5:G5"/>
    <mergeCell ref="A5:A6"/>
    <mergeCell ref="B5:B6"/>
    <mergeCell ref="C5:C6"/>
    <mergeCell ref="D5:D6"/>
    <mergeCell ref="H5:H6"/>
  </mergeCells>
  <printOptions horizontalCentered="1"/>
  <pageMargins left="0" right="0" top="1" bottom="0.5" header="0.25" footer="0.2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view="pageBreakPreview" topLeftCell="A8" zoomScale="60" zoomScaleNormal="100" workbookViewId="0">
      <selection activeCell="D8" sqref="D8"/>
    </sheetView>
  </sheetViews>
  <sheetFormatPr defaultColWidth="9.140625" defaultRowHeight="23.25" customHeight="1"/>
  <cols>
    <col min="1" max="1" width="5.140625" style="1" customWidth="1"/>
    <col min="2" max="2" width="11.5703125" style="1" customWidth="1"/>
    <col min="3" max="3" width="37" style="2" customWidth="1"/>
    <col min="4" max="4" width="7" style="1" customWidth="1"/>
    <col min="5" max="7" width="5" style="3" customWidth="1"/>
    <col min="8" max="8" width="11" style="4" customWidth="1"/>
    <col min="9" max="16384" width="9.140625" style="5"/>
  </cols>
  <sheetData>
    <row r="1" spans="1:9" ht="18.75">
      <c r="A1" s="52" t="s">
        <v>0</v>
      </c>
      <c r="B1" s="53"/>
      <c r="C1" s="53"/>
      <c r="D1" s="53"/>
      <c r="E1" s="53"/>
      <c r="F1" s="53"/>
      <c r="G1" s="53"/>
      <c r="H1" s="54"/>
      <c r="I1" s="18"/>
    </row>
    <row r="2" spans="1:9" ht="15.75">
      <c r="A2" s="55" t="s">
        <v>37</v>
      </c>
      <c r="B2" s="56"/>
      <c r="C2" s="56"/>
      <c r="D2" s="56"/>
      <c r="E2" s="56"/>
      <c r="F2" s="56"/>
      <c r="G2" s="56"/>
      <c r="H2" s="57"/>
      <c r="I2" s="19"/>
    </row>
    <row r="3" spans="1:9" s="1" customFormat="1" ht="15.75">
      <c r="A3" s="58" t="s">
        <v>2</v>
      </c>
      <c r="B3" s="38"/>
      <c r="C3" s="38"/>
      <c r="D3" s="38"/>
      <c r="E3" s="38"/>
      <c r="F3" s="38"/>
      <c r="G3" s="38"/>
      <c r="H3" s="59"/>
      <c r="I3" s="20"/>
    </row>
    <row r="4" spans="1:9" s="1" customFormat="1" ht="15.75">
      <c r="A4" s="58" t="s">
        <v>43</v>
      </c>
      <c r="B4" s="38"/>
      <c r="C4" s="38"/>
      <c r="D4" s="38"/>
      <c r="E4" s="38"/>
      <c r="F4" s="38"/>
      <c r="G4" s="38"/>
      <c r="H4" s="59"/>
      <c r="I4" s="20"/>
    </row>
    <row r="5" spans="1:9" s="1" customFormat="1" ht="15">
      <c r="A5" s="60" t="s">
        <v>4</v>
      </c>
      <c r="B5" s="43" t="s">
        <v>5</v>
      </c>
      <c r="C5" s="43" t="s">
        <v>6</v>
      </c>
      <c r="D5" s="43" t="s">
        <v>7</v>
      </c>
      <c r="E5" s="43" t="s">
        <v>40</v>
      </c>
      <c r="F5" s="43"/>
      <c r="G5" s="43"/>
      <c r="H5" s="63" t="s">
        <v>41</v>
      </c>
      <c r="I5" s="20"/>
    </row>
    <row r="6" spans="1:9" s="1" customFormat="1" ht="27" customHeight="1">
      <c r="A6" s="61"/>
      <c r="B6" s="62"/>
      <c r="C6" s="62"/>
      <c r="D6" s="62"/>
      <c r="E6" s="7" t="s">
        <v>9</v>
      </c>
      <c r="F6" s="7" t="s">
        <v>10</v>
      </c>
      <c r="G6" s="7" t="s">
        <v>11</v>
      </c>
      <c r="H6" s="64"/>
      <c r="I6" s="20"/>
    </row>
    <row r="7" spans="1:9" ht="30" customHeight="1">
      <c r="A7" s="8">
        <v>1</v>
      </c>
      <c r="B7" s="9">
        <v>201681003</v>
      </c>
      <c r="C7" s="10" t="s">
        <v>12</v>
      </c>
      <c r="D7" s="11" t="s">
        <v>13</v>
      </c>
      <c r="E7" s="12">
        <v>12</v>
      </c>
      <c r="F7" s="12">
        <v>10</v>
      </c>
      <c r="G7" s="12">
        <v>2</v>
      </c>
      <c r="H7" s="13">
        <f t="shared" ref="H7:H22" si="0">F7/E7</f>
        <v>0.83333333333333304</v>
      </c>
    </row>
    <row r="8" spans="1:9" ht="30" customHeight="1">
      <c r="A8" s="8">
        <v>2</v>
      </c>
      <c r="B8" s="14">
        <v>201682008</v>
      </c>
      <c r="C8" s="15" t="s">
        <v>15</v>
      </c>
      <c r="D8" s="16" t="s">
        <v>16</v>
      </c>
      <c r="E8" s="12">
        <v>12</v>
      </c>
      <c r="F8" s="12">
        <v>12</v>
      </c>
      <c r="G8" s="12">
        <v>0</v>
      </c>
      <c r="H8" s="13">
        <f t="shared" si="0"/>
        <v>1</v>
      </c>
    </row>
    <row r="9" spans="1:9" ht="30" customHeight="1">
      <c r="A9" s="8">
        <v>3</v>
      </c>
      <c r="B9" s="14">
        <v>201681004</v>
      </c>
      <c r="C9" s="15" t="s">
        <v>17</v>
      </c>
      <c r="D9" s="16" t="s">
        <v>13</v>
      </c>
      <c r="E9" s="12">
        <v>12</v>
      </c>
      <c r="F9" s="12">
        <v>12</v>
      </c>
      <c r="G9" s="12">
        <v>0</v>
      </c>
      <c r="H9" s="13">
        <f t="shared" si="0"/>
        <v>1</v>
      </c>
    </row>
    <row r="10" spans="1:9" ht="30" customHeight="1">
      <c r="A10" s="8">
        <v>4</v>
      </c>
      <c r="B10" s="14">
        <v>201681002</v>
      </c>
      <c r="C10" s="15" t="s">
        <v>18</v>
      </c>
      <c r="D10" s="16" t="s">
        <v>13</v>
      </c>
      <c r="E10" s="12">
        <v>12</v>
      </c>
      <c r="F10" s="12">
        <v>12</v>
      </c>
      <c r="G10" s="12">
        <v>0</v>
      </c>
      <c r="H10" s="13">
        <f t="shared" si="0"/>
        <v>1</v>
      </c>
    </row>
    <row r="11" spans="1:9" ht="30" customHeight="1">
      <c r="A11" s="8">
        <v>5</v>
      </c>
      <c r="B11" s="14">
        <v>201682009</v>
      </c>
      <c r="C11" s="15" t="s">
        <v>19</v>
      </c>
      <c r="D11" s="16" t="s">
        <v>16</v>
      </c>
      <c r="E11" s="12">
        <v>12</v>
      </c>
      <c r="F11" s="12">
        <v>12</v>
      </c>
      <c r="G11" s="12">
        <v>0</v>
      </c>
      <c r="H11" s="13">
        <f t="shared" si="0"/>
        <v>1</v>
      </c>
    </row>
    <row r="12" spans="1:9" ht="30" customHeight="1">
      <c r="A12" s="8">
        <v>6</v>
      </c>
      <c r="B12" s="14">
        <v>201681007</v>
      </c>
      <c r="C12" s="15" t="s">
        <v>20</v>
      </c>
      <c r="D12" s="16" t="s">
        <v>13</v>
      </c>
      <c r="E12" s="12">
        <v>12</v>
      </c>
      <c r="F12" s="12">
        <v>10</v>
      </c>
      <c r="G12" s="12">
        <v>2</v>
      </c>
      <c r="H12" s="13">
        <f t="shared" si="0"/>
        <v>0.83333333333333304</v>
      </c>
    </row>
    <row r="13" spans="1:9" ht="30" customHeight="1">
      <c r="A13" s="8">
        <v>7</v>
      </c>
      <c r="B13" s="14">
        <v>201682010</v>
      </c>
      <c r="C13" s="15" t="s">
        <v>21</v>
      </c>
      <c r="D13" s="16" t="s">
        <v>16</v>
      </c>
      <c r="E13" s="12">
        <v>12</v>
      </c>
      <c r="F13" s="12">
        <v>11</v>
      </c>
      <c r="G13" s="12">
        <v>1</v>
      </c>
      <c r="H13" s="13">
        <f t="shared" si="0"/>
        <v>0.91666666666666696</v>
      </c>
    </row>
    <row r="14" spans="1:9" ht="30" customHeight="1">
      <c r="A14" s="8">
        <v>8</v>
      </c>
      <c r="B14" s="14">
        <v>201681001</v>
      </c>
      <c r="C14" s="15" t="s">
        <v>22</v>
      </c>
      <c r="D14" s="16" t="s">
        <v>13</v>
      </c>
      <c r="E14" s="12">
        <v>12</v>
      </c>
      <c r="F14" s="12">
        <v>12</v>
      </c>
      <c r="G14" s="12">
        <v>0</v>
      </c>
      <c r="H14" s="13">
        <f t="shared" si="0"/>
        <v>1</v>
      </c>
    </row>
    <row r="15" spans="1:9" ht="30" customHeight="1">
      <c r="A15" s="8">
        <v>9</v>
      </c>
      <c r="B15" s="14">
        <v>201681006</v>
      </c>
      <c r="C15" s="15" t="s">
        <v>23</v>
      </c>
      <c r="D15" s="16" t="s">
        <v>13</v>
      </c>
      <c r="E15" s="12">
        <v>12</v>
      </c>
      <c r="F15" s="12">
        <v>12</v>
      </c>
      <c r="G15" s="12">
        <v>0</v>
      </c>
      <c r="H15" s="13">
        <f t="shared" si="0"/>
        <v>1</v>
      </c>
    </row>
    <row r="16" spans="1:9" ht="30" customHeight="1">
      <c r="A16" s="8">
        <v>10</v>
      </c>
      <c r="B16" s="14">
        <v>201699003</v>
      </c>
      <c r="C16" s="15" t="s">
        <v>24</v>
      </c>
      <c r="D16" s="16" t="s">
        <v>16</v>
      </c>
      <c r="E16" s="12">
        <v>12</v>
      </c>
      <c r="F16" s="12">
        <v>12</v>
      </c>
      <c r="G16" s="12">
        <v>0</v>
      </c>
      <c r="H16" s="13">
        <f t="shared" si="0"/>
        <v>1</v>
      </c>
    </row>
    <row r="17" spans="1:8" ht="30" customHeight="1">
      <c r="A17" s="8">
        <v>11</v>
      </c>
      <c r="B17" s="14">
        <v>201699004</v>
      </c>
      <c r="C17" s="15" t="s">
        <v>25</v>
      </c>
      <c r="D17" s="16" t="s">
        <v>16</v>
      </c>
      <c r="E17" s="12">
        <v>12</v>
      </c>
      <c r="F17" s="12">
        <v>12</v>
      </c>
      <c r="G17" s="12">
        <v>0</v>
      </c>
      <c r="H17" s="13">
        <f t="shared" si="0"/>
        <v>1</v>
      </c>
    </row>
    <row r="18" spans="1:8" ht="30" customHeight="1">
      <c r="A18" s="8">
        <v>12</v>
      </c>
      <c r="B18" s="14">
        <v>201699006</v>
      </c>
      <c r="C18" s="15" t="s">
        <v>26</v>
      </c>
      <c r="D18" s="16" t="s">
        <v>16</v>
      </c>
      <c r="E18" s="12">
        <v>12</v>
      </c>
      <c r="F18" s="12">
        <v>12</v>
      </c>
      <c r="G18" s="12">
        <v>0</v>
      </c>
      <c r="H18" s="13">
        <f t="shared" si="0"/>
        <v>1</v>
      </c>
    </row>
    <row r="19" spans="1:8" ht="30" customHeight="1">
      <c r="A19" s="8">
        <v>13</v>
      </c>
      <c r="B19" s="14">
        <v>201699002</v>
      </c>
      <c r="C19" s="15" t="s">
        <v>27</v>
      </c>
      <c r="D19" s="16" t="s">
        <v>13</v>
      </c>
      <c r="E19" s="12">
        <v>12</v>
      </c>
      <c r="F19" s="12">
        <v>12</v>
      </c>
      <c r="G19" s="12">
        <v>0</v>
      </c>
      <c r="H19" s="13">
        <f t="shared" si="0"/>
        <v>1</v>
      </c>
    </row>
    <row r="20" spans="1:8" ht="30" customHeight="1">
      <c r="A20" s="8">
        <v>14</v>
      </c>
      <c r="B20" s="14">
        <v>201699005</v>
      </c>
      <c r="C20" s="15" t="s">
        <v>28</v>
      </c>
      <c r="D20" s="16" t="s">
        <v>16</v>
      </c>
      <c r="E20" s="12">
        <v>12</v>
      </c>
      <c r="F20" s="12">
        <v>12</v>
      </c>
      <c r="G20" s="12">
        <v>0</v>
      </c>
      <c r="H20" s="13">
        <f t="shared" si="0"/>
        <v>1</v>
      </c>
    </row>
    <row r="21" spans="1:8" ht="30" customHeight="1">
      <c r="A21" s="8">
        <v>15</v>
      </c>
      <c r="B21" s="14">
        <v>201699001</v>
      </c>
      <c r="C21" s="15" t="s">
        <v>29</v>
      </c>
      <c r="D21" s="16" t="s">
        <v>13</v>
      </c>
      <c r="E21" s="12">
        <v>12</v>
      </c>
      <c r="F21" s="12">
        <v>12</v>
      </c>
      <c r="G21" s="12">
        <v>0</v>
      </c>
      <c r="H21" s="13">
        <f t="shared" si="0"/>
        <v>1</v>
      </c>
    </row>
    <row r="22" spans="1:8" ht="30" customHeight="1">
      <c r="A22" s="17">
        <v>16</v>
      </c>
      <c r="B22" s="14">
        <v>201681005</v>
      </c>
      <c r="C22" s="15" t="s">
        <v>30</v>
      </c>
      <c r="D22" s="16" t="s">
        <v>13</v>
      </c>
      <c r="E22" s="12">
        <v>12</v>
      </c>
      <c r="F22" s="12">
        <v>12</v>
      </c>
      <c r="G22" s="12">
        <v>0</v>
      </c>
      <c r="H22" s="13">
        <f t="shared" si="0"/>
        <v>1</v>
      </c>
    </row>
  </sheetData>
  <mergeCells count="10">
    <mergeCell ref="A1:H1"/>
    <mergeCell ref="A2:H2"/>
    <mergeCell ref="A3:H3"/>
    <mergeCell ref="A4:H4"/>
    <mergeCell ref="E5:G5"/>
    <mergeCell ref="A5:A6"/>
    <mergeCell ref="B5:B6"/>
    <mergeCell ref="C5:C6"/>
    <mergeCell ref="D5:D6"/>
    <mergeCell ref="H5:H6"/>
  </mergeCells>
  <printOptions horizontalCentered="1"/>
  <pageMargins left="0" right="0" top="1" bottom="0.5" header="0.25" footer="0.2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Normal="100" workbookViewId="0">
      <selection activeCell="E7" sqref="E7:G22"/>
    </sheetView>
  </sheetViews>
  <sheetFormatPr defaultColWidth="9.140625" defaultRowHeight="23.25" customHeight="1"/>
  <cols>
    <col min="1" max="1" width="5.140625" style="1" customWidth="1"/>
    <col min="2" max="2" width="11.5703125" style="1" customWidth="1"/>
    <col min="3" max="3" width="37" style="2" customWidth="1"/>
    <col min="4" max="4" width="7" style="1" customWidth="1"/>
    <col min="5" max="7" width="5" style="3" customWidth="1"/>
    <col min="8" max="8" width="11" style="4" customWidth="1"/>
    <col min="9" max="16384" width="9.140625" style="5"/>
  </cols>
  <sheetData>
    <row r="1" spans="1:9" ht="18.75">
      <c r="A1" s="52" t="s">
        <v>0</v>
      </c>
      <c r="B1" s="53"/>
      <c r="C1" s="53"/>
      <c r="D1" s="53"/>
      <c r="E1" s="53"/>
      <c r="F1" s="53"/>
      <c r="G1" s="53"/>
      <c r="H1" s="54"/>
      <c r="I1" s="18"/>
    </row>
    <row r="2" spans="1:9" ht="15.75">
      <c r="A2" s="55" t="s">
        <v>37</v>
      </c>
      <c r="B2" s="56"/>
      <c r="C2" s="56"/>
      <c r="D2" s="56"/>
      <c r="E2" s="56"/>
      <c r="F2" s="56"/>
      <c r="G2" s="56"/>
      <c r="H2" s="57"/>
      <c r="I2" s="19"/>
    </row>
    <row r="3" spans="1:9" s="1" customFormat="1" ht="15.75">
      <c r="A3" s="58" t="s">
        <v>2</v>
      </c>
      <c r="B3" s="38"/>
      <c r="C3" s="38"/>
      <c r="D3" s="38"/>
      <c r="E3" s="38"/>
      <c r="F3" s="38"/>
      <c r="G3" s="38"/>
      <c r="H3" s="59"/>
      <c r="I3" s="20"/>
    </row>
    <row r="4" spans="1:9" s="1" customFormat="1" ht="15.75">
      <c r="A4" s="58" t="s">
        <v>46</v>
      </c>
      <c r="B4" s="38"/>
      <c r="C4" s="38"/>
      <c r="D4" s="38"/>
      <c r="E4" s="38"/>
      <c r="F4" s="38"/>
      <c r="G4" s="38"/>
      <c r="H4" s="59"/>
      <c r="I4" s="20"/>
    </row>
    <row r="5" spans="1:9" s="1" customFormat="1" ht="15">
      <c r="A5" s="60" t="s">
        <v>4</v>
      </c>
      <c r="B5" s="43" t="s">
        <v>5</v>
      </c>
      <c r="C5" s="43" t="s">
        <v>6</v>
      </c>
      <c r="D5" s="43" t="s">
        <v>7</v>
      </c>
      <c r="E5" s="43" t="s">
        <v>40</v>
      </c>
      <c r="F5" s="43"/>
      <c r="G5" s="43"/>
      <c r="H5" s="63" t="s">
        <v>41</v>
      </c>
      <c r="I5" s="20"/>
    </row>
    <row r="6" spans="1:9" s="1" customFormat="1" ht="27" customHeight="1" thickBot="1">
      <c r="A6" s="61"/>
      <c r="B6" s="62"/>
      <c r="C6" s="62"/>
      <c r="D6" s="62"/>
      <c r="E6" s="7" t="s">
        <v>9</v>
      </c>
      <c r="F6" s="7" t="s">
        <v>10</v>
      </c>
      <c r="G6" s="7" t="s">
        <v>11</v>
      </c>
      <c r="H6" s="64"/>
      <c r="I6" s="20"/>
    </row>
    <row r="7" spans="1:9" ht="30" customHeight="1">
      <c r="A7" s="8">
        <v>1</v>
      </c>
      <c r="B7" s="9">
        <v>201681003</v>
      </c>
      <c r="C7" s="10" t="s">
        <v>12</v>
      </c>
      <c r="D7" s="11" t="s">
        <v>13</v>
      </c>
      <c r="E7" s="12">
        <v>20</v>
      </c>
      <c r="F7" s="12">
        <v>18</v>
      </c>
      <c r="G7" s="12">
        <v>2</v>
      </c>
      <c r="H7" s="13">
        <f t="shared" ref="H7:H22" si="0">F7/E7</f>
        <v>0.9</v>
      </c>
    </row>
    <row r="8" spans="1:9" ht="30" customHeight="1">
      <c r="A8" s="8">
        <v>2</v>
      </c>
      <c r="B8" s="14">
        <v>201682008</v>
      </c>
      <c r="C8" s="15" t="s">
        <v>15</v>
      </c>
      <c r="D8" s="16" t="s">
        <v>16</v>
      </c>
      <c r="E8" s="12">
        <v>20</v>
      </c>
      <c r="F8" s="12">
        <v>20</v>
      </c>
      <c r="G8" s="12">
        <v>0</v>
      </c>
      <c r="H8" s="13">
        <f t="shared" si="0"/>
        <v>1</v>
      </c>
    </row>
    <row r="9" spans="1:9" ht="30" customHeight="1">
      <c r="A9" s="8">
        <v>3</v>
      </c>
      <c r="B9" s="14">
        <v>201681004</v>
      </c>
      <c r="C9" s="15" t="s">
        <v>17</v>
      </c>
      <c r="D9" s="16" t="s">
        <v>13</v>
      </c>
      <c r="E9" s="12">
        <v>20</v>
      </c>
      <c r="F9" s="12">
        <v>20</v>
      </c>
      <c r="G9" s="12">
        <v>0</v>
      </c>
      <c r="H9" s="13">
        <f t="shared" si="0"/>
        <v>1</v>
      </c>
    </row>
    <row r="10" spans="1:9" ht="30" customHeight="1">
      <c r="A10" s="8">
        <v>4</v>
      </c>
      <c r="B10" s="14">
        <v>201681002</v>
      </c>
      <c r="C10" s="15" t="s">
        <v>18</v>
      </c>
      <c r="D10" s="16" t="s">
        <v>13</v>
      </c>
      <c r="E10" s="12">
        <v>20</v>
      </c>
      <c r="F10" s="12">
        <v>20</v>
      </c>
      <c r="G10" s="12">
        <v>0</v>
      </c>
      <c r="H10" s="13">
        <f t="shared" si="0"/>
        <v>1</v>
      </c>
    </row>
    <row r="11" spans="1:9" ht="30" customHeight="1">
      <c r="A11" s="8">
        <v>5</v>
      </c>
      <c r="B11" s="14">
        <v>201682009</v>
      </c>
      <c r="C11" s="15" t="s">
        <v>19</v>
      </c>
      <c r="D11" s="16" t="s">
        <v>16</v>
      </c>
      <c r="E11" s="12">
        <v>20</v>
      </c>
      <c r="F11" s="12">
        <v>20</v>
      </c>
      <c r="G11" s="12">
        <v>0</v>
      </c>
      <c r="H11" s="13">
        <f t="shared" si="0"/>
        <v>1</v>
      </c>
    </row>
    <row r="12" spans="1:9" ht="30" customHeight="1">
      <c r="A12" s="8">
        <v>6</v>
      </c>
      <c r="B12" s="14">
        <v>201681007</v>
      </c>
      <c r="C12" s="15" t="s">
        <v>20</v>
      </c>
      <c r="D12" s="16" t="s">
        <v>13</v>
      </c>
      <c r="E12" s="12">
        <v>20</v>
      </c>
      <c r="F12" s="12">
        <v>18</v>
      </c>
      <c r="G12" s="12">
        <v>2</v>
      </c>
      <c r="H12" s="13">
        <f t="shared" si="0"/>
        <v>0.9</v>
      </c>
    </row>
    <row r="13" spans="1:9" ht="30" customHeight="1">
      <c r="A13" s="8">
        <v>7</v>
      </c>
      <c r="B13" s="14">
        <v>201682010</v>
      </c>
      <c r="C13" s="15" t="s">
        <v>21</v>
      </c>
      <c r="D13" s="16" t="s">
        <v>16</v>
      </c>
      <c r="E13" s="12">
        <v>20</v>
      </c>
      <c r="F13" s="12">
        <v>19</v>
      </c>
      <c r="G13" s="12">
        <v>1</v>
      </c>
      <c r="H13" s="13">
        <f t="shared" si="0"/>
        <v>0.95</v>
      </c>
    </row>
    <row r="14" spans="1:9" ht="30" customHeight="1">
      <c r="A14" s="8">
        <v>8</v>
      </c>
      <c r="B14" s="14">
        <v>201681001</v>
      </c>
      <c r="C14" s="15" t="s">
        <v>22</v>
      </c>
      <c r="D14" s="16" t="s">
        <v>13</v>
      </c>
      <c r="E14" s="12">
        <v>20</v>
      </c>
      <c r="F14" s="12">
        <v>20</v>
      </c>
      <c r="G14" s="12">
        <v>0</v>
      </c>
      <c r="H14" s="13">
        <f t="shared" si="0"/>
        <v>1</v>
      </c>
    </row>
    <row r="15" spans="1:9" ht="30" customHeight="1">
      <c r="A15" s="8">
        <v>9</v>
      </c>
      <c r="B15" s="14">
        <v>201681006</v>
      </c>
      <c r="C15" s="15" t="s">
        <v>23</v>
      </c>
      <c r="D15" s="16" t="s">
        <v>13</v>
      </c>
      <c r="E15" s="12">
        <v>20</v>
      </c>
      <c r="F15" s="12">
        <v>20</v>
      </c>
      <c r="G15" s="12">
        <v>0</v>
      </c>
      <c r="H15" s="13">
        <f t="shared" si="0"/>
        <v>1</v>
      </c>
    </row>
    <row r="16" spans="1:9" ht="30" customHeight="1">
      <c r="A16" s="8">
        <v>10</v>
      </c>
      <c r="B16" s="14">
        <v>201699003</v>
      </c>
      <c r="C16" s="15" t="s">
        <v>24</v>
      </c>
      <c r="D16" s="16" t="s">
        <v>16</v>
      </c>
      <c r="E16" s="12">
        <v>20</v>
      </c>
      <c r="F16" s="12">
        <v>20</v>
      </c>
      <c r="G16" s="12">
        <v>0</v>
      </c>
      <c r="H16" s="13">
        <f t="shared" si="0"/>
        <v>1</v>
      </c>
    </row>
    <row r="17" spans="1:8" ht="30" customHeight="1">
      <c r="A17" s="8">
        <v>11</v>
      </c>
      <c r="B17" s="14">
        <v>201699004</v>
      </c>
      <c r="C17" s="15" t="s">
        <v>25</v>
      </c>
      <c r="D17" s="16" t="s">
        <v>16</v>
      </c>
      <c r="E17" s="12">
        <v>20</v>
      </c>
      <c r="F17" s="12">
        <v>20</v>
      </c>
      <c r="G17" s="12">
        <v>0</v>
      </c>
      <c r="H17" s="13">
        <f t="shared" si="0"/>
        <v>1</v>
      </c>
    </row>
    <row r="18" spans="1:8" ht="30" customHeight="1">
      <c r="A18" s="8">
        <v>12</v>
      </c>
      <c r="B18" s="14">
        <v>201699006</v>
      </c>
      <c r="C18" s="15" t="s">
        <v>26</v>
      </c>
      <c r="D18" s="16" t="s">
        <v>16</v>
      </c>
      <c r="E18" s="12">
        <v>20</v>
      </c>
      <c r="F18" s="12">
        <v>20</v>
      </c>
      <c r="G18" s="12">
        <v>0</v>
      </c>
      <c r="H18" s="13">
        <f t="shared" si="0"/>
        <v>1</v>
      </c>
    </row>
    <row r="19" spans="1:8" ht="30" customHeight="1">
      <c r="A19" s="8">
        <v>13</v>
      </c>
      <c r="B19" s="14">
        <v>201699002</v>
      </c>
      <c r="C19" s="15" t="s">
        <v>27</v>
      </c>
      <c r="D19" s="16" t="s">
        <v>13</v>
      </c>
      <c r="E19" s="12">
        <v>20</v>
      </c>
      <c r="F19" s="12">
        <v>20</v>
      </c>
      <c r="G19" s="12">
        <v>0</v>
      </c>
      <c r="H19" s="13">
        <f t="shared" si="0"/>
        <v>1</v>
      </c>
    </row>
    <row r="20" spans="1:8" ht="30" customHeight="1">
      <c r="A20" s="8">
        <v>14</v>
      </c>
      <c r="B20" s="14">
        <v>201699005</v>
      </c>
      <c r="C20" s="15" t="s">
        <v>28</v>
      </c>
      <c r="D20" s="16" t="s">
        <v>16</v>
      </c>
      <c r="E20" s="12">
        <v>20</v>
      </c>
      <c r="F20" s="12">
        <v>20</v>
      </c>
      <c r="G20" s="12">
        <v>0</v>
      </c>
      <c r="H20" s="13">
        <f t="shared" si="0"/>
        <v>1</v>
      </c>
    </row>
    <row r="21" spans="1:8" ht="30" customHeight="1">
      <c r="A21" s="8">
        <v>15</v>
      </c>
      <c r="B21" s="14">
        <v>201699001</v>
      </c>
      <c r="C21" s="15" t="s">
        <v>29</v>
      </c>
      <c r="D21" s="16" t="s">
        <v>13</v>
      </c>
      <c r="E21" s="12">
        <v>20</v>
      </c>
      <c r="F21" s="12">
        <v>20</v>
      </c>
      <c r="G21" s="12">
        <v>0</v>
      </c>
      <c r="H21" s="13">
        <f t="shared" si="0"/>
        <v>1</v>
      </c>
    </row>
    <row r="22" spans="1:8" ht="30" customHeight="1">
      <c r="A22" s="17">
        <v>16</v>
      </c>
      <c r="B22" s="14">
        <v>201681005</v>
      </c>
      <c r="C22" s="15" t="s">
        <v>30</v>
      </c>
      <c r="D22" s="16" t="s">
        <v>13</v>
      </c>
      <c r="E22" s="12">
        <v>20</v>
      </c>
      <c r="F22" s="12">
        <v>20</v>
      </c>
      <c r="G22" s="12">
        <v>0</v>
      </c>
      <c r="H22" s="13">
        <f t="shared" si="0"/>
        <v>1</v>
      </c>
    </row>
  </sheetData>
  <mergeCells count="10">
    <mergeCell ref="A1:H1"/>
    <mergeCell ref="A2:H2"/>
    <mergeCell ref="A3:H3"/>
    <mergeCell ref="A4:H4"/>
    <mergeCell ref="A5:A6"/>
    <mergeCell ref="B5:B6"/>
    <mergeCell ref="C5:C6"/>
    <mergeCell ref="D5:D6"/>
    <mergeCell ref="E5:G5"/>
    <mergeCell ref="H5:H6"/>
  </mergeCells>
  <printOptions horizontalCentered="1"/>
  <pageMargins left="0" right="0" top="1" bottom="0.5" header="0.25" footer="0.2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AUG</vt:lpstr>
      <vt:lpstr>SEP</vt:lpstr>
      <vt:lpstr>OCT</vt:lpstr>
      <vt:lpstr>NOV</vt:lpstr>
      <vt:lpstr>DEC</vt:lpstr>
      <vt:lpstr>Total</vt:lpstr>
      <vt:lpstr>Aug-Tot</vt:lpstr>
      <vt:lpstr>Sep-Tot</vt:lpstr>
      <vt:lpstr>Oct-Tot</vt:lpstr>
      <vt:lpstr>Nov-Tot</vt:lpstr>
      <vt:lpstr>AUG!Print_Area</vt:lpstr>
      <vt:lpstr>'Aug-Tot'!Print_Area</vt:lpstr>
      <vt:lpstr>DEC!Print_Area</vt:lpstr>
      <vt:lpstr>NOV!Print_Area</vt:lpstr>
      <vt:lpstr>'Nov-Tot'!Print_Area</vt:lpstr>
      <vt:lpstr>OCT!Print_Area</vt:lpstr>
      <vt:lpstr>'Oct-Tot'!Print_Area</vt:lpstr>
      <vt:lpstr>SEP!Print_Area</vt:lpstr>
      <vt:lpstr>'Sep-Tot'!Print_Area</vt:lpstr>
      <vt:lpstr>Total!Print_Area</vt:lpstr>
      <vt:lpstr>AUG!Print_Titles</vt:lpstr>
      <vt:lpstr>'Aug-Tot'!Print_Titles</vt:lpstr>
      <vt:lpstr>DEC!Print_Titles</vt:lpstr>
      <vt:lpstr>NOV!Print_Titles</vt:lpstr>
      <vt:lpstr>'Nov-Tot'!Print_Titles</vt:lpstr>
      <vt:lpstr>OCT!Print_Titles</vt:lpstr>
      <vt:lpstr>'Oct-Tot'!Print_Titles</vt:lpstr>
      <vt:lpstr>SEP!Print_Titles</vt:lpstr>
      <vt:lpstr>'Sep-Tot'!Print_Titles</vt:lpstr>
      <vt:lpstr>Total!Print_Titles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iiits1</dc:creator>
  <cp:lastModifiedBy>Projects</cp:lastModifiedBy>
  <cp:lastPrinted>2016-12-02T14:21:13Z</cp:lastPrinted>
  <dcterms:created xsi:type="dcterms:W3CDTF">2015-09-15T10:57:00Z</dcterms:created>
  <dcterms:modified xsi:type="dcterms:W3CDTF">2016-12-02T14:21:19Z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1033-10.1.0.5781</vt:lpwstr>
  </property>
</Properties>
</file>