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8" windowWidth="14808" windowHeight="7716"/>
  </bookViews>
  <sheets>
    <sheet name="BAGGA Details" sheetId="2" r:id="rId1"/>
    <sheet name="RACK Details 01" sheetId="1" r:id="rId2"/>
    <sheet name="BILITY 02" sheetId="4" r:id="rId3"/>
    <sheet name="BILITY 01" sheetId="3" r:id="rId4"/>
    <sheet name="Sheet1" sheetId="5" r:id="rId5"/>
  </sheets>
  <calcPr calcId="144525"/>
</workbook>
</file>

<file path=xl/calcChain.xml><?xml version="1.0" encoding="utf-8"?>
<calcChain xmlns="http://schemas.openxmlformats.org/spreadsheetml/2006/main">
  <c r="K162" i="1" l="1"/>
  <c r="F157" i="1"/>
  <c r="L68" i="1" l="1"/>
  <c r="L333" i="2"/>
  <c r="P145" i="1" l="1"/>
  <c r="H164" i="2" l="1"/>
  <c r="G72" i="1" l="1"/>
  <c r="L50" i="2" l="1"/>
  <c r="F15" i="4" l="1"/>
  <c r="F23" i="4" s="1"/>
  <c r="F24" i="4" l="1"/>
  <c r="F25" i="4" s="1"/>
  <c r="F155" i="1"/>
  <c r="F71" i="1" l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12" i="4" l="1"/>
</calcChain>
</file>

<file path=xl/sharedStrings.xml><?xml version="1.0" encoding="utf-8"?>
<sst xmlns="http://schemas.openxmlformats.org/spreadsheetml/2006/main" count="1051" uniqueCount="743">
  <si>
    <t>SN</t>
  </si>
  <si>
    <t>GR</t>
  </si>
  <si>
    <t>RR .NO</t>
  </si>
  <si>
    <t>DATE</t>
  </si>
  <si>
    <t>TRUCK</t>
  </si>
  <si>
    <t>WT</t>
  </si>
  <si>
    <t>ADV</t>
  </si>
  <si>
    <t>ARC</t>
  </si>
  <si>
    <t>PH 98160-29027, DUMP: 9463651769,7589005270</t>
  </si>
  <si>
    <t>Associated  Road  Carriers</t>
  </si>
  <si>
    <t>H.O. SCO 9-/20 COM  COMPLEX  KUSUMPTI SHIMLA</t>
  </si>
  <si>
    <t>B.O. CEAT HUB MOTOR MARKET BERI, DISTT. BILASPUR(H.P)</t>
  </si>
  <si>
    <t>RR NO</t>
  </si>
  <si>
    <t>SCO 131, REAILWAY ROAD, DARUA, CHANDIGARH</t>
  </si>
  <si>
    <t>G.R. NO.</t>
  </si>
  <si>
    <r>
      <rPr>
        <b/>
        <sz val="14"/>
        <color indexed="8"/>
        <rFont val="Calibri"/>
        <family val="2"/>
      </rPr>
      <t xml:space="preserve">FROM </t>
    </r>
    <r>
      <rPr>
        <b/>
        <i/>
        <u/>
        <sz val="14"/>
        <color indexed="8"/>
        <rFont val="Calibri"/>
        <family val="2"/>
      </rPr>
      <t>GHANAULI</t>
    </r>
    <r>
      <rPr>
        <b/>
        <i/>
        <sz val="14"/>
        <color indexed="8"/>
        <rFont val="Calibri"/>
        <family val="2"/>
      </rPr>
      <t xml:space="preserve"> </t>
    </r>
    <r>
      <rPr>
        <b/>
        <sz val="14"/>
        <color indexed="8"/>
        <rFont val="Calibri"/>
        <family val="2"/>
      </rPr>
      <t xml:space="preserve"> TO  </t>
    </r>
    <r>
      <rPr>
        <b/>
        <i/>
        <u/>
        <sz val="14"/>
        <color indexed="8"/>
        <rFont val="Calibri"/>
        <family val="2"/>
      </rPr>
      <t>BAGA (H.P)</t>
    </r>
  </si>
  <si>
    <t>TRUCK NO.</t>
  </si>
  <si>
    <t>CONSIGNOR</t>
  </si>
  <si>
    <t>CONSIGNEE</t>
  </si>
  <si>
    <t>ADDRESS : M/S ULTRATECH CEMENT LTD.</t>
  </si>
  <si>
    <t>BAGGA CEMENT WORKS, BAGGA, DIST.SOLAN (H.P.)</t>
  </si>
  <si>
    <t>GSTIN NO. 08AFZPB0774J1ZZ</t>
  </si>
  <si>
    <t>GSTIN NO. 02AAACL6442L2ZL</t>
  </si>
  <si>
    <t>NO. OF</t>
  </si>
  <si>
    <t>GOODS AS SOLD TO BE CONTAINED</t>
  </si>
  <si>
    <t>ACTUAL WT.</t>
  </si>
  <si>
    <t>RATE</t>
  </si>
  <si>
    <t>TOTAL FREIGHT</t>
  </si>
  <si>
    <t xml:space="preserve">ADVANCE </t>
  </si>
  <si>
    <t>REMARKS</t>
  </si>
  <si>
    <t>ARTICLES</t>
  </si>
  <si>
    <t>LOOSE</t>
  </si>
  <si>
    <t>NO INSURED OWNER RISK</t>
  </si>
  <si>
    <t>SIGNATURE OF CONSIGNEE</t>
  </si>
  <si>
    <t>SIGNATURE OF DRIVER</t>
  </si>
  <si>
    <r>
      <rPr>
        <b/>
        <sz val="12"/>
        <color indexed="8"/>
        <rFont val="Calibri"/>
        <family val="2"/>
      </rPr>
      <t>FOR ASSOCIATED ROAD CARRIERS</t>
    </r>
    <r>
      <rPr>
        <b/>
        <i/>
        <sz val="12"/>
        <color indexed="8"/>
        <rFont val="Calibri"/>
        <family val="2"/>
      </rPr>
      <t xml:space="preserve">   SIMRAN   </t>
    </r>
  </si>
  <si>
    <t xml:space="preserve"> TAX INVOICE</t>
  </si>
  <si>
    <t xml:space="preserve">ADDRESS: 6, SHRI RAM COLONY ,PARTAP NAGAR , CHITTORGARH-312001 (RAJASTHAN)           </t>
  </si>
  <si>
    <t>DEALS IN MINERAL &amp;INDUSTRIAL SUPPLIERS</t>
  </si>
  <si>
    <t>MOB. NO. 9414110933</t>
  </si>
  <si>
    <t>M/S SIDDHARTH ENTERPRISES</t>
  </si>
  <si>
    <t>M/S ULTRATECH CEMENT LTD.</t>
  </si>
  <si>
    <t>SHRI RAM COLONY PARTAP NAGAR</t>
  </si>
  <si>
    <t>BAGGA CEMENT WORKS, BAGGA,</t>
  </si>
  <si>
    <t>CHITTORGARH ( RAJASTHAN )</t>
  </si>
  <si>
    <t>DIST.SOLAN (H.P.) 02</t>
  </si>
  <si>
    <t>STATE CODE : 08</t>
  </si>
  <si>
    <t>GSTIN 02AAC164421221</t>
  </si>
  <si>
    <t>STATE OF SUPPLY : RAJASTHAN</t>
  </si>
  <si>
    <t>R.R</t>
  </si>
  <si>
    <t>SNIN CODE</t>
  </si>
  <si>
    <t>DISCRIPTION OF MATERIAL</t>
  </si>
  <si>
    <t xml:space="preserve">QNTY(MT) </t>
  </si>
  <si>
    <t>RATE PER MT</t>
  </si>
  <si>
    <t>AMOUNT</t>
  </si>
  <si>
    <t>TOTAL</t>
  </si>
  <si>
    <t>IGST 5%</t>
  </si>
  <si>
    <t>NET AMOUNT</t>
  </si>
  <si>
    <t xml:space="preserve">FOR SHREE SHYAM MINCHEM    </t>
  </si>
  <si>
    <t>SIMRAN</t>
  </si>
  <si>
    <t>RO00176</t>
  </si>
  <si>
    <t>RO00177</t>
  </si>
  <si>
    <t>RO00178</t>
  </si>
  <si>
    <t>RO00179</t>
  </si>
  <si>
    <t>RO00180</t>
  </si>
  <si>
    <t>RO00181</t>
  </si>
  <si>
    <t>RO00182</t>
  </si>
  <si>
    <t>RO00183</t>
  </si>
  <si>
    <t>RO00184</t>
  </si>
  <si>
    <t>RO00185</t>
  </si>
  <si>
    <t>RO00186</t>
  </si>
  <si>
    <t>RO00187</t>
  </si>
  <si>
    <t>RO00188</t>
  </si>
  <si>
    <t>RO00189</t>
  </si>
  <si>
    <t>RO00190</t>
  </si>
  <si>
    <t>RO00191</t>
  </si>
  <si>
    <t>RO00192</t>
  </si>
  <si>
    <t>RO00193</t>
  </si>
  <si>
    <t>RO00194</t>
  </si>
  <si>
    <t>RO00195</t>
  </si>
  <si>
    <t>RO00196</t>
  </si>
  <si>
    <t>RO00197</t>
  </si>
  <si>
    <t>RO00198</t>
  </si>
  <si>
    <t>RO00199</t>
  </si>
  <si>
    <t>RO00200</t>
  </si>
  <si>
    <t>RO00201</t>
  </si>
  <si>
    <t>RO00202</t>
  </si>
  <si>
    <t>RO00203</t>
  </si>
  <si>
    <t>RO00204</t>
  </si>
  <si>
    <t>RO00205</t>
  </si>
  <si>
    <t>RO00206</t>
  </si>
  <si>
    <t>RO00207</t>
  </si>
  <si>
    <t>RO00208</t>
  </si>
  <si>
    <t>RO00209</t>
  </si>
  <si>
    <t>RO00210</t>
  </si>
  <si>
    <t>RO00211</t>
  </si>
  <si>
    <t>RO00212</t>
  </si>
  <si>
    <t>RO00213</t>
  </si>
  <si>
    <t>RO00214</t>
  </si>
  <si>
    <t>RO00215</t>
  </si>
  <si>
    <t>RO00216</t>
  </si>
  <si>
    <t>RO00217</t>
  </si>
  <si>
    <t>RO00218</t>
  </si>
  <si>
    <t>RO00219</t>
  </si>
  <si>
    <t>RO00220</t>
  </si>
  <si>
    <t>RO00221</t>
  </si>
  <si>
    <t>RO00222</t>
  </si>
  <si>
    <t>RO00223</t>
  </si>
  <si>
    <t>RO00224</t>
  </si>
  <si>
    <t>RO00225</t>
  </si>
  <si>
    <t>RO00226</t>
  </si>
  <si>
    <t>RO00227</t>
  </si>
  <si>
    <t>RO00228</t>
  </si>
  <si>
    <t>RO00229</t>
  </si>
  <si>
    <t>RO00230</t>
  </si>
  <si>
    <t>RO00231</t>
  </si>
  <si>
    <t>RO00232</t>
  </si>
  <si>
    <t>RO00233</t>
  </si>
  <si>
    <t>RO00234</t>
  </si>
  <si>
    <t>RO00235</t>
  </si>
  <si>
    <t>RO00236</t>
  </si>
  <si>
    <t>RO00237</t>
  </si>
  <si>
    <t>RO00238</t>
  </si>
  <si>
    <t>RO00239</t>
  </si>
  <si>
    <t>RO00240</t>
  </si>
  <si>
    <t>RO00241</t>
  </si>
  <si>
    <t>RO00242</t>
  </si>
  <si>
    <t>RO00243</t>
  </si>
  <si>
    <t>RO00244</t>
  </si>
  <si>
    <t>RO00245</t>
  </si>
  <si>
    <t>RO00246</t>
  </si>
  <si>
    <t>RO00247</t>
  </si>
  <si>
    <t>RO00248</t>
  </si>
  <si>
    <t>RO00249</t>
  </si>
  <si>
    <t>RO00250</t>
  </si>
  <si>
    <t>RO00251</t>
  </si>
  <si>
    <t>RO00252</t>
  </si>
  <si>
    <t>RO00253</t>
  </si>
  <si>
    <t>RO00254</t>
  </si>
  <si>
    <t>RO00255</t>
  </si>
  <si>
    <t>RO00256</t>
  </si>
  <si>
    <t>RO00257</t>
  </si>
  <si>
    <t>RO00258</t>
  </si>
  <si>
    <t>RO00259</t>
  </si>
  <si>
    <t>RO00260</t>
  </si>
  <si>
    <t>RO00261</t>
  </si>
  <si>
    <t>RO00262</t>
  </si>
  <si>
    <t>RO00263</t>
  </si>
  <si>
    <t>RO00264</t>
  </si>
  <si>
    <t>RO00265</t>
  </si>
  <si>
    <t>RO00266</t>
  </si>
  <si>
    <t>RO00267</t>
  </si>
  <si>
    <t>RO00268</t>
  </si>
  <si>
    <t>RO00269</t>
  </si>
  <si>
    <t>RO00270</t>
  </si>
  <si>
    <t>RO00271</t>
  </si>
  <si>
    <t>RO00272</t>
  </si>
  <si>
    <t>RO00273</t>
  </si>
  <si>
    <t>RO00274</t>
  </si>
  <si>
    <t>RO00275</t>
  </si>
  <si>
    <t>RO00276</t>
  </si>
  <si>
    <t>RO00277</t>
  </si>
  <si>
    <t>RO00278</t>
  </si>
  <si>
    <t>RO00279</t>
  </si>
  <si>
    <t>RO00280</t>
  </si>
  <si>
    <t>RO00281</t>
  </si>
  <si>
    <t>RO00282</t>
  </si>
  <si>
    <t>RO00283</t>
  </si>
  <si>
    <t>RO00284</t>
  </si>
  <si>
    <t>RO00285</t>
  </si>
  <si>
    <t>RO00286</t>
  </si>
  <si>
    <t>RO00287</t>
  </si>
  <si>
    <t>RO00288</t>
  </si>
  <si>
    <t>RO00289</t>
  </si>
  <si>
    <t>RO00290</t>
  </si>
  <si>
    <t>RO00291</t>
  </si>
  <si>
    <t>RO00292</t>
  </si>
  <si>
    <t>RO00293</t>
  </si>
  <si>
    <t>RO00294</t>
  </si>
  <si>
    <t>RO00295</t>
  </si>
  <si>
    <t>RO00296</t>
  </si>
  <si>
    <t>RO00297</t>
  </si>
  <si>
    <t>RO00298</t>
  </si>
  <si>
    <t>RO00299</t>
  </si>
  <si>
    <t>RO00300</t>
  </si>
  <si>
    <t>RO00301</t>
  </si>
  <si>
    <t>RO00302</t>
  </si>
  <si>
    <t>RO00303</t>
  </si>
  <si>
    <t>RO00304</t>
  </si>
  <si>
    <t>RO00305</t>
  </si>
  <si>
    <t>RO00306</t>
  </si>
  <si>
    <t>RO00307</t>
  </si>
  <si>
    <t>RO00308</t>
  </si>
  <si>
    <t>RO00309</t>
  </si>
  <si>
    <t>RO00310</t>
  </si>
  <si>
    <t>RO00311</t>
  </si>
  <si>
    <t>RO00312</t>
  </si>
  <si>
    <t>RO00313</t>
  </si>
  <si>
    <t>RO00314</t>
  </si>
  <si>
    <t>RO00315</t>
  </si>
  <si>
    <t>RO00316</t>
  </si>
  <si>
    <t>RO00317</t>
  </si>
  <si>
    <t>RO00318</t>
  </si>
  <si>
    <t>RO00319</t>
  </si>
  <si>
    <t>RO00320</t>
  </si>
  <si>
    <t>RO00321</t>
  </si>
  <si>
    <t>RO00322</t>
  </si>
  <si>
    <t>RO00323</t>
  </si>
  <si>
    <t>RO00324</t>
  </si>
  <si>
    <t>RO00325</t>
  </si>
  <si>
    <t>RO00326</t>
  </si>
  <si>
    <t>RO00327</t>
  </si>
  <si>
    <t>RO00328</t>
  </si>
  <si>
    <t>RO00329</t>
  </si>
  <si>
    <t>RO00330</t>
  </si>
  <si>
    <t>RO00331</t>
  </si>
  <si>
    <t>RO00332</t>
  </si>
  <si>
    <t>RO00333</t>
  </si>
  <si>
    <t>RO00334</t>
  </si>
  <si>
    <t>RO00335</t>
  </si>
  <si>
    <t>RO00336</t>
  </si>
  <si>
    <t>RO00337</t>
  </si>
  <si>
    <t>RO00338</t>
  </si>
  <si>
    <t>RO00339</t>
  </si>
  <si>
    <t>RO00340</t>
  </si>
  <si>
    <t>RO00341</t>
  </si>
  <si>
    <t>RO00342</t>
  </si>
  <si>
    <t>RO00343</t>
  </si>
  <si>
    <t>RO00344</t>
  </si>
  <si>
    <t>RO00345</t>
  </si>
  <si>
    <t>RO00346</t>
  </si>
  <si>
    <t>RO00347</t>
  </si>
  <si>
    <t>RO00348</t>
  </si>
  <si>
    <t>RO00349</t>
  </si>
  <si>
    <t>RO00350</t>
  </si>
  <si>
    <t>RO00351</t>
  </si>
  <si>
    <t>RO00352</t>
  </si>
  <si>
    <t>RO00353</t>
  </si>
  <si>
    <t>RO00354</t>
  </si>
  <si>
    <t>RO00355</t>
  </si>
  <si>
    <t>RO00356</t>
  </si>
  <si>
    <t>RO00357</t>
  </si>
  <si>
    <t>RO00358</t>
  </si>
  <si>
    <t>RO00359</t>
  </si>
  <si>
    <t>RO00360</t>
  </si>
  <si>
    <t>RO00361</t>
  </si>
  <si>
    <t>RO00362</t>
  </si>
  <si>
    <t>RO00363</t>
  </si>
  <si>
    <t>RO00364</t>
  </si>
  <si>
    <t>RO00365</t>
  </si>
  <si>
    <t>RO00366</t>
  </si>
  <si>
    <t>RO00367</t>
  </si>
  <si>
    <t>RO00368</t>
  </si>
  <si>
    <t>RO00369</t>
  </si>
  <si>
    <t>RO00370</t>
  </si>
  <si>
    <t>RO00371</t>
  </si>
  <si>
    <t>RO00372</t>
  </si>
  <si>
    <t>RO00373</t>
  </si>
  <si>
    <t>RO00374</t>
  </si>
  <si>
    <t>RO00375</t>
  </si>
  <si>
    <t>RO00376</t>
  </si>
  <si>
    <t>RO00377</t>
  </si>
  <si>
    <t>RO00378</t>
  </si>
  <si>
    <t>RO00379</t>
  </si>
  <si>
    <t>RO00380</t>
  </si>
  <si>
    <t>RO00381</t>
  </si>
  <si>
    <t>RR.NO 282000077 NEW RACKE RED OCHER 26-6-23</t>
  </si>
  <si>
    <t>HP64C-1587</t>
  </si>
  <si>
    <t>HP11A-7299</t>
  </si>
  <si>
    <t>HP24C-0963</t>
  </si>
  <si>
    <t>HP11-5158</t>
  </si>
  <si>
    <t>HP24D-1463</t>
  </si>
  <si>
    <t>HP52B-5501</t>
  </si>
  <si>
    <t>HP51A-5501</t>
  </si>
  <si>
    <t>HP64B-5501</t>
  </si>
  <si>
    <t>HP62C-0549</t>
  </si>
  <si>
    <t>HP64B-5280</t>
  </si>
  <si>
    <t>HP11A-6477</t>
  </si>
  <si>
    <t>HP11-5174</t>
  </si>
  <si>
    <t>HP11-5041</t>
  </si>
  <si>
    <t>HP11B-1501</t>
  </si>
  <si>
    <t>HP24C-0857</t>
  </si>
  <si>
    <t xml:space="preserve">RED OCKER LOW SILICA </t>
  </si>
  <si>
    <t>NILL</t>
  </si>
  <si>
    <t>sr</t>
  </si>
  <si>
    <t>GR NO</t>
  </si>
  <si>
    <t>ch/wt</t>
  </si>
  <si>
    <t>TRUCK NO</t>
  </si>
  <si>
    <t>G/WT</t>
  </si>
  <si>
    <t>T/WT</t>
  </si>
  <si>
    <t>N/WT</t>
  </si>
  <si>
    <t>PB65BA-1545</t>
  </si>
  <si>
    <t>PB65AD-8620</t>
  </si>
  <si>
    <t>HR68B-3323</t>
  </si>
  <si>
    <t>HR68B-2323</t>
  </si>
  <si>
    <t>PB65AX-7045</t>
  </si>
  <si>
    <t>PB65AX-8823</t>
  </si>
  <si>
    <t>PB65AZ-1076</t>
  </si>
  <si>
    <t>PB65BA-4821</t>
  </si>
  <si>
    <t>PB65AD-8619</t>
  </si>
  <si>
    <t>PB65BB-9507</t>
  </si>
  <si>
    <t>PB65AV-7192</t>
  </si>
  <si>
    <t>TO523CH0070B</t>
  </si>
  <si>
    <t>PB65AR-8679</t>
  </si>
  <si>
    <t>HR68A-3923</t>
  </si>
  <si>
    <t>PB12Y-9420</t>
  </si>
  <si>
    <t>PB65AW-0240</t>
  </si>
  <si>
    <t>PB11CX-8365</t>
  </si>
  <si>
    <t>PB10FF-8045</t>
  </si>
  <si>
    <t>PB65BC-2311</t>
  </si>
  <si>
    <t>PB11DB-4590</t>
  </si>
  <si>
    <t>PB23K-8131</t>
  </si>
  <si>
    <t>PB 11CX-1120</t>
  </si>
  <si>
    <t>PB11CZ-1198</t>
  </si>
  <si>
    <t>PB11CX-1130</t>
  </si>
  <si>
    <t>PB11CZ-9385</t>
  </si>
  <si>
    <t>PB11CU-9785</t>
  </si>
  <si>
    <t>PB11CX-0990</t>
  </si>
  <si>
    <t>PB11CU-9885</t>
  </si>
  <si>
    <t>PB11CZ-8745</t>
  </si>
  <si>
    <t>PB11AD-0829</t>
  </si>
  <si>
    <t>PB11CZ-0945</t>
  </si>
  <si>
    <t>PB65AN-3002</t>
  </si>
  <si>
    <t>PB35Z-1287</t>
  </si>
  <si>
    <t>PB08EV-9618</t>
  </si>
  <si>
    <t>PB65T-9011</t>
  </si>
  <si>
    <t>PB65AZ-9645</t>
  </si>
  <si>
    <t>PB11DB-1170</t>
  </si>
  <si>
    <t>PB65BC-3339</t>
  </si>
  <si>
    <t>PB12Y-1202</t>
  </si>
  <si>
    <t>PB11CW-8740</t>
  </si>
  <si>
    <t>PB11DB-8011</t>
  </si>
  <si>
    <t>PB11DB-9011</t>
  </si>
  <si>
    <t>HR68C-2639</t>
  </si>
  <si>
    <t>PB1CU-8745</t>
  </si>
  <si>
    <t>PB65BA-1055</t>
  </si>
  <si>
    <t>PB12Y-3989</t>
  </si>
  <si>
    <t>PB11BR-4990</t>
  </si>
  <si>
    <t>PB65AH-0421</t>
  </si>
  <si>
    <t>PB11CB-3530</t>
  </si>
  <si>
    <t>PB11CQ-8745</t>
  </si>
  <si>
    <t>PB07AS-6064</t>
  </si>
  <si>
    <t>PB65AX-9645</t>
  </si>
  <si>
    <t>PB65BE-0720</t>
  </si>
  <si>
    <t>PB12Y-9120</t>
  </si>
  <si>
    <t>PB65BE-0945</t>
  </si>
  <si>
    <t>PB35Q-4473</t>
  </si>
  <si>
    <t>PB11CU-4195</t>
  </si>
  <si>
    <t>HP64B-4759</t>
  </si>
  <si>
    <t>HP24C-9977</t>
  </si>
  <si>
    <t>RED OCHER LOW SILICA</t>
  </si>
  <si>
    <t>HP24C-5620</t>
  </si>
  <si>
    <t>HP24B-2542</t>
  </si>
  <si>
    <t>HP64C-5731</t>
  </si>
  <si>
    <t>HP64A-0617</t>
  </si>
  <si>
    <t>HP69A-2057</t>
  </si>
  <si>
    <t>HP69-9557</t>
  </si>
  <si>
    <t>HP24C-4427</t>
  </si>
  <si>
    <t>HP69A-2010</t>
  </si>
  <si>
    <t>HP62A-3422</t>
  </si>
  <si>
    <t>HP24C-3343</t>
  </si>
  <si>
    <t>HP64B-2073</t>
  </si>
  <si>
    <t xml:space="preserve">CHITTORGARH ( RAJASTHAN </t>
  </si>
  <si>
    <t>HP12D6621</t>
  </si>
  <si>
    <t>HP24C-1656</t>
  </si>
  <si>
    <t>HP11B1501</t>
  </si>
  <si>
    <t>HP24C-9203</t>
  </si>
  <si>
    <t>HP24C-0391</t>
  </si>
  <si>
    <t>HP24B-4200</t>
  </si>
  <si>
    <t>HP69A-1414</t>
  </si>
  <si>
    <t>HP07C-3157</t>
  </si>
  <si>
    <t xml:space="preserve">  </t>
  </si>
  <si>
    <t>HP24C-3262</t>
  </si>
  <si>
    <r>
      <rPr>
        <b/>
        <sz val="14"/>
        <color indexed="8"/>
        <rFont val="Calibri"/>
        <family val="2"/>
      </rPr>
      <t xml:space="preserve">FROM  </t>
    </r>
    <r>
      <rPr>
        <b/>
        <i/>
        <u/>
        <sz val="14"/>
        <color indexed="8"/>
        <rFont val="Calibri"/>
        <family val="2"/>
      </rPr>
      <t>GHANAULI</t>
    </r>
    <r>
      <rPr>
        <b/>
        <sz val="14"/>
        <color indexed="8"/>
        <rFont val="Calibri"/>
        <family val="2"/>
      </rPr>
      <t xml:space="preserve">  TO  </t>
    </r>
    <r>
      <rPr>
        <b/>
        <i/>
        <u/>
        <sz val="14"/>
        <color indexed="8"/>
        <rFont val="Calibri"/>
        <family val="2"/>
      </rPr>
      <t>BAGA (H.P)</t>
    </r>
  </si>
  <si>
    <t>HP11A-3418</t>
  </si>
  <si>
    <t>HP52C-8109</t>
  </si>
  <si>
    <t>HP24A-7982</t>
  </si>
  <si>
    <t>HP24E-7782</t>
  </si>
  <si>
    <t>HP24C-5122</t>
  </si>
  <si>
    <t>HP24D-5147</t>
  </si>
  <si>
    <t>MT Pending</t>
  </si>
  <si>
    <t>M.T</t>
  </si>
  <si>
    <t>Dispatch</t>
  </si>
  <si>
    <t>S.R NO</t>
  </si>
  <si>
    <t>G.R  No</t>
  </si>
  <si>
    <t>Truck N0</t>
  </si>
  <si>
    <t>Gross.Wt</t>
  </si>
  <si>
    <t>Tare.Wt</t>
  </si>
  <si>
    <t xml:space="preserve"> Net.wt</t>
  </si>
  <si>
    <t>PB10HL-6464</t>
  </si>
  <si>
    <t>PB65BB-3571</t>
  </si>
  <si>
    <t>PB65BD-6694</t>
  </si>
  <si>
    <t>PB65BD-6690</t>
  </si>
  <si>
    <t>PB65BE-5183</t>
  </si>
  <si>
    <t>PB65BD-1129</t>
  </si>
  <si>
    <t>PB65BC-7305</t>
  </si>
  <si>
    <t>PB65AD-9711</t>
  </si>
  <si>
    <t>AR18-3485</t>
  </si>
  <si>
    <t>PB11CU-9445</t>
  </si>
  <si>
    <t>PB05AP-8842</t>
  </si>
  <si>
    <t>PB11CR-8745</t>
  </si>
  <si>
    <t>PB11DD-5474</t>
  </si>
  <si>
    <t>PB11CZ-5374</t>
  </si>
  <si>
    <t>PB11CW-5274</t>
  </si>
  <si>
    <t>PB65BC.2311</t>
  </si>
  <si>
    <t>PB11CS-1585</t>
  </si>
  <si>
    <t>PB11CZ-9485</t>
  </si>
  <si>
    <t>PB11CU-9985</t>
  </si>
  <si>
    <t>P11CW-8740</t>
  </si>
  <si>
    <t>PB11CZ-9185</t>
  </si>
  <si>
    <t>PB65AT-8745</t>
  </si>
  <si>
    <t>PB08CH-6637</t>
  </si>
  <si>
    <t>388.9 M.T</t>
  </si>
  <si>
    <t>420.49 M.T</t>
  </si>
  <si>
    <t>Material shift SARSA NANGAL,Near Crusher</t>
  </si>
  <si>
    <t>Material shift Bharatgarh,Near Petrol Pump</t>
  </si>
  <si>
    <t>DUMP</t>
  </si>
  <si>
    <t>PB65AU-0775</t>
  </si>
  <si>
    <t>PB65AX-6904</t>
  </si>
  <si>
    <t>PB65BA-7616</t>
  </si>
  <si>
    <t>PB12X-1202</t>
  </si>
  <si>
    <t>PB11CL-4355</t>
  </si>
  <si>
    <t>PB11CF-0155</t>
  </si>
  <si>
    <t>PB11CX-5035</t>
  </si>
  <si>
    <t>PB10EH-4219</t>
  </si>
  <si>
    <t>3459.14 M.T Material Recived</t>
  </si>
  <si>
    <t xml:space="preserve">75 LAST G.R NUMBER </t>
  </si>
  <si>
    <t xml:space="preserve"> </t>
  </si>
  <si>
    <t>G.R MISSING</t>
  </si>
  <si>
    <t xml:space="preserve">RACK NO </t>
  </si>
  <si>
    <t>HP69A-9557</t>
  </si>
  <si>
    <t>HP24D-5665</t>
  </si>
  <si>
    <t>HP69A-9057</t>
  </si>
  <si>
    <t>14-10-23</t>
  </si>
  <si>
    <t>HP69A-8057</t>
  </si>
  <si>
    <t>HP24A-8425</t>
  </si>
  <si>
    <t>HP69A-7023</t>
  </si>
  <si>
    <t>HP24E-6272</t>
  </si>
  <si>
    <t>HP24E-7982</t>
  </si>
  <si>
    <t>HP69-8083</t>
  </si>
  <si>
    <t>HP69A-8072</t>
  </si>
  <si>
    <t>HP64B-3727</t>
  </si>
  <si>
    <t>HP69-9078</t>
  </si>
  <si>
    <t>500 ADV</t>
  </si>
  <si>
    <t>HP07E-3200</t>
  </si>
  <si>
    <t>HP64A-5489</t>
  </si>
  <si>
    <t xml:space="preserve"> HP69A-9557</t>
  </si>
  <si>
    <t>HP63B-2051</t>
  </si>
  <si>
    <t>538.52 dispatch</t>
  </si>
  <si>
    <t>16-11-23</t>
  </si>
  <si>
    <t>HP64C-1557</t>
  </si>
  <si>
    <t>HP11C-3418</t>
  </si>
  <si>
    <t>HP69-7063</t>
  </si>
  <si>
    <t>HP11C-2033</t>
  </si>
  <si>
    <t>HP11B-6111</t>
  </si>
  <si>
    <t>17/11/23</t>
  </si>
  <si>
    <t>HP64-2276</t>
  </si>
  <si>
    <t>HP24C-0960</t>
  </si>
  <si>
    <t>HP24C-9925</t>
  </si>
  <si>
    <t>HP11B-3339</t>
  </si>
  <si>
    <t>HP11A-9468</t>
  </si>
  <si>
    <t>HP24C-7208</t>
  </si>
  <si>
    <t>HP24C-4440</t>
  </si>
  <si>
    <t>HP24C-2618</t>
  </si>
  <si>
    <t>HP24C-7631</t>
  </si>
  <si>
    <t>HP24C-8686</t>
  </si>
  <si>
    <t>HP24C-5307</t>
  </si>
  <si>
    <t>HP69-5790</t>
  </si>
  <si>
    <t>HP24D-8130</t>
  </si>
  <si>
    <t>287.4 Bagga Dispatch</t>
  </si>
  <si>
    <t>18/11/23</t>
  </si>
  <si>
    <t>HP64-2497</t>
  </si>
  <si>
    <t>HP6A-3699</t>
  </si>
  <si>
    <t>HP6A-3214</t>
  </si>
  <si>
    <t>HP24C-8893</t>
  </si>
  <si>
    <t>HP69-9057</t>
  </si>
  <si>
    <t>HP63-5022</t>
  </si>
  <si>
    <t>HP69A-5222</t>
  </si>
  <si>
    <t>HP69A-0338</t>
  </si>
  <si>
    <t>HP24C-1073</t>
  </si>
  <si>
    <t>BAGGA DISPATCH</t>
  </si>
  <si>
    <t>1000 ADV</t>
  </si>
  <si>
    <t>RR</t>
  </si>
  <si>
    <t>RO00382</t>
  </si>
  <si>
    <t>RO00383</t>
  </si>
  <si>
    <t>RO00384</t>
  </si>
  <si>
    <t>RO00385</t>
  </si>
  <si>
    <t>RO00386</t>
  </si>
  <si>
    <t>RO00387</t>
  </si>
  <si>
    <t>RO00388</t>
  </si>
  <si>
    <t>RO00389</t>
  </si>
  <si>
    <t>RO00390</t>
  </si>
  <si>
    <t>RO00391</t>
  </si>
  <si>
    <t>HP24B-9264</t>
  </si>
  <si>
    <t>RO00398</t>
  </si>
  <si>
    <t>RO00399</t>
  </si>
  <si>
    <t>RO00400</t>
  </si>
  <si>
    <t>RO00401</t>
  </si>
  <si>
    <t>HP11A-7400</t>
  </si>
  <si>
    <t>HP24C-0398</t>
  </si>
  <si>
    <t>HP24C-4527</t>
  </si>
  <si>
    <t>RO00402</t>
  </si>
  <si>
    <t>HP24B-3352</t>
  </si>
  <si>
    <t>RO00403</t>
  </si>
  <si>
    <t>RO00404</t>
  </si>
  <si>
    <t>RO00405</t>
  </si>
  <si>
    <t>RO00406</t>
  </si>
  <si>
    <t>RO00407</t>
  </si>
  <si>
    <t>RO00408</t>
  </si>
  <si>
    <t>RO00409</t>
  </si>
  <si>
    <t>RO00410</t>
  </si>
  <si>
    <t>HP24C-0517</t>
  </si>
  <si>
    <t>HP24A-7782</t>
  </si>
  <si>
    <t>HP64B-5088</t>
  </si>
  <si>
    <t>HP64A-6309</t>
  </si>
  <si>
    <t>HP24C-8403</t>
  </si>
  <si>
    <t>HP24A-8130</t>
  </si>
  <si>
    <t>HP11B-3747</t>
  </si>
  <si>
    <t>HP64A-4788</t>
  </si>
  <si>
    <t>HP64-3190</t>
  </si>
  <si>
    <t>HP89-1818</t>
  </si>
  <si>
    <t>HP24C-5334</t>
  </si>
  <si>
    <t>HP24B-1568</t>
  </si>
  <si>
    <t>HP64A-0935</t>
  </si>
  <si>
    <t>HP64-3035</t>
  </si>
  <si>
    <t>HP63-3465</t>
  </si>
  <si>
    <t>HP11C-1491</t>
  </si>
  <si>
    <t>HP11A-7121</t>
  </si>
  <si>
    <t>HP64A-7077</t>
  </si>
  <si>
    <t>HP11A-4650</t>
  </si>
  <si>
    <t>HP07C-4177</t>
  </si>
  <si>
    <t>HP52C-0032</t>
  </si>
  <si>
    <t>HP11A-9899</t>
  </si>
  <si>
    <t>HP62B-3036</t>
  </si>
  <si>
    <t>HP62B-3072</t>
  </si>
  <si>
    <t>HP93A-4030</t>
  </si>
  <si>
    <t>HP64A-8962</t>
  </si>
  <si>
    <t>HP24D-0433</t>
  </si>
  <si>
    <t>HP69A-9163</t>
  </si>
  <si>
    <t>HP64B-2491</t>
  </si>
  <si>
    <t>HP64A-8343</t>
  </si>
  <si>
    <t>HP24E-6133</t>
  </si>
  <si>
    <t>HP24D-5134</t>
  </si>
  <si>
    <t>HP69A-2431</t>
  </si>
  <si>
    <t>HP69-2943</t>
  </si>
  <si>
    <t>HP69-7688</t>
  </si>
  <si>
    <t>HP24C-0273</t>
  </si>
  <si>
    <t>HP11-5379</t>
  </si>
  <si>
    <t>HP24D-3657</t>
  </si>
  <si>
    <t>HP12D-7911</t>
  </si>
  <si>
    <t>HP69A-7827</t>
  </si>
  <si>
    <t>HP62A-4777</t>
  </si>
  <si>
    <t>HP64A-0032</t>
  </si>
  <si>
    <t>HP62C-0032</t>
  </si>
  <si>
    <t>com</t>
  </si>
  <si>
    <t>rack 2</t>
  </si>
  <si>
    <t>starting</t>
  </si>
  <si>
    <t>HP64-6279</t>
  </si>
  <si>
    <t>HP64B-2433</t>
  </si>
  <si>
    <t>HP11B-4233</t>
  </si>
  <si>
    <t>HP62A-7077</t>
  </si>
  <si>
    <t>HP24C-9699</t>
  </si>
  <si>
    <t>HP64B-3371</t>
  </si>
  <si>
    <t>HP62A-5171</t>
  </si>
  <si>
    <t>HP11-5967</t>
  </si>
  <si>
    <t>HP24C-1110</t>
  </si>
  <si>
    <t>HP69-1842</t>
  </si>
  <si>
    <t>HP24A-7754</t>
  </si>
  <si>
    <t>HP03C-0032</t>
  </si>
  <si>
    <t>HP64A-8640</t>
  </si>
  <si>
    <t>HP11B-0032</t>
  </si>
  <si>
    <t>HP69A-3214</t>
  </si>
  <si>
    <t>200 Pending</t>
  </si>
  <si>
    <t>HP69A-3699</t>
  </si>
  <si>
    <t>HP24E-4303</t>
  </si>
  <si>
    <t>HP69-5754</t>
  </si>
  <si>
    <t>HP62-8965</t>
  </si>
  <si>
    <t>HP11B-9909</t>
  </si>
  <si>
    <t>HP52B-8965</t>
  </si>
  <si>
    <t>HP64A-5396</t>
  </si>
  <si>
    <t>HP64A-3712</t>
  </si>
  <si>
    <t>HP69A-2542</t>
  </si>
  <si>
    <t>HP24-6492</t>
  </si>
  <si>
    <t>HP11-4763</t>
  </si>
  <si>
    <t>HP11C-0359</t>
  </si>
  <si>
    <t>HP62B-5936</t>
  </si>
  <si>
    <t>HP24C-4327</t>
  </si>
  <si>
    <t>RO00392</t>
  </si>
  <si>
    <t>RO00393</t>
  </si>
  <si>
    <t>RO00394</t>
  </si>
  <si>
    <t>RO00395</t>
  </si>
  <si>
    <t>RO00396</t>
  </si>
  <si>
    <t>RO00397</t>
  </si>
  <si>
    <t>RO00411</t>
  </si>
  <si>
    <t>RO00412</t>
  </si>
  <si>
    <t>RO00413</t>
  </si>
  <si>
    <t>RO00414</t>
  </si>
  <si>
    <t>RO00415</t>
  </si>
  <si>
    <t>RO00416</t>
  </si>
  <si>
    <t>RO00417</t>
  </si>
  <si>
    <t>RO00418</t>
  </si>
  <si>
    <t>RO00419</t>
  </si>
  <si>
    <t>RO00420</t>
  </si>
  <si>
    <t>RO00421</t>
  </si>
  <si>
    <t>HP64B-9327</t>
  </si>
  <si>
    <t>HP11B-2617</t>
  </si>
  <si>
    <t>HP11A-6880</t>
  </si>
  <si>
    <t>HP11-5714</t>
  </si>
  <si>
    <t>HP24B-1679</t>
  </si>
  <si>
    <t>HP69A-7333</t>
  </si>
  <si>
    <t>HP24D-5259</t>
  </si>
  <si>
    <t>HP64B-3662</t>
  </si>
  <si>
    <t>HP24B-2224</t>
  </si>
  <si>
    <t>HP24E-7783</t>
  </si>
  <si>
    <t>RO00422</t>
  </si>
  <si>
    <t>RO00423</t>
  </si>
  <si>
    <t>RO00424</t>
  </si>
  <si>
    <t>RO00425</t>
  </si>
  <si>
    <t>RO00426</t>
  </si>
  <si>
    <t>RO00427</t>
  </si>
  <si>
    <t>RO00428</t>
  </si>
  <si>
    <t>RO00429</t>
  </si>
  <si>
    <t>RO00430</t>
  </si>
  <si>
    <t xml:space="preserve"> HP24-8174</t>
  </si>
  <si>
    <t>HP11B-1020</t>
  </si>
  <si>
    <t>HP24B-4027</t>
  </si>
  <si>
    <t>HP6A-7027</t>
  </si>
  <si>
    <t>HP23C-3684</t>
  </si>
  <si>
    <t>HP23D-9700</t>
  </si>
  <si>
    <t>HP69A-9797</t>
  </si>
  <si>
    <t>RO00431</t>
  </si>
  <si>
    <t>RO00432</t>
  </si>
  <si>
    <t>HP11B-3662</t>
  </si>
  <si>
    <t>RO00433</t>
  </si>
  <si>
    <t>HP24D-7782</t>
  </si>
  <si>
    <t>RO00434</t>
  </si>
  <si>
    <t>RO00435</t>
  </si>
  <si>
    <t>RO00436</t>
  </si>
  <si>
    <t>RO00437</t>
  </si>
  <si>
    <t>RO00438</t>
  </si>
  <si>
    <t>RO00439</t>
  </si>
  <si>
    <t>RO00440</t>
  </si>
  <si>
    <t>RO00441</t>
  </si>
  <si>
    <t>RO00442</t>
  </si>
  <si>
    <t>RO00443</t>
  </si>
  <si>
    <t>RO00444</t>
  </si>
  <si>
    <t>RO00445</t>
  </si>
  <si>
    <t>RO00446</t>
  </si>
  <si>
    <t>RO00447</t>
  </si>
  <si>
    <t>RO00448</t>
  </si>
  <si>
    <t>HP62B-5501</t>
  </si>
  <si>
    <t>582.8  Bagga Dispatch</t>
  </si>
  <si>
    <t>HP24B-2831</t>
  </si>
  <si>
    <t>HP11B-4375</t>
  </si>
  <si>
    <t>HP69-9797</t>
  </si>
  <si>
    <t>HP11A-3303</t>
  </si>
  <si>
    <t>HP64A-9100</t>
  </si>
  <si>
    <t>RO00449</t>
  </si>
  <si>
    <t>RO00450</t>
  </si>
  <si>
    <t>RO00451</t>
  </si>
  <si>
    <t>RO00452</t>
  </si>
  <si>
    <t>RO00453</t>
  </si>
  <si>
    <t>RO00454</t>
  </si>
  <si>
    <t>RO00455</t>
  </si>
  <si>
    <t>RO00456</t>
  </si>
  <si>
    <t>RO00457</t>
  </si>
  <si>
    <t>RO00458</t>
  </si>
  <si>
    <t>HP64B-2010</t>
  </si>
  <si>
    <t>HP64B-4133</t>
  </si>
  <si>
    <t>HP52A-0032</t>
  </si>
  <si>
    <t>HP24A-8733</t>
  </si>
  <si>
    <t>Payment pending</t>
  </si>
  <si>
    <t>HP69A-6227</t>
  </si>
  <si>
    <t xml:space="preserve"> HP69-5064</t>
  </si>
  <si>
    <t>RO00459</t>
  </si>
  <si>
    <t>RO00460</t>
  </si>
  <si>
    <t>RO00461</t>
  </si>
  <si>
    <t>RO00462</t>
  </si>
  <si>
    <t>RO00463</t>
  </si>
  <si>
    <t>RO00464</t>
  </si>
  <si>
    <t>HP64-5768</t>
  </si>
  <si>
    <t>635.14 Bagga dispatch</t>
  </si>
  <si>
    <t>26    --   Trucks</t>
  </si>
  <si>
    <t>7300   Advance</t>
  </si>
  <si>
    <t>13/12/2023</t>
  </si>
  <si>
    <t>RO00465</t>
  </si>
  <si>
    <t>RO00466</t>
  </si>
  <si>
    <t>RO00467</t>
  </si>
  <si>
    <t>RO00468</t>
  </si>
  <si>
    <t>RO00469</t>
  </si>
  <si>
    <t>RO00470</t>
  </si>
  <si>
    <t>RO00471</t>
  </si>
  <si>
    <t>RO00472</t>
  </si>
  <si>
    <t>RO00473</t>
  </si>
  <si>
    <t>RO00474</t>
  </si>
  <si>
    <t>RO00475</t>
  </si>
  <si>
    <t>RO00476</t>
  </si>
  <si>
    <t>RO00477</t>
  </si>
  <si>
    <t>RO00478</t>
  </si>
  <si>
    <t>RO00479</t>
  </si>
  <si>
    <t>RO00480</t>
  </si>
  <si>
    <t>RO00481</t>
  </si>
  <si>
    <t>RO00482</t>
  </si>
  <si>
    <t>RO00483</t>
  </si>
  <si>
    <t>RO00484</t>
  </si>
  <si>
    <t>RO00485</t>
  </si>
  <si>
    <t>HP11B-0315</t>
  </si>
  <si>
    <t>HP11-7643</t>
  </si>
  <si>
    <t>HP24C-7207</t>
  </si>
  <si>
    <t>HP62C-1477</t>
  </si>
  <si>
    <t>HP24B-1604</t>
  </si>
  <si>
    <t>HP24A-7697</t>
  </si>
  <si>
    <t>HP62A-2058</t>
  </si>
  <si>
    <t>HP62B-2058</t>
  </si>
  <si>
    <t>HP69A-0512</t>
  </si>
  <si>
    <t>HP24D-4320</t>
  </si>
  <si>
    <t>HP62-2487</t>
  </si>
  <si>
    <t>RO00486</t>
  </si>
  <si>
    <t>HP11-5561</t>
  </si>
  <si>
    <t>535.36 Bagga Dispatch</t>
  </si>
  <si>
    <t>26 - trucks  total</t>
  </si>
  <si>
    <t>RO00487</t>
  </si>
  <si>
    <t>RO00488</t>
  </si>
  <si>
    <t>RO00489</t>
  </si>
  <si>
    <t>RO00490</t>
  </si>
  <si>
    <t>RO00491</t>
  </si>
  <si>
    <t>RO00492</t>
  </si>
  <si>
    <t>RO00493</t>
  </si>
  <si>
    <t>RO00494</t>
  </si>
  <si>
    <t>RO00495</t>
  </si>
  <si>
    <t>14/12/2023</t>
  </si>
  <si>
    <t>HP24B-1547</t>
  </si>
  <si>
    <t>HP11A-1097</t>
  </si>
  <si>
    <t>197.42 Bagga Dispatch</t>
  </si>
  <si>
    <t>09 -- Total Trucks</t>
  </si>
  <si>
    <t>2700 Advance</t>
  </si>
  <si>
    <t>rake no 1</t>
  </si>
  <si>
    <t xml:space="preserve">disp </t>
  </si>
  <si>
    <t>stock</t>
  </si>
  <si>
    <t>RECVING</t>
  </si>
  <si>
    <t>RAKE 2</t>
  </si>
  <si>
    <t>DISP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</si>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</sst>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_ [$₹-4009]\ * #,##0_ ;_ [$₹-4009]\ * \-#,##0_ ;_ [$₹-4009]\ * &quot;-&quot;??_ ;_ @_ "/>
  </numFmts>
  <fonts count="38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Bookman Old Style"/>
      <family val="1"/>
    </font>
    <font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b/>
      <sz val="3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i/>
      <u/>
      <sz val="14"/>
      <color indexed="8"/>
      <name val="Calibri"/>
      <family val="2"/>
    </font>
    <font>
      <b/>
      <i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11"/>
      <color theme="1"/>
      <name val="Bahnschrift SemiBold Condensed"/>
      <family val="2"/>
    </font>
    <font>
      <b/>
      <i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i/>
      <sz val="12"/>
      <color indexed="8"/>
      <name val="Calibri"/>
      <family val="2"/>
    </font>
    <font>
      <b/>
      <sz val="10"/>
      <name val="Arial"/>
      <family val="2"/>
    </font>
    <font>
      <b/>
      <u val="double"/>
      <sz val="16"/>
      <color theme="1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8"/>
      <name val="Calibri"/>
      <family val="2"/>
      <scheme val="minor"/>
    </font>
    <font>
      <b/>
      <sz val="10"/>
      <color theme="8"/>
      <name val="Arial"/>
      <family val="2"/>
    </font>
    <font>
      <sz val="2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D966"/>
        <bgColor rgb="FFFFEB9C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8" fillId="22" borderId="0" applyNumberFormat="0" applyBorder="0" applyAlignment="0" applyProtection="0"/>
    <xf numFmtId="0" fontId="30" fillId="24" borderId="0" applyNumberFormat="0" applyBorder="0" applyAlignment="0" applyProtection="0"/>
  </cellStyleXfs>
  <cellXfs count="258">
    <xf numFmtId="0" fontId="0" fillId="0" borderId="0" xfId="0"/>
    <xf numFmtId="0" fontId="2" fillId="3" borderId="1" xfId="0" applyFont="1" applyFill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6" fillId="0" borderId="2" xfId="0" applyFont="1" applyFill="1" applyBorder="1" applyAlignment="1"/>
    <xf numFmtId="0" fontId="7" fillId="0" borderId="3" xfId="0" applyFont="1" applyFill="1" applyBorder="1" applyAlignment="1"/>
    <xf numFmtId="0" fontId="12" fillId="0" borderId="9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 vertical="center"/>
    </xf>
    <xf numFmtId="0" fontId="4" fillId="0" borderId="22" xfId="0" applyFont="1" applyFill="1" applyBorder="1" applyAlignment="1"/>
    <xf numFmtId="0" fontId="17" fillId="0" borderId="25" xfId="0" applyFont="1" applyFill="1" applyBorder="1" applyAlignment="1"/>
    <xf numFmtId="0" fontId="17" fillId="0" borderId="30" xfId="0" applyFont="1" applyFill="1" applyBorder="1" applyAlignment="1"/>
    <xf numFmtId="0" fontId="5" fillId="7" borderId="33" xfId="0" applyFont="1" applyFill="1" applyBorder="1" applyAlignment="1">
      <alignment horizontal="center"/>
    </xf>
    <xf numFmtId="0" fontId="5" fillId="7" borderId="34" xfId="0" applyFont="1" applyFill="1" applyBorder="1" applyAlignment="1">
      <alignment horizontal="center"/>
    </xf>
    <xf numFmtId="0" fontId="5" fillId="0" borderId="59" xfId="0" applyFont="1" applyFill="1" applyBorder="1" applyAlignment="1">
      <alignment horizontal="right"/>
    </xf>
    <xf numFmtId="0" fontId="5" fillId="0" borderId="36" xfId="0" applyFont="1" applyFill="1" applyBorder="1" applyAlignment="1">
      <alignment horizontal="right"/>
    </xf>
    <xf numFmtId="0" fontId="24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24" fillId="10" borderId="1" xfId="0" applyFont="1" applyFill="1" applyBorder="1" applyAlignment="1">
      <alignment horizontal="center" vertical="center"/>
    </xf>
    <xf numFmtId="14" fontId="18" fillId="10" borderId="1" xfId="0" applyNumberFormat="1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vertical="center"/>
    </xf>
    <xf numFmtId="0" fontId="24" fillId="11" borderId="1" xfId="0" applyFont="1" applyFill="1" applyBorder="1" applyAlignment="1">
      <alignment horizontal="center" vertical="center"/>
    </xf>
    <xf numFmtId="14" fontId="18" fillId="11" borderId="1" xfId="0" applyNumberFormat="1" applyFont="1" applyFill="1" applyBorder="1" applyAlignment="1">
      <alignment horizontal="center" vertical="center"/>
    </xf>
    <xf numFmtId="0" fontId="18" fillId="12" borderId="1" xfId="0" applyFont="1" applyFill="1" applyBorder="1" applyAlignment="1">
      <alignment horizontal="center" vertical="center"/>
    </xf>
    <xf numFmtId="0" fontId="24" fillId="12" borderId="1" xfId="0" applyFont="1" applyFill="1" applyBorder="1" applyAlignment="1">
      <alignment horizontal="center" vertical="center"/>
    </xf>
    <xf numFmtId="14" fontId="18" fillId="12" borderId="1" xfId="0" applyNumberFormat="1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4" fillId="13" borderId="1" xfId="0" applyFont="1" applyFill="1" applyBorder="1" applyAlignment="1">
      <alignment horizontal="center" vertical="center"/>
    </xf>
    <xf numFmtId="14" fontId="18" fillId="13" borderId="1" xfId="0" applyNumberFormat="1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24" fillId="14" borderId="1" xfId="0" applyFont="1" applyFill="1" applyBorder="1" applyAlignment="1">
      <alignment horizontal="center" vertical="center"/>
    </xf>
    <xf numFmtId="14" fontId="18" fillId="14" borderId="1" xfId="0" applyNumberFormat="1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24" fillId="15" borderId="1" xfId="0" applyFont="1" applyFill="1" applyBorder="1" applyAlignment="1">
      <alignment horizontal="center" vertical="center"/>
    </xf>
    <xf numFmtId="14" fontId="18" fillId="15" borderId="1" xfId="0" applyNumberFormat="1" applyFont="1" applyFill="1" applyBorder="1" applyAlignment="1">
      <alignment horizontal="center" vertical="center"/>
    </xf>
    <xf numFmtId="0" fontId="16" fillId="0" borderId="21" xfId="0" applyFont="1" applyFill="1" applyBorder="1" applyAlignment="1"/>
    <xf numFmtId="0" fontId="16" fillId="7" borderId="57" xfId="0" applyFont="1" applyFill="1" applyBorder="1" applyAlignment="1">
      <alignment horizontal="center"/>
    </xf>
    <xf numFmtId="0" fontId="11" fillId="0" borderId="20" xfId="0" applyFont="1" applyFill="1" applyBorder="1" applyAlignment="1"/>
    <xf numFmtId="0" fontId="11" fillId="0" borderId="21" xfId="0" applyFont="1" applyFill="1" applyBorder="1" applyAlignment="1"/>
    <xf numFmtId="0" fontId="16" fillId="0" borderId="26" xfId="0" applyFont="1" applyFill="1" applyBorder="1" applyAlignment="1"/>
    <xf numFmtId="0" fontId="16" fillId="0" borderId="0" xfId="0" applyFont="1" applyFill="1" applyBorder="1" applyAlignment="1"/>
    <xf numFmtId="0" fontId="27" fillId="0" borderId="27" xfId="0" applyFont="1" applyFill="1" applyBorder="1" applyAlignment="1"/>
    <xf numFmtId="0" fontId="16" fillId="0" borderId="31" xfId="0" applyFont="1" applyFill="1" applyBorder="1" applyAlignment="1"/>
    <xf numFmtId="0" fontId="16" fillId="0" borderId="29" xfId="0" applyFont="1" applyFill="1" applyBorder="1" applyAlignment="1"/>
    <xf numFmtId="0" fontId="27" fillId="0" borderId="32" xfId="0" applyFont="1" applyFill="1" applyBorder="1" applyAlignment="1"/>
    <xf numFmtId="0" fontId="16" fillId="0" borderId="9" xfId="0" applyFont="1" applyFill="1" applyBorder="1" applyAlignment="1"/>
    <xf numFmtId="0" fontId="16" fillId="6" borderId="52" xfId="0" applyFont="1" applyFill="1" applyBorder="1" applyAlignment="1">
      <alignment horizontal="center"/>
    </xf>
    <xf numFmtId="0" fontId="27" fillId="5" borderId="53" xfId="0" applyFont="1" applyFill="1" applyBorder="1" applyAlignment="1"/>
    <xf numFmtId="0" fontId="16" fillId="0" borderId="54" xfId="0" applyFont="1" applyFill="1" applyBorder="1" applyAlignment="1"/>
    <xf numFmtId="0" fontId="16" fillId="0" borderId="34" xfId="0" applyFont="1" applyFill="1" applyBorder="1" applyAlignment="1"/>
    <xf numFmtId="0" fontId="27" fillId="5" borderId="55" xfId="0" applyFont="1" applyFill="1" applyBorder="1" applyAlignment="1"/>
    <xf numFmtId="0" fontId="16" fillId="0" borderId="56" xfId="0" applyFont="1" applyFill="1" applyBorder="1" applyAlignment="1"/>
    <xf numFmtId="0" fontId="16" fillId="7" borderId="33" xfId="0" applyFont="1" applyFill="1" applyBorder="1" applyAlignment="1"/>
    <xf numFmtId="0" fontId="16" fillId="7" borderId="57" xfId="0" applyFont="1" applyFill="1" applyBorder="1" applyAlignment="1"/>
    <xf numFmtId="0" fontId="16" fillId="7" borderId="57" xfId="0" applyFont="1" applyFill="1" applyBorder="1" applyAlignment="1">
      <alignment horizontal="right"/>
    </xf>
    <xf numFmtId="0" fontId="16" fillId="7" borderId="58" xfId="0" applyFont="1" applyFill="1" applyBorder="1" applyAlignment="1">
      <alignment horizontal="right"/>
    </xf>
    <xf numFmtId="0" fontId="27" fillId="0" borderId="8" xfId="0" applyFont="1" applyFill="1" applyBorder="1" applyAlignment="1"/>
    <xf numFmtId="0" fontId="27" fillId="0" borderId="0" xfId="0" applyFont="1" applyFill="1" applyBorder="1" applyAlignment="1"/>
    <xf numFmtId="2" fontId="16" fillId="0" borderId="1" xfId="0" applyNumberFormat="1" applyFont="1" applyBorder="1" applyAlignment="1"/>
    <xf numFmtId="0" fontId="16" fillId="0" borderId="60" xfId="0" applyFont="1" applyFill="1" applyBorder="1" applyAlignment="1">
      <alignment horizontal="right"/>
    </xf>
    <xf numFmtId="0" fontId="18" fillId="16" borderId="1" xfId="0" applyFont="1" applyFill="1" applyBorder="1" applyAlignment="1">
      <alignment horizontal="center" vertical="center"/>
    </xf>
    <xf numFmtId="0" fontId="24" fillId="16" borderId="1" xfId="0" applyFont="1" applyFill="1" applyBorder="1" applyAlignment="1">
      <alignment horizontal="center" vertical="center"/>
    </xf>
    <xf numFmtId="14" fontId="18" fillId="16" borderId="1" xfId="0" applyNumberFormat="1" applyFont="1" applyFill="1" applyBorder="1" applyAlignment="1">
      <alignment horizontal="center" vertical="center"/>
    </xf>
    <xf numFmtId="0" fontId="18" fillId="16" borderId="42" xfId="0" applyFont="1" applyFill="1" applyBorder="1" applyAlignment="1">
      <alignment horizontal="center" vertical="center"/>
    </xf>
    <xf numFmtId="0" fontId="18" fillId="17" borderId="1" xfId="0" applyFont="1" applyFill="1" applyBorder="1" applyAlignment="1">
      <alignment horizontal="center" vertical="center"/>
    </xf>
    <xf numFmtId="0" fontId="24" fillId="17" borderId="1" xfId="0" applyFont="1" applyFill="1" applyBorder="1" applyAlignment="1">
      <alignment horizontal="center" vertical="center"/>
    </xf>
    <xf numFmtId="14" fontId="18" fillId="17" borderId="1" xfId="0" applyNumberFormat="1" applyFont="1" applyFill="1" applyBorder="1" applyAlignment="1">
      <alignment horizontal="center" vertical="center"/>
    </xf>
    <xf numFmtId="14" fontId="0" fillId="17" borderId="0" xfId="0" applyNumberFormat="1" applyFill="1"/>
    <xf numFmtId="0" fontId="18" fillId="17" borderId="42" xfId="0" applyFont="1" applyFill="1" applyBorder="1" applyAlignment="1">
      <alignment horizontal="center" vertical="center"/>
    </xf>
    <xf numFmtId="0" fontId="18" fillId="15" borderId="42" xfId="0" applyFont="1" applyFill="1" applyBorder="1" applyAlignment="1">
      <alignment horizontal="center" vertical="center"/>
    </xf>
    <xf numFmtId="0" fontId="18" fillId="14" borderId="42" xfId="0" applyFont="1" applyFill="1" applyBorder="1" applyAlignment="1">
      <alignment horizontal="center" vertical="center"/>
    </xf>
    <xf numFmtId="0" fontId="18" fillId="11" borderId="42" xfId="0" applyFont="1" applyFill="1" applyBorder="1" applyAlignment="1">
      <alignment horizontal="center" vertical="center"/>
    </xf>
    <xf numFmtId="0" fontId="18" fillId="13" borderId="42" xfId="0" applyFont="1" applyFill="1" applyBorder="1" applyAlignment="1">
      <alignment horizontal="center" vertical="center"/>
    </xf>
    <xf numFmtId="0" fontId="18" fillId="10" borderId="42" xfId="0" applyFont="1" applyFill="1" applyBorder="1" applyAlignment="1">
      <alignment horizontal="center" vertical="center"/>
    </xf>
    <xf numFmtId="0" fontId="0" fillId="18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1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9" borderId="0" xfId="0" applyFill="1"/>
    <xf numFmtId="0" fontId="0" fillId="0" borderId="0" xfId="0" applyFill="1" applyAlignment="1">
      <alignment horizontal="center"/>
    </xf>
    <xf numFmtId="0" fontId="0" fillId="20" borderId="0" xfId="0" applyFill="1"/>
    <xf numFmtId="0" fontId="0" fillId="12" borderId="0" xfId="0" applyFill="1"/>
    <xf numFmtId="0" fontId="0" fillId="0" borderId="0" xfId="0" applyFill="1"/>
    <xf numFmtId="0" fontId="0" fillId="11" borderId="0" xfId="0" applyFill="1"/>
    <xf numFmtId="0" fontId="0" fillId="21" borderId="0" xfId="0" applyFill="1"/>
    <xf numFmtId="0" fontId="29" fillId="0" borderId="0" xfId="0" applyFont="1"/>
    <xf numFmtId="0" fontId="28" fillId="22" borderId="0" xfId="1" applyAlignment="1"/>
    <xf numFmtId="0" fontId="16" fillId="6" borderId="18" xfId="0" applyFont="1" applyFill="1" applyBorder="1" applyAlignment="1">
      <alignment horizontal="left"/>
    </xf>
    <xf numFmtId="0" fontId="18" fillId="23" borderId="1" xfId="0" applyFont="1" applyFill="1" applyBorder="1" applyAlignment="1">
      <alignment horizontal="center" vertical="center"/>
    </xf>
    <xf numFmtId="0" fontId="0" fillId="10" borderId="0" xfId="0" applyFill="1"/>
    <xf numFmtId="0" fontId="30" fillId="24" borderId="0" xfId="2"/>
    <xf numFmtId="0" fontId="24" fillId="9" borderId="1" xfId="0" applyFont="1" applyFill="1" applyBorder="1" applyAlignment="1">
      <alignment horizontal="center" vertical="center"/>
    </xf>
    <xf numFmtId="14" fontId="18" fillId="9" borderId="1" xfId="0" applyNumberFormat="1" applyFont="1" applyFill="1" applyBorder="1" applyAlignment="1">
      <alignment horizontal="center" vertical="center"/>
    </xf>
    <xf numFmtId="0" fontId="16" fillId="0" borderId="61" xfId="0" applyFont="1" applyBorder="1" applyAlignment="1"/>
    <xf numFmtId="0" fontId="27" fillId="0" borderId="20" xfId="0" applyFont="1" applyFill="1" applyBorder="1" applyAlignment="1"/>
    <xf numFmtId="0" fontId="27" fillId="0" borderId="21" xfId="0" applyFont="1" applyFill="1" applyBorder="1" applyAlignment="1"/>
    <xf numFmtId="0" fontId="27" fillId="0" borderId="24" xfId="0" applyFont="1" applyFill="1" applyBorder="1" applyAlignment="1"/>
    <xf numFmtId="0" fontId="27" fillId="0" borderId="28" xfId="0" applyFont="1" applyFill="1" applyBorder="1" applyAlignment="1"/>
    <xf numFmtId="0" fontId="27" fillId="0" borderId="29" xfId="0" applyFont="1" applyFill="1" applyBorder="1" applyAlignment="1"/>
    <xf numFmtId="0" fontId="31" fillId="0" borderId="0" xfId="0" applyFont="1"/>
    <xf numFmtId="0" fontId="16" fillId="9" borderId="0" xfId="0" applyFont="1" applyFill="1"/>
    <xf numFmtId="0" fontId="0" fillId="9" borderId="0" xfId="0" applyFill="1"/>
    <xf numFmtId="0" fontId="32" fillId="9" borderId="1" xfId="0" applyFont="1" applyFill="1" applyBorder="1" applyAlignment="1">
      <alignment horizontal="center" vertical="center"/>
    </xf>
    <xf numFmtId="0" fontId="12" fillId="9" borderId="0" xfId="0" applyFont="1" applyFill="1"/>
    <xf numFmtId="0" fontId="5" fillId="0" borderId="0" xfId="0" applyFont="1"/>
    <xf numFmtId="0" fontId="5" fillId="9" borderId="0" xfId="0" applyFont="1" applyFill="1"/>
    <xf numFmtId="0" fontId="33" fillId="9" borderId="0" xfId="0" applyFont="1" applyFill="1"/>
    <xf numFmtId="0" fontId="33" fillId="9" borderId="0" xfId="0" applyFont="1" applyFill="1" applyAlignment="1">
      <alignment horizontal="center"/>
    </xf>
    <xf numFmtId="0" fontId="34" fillId="9" borderId="0" xfId="0" applyFont="1" applyFill="1"/>
    <xf numFmtId="14" fontId="18" fillId="0" borderId="1" xfId="0" applyNumberFormat="1" applyFont="1" applyBorder="1" applyAlignment="1">
      <alignment horizontal="center" vertical="center"/>
    </xf>
    <xf numFmtId="0" fontId="18" fillId="9" borderId="42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14" fontId="16" fillId="0" borderId="1" xfId="0" applyNumberFormat="1" applyFont="1" applyBorder="1" applyAlignment="1">
      <alignment horizontal="right" vertical="center"/>
    </xf>
    <xf numFmtId="0" fontId="18" fillId="0" borderId="1" xfId="0" applyFont="1" applyBorder="1" applyAlignment="1">
      <alignment horizontal="right" vertical="center"/>
    </xf>
    <xf numFmtId="14" fontId="18" fillId="0" borderId="1" xfId="0" applyNumberFormat="1" applyFont="1" applyBorder="1" applyAlignment="1">
      <alignment horizontal="right" vertical="center"/>
    </xf>
    <xf numFmtId="0" fontId="24" fillId="9" borderId="1" xfId="0" applyFont="1" applyFill="1" applyBorder="1" applyAlignment="1">
      <alignment horizontal="right" vertical="center"/>
    </xf>
    <xf numFmtId="14" fontId="18" fillId="9" borderId="1" xfId="0" applyNumberFormat="1" applyFont="1" applyFill="1" applyBorder="1" applyAlignment="1">
      <alignment horizontal="right" vertical="center"/>
    </xf>
    <xf numFmtId="0" fontId="18" fillId="16" borderId="1" xfId="0" applyFont="1" applyFill="1" applyBorder="1" applyAlignment="1">
      <alignment horizontal="right" vertical="center"/>
    </xf>
    <xf numFmtId="0" fontId="24" fillId="16" borderId="1" xfId="0" applyFont="1" applyFill="1" applyBorder="1" applyAlignment="1">
      <alignment horizontal="right" vertical="center"/>
    </xf>
    <xf numFmtId="14" fontId="18" fillId="16" borderId="1" xfId="0" applyNumberFormat="1" applyFont="1" applyFill="1" applyBorder="1" applyAlignment="1">
      <alignment horizontal="right" vertical="center"/>
    </xf>
    <xf numFmtId="0" fontId="18" fillId="0" borderId="1" xfId="0" applyFont="1" applyFill="1" applyBorder="1" applyAlignment="1">
      <alignment horizontal="right" vertical="center"/>
    </xf>
    <xf numFmtId="0" fontId="24" fillId="0" borderId="1" xfId="0" applyFont="1" applyFill="1" applyBorder="1" applyAlignment="1">
      <alignment horizontal="right" vertical="center"/>
    </xf>
    <xf numFmtId="14" fontId="18" fillId="0" borderId="1" xfId="0" applyNumberFormat="1" applyFont="1" applyFill="1" applyBorder="1" applyAlignment="1">
      <alignment horizontal="right" vertical="center"/>
    </xf>
    <xf numFmtId="0" fontId="35" fillId="0" borderId="1" xfId="0" applyFont="1" applyBorder="1" applyAlignment="1">
      <alignment horizontal="right" vertical="center"/>
    </xf>
    <xf numFmtId="0" fontId="36" fillId="0" borderId="1" xfId="0" applyFont="1" applyBorder="1" applyAlignment="1">
      <alignment horizontal="right" vertical="center"/>
    </xf>
    <xf numFmtId="14" fontId="35" fillId="0" borderId="1" xfId="0" applyNumberFormat="1" applyFont="1" applyBorder="1" applyAlignment="1">
      <alignment horizontal="right" vertical="center"/>
    </xf>
    <xf numFmtId="0" fontId="18" fillId="0" borderId="42" xfId="0" applyFont="1" applyFill="1" applyBorder="1" applyAlignment="1">
      <alignment horizontal="right" vertical="center"/>
    </xf>
    <xf numFmtId="0" fontId="24" fillId="0" borderId="42" xfId="0" applyFont="1" applyFill="1" applyBorder="1" applyAlignment="1">
      <alignment horizontal="right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8" fillId="0" borderId="26" xfId="0" applyFont="1" applyFill="1" applyBorder="1" applyAlignment="1">
      <alignment horizontal="right" vertical="center"/>
    </xf>
    <xf numFmtId="0" fontId="18" fillId="9" borderId="42" xfId="0" applyFont="1" applyFill="1" applyBorder="1" applyAlignment="1">
      <alignment horizontal="right" vertical="center"/>
    </xf>
    <xf numFmtId="0" fontId="24" fillId="9" borderId="42" xfId="0" applyFont="1" applyFill="1" applyBorder="1" applyAlignment="1">
      <alignment horizontal="right" vertical="center"/>
    </xf>
    <xf numFmtId="0" fontId="0" fillId="9" borderId="0" xfId="0" applyFill="1" applyAlignment="1">
      <alignment horizontal="right"/>
    </xf>
    <xf numFmtId="14" fontId="0" fillId="9" borderId="0" xfId="0" applyNumberFormat="1" applyFill="1" applyAlignment="1">
      <alignment horizontal="right"/>
    </xf>
    <xf numFmtId="0" fontId="0" fillId="0" borderId="0" xfId="0" applyFill="1" applyBorder="1" applyAlignment="1">
      <alignment horizontal="right"/>
    </xf>
    <xf numFmtId="0" fontId="18" fillId="9" borderId="26" xfId="0" applyFont="1" applyFill="1" applyBorder="1" applyAlignment="1">
      <alignment horizontal="right" vertical="center"/>
    </xf>
    <xf numFmtId="14" fontId="0" fillId="0" borderId="0" xfId="0" applyNumberFormat="1"/>
    <xf numFmtId="14" fontId="0" fillId="9" borderId="0" xfId="0" applyNumberFormat="1" applyFill="1"/>
    <xf numFmtId="0" fontId="0" fillId="0" borderId="0" xfId="0" applyFill="1" applyAlignment="1">
      <alignment horizontal="right"/>
    </xf>
    <xf numFmtId="14" fontId="0" fillId="0" borderId="0" xfId="0" applyNumberFormat="1" applyFill="1"/>
    <xf numFmtId="0" fontId="7" fillId="0" borderId="0" xfId="0" applyFont="1"/>
    <xf numFmtId="0" fontId="37" fillId="0" borderId="0" xfId="0" applyFont="1"/>
    <xf numFmtId="0" fontId="1" fillId="2" borderId="1" xfId="0" applyFont="1" applyFill="1" applyBorder="1" applyAlignment="1" applyProtection="1">
      <alignment horizontal="center"/>
    </xf>
    <xf numFmtId="0" fontId="16" fillId="0" borderId="44" xfId="0" applyFont="1" applyFill="1" applyBorder="1" applyAlignment="1">
      <alignment horizontal="center"/>
    </xf>
    <xf numFmtId="0" fontId="16" fillId="0" borderId="45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16" fillId="0" borderId="48" xfId="0" applyFont="1" applyFill="1" applyBorder="1" applyAlignment="1">
      <alignment horizontal="center"/>
    </xf>
    <xf numFmtId="0" fontId="16" fillId="0" borderId="49" xfId="0" applyFont="1" applyFill="1" applyBorder="1" applyAlignment="1">
      <alignment horizontal="center"/>
    </xf>
    <xf numFmtId="0" fontId="16" fillId="0" borderId="50" xfId="0" applyFont="1" applyFill="1" applyBorder="1" applyAlignment="1">
      <alignment horizontal="center"/>
    </xf>
    <xf numFmtId="0" fontId="16" fillId="0" borderId="51" xfId="0" applyFont="1" applyFill="1" applyBorder="1" applyAlignment="1">
      <alignment horizontal="center"/>
    </xf>
    <xf numFmtId="0" fontId="16" fillId="5" borderId="8" xfId="0" applyFont="1" applyFill="1" applyBorder="1" applyAlignment="1">
      <alignment horizontal="left" vertical="center"/>
    </xf>
    <xf numFmtId="0" fontId="16" fillId="5" borderId="45" xfId="0" applyFont="1" applyFill="1" applyBorder="1" applyAlignment="1">
      <alignment horizontal="left" vertical="center"/>
    </xf>
    <xf numFmtId="0" fontId="16" fillId="5" borderId="48" xfId="0" applyFont="1" applyFill="1" applyBorder="1" applyAlignment="1">
      <alignment horizontal="left" vertical="center"/>
    </xf>
    <xf numFmtId="0" fontId="16" fillId="5" borderId="20" xfId="0" applyFont="1" applyFill="1" applyBorder="1" applyAlignment="1">
      <alignment horizontal="left" vertical="top"/>
    </xf>
    <xf numFmtId="0" fontId="16" fillId="5" borderId="21" xfId="0" applyFont="1" applyFill="1" applyBorder="1" applyAlignment="1">
      <alignment horizontal="left" vertical="top"/>
    </xf>
    <xf numFmtId="0" fontId="16" fillId="5" borderId="24" xfId="0" applyFont="1" applyFill="1" applyBorder="1" applyAlignment="1">
      <alignment horizontal="left" vertical="top"/>
    </xf>
    <xf numFmtId="0" fontId="16" fillId="0" borderId="8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right"/>
    </xf>
    <xf numFmtId="0" fontId="16" fillId="0" borderId="27" xfId="0" applyFont="1" applyFill="1" applyBorder="1" applyAlignment="1">
      <alignment horizontal="right"/>
    </xf>
    <xf numFmtId="0" fontId="11" fillId="0" borderId="23" xfId="0" applyFont="1" applyFill="1" applyBorder="1" applyAlignment="1"/>
    <xf numFmtId="0" fontId="16" fillId="0" borderId="21" xfId="0" applyFont="1" applyFill="1" applyBorder="1" applyAlignment="1"/>
    <xf numFmtId="0" fontId="16" fillId="0" borderId="24" xfId="0" applyFont="1" applyFill="1" applyBorder="1" applyAlignment="1"/>
    <xf numFmtId="0" fontId="16" fillId="0" borderId="28" xfId="0" applyFont="1" applyFill="1" applyBorder="1" applyAlignment="1">
      <alignment horizontal="left"/>
    </xf>
    <xf numFmtId="0" fontId="16" fillId="0" borderId="29" xfId="0" applyFont="1" applyFill="1" applyBorder="1" applyAlignment="1">
      <alignment horizontal="left"/>
    </xf>
    <xf numFmtId="0" fontId="16" fillId="0" borderId="20" xfId="0" applyFont="1" applyFill="1" applyBorder="1" applyAlignment="1">
      <alignment horizontal="right"/>
    </xf>
    <xf numFmtId="0" fontId="16" fillId="0" borderId="21" xfId="0" applyFont="1" applyFill="1" applyBorder="1" applyAlignment="1">
      <alignment horizontal="right"/>
    </xf>
    <xf numFmtId="0" fontId="16" fillId="0" borderId="24" xfId="0" applyFont="1" applyFill="1" applyBorder="1" applyAlignment="1">
      <alignment horizontal="right"/>
    </xf>
    <xf numFmtId="14" fontId="16" fillId="6" borderId="52" xfId="0" applyNumberFormat="1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0" fontId="16" fillId="6" borderId="18" xfId="0" applyFont="1" applyFill="1" applyBorder="1" applyAlignment="1">
      <alignment horizontal="center"/>
    </xf>
    <xf numFmtId="0" fontId="16" fillId="6" borderId="19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64" fontId="16" fillId="6" borderId="1" xfId="0" applyNumberFormat="1" applyFont="1" applyFill="1" applyBorder="1" applyAlignment="1">
      <alignment horizontal="center" vertical="center"/>
    </xf>
    <xf numFmtId="164" fontId="16" fillId="6" borderId="6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2" fontId="16" fillId="0" borderId="12" xfId="0" applyNumberFormat="1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right"/>
    </xf>
    <xf numFmtId="0" fontId="8" fillId="0" borderId="4" xfId="0" applyFont="1" applyFill="1" applyBorder="1" applyAlignment="1">
      <alignment horizontal="right"/>
    </xf>
    <xf numFmtId="0" fontId="9" fillId="5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2" fillId="6" borderId="10" xfId="0" applyNumberFormat="1" applyFont="1" applyFill="1" applyBorder="1" applyAlignment="1">
      <alignment horizontal="center" vertical="center"/>
    </xf>
    <xf numFmtId="14" fontId="12" fillId="6" borderId="1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left"/>
    </xf>
    <xf numFmtId="0" fontId="11" fillId="0" borderId="21" xfId="0" applyFont="1" applyFill="1" applyBorder="1" applyAlignment="1">
      <alignment horizontal="left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26" xfId="0" applyFont="1" applyFill="1" applyBorder="1" applyAlignment="1"/>
    <xf numFmtId="0" fontId="12" fillId="0" borderId="0" xfId="0" applyFont="1" applyFill="1" applyBorder="1" applyAlignment="1"/>
    <xf numFmtId="0" fontId="12" fillId="0" borderId="27" xfId="0" applyFont="1" applyFill="1" applyBorder="1" applyAlignment="1"/>
    <xf numFmtId="0" fontId="12" fillId="0" borderId="28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left"/>
    </xf>
    <xf numFmtId="0" fontId="12" fillId="0" borderId="31" xfId="0" applyFont="1" applyFill="1" applyBorder="1" applyAlignment="1">
      <alignment vertical="center"/>
    </xf>
    <xf numFmtId="0" fontId="12" fillId="0" borderId="29" xfId="0" applyFont="1" applyFill="1" applyBorder="1" applyAlignment="1">
      <alignment vertical="center"/>
    </xf>
    <xf numFmtId="0" fontId="12" fillId="0" borderId="32" xfId="0" applyFont="1" applyFill="1" applyBorder="1" applyAlignment="1">
      <alignment vertical="center"/>
    </xf>
    <xf numFmtId="0" fontId="18" fillId="7" borderId="23" xfId="0" applyFont="1" applyFill="1" applyBorder="1" applyAlignment="1">
      <alignment horizontal="center" vertical="center"/>
    </xf>
    <xf numFmtId="0" fontId="18" fillId="7" borderId="21" xfId="0" applyFont="1" applyFill="1" applyBorder="1" applyAlignment="1">
      <alignment horizontal="center" vertical="center"/>
    </xf>
    <xf numFmtId="0" fontId="18" fillId="7" borderId="22" xfId="0" applyFont="1" applyFill="1" applyBorder="1" applyAlignment="1">
      <alignment horizontal="center" vertical="center"/>
    </xf>
    <xf numFmtId="0" fontId="18" fillId="7" borderId="35" xfId="0" applyFont="1" applyFill="1" applyBorder="1" applyAlignment="1">
      <alignment horizontal="center" vertical="center"/>
    </xf>
    <xf numFmtId="0" fontId="18" fillId="7" borderId="36" xfId="0" applyFont="1" applyFill="1" applyBorder="1" applyAlignment="1">
      <alignment horizontal="center" vertical="center"/>
    </xf>
    <xf numFmtId="0" fontId="18" fillId="7" borderId="37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20" fillId="0" borderId="38" xfId="0" applyFont="1" applyFill="1" applyBorder="1" applyAlignment="1">
      <alignment horizontal="center" vertical="center"/>
    </xf>
    <xf numFmtId="0" fontId="20" fillId="0" borderId="40" xfId="0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left"/>
    </xf>
    <xf numFmtId="0" fontId="12" fillId="0" borderId="45" xfId="0" applyFont="1" applyFill="1" applyBorder="1" applyAlignment="1">
      <alignment horizontal="left"/>
    </xf>
    <xf numFmtId="0" fontId="12" fillId="0" borderId="46" xfId="0" applyFont="1" applyFill="1" applyBorder="1" applyAlignment="1">
      <alignment horizontal="left"/>
    </xf>
    <xf numFmtId="0" fontId="12" fillId="0" borderId="47" xfId="0" applyFont="1" applyFill="1" applyBorder="1" applyAlignment="1">
      <alignment horizontal="left"/>
    </xf>
    <xf numFmtId="0" fontId="21" fillId="0" borderId="47" xfId="0" applyFont="1" applyFill="1" applyBorder="1" applyAlignment="1">
      <alignment horizontal="right" vertical="top" wrapText="1"/>
    </xf>
    <xf numFmtId="0" fontId="21" fillId="0" borderId="45" xfId="0" applyFont="1" applyFill="1" applyBorder="1" applyAlignment="1">
      <alignment horizontal="right" vertical="top" wrapText="1"/>
    </xf>
    <xf numFmtId="0" fontId="21" fillId="0" borderId="48" xfId="0" applyFont="1" applyFill="1" applyBorder="1" applyAlignment="1">
      <alignment horizontal="right" vertical="top" wrapText="1"/>
    </xf>
    <xf numFmtId="0" fontId="19" fillId="8" borderId="17" xfId="0" applyFont="1" applyFill="1" applyBorder="1" applyAlignment="1">
      <alignment vertical="center" textRotation="255"/>
    </xf>
    <xf numFmtId="0" fontId="19" fillId="8" borderId="41" xfId="0" applyFont="1" applyFill="1" applyBorder="1" applyAlignment="1">
      <alignment vertical="center" textRotation="255"/>
    </xf>
    <xf numFmtId="0" fontId="25" fillId="0" borderId="38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26" fillId="0" borderId="39" xfId="0" applyFont="1" applyFill="1" applyBorder="1" applyAlignment="1">
      <alignment horizontal="center" vertical="center"/>
    </xf>
    <xf numFmtId="0" fontId="26" fillId="0" borderId="26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25" xfId="0" applyFont="1" applyFill="1" applyBorder="1" applyAlignment="1">
      <alignment horizontal="center" vertical="center"/>
    </xf>
    <xf numFmtId="164" fontId="16" fillId="5" borderId="38" xfId="0" applyNumberFormat="1" applyFont="1" applyFill="1" applyBorder="1" applyAlignment="1">
      <alignment horizontal="center" vertical="center"/>
    </xf>
    <xf numFmtId="164" fontId="16" fillId="5" borderId="39" xfId="0" applyNumberFormat="1" applyFont="1" applyFill="1" applyBorder="1" applyAlignment="1">
      <alignment horizontal="center" vertical="center"/>
    </xf>
    <xf numFmtId="164" fontId="16" fillId="5" borderId="26" xfId="0" applyNumberFormat="1" applyFont="1" applyFill="1" applyBorder="1" applyAlignment="1">
      <alignment horizontal="center" vertical="center"/>
    </xf>
    <xf numFmtId="164" fontId="16" fillId="5" borderId="25" xfId="0" applyNumberFormat="1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/>
    </xf>
    <xf numFmtId="0" fontId="0" fillId="0" borderId="38" xfId="0" applyFont="1" applyFill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165" fontId="16" fillId="0" borderId="6" xfId="0" applyNumberFormat="1" applyFont="1" applyFill="1" applyBorder="1" applyAlignment="1">
      <alignment horizontal="center" vertical="center"/>
    </xf>
    <xf numFmtId="165" fontId="16" fillId="0" borderId="42" xfId="0" applyNumberFormat="1" applyFont="1" applyFill="1" applyBorder="1" applyAlignment="1">
      <alignment horizontal="center" vertical="center"/>
    </xf>
    <xf numFmtId="165" fontId="16" fillId="0" borderId="43" xfId="0" applyNumberFormat="1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6"/>
  <sheetViews>
    <sheetView tabSelected="1" topLeftCell="A308" zoomScale="140" zoomScaleNormal="140" workbookViewId="0">
      <selection activeCell="F211" sqref="F211:F326"/>
    </sheetView>
  </sheetViews>
  <sheetFormatPr defaultRowHeight="14.4" x14ac:dyDescent="0.3"/>
  <cols>
    <col min="3" max="3" width="11.6640625" customWidth="1"/>
    <col min="4" max="4" width="10.6640625" customWidth="1"/>
    <col min="5" max="5" width="12.109375" customWidth="1"/>
    <col min="6" max="6" width="10.44140625" customWidth="1"/>
    <col min="7" max="7" width="10.33203125" customWidth="1"/>
    <col min="8" max="8" width="11.33203125" customWidth="1"/>
    <col min="13" max="13" width="10.5546875" customWidth="1"/>
  </cols>
  <sheetData>
    <row r="1" spans="1:9" ht="25.8" x14ac:dyDescent="0.5">
      <c r="A1" s="147" t="s">
        <v>266</v>
      </c>
      <c r="B1" s="147"/>
      <c r="C1" s="147"/>
      <c r="D1" s="147"/>
      <c r="E1" s="147"/>
      <c r="F1" s="147"/>
      <c r="G1" s="147"/>
      <c r="H1" s="147"/>
    </row>
    <row r="2" spans="1:9" ht="15.6" x14ac:dyDescent="0.3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</row>
    <row r="3" spans="1:9" x14ac:dyDescent="0.3">
      <c r="A3" s="30">
        <v>1</v>
      </c>
      <c r="B3" s="31" t="s">
        <v>60</v>
      </c>
      <c r="C3" s="30">
        <v>282000077</v>
      </c>
      <c r="D3" s="32">
        <v>45103</v>
      </c>
      <c r="E3" s="30" t="s">
        <v>267</v>
      </c>
      <c r="F3" s="30">
        <v>19.45</v>
      </c>
      <c r="G3" s="30">
        <v>250</v>
      </c>
      <c r="H3" s="16"/>
    </row>
    <row r="4" spans="1:9" x14ac:dyDescent="0.3">
      <c r="A4" s="30">
        <v>2</v>
      </c>
      <c r="B4" s="31" t="s">
        <v>61</v>
      </c>
      <c r="C4" s="30">
        <v>282000077</v>
      </c>
      <c r="D4" s="32">
        <v>45103</v>
      </c>
      <c r="E4" s="30" t="s">
        <v>268</v>
      </c>
      <c r="F4" s="30">
        <v>15.74</v>
      </c>
      <c r="G4" s="30">
        <v>250</v>
      </c>
      <c r="H4" s="16"/>
    </row>
    <row r="5" spans="1:9" x14ac:dyDescent="0.3">
      <c r="A5" s="30">
        <v>3</v>
      </c>
      <c r="B5" s="31" t="s">
        <v>62</v>
      </c>
      <c r="C5" s="30">
        <v>282000077</v>
      </c>
      <c r="D5" s="32">
        <v>45103</v>
      </c>
      <c r="E5" s="30" t="s">
        <v>269</v>
      </c>
      <c r="F5" s="30">
        <v>15.88</v>
      </c>
      <c r="G5" s="30">
        <v>250</v>
      </c>
      <c r="H5" s="16"/>
    </row>
    <row r="6" spans="1:9" x14ac:dyDescent="0.3">
      <c r="A6" s="30">
        <v>4</v>
      </c>
      <c r="B6" s="31" t="s">
        <v>63</v>
      </c>
      <c r="C6" s="30">
        <v>282000077</v>
      </c>
      <c r="D6" s="32">
        <v>45103</v>
      </c>
      <c r="E6" s="30" t="s">
        <v>270</v>
      </c>
      <c r="F6" s="30">
        <v>18.149999999999999</v>
      </c>
      <c r="G6" s="30">
        <v>750</v>
      </c>
      <c r="H6" s="16"/>
    </row>
    <row r="7" spans="1:9" x14ac:dyDescent="0.3">
      <c r="A7" s="30">
        <v>5</v>
      </c>
      <c r="B7" s="31" t="s">
        <v>64</v>
      </c>
      <c r="C7" s="30">
        <v>282000077</v>
      </c>
      <c r="D7" s="32">
        <v>45103</v>
      </c>
      <c r="E7" s="30" t="s">
        <v>271</v>
      </c>
      <c r="F7" s="30">
        <v>17.27</v>
      </c>
      <c r="G7" s="30">
        <v>500</v>
      </c>
      <c r="H7" s="16"/>
      <c r="I7" s="71">
        <v>187.22</v>
      </c>
    </row>
    <row r="8" spans="1:9" x14ac:dyDescent="0.3">
      <c r="A8" s="30">
        <v>6</v>
      </c>
      <c r="B8" s="31" t="s">
        <v>65</v>
      </c>
      <c r="C8" s="30">
        <v>282000077</v>
      </c>
      <c r="D8" s="32">
        <v>45103</v>
      </c>
      <c r="E8" s="30" t="s">
        <v>272</v>
      </c>
      <c r="F8" s="30">
        <v>27.36</v>
      </c>
      <c r="G8" s="30">
        <v>850</v>
      </c>
      <c r="H8" s="16"/>
    </row>
    <row r="9" spans="1:9" x14ac:dyDescent="0.3">
      <c r="A9" s="30">
        <v>7</v>
      </c>
      <c r="B9" s="31" t="s">
        <v>66</v>
      </c>
      <c r="C9" s="30">
        <v>282000077</v>
      </c>
      <c r="D9" s="32">
        <v>45103</v>
      </c>
      <c r="E9" s="30" t="s">
        <v>273</v>
      </c>
      <c r="F9" s="30">
        <v>30.38</v>
      </c>
      <c r="G9" s="30">
        <v>850</v>
      </c>
      <c r="H9" s="16"/>
    </row>
    <row r="10" spans="1:9" x14ac:dyDescent="0.3">
      <c r="A10" s="30">
        <v>8</v>
      </c>
      <c r="B10" s="31" t="s">
        <v>67</v>
      </c>
      <c r="C10" s="30">
        <v>282000077</v>
      </c>
      <c r="D10" s="32">
        <v>45103</v>
      </c>
      <c r="E10" s="30" t="s">
        <v>274</v>
      </c>
      <c r="F10" s="30">
        <v>27.64</v>
      </c>
      <c r="G10" s="30">
        <v>850</v>
      </c>
      <c r="H10" s="16"/>
    </row>
    <row r="11" spans="1:9" x14ac:dyDescent="0.3">
      <c r="A11" s="30">
        <v>9</v>
      </c>
      <c r="B11" s="31" t="s">
        <v>68</v>
      </c>
      <c r="C11" s="30">
        <v>282000077</v>
      </c>
      <c r="D11" s="32">
        <v>45103</v>
      </c>
      <c r="E11" s="30" t="s">
        <v>275</v>
      </c>
      <c r="F11" s="30">
        <v>15.35</v>
      </c>
      <c r="G11" s="30">
        <v>750</v>
      </c>
      <c r="H11" s="17"/>
    </row>
    <row r="12" spans="1:9" x14ac:dyDescent="0.3">
      <c r="A12" s="21">
        <v>10</v>
      </c>
      <c r="B12" s="22" t="s">
        <v>69</v>
      </c>
      <c r="C12" s="21">
        <v>282000077</v>
      </c>
      <c r="D12" s="23">
        <v>45105</v>
      </c>
      <c r="E12" s="21" t="s">
        <v>276</v>
      </c>
      <c r="F12" s="21">
        <v>31.01</v>
      </c>
      <c r="G12" s="21">
        <v>850</v>
      </c>
      <c r="H12" s="16"/>
    </row>
    <row r="13" spans="1:9" x14ac:dyDescent="0.3">
      <c r="A13" s="21">
        <v>11</v>
      </c>
      <c r="B13" s="22" t="s">
        <v>70</v>
      </c>
      <c r="C13" s="21">
        <v>282000077</v>
      </c>
      <c r="D13" s="23">
        <v>45105</v>
      </c>
      <c r="E13" s="21" t="s">
        <v>277</v>
      </c>
      <c r="F13" s="21">
        <v>17.399999999999999</v>
      </c>
      <c r="G13" s="21">
        <v>250</v>
      </c>
      <c r="H13" s="16"/>
      <c r="I13" s="72">
        <v>81.040000000000006</v>
      </c>
    </row>
    <row r="14" spans="1:9" x14ac:dyDescent="0.3">
      <c r="A14" s="21">
        <v>12</v>
      </c>
      <c r="B14" s="22" t="s">
        <v>71</v>
      </c>
      <c r="C14" s="21">
        <v>282000077</v>
      </c>
      <c r="D14" s="23">
        <v>45105</v>
      </c>
      <c r="E14" s="21" t="s">
        <v>278</v>
      </c>
      <c r="F14" s="21">
        <v>16.309999999999999</v>
      </c>
      <c r="G14" s="21">
        <v>250</v>
      </c>
      <c r="H14" s="16"/>
    </row>
    <row r="15" spans="1:9" x14ac:dyDescent="0.3">
      <c r="A15" s="21">
        <v>13</v>
      </c>
      <c r="B15" s="22" t="s">
        <v>72</v>
      </c>
      <c r="C15" s="21">
        <v>282000077</v>
      </c>
      <c r="D15" s="23">
        <v>45105</v>
      </c>
      <c r="E15" s="21" t="s">
        <v>279</v>
      </c>
      <c r="F15" s="21">
        <v>16.68</v>
      </c>
      <c r="G15" s="21">
        <v>250</v>
      </c>
      <c r="H15" s="16"/>
    </row>
    <row r="16" spans="1:9" x14ac:dyDescent="0.3">
      <c r="A16" s="27">
        <v>14</v>
      </c>
      <c r="B16" s="28" t="s">
        <v>73</v>
      </c>
      <c r="C16" s="27">
        <v>282000077</v>
      </c>
      <c r="D16" s="29">
        <v>45106</v>
      </c>
      <c r="E16" s="27" t="s">
        <v>271</v>
      </c>
      <c r="F16" s="27">
        <v>19.989999999999998</v>
      </c>
      <c r="G16" s="27">
        <v>250</v>
      </c>
      <c r="H16" s="16"/>
    </row>
    <row r="17" spans="1:9" x14ac:dyDescent="0.3">
      <c r="A17" s="27">
        <v>15</v>
      </c>
      <c r="B17" s="28" t="s">
        <v>74</v>
      </c>
      <c r="C17" s="27">
        <v>282000077</v>
      </c>
      <c r="D17" s="29">
        <v>45106</v>
      </c>
      <c r="E17" s="27" t="s">
        <v>280</v>
      </c>
      <c r="F17" s="27">
        <v>18.04</v>
      </c>
      <c r="G17" s="27">
        <v>750</v>
      </c>
      <c r="H17" s="16"/>
    </row>
    <row r="18" spans="1:9" x14ac:dyDescent="0.3">
      <c r="A18" s="27">
        <v>16</v>
      </c>
      <c r="B18" s="28" t="s">
        <v>75</v>
      </c>
      <c r="C18" s="27">
        <v>282000077</v>
      </c>
      <c r="D18" s="29">
        <v>45106</v>
      </c>
      <c r="E18" s="27" t="s">
        <v>281</v>
      </c>
      <c r="F18" s="27">
        <v>15.11</v>
      </c>
      <c r="G18" s="27" t="s">
        <v>283</v>
      </c>
      <c r="H18" s="16"/>
    </row>
    <row r="19" spans="1:9" x14ac:dyDescent="0.3">
      <c r="A19" s="27">
        <v>17</v>
      </c>
      <c r="B19" s="28" t="s">
        <v>76</v>
      </c>
      <c r="C19" s="27">
        <v>282000077</v>
      </c>
      <c r="D19" s="29">
        <v>45106</v>
      </c>
      <c r="E19" s="27" t="s">
        <v>348</v>
      </c>
      <c r="F19" s="27">
        <v>19.02</v>
      </c>
      <c r="G19" s="27">
        <v>750</v>
      </c>
      <c r="H19" s="16"/>
      <c r="I19" s="73">
        <v>124.36</v>
      </c>
    </row>
    <row r="20" spans="1:9" x14ac:dyDescent="0.3">
      <c r="A20" s="27">
        <v>18</v>
      </c>
      <c r="B20" s="28" t="s">
        <v>77</v>
      </c>
      <c r="C20" s="27">
        <v>282000077</v>
      </c>
      <c r="D20" s="29">
        <v>45106</v>
      </c>
      <c r="E20" s="27" t="s">
        <v>275</v>
      </c>
      <c r="F20" s="27">
        <v>16.670000000000002</v>
      </c>
      <c r="G20" s="27">
        <v>850</v>
      </c>
      <c r="H20" s="16"/>
    </row>
    <row r="21" spans="1:9" x14ac:dyDescent="0.3">
      <c r="A21" s="27">
        <v>19</v>
      </c>
      <c r="B21" s="28" t="s">
        <v>78</v>
      </c>
      <c r="C21" s="27">
        <v>282000077</v>
      </c>
      <c r="D21" s="29">
        <v>45106</v>
      </c>
      <c r="E21" s="27" t="s">
        <v>349</v>
      </c>
      <c r="F21" s="27">
        <v>18.96</v>
      </c>
      <c r="G21" s="27">
        <v>250</v>
      </c>
      <c r="H21" s="16"/>
    </row>
    <row r="22" spans="1:9" x14ac:dyDescent="0.3">
      <c r="A22" s="27">
        <v>20</v>
      </c>
      <c r="B22" s="28" t="s">
        <v>79</v>
      </c>
      <c r="C22" s="27">
        <v>282000077</v>
      </c>
      <c r="D22" s="29">
        <v>45106</v>
      </c>
      <c r="E22" s="27" t="s">
        <v>351</v>
      </c>
      <c r="F22" s="27">
        <v>16.57</v>
      </c>
      <c r="G22" s="27">
        <v>250</v>
      </c>
      <c r="H22" s="16"/>
    </row>
    <row r="23" spans="1:9" x14ac:dyDescent="0.3">
      <c r="A23" s="24">
        <v>21</v>
      </c>
      <c r="B23" s="25" t="s">
        <v>80</v>
      </c>
      <c r="C23" s="24">
        <v>282000077</v>
      </c>
      <c r="D23" s="26">
        <v>45107</v>
      </c>
      <c r="E23" s="24" t="s">
        <v>352</v>
      </c>
      <c r="F23" s="24">
        <v>21.51</v>
      </c>
      <c r="G23" s="24">
        <v>250</v>
      </c>
      <c r="H23" s="16"/>
    </row>
    <row r="24" spans="1:9" x14ac:dyDescent="0.3">
      <c r="A24" s="24">
        <v>22</v>
      </c>
      <c r="B24" s="25" t="s">
        <v>81</v>
      </c>
      <c r="C24" s="24">
        <v>282000077</v>
      </c>
      <c r="D24" s="26">
        <v>45107</v>
      </c>
      <c r="E24" s="24" t="s">
        <v>353</v>
      </c>
      <c r="F24" s="24">
        <v>32.94</v>
      </c>
      <c r="G24" s="24">
        <v>350</v>
      </c>
      <c r="H24" s="16"/>
    </row>
    <row r="25" spans="1:9" x14ac:dyDescent="0.3">
      <c r="A25" s="24">
        <v>23</v>
      </c>
      <c r="B25" s="25" t="s">
        <v>82</v>
      </c>
      <c r="C25" s="24">
        <v>282000077</v>
      </c>
      <c r="D25" s="26">
        <v>45107</v>
      </c>
      <c r="E25" s="24" t="s">
        <v>354</v>
      </c>
      <c r="F25" s="24">
        <v>30.67</v>
      </c>
      <c r="G25" s="24">
        <v>350</v>
      </c>
      <c r="H25" s="16"/>
    </row>
    <row r="26" spans="1:9" x14ac:dyDescent="0.3">
      <c r="A26" s="24">
        <v>24</v>
      </c>
      <c r="B26" s="25" t="s">
        <v>83</v>
      </c>
      <c r="C26" s="24">
        <v>282000077</v>
      </c>
      <c r="D26" s="26">
        <v>45107</v>
      </c>
      <c r="E26" s="24" t="s">
        <v>355</v>
      </c>
      <c r="F26" s="24">
        <v>29.69</v>
      </c>
      <c r="G26" s="24" t="s">
        <v>283</v>
      </c>
      <c r="H26" s="16"/>
    </row>
    <row r="27" spans="1:9" x14ac:dyDescent="0.3">
      <c r="A27" s="24">
        <v>25</v>
      </c>
      <c r="B27" s="25" t="s">
        <v>84</v>
      </c>
      <c r="C27" s="24">
        <v>282000077</v>
      </c>
      <c r="D27" s="26">
        <v>45107</v>
      </c>
      <c r="E27" s="24" t="s">
        <v>356</v>
      </c>
      <c r="F27" s="24">
        <v>28.78</v>
      </c>
      <c r="G27" s="24" t="s">
        <v>283</v>
      </c>
      <c r="H27" s="16"/>
      <c r="I27" s="75">
        <v>222.83</v>
      </c>
    </row>
    <row r="28" spans="1:9" x14ac:dyDescent="0.3">
      <c r="A28" s="24">
        <v>26</v>
      </c>
      <c r="B28" s="25" t="s">
        <v>85</v>
      </c>
      <c r="C28" s="24">
        <v>282000077</v>
      </c>
      <c r="D28" s="26">
        <v>45107</v>
      </c>
      <c r="E28" s="24" t="s">
        <v>357</v>
      </c>
      <c r="F28" s="24">
        <v>29.52</v>
      </c>
      <c r="G28" s="24" t="s">
        <v>283</v>
      </c>
      <c r="H28" s="16"/>
    </row>
    <row r="29" spans="1:9" x14ac:dyDescent="0.3">
      <c r="A29" s="24">
        <v>27</v>
      </c>
      <c r="B29" s="25" t="s">
        <v>86</v>
      </c>
      <c r="C29" s="24">
        <v>282000077</v>
      </c>
      <c r="D29" s="26">
        <v>45107</v>
      </c>
      <c r="E29" s="24" t="s">
        <v>359</v>
      </c>
      <c r="F29" s="24">
        <v>15.18</v>
      </c>
      <c r="G29" s="24">
        <v>250</v>
      </c>
      <c r="H29" s="16"/>
    </row>
    <row r="30" spans="1:9" x14ac:dyDescent="0.3">
      <c r="A30" s="24">
        <v>28</v>
      </c>
      <c r="B30" s="25" t="s">
        <v>87</v>
      </c>
      <c r="C30" s="24">
        <v>282000077</v>
      </c>
      <c r="D30" s="26">
        <v>45107</v>
      </c>
      <c r="E30" s="24" t="s">
        <v>358</v>
      </c>
      <c r="F30" s="24">
        <v>16.36</v>
      </c>
      <c r="G30" s="24">
        <v>250</v>
      </c>
      <c r="H30" s="16"/>
    </row>
    <row r="31" spans="1:9" x14ac:dyDescent="0.3">
      <c r="A31" s="24">
        <v>29</v>
      </c>
      <c r="B31" s="25" t="s">
        <v>88</v>
      </c>
      <c r="C31" s="24">
        <v>282000077</v>
      </c>
      <c r="D31" s="26">
        <v>45107</v>
      </c>
      <c r="E31" s="24" t="s">
        <v>268</v>
      </c>
      <c r="F31" s="24">
        <v>18.18</v>
      </c>
      <c r="G31" s="24">
        <v>250</v>
      </c>
      <c r="H31" s="16"/>
    </row>
    <row r="32" spans="1:9" x14ac:dyDescent="0.3">
      <c r="A32" s="18">
        <v>30</v>
      </c>
      <c r="B32" s="19" t="s">
        <v>89</v>
      </c>
      <c r="C32" s="18">
        <v>282000077</v>
      </c>
      <c r="D32" s="20">
        <v>45108</v>
      </c>
      <c r="E32" s="18" t="s">
        <v>360</v>
      </c>
      <c r="F32" s="18">
        <v>16.8</v>
      </c>
      <c r="G32" s="18">
        <v>250</v>
      </c>
      <c r="H32" s="16"/>
      <c r="I32" s="74">
        <v>44.5</v>
      </c>
    </row>
    <row r="33" spans="1:13" x14ac:dyDescent="0.3">
      <c r="A33" s="18">
        <v>31</v>
      </c>
      <c r="B33" s="19" t="s">
        <v>90</v>
      </c>
      <c r="C33" s="18">
        <v>282000077</v>
      </c>
      <c r="D33" s="20">
        <v>45108</v>
      </c>
      <c r="E33" s="18" t="s">
        <v>361</v>
      </c>
      <c r="F33" s="18">
        <v>27.7</v>
      </c>
      <c r="G33" s="18">
        <v>850</v>
      </c>
      <c r="H33" s="16"/>
    </row>
    <row r="34" spans="1:13" x14ac:dyDescent="0.3">
      <c r="A34" s="21">
        <v>32</v>
      </c>
      <c r="B34" s="22" t="s">
        <v>91</v>
      </c>
      <c r="C34" s="21">
        <v>282000077</v>
      </c>
      <c r="D34" s="23">
        <v>45109</v>
      </c>
      <c r="E34" s="21" t="s">
        <v>363</v>
      </c>
      <c r="F34" s="21">
        <v>18.28</v>
      </c>
      <c r="G34" s="21" t="s">
        <v>283</v>
      </c>
      <c r="H34" s="16"/>
      <c r="K34">
        <v>3641</v>
      </c>
    </row>
    <row r="35" spans="1:13" x14ac:dyDescent="0.3">
      <c r="A35" s="33">
        <v>33</v>
      </c>
      <c r="B35" s="34" t="s">
        <v>92</v>
      </c>
      <c r="C35" s="33">
        <v>282000077</v>
      </c>
      <c r="D35" s="35">
        <v>45110</v>
      </c>
      <c r="E35" s="33" t="s">
        <v>364</v>
      </c>
      <c r="F35" s="33">
        <v>18.2</v>
      </c>
      <c r="G35" s="33">
        <v>550</v>
      </c>
      <c r="H35" s="16"/>
      <c r="K35">
        <v>660.31</v>
      </c>
    </row>
    <row r="36" spans="1:13" x14ac:dyDescent="0.3">
      <c r="A36" s="33">
        <v>34</v>
      </c>
      <c r="B36" s="34" t="s">
        <v>93</v>
      </c>
      <c r="C36" s="33">
        <v>282000077</v>
      </c>
      <c r="D36" s="35">
        <v>45110</v>
      </c>
      <c r="E36" s="33" t="s">
        <v>365</v>
      </c>
      <c r="F36" s="33">
        <v>16.93</v>
      </c>
      <c r="G36" s="33">
        <v>750</v>
      </c>
      <c r="H36" s="16"/>
      <c r="I36" s="70">
        <v>83.36</v>
      </c>
    </row>
    <row r="37" spans="1:13" x14ac:dyDescent="0.3">
      <c r="A37" s="33">
        <v>35</v>
      </c>
      <c r="B37" s="34" t="s">
        <v>94</v>
      </c>
      <c r="C37" s="33">
        <v>282000077</v>
      </c>
      <c r="D37" s="35">
        <v>45110</v>
      </c>
      <c r="E37" s="33" t="s">
        <v>366</v>
      </c>
      <c r="F37" s="33">
        <v>21.3</v>
      </c>
      <c r="G37" s="33">
        <v>750</v>
      </c>
      <c r="H37" s="16"/>
    </row>
    <row r="38" spans="1:13" x14ac:dyDescent="0.3">
      <c r="A38" s="33">
        <v>36</v>
      </c>
      <c r="B38" s="34" t="s">
        <v>95</v>
      </c>
      <c r="C38" s="33">
        <v>282000077</v>
      </c>
      <c r="D38" s="35">
        <v>45110</v>
      </c>
      <c r="E38" s="33" t="s">
        <v>367</v>
      </c>
      <c r="F38" s="33">
        <v>26.93</v>
      </c>
      <c r="G38" s="33">
        <v>850</v>
      </c>
      <c r="H38" s="16"/>
    </row>
    <row r="39" spans="1:13" x14ac:dyDescent="0.3">
      <c r="A39" s="61">
        <v>37</v>
      </c>
      <c r="B39" s="62" t="s">
        <v>96</v>
      </c>
      <c r="C39" s="61">
        <v>282000077</v>
      </c>
      <c r="D39" s="63">
        <v>45111</v>
      </c>
      <c r="E39" s="61" t="s">
        <v>368</v>
      </c>
      <c r="F39" s="61">
        <v>17.329999999999998</v>
      </c>
      <c r="G39" s="61">
        <v>750</v>
      </c>
      <c r="H39" s="16"/>
    </row>
    <row r="40" spans="1:13" x14ac:dyDescent="0.3">
      <c r="A40" s="61">
        <v>38</v>
      </c>
      <c r="B40" s="62" t="s">
        <v>97</v>
      </c>
      <c r="C40" s="61">
        <v>282000077</v>
      </c>
      <c r="D40" s="63">
        <v>45111</v>
      </c>
      <c r="E40" s="61" t="s">
        <v>369</v>
      </c>
      <c r="F40" s="61">
        <v>17.45</v>
      </c>
      <c r="G40" s="61">
        <v>250</v>
      </c>
      <c r="H40" s="16"/>
      <c r="J40" s="91"/>
    </row>
    <row r="41" spans="1:13" x14ac:dyDescent="0.3">
      <c r="A41" s="61">
        <v>39</v>
      </c>
      <c r="B41" s="62" t="s">
        <v>98</v>
      </c>
      <c r="C41" s="61">
        <v>282000077</v>
      </c>
      <c r="D41" s="63">
        <v>45111</v>
      </c>
      <c r="E41" s="61" t="s">
        <v>370</v>
      </c>
      <c r="F41" s="61">
        <v>24.76</v>
      </c>
      <c r="G41" s="61">
        <v>2350</v>
      </c>
      <c r="H41" s="16"/>
    </row>
    <row r="42" spans="1:13" x14ac:dyDescent="0.3">
      <c r="A42" s="61">
        <v>40</v>
      </c>
      <c r="B42" s="62" t="s">
        <v>99</v>
      </c>
      <c r="C42" s="61">
        <v>282000077</v>
      </c>
      <c r="D42" s="63">
        <v>45111</v>
      </c>
      <c r="E42" s="61" t="s">
        <v>372</v>
      </c>
      <c r="F42" s="61">
        <v>18.03</v>
      </c>
      <c r="G42" s="61">
        <v>250</v>
      </c>
      <c r="H42" s="16"/>
    </row>
    <row r="43" spans="1:13" x14ac:dyDescent="0.3">
      <c r="A43" s="61">
        <v>41</v>
      </c>
      <c r="B43" s="62" t="s">
        <v>100</v>
      </c>
      <c r="C43" s="61">
        <v>282000077</v>
      </c>
      <c r="D43" s="63">
        <v>45111</v>
      </c>
      <c r="E43" s="61" t="s">
        <v>358</v>
      </c>
      <c r="F43" s="61">
        <v>18.09</v>
      </c>
      <c r="G43" s="61">
        <v>750</v>
      </c>
      <c r="H43" s="16"/>
      <c r="I43" s="64">
        <v>160.86000000000001</v>
      </c>
    </row>
    <row r="44" spans="1:13" x14ac:dyDescent="0.3">
      <c r="A44" s="61">
        <v>42</v>
      </c>
      <c r="B44" s="62" t="s">
        <v>101</v>
      </c>
      <c r="C44" s="61">
        <v>282000077</v>
      </c>
      <c r="D44" s="63">
        <v>45111</v>
      </c>
      <c r="E44" s="61" t="s">
        <v>374</v>
      </c>
      <c r="F44" s="61">
        <v>16.89</v>
      </c>
      <c r="G44" s="61">
        <v>250</v>
      </c>
      <c r="H44" s="16"/>
    </row>
    <row r="45" spans="1:13" x14ac:dyDescent="0.3">
      <c r="A45" s="61">
        <v>43</v>
      </c>
      <c r="B45" s="62" t="s">
        <v>102</v>
      </c>
      <c r="C45" s="61">
        <v>282000077</v>
      </c>
      <c r="D45" s="63">
        <v>45111</v>
      </c>
      <c r="E45" s="61" t="s">
        <v>268</v>
      </c>
      <c r="F45" s="61">
        <v>17.920000000000002</v>
      </c>
      <c r="G45" s="61">
        <v>250</v>
      </c>
      <c r="H45" s="16"/>
    </row>
    <row r="46" spans="1:13" x14ac:dyDescent="0.3">
      <c r="A46" s="61">
        <v>44</v>
      </c>
      <c r="B46" s="62" t="s">
        <v>103</v>
      </c>
      <c r="C46" s="61">
        <v>282000077</v>
      </c>
      <c r="D46" s="63">
        <v>45111</v>
      </c>
      <c r="E46" s="61" t="s">
        <v>375</v>
      </c>
      <c r="F46" s="61">
        <v>30.39</v>
      </c>
      <c r="G46" s="61">
        <v>850</v>
      </c>
      <c r="H46" s="16"/>
    </row>
    <row r="47" spans="1:13" x14ac:dyDescent="0.3">
      <c r="A47" s="65">
        <v>45</v>
      </c>
      <c r="B47" s="66" t="s">
        <v>104</v>
      </c>
      <c r="C47" s="65">
        <v>282000077</v>
      </c>
      <c r="D47" s="67">
        <v>45112</v>
      </c>
      <c r="E47" s="65" t="s">
        <v>377</v>
      </c>
      <c r="F47" s="65">
        <v>18.3</v>
      </c>
      <c r="G47" s="65">
        <v>250</v>
      </c>
      <c r="H47" s="16"/>
    </row>
    <row r="48" spans="1:13" x14ac:dyDescent="0.3">
      <c r="A48" s="65">
        <v>46</v>
      </c>
      <c r="B48" s="66" t="s">
        <v>105</v>
      </c>
      <c r="C48" s="65">
        <v>282000077</v>
      </c>
      <c r="D48" s="68">
        <v>45112</v>
      </c>
      <c r="E48" s="69" t="s">
        <v>376</v>
      </c>
      <c r="F48" s="69">
        <v>17.95</v>
      </c>
      <c r="G48" s="69">
        <v>250</v>
      </c>
      <c r="H48" s="16"/>
      <c r="L48">
        <v>3641.04</v>
      </c>
      <c r="M48" t="s">
        <v>381</v>
      </c>
    </row>
    <row r="49" spans="1:13" x14ac:dyDescent="0.3">
      <c r="A49" s="65">
        <v>47</v>
      </c>
      <c r="B49" s="66" t="s">
        <v>106</v>
      </c>
      <c r="C49" s="65">
        <v>282000077</v>
      </c>
      <c r="D49" s="67">
        <v>45112</v>
      </c>
      <c r="E49" s="65" t="s">
        <v>273</v>
      </c>
      <c r="F49" s="65">
        <v>29.54</v>
      </c>
      <c r="G49" s="65">
        <v>850</v>
      </c>
      <c r="H49" s="16">
        <v>500</v>
      </c>
      <c r="I49" s="69">
        <v>100.48</v>
      </c>
      <c r="L49">
        <v>2231</v>
      </c>
      <c r="M49" t="s">
        <v>382</v>
      </c>
    </row>
    <row r="50" spans="1:13" x14ac:dyDescent="0.3">
      <c r="A50" s="65">
        <v>48</v>
      </c>
      <c r="B50" s="66" t="s">
        <v>107</v>
      </c>
      <c r="C50" s="65">
        <v>282000077</v>
      </c>
      <c r="D50" s="67">
        <v>45112</v>
      </c>
      <c r="E50" s="65" t="s">
        <v>378</v>
      </c>
      <c r="F50" s="65">
        <v>16.579999999999998</v>
      </c>
      <c r="G50" s="65">
        <v>250</v>
      </c>
      <c r="H50" s="16"/>
      <c r="L50">
        <f>L48-L49</f>
        <v>1410.04</v>
      </c>
      <c r="M50" t="s">
        <v>380</v>
      </c>
    </row>
    <row r="51" spans="1:13" x14ac:dyDescent="0.3">
      <c r="A51" s="65">
        <v>49</v>
      </c>
      <c r="B51" s="66" t="s">
        <v>108</v>
      </c>
      <c r="C51" s="65">
        <v>282000077</v>
      </c>
      <c r="D51" s="67">
        <v>45112</v>
      </c>
      <c r="E51" s="65" t="s">
        <v>379</v>
      </c>
      <c r="F51" s="65">
        <v>18.11</v>
      </c>
      <c r="G51" s="65">
        <v>750</v>
      </c>
      <c r="H51" s="16">
        <v>500</v>
      </c>
    </row>
    <row r="52" spans="1:13" x14ac:dyDescent="0.3">
      <c r="A52" s="18">
        <v>50</v>
      </c>
      <c r="B52" s="19" t="s">
        <v>109</v>
      </c>
      <c r="C52" s="18">
        <v>282000077</v>
      </c>
      <c r="D52" s="20">
        <v>44994</v>
      </c>
      <c r="E52" s="18" t="s">
        <v>430</v>
      </c>
      <c r="F52" s="18">
        <v>32.58</v>
      </c>
      <c r="G52" s="18" t="s">
        <v>283</v>
      </c>
      <c r="H52" s="16"/>
    </row>
    <row r="53" spans="1:13" x14ac:dyDescent="0.3">
      <c r="A53" s="18">
        <v>51</v>
      </c>
      <c r="B53" s="19" t="s">
        <v>110</v>
      </c>
      <c r="C53" s="18">
        <v>282000077</v>
      </c>
      <c r="D53" s="20">
        <v>44994</v>
      </c>
      <c r="E53" s="18" t="s">
        <v>277</v>
      </c>
      <c r="F53" s="18">
        <v>16.72</v>
      </c>
      <c r="G53" s="18" t="s">
        <v>283</v>
      </c>
      <c r="H53" s="16"/>
      <c r="I53" s="91">
        <v>67.44</v>
      </c>
    </row>
    <row r="54" spans="1:13" x14ac:dyDescent="0.3">
      <c r="A54" s="18">
        <v>52</v>
      </c>
      <c r="B54" s="19" t="s">
        <v>111</v>
      </c>
      <c r="C54" s="18">
        <v>282000077</v>
      </c>
      <c r="D54" s="20">
        <v>44994</v>
      </c>
      <c r="E54" s="18" t="s">
        <v>431</v>
      </c>
      <c r="F54" s="18">
        <v>18.14</v>
      </c>
      <c r="G54" s="18">
        <v>50</v>
      </c>
      <c r="H54" s="16"/>
    </row>
    <row r="55" spans="1:13" x14ac:dyDescent="0.3">
      <c r="A55" s="90">
        <v>53</v>
      </c>
      <c r="B55" s="93" t="s">
        <v>112</v>
      </c>
      <c r="C55" s="17">
        <v>282000077</v>
      </c>
      <c r="D55" s="94">
        <v>45025</v>
      </c>
      <c r="E55" s="17" t="s">
        <v>432</v>
      </c>
      <c r="F55" s="17">
        <v>29.9</v>
      </c>
      <c r="G55" s="17" t="s">
        <v>283</v>
      </c>
      <c r="H55" s="16"/>
    </row>
    <row r="56" spans="1:13" x14ac:dyDescent="0.3">
      <c r="A56" s="16">
        <v>54</v>
      </c>
      <c r="B56" s="15" t="s">
        <v>113</v>
      </c>
      <c r="C56" s="16">
        <v>282000077</v>
      </c>
      <c r="D56" s="16" t="s">
        <v>433</v>
      </c>
      <c r="E56" s="16" t="s">
        <v>434</v>
      </c>
      <c r="F56" s="16">
        <v>34.200000000000003</v>
      </c>
      <c r="G56" s="16" t="s">
        <v>283</v>
      </c>
      <c r="H56" s="16"/>
      <c r="I56" s="92" t="s">
        <v>433</v>
      </c>
    </row>
    <row r="57" spans="1:13" x14ac:dyDescent="0.3">
      <c r="A57" s="16">
        <v>55</v>
      </c>
      <c r="B57" s="15" t="s">
        <v>114</v>
      </c>
      <c r="C57" s="16">
        <v>282000077</v>
      </c>
      <c r="D57" s="16" t="s">
        <v>433</v>
      </c>
      <c r="E57" s="16" t="s">
        <v>268</v>
      </c>
      <c r="F57" s="16">
        <v>17.8</v>
      </c>
      <c r="G57" s="16">
        <v>200</v>
      </c>
      <c r="H57" s="16"/>
    </row>
    <row r="58" spans="1:13" x14ac:dyDescent="0.3">
      <c r="A58" s="16">
        <v>56</v>
      </c>
      <c r="B58" s="15" t="s">
        <v>115</v>
      </c>
      <c r="C58" s="16">
        <v>282000077</v>
      </c>
      <c r="D58" s="16" t="s">
        <v>433</v>
      </c>
      <c r="E58" s="16" t="s">
        <v>435</v>
      </c>
      <c r="F58" s="16">
        <v>31.4</v>
      </c>
      <c r="G58" s="16">
        <v>300</v>
      </c>
      <c r="H58" s="16"/>
    </row>
    <row r="59" spans="1:13" x14ac:dyDescent="0.3">
      <c r="A59" s="16">
        <v>57</v>
      </c>
      <c r="B59" s="15" t="s">
        <v>116</v>
      </c>
      <c r="C59" s="16">
        <v>282000077</v>
      </c>
      <c r="D59" s="16" t="s">
        <v>433</v>
      </c>
      <c r="E59" s="16" t="s">
        <v>436</v>
      </c>
      <c r="F59" s="16">
        <v>32.26</v>
      </c>
      <c r="G59" s="16">
        <v>300</v>
      </c>
      <c r="H59" s="16"/>
    </row>
    <row r="60" spans="1:13" x14ac:dyDescent="0.3">
      <c r="A60" s="16">
        <v>58</v>
      </c>
      <c r="B60" s="15" t="s">
        <v>117</v>
      </c>
      <c r="C60" s="16">
        <v>282000077</v>
      </c>
      <c r="D60" s="16" t="s">
        <v>433</v>
      </c>
      <c r="E60" s="16" t="s">
        <v>437</v>
      </c>
      <c r="F60" s="16">
        <v>32.049999999999997</v>
      </c>
      <c r="G60" s="16">
        <v>300</v>
      </c>
      <c r="H60" s="16"/>
    </row>
    <row r="61" spans="1:13" x14ac:dyDescent="0.3">
      <c r="A61" s="16">
        <v>59</v>
      </c>
      <c r="B61" s="15" t="s">
        <v>118</v>
      </c>
      <c r="C61" s="16">
        <v>282000077</v>
      </c>
      <c r="D61" s="16" t="s">
        <v>433</v>
      </c>
      <c r="E61" s="16" t="s">
        <v>438</v>
      </c>
      <c r="F61" s="16">
        <v>28.56</v>
      </c>
      <c r="G61" s="16">
        <v>300</v>
      </c>
      <c r="H61" s="16"/>
    </row>
    <row r="62" spans="1:13" x14ac:dyDescent="0.3">
      <c r="A62" s="16">
        <v>60</v>
      </c>
      <c r="B62" s="15" t="s">
        <v>119</v>
      </c>
      <c r="C62" s="16">
        <v>282000077</v>
      </c>
      <c r="D62" s="16" t="s">
        <v>433</v>
      </c>
      <c r="E62" s="16" t="s">
        <v>439</v>
      </c>
      <c r="F62" s="16">
        <v>28.4</v>
      </c>
      <c r="G62" s="16">
        <v>300</v>
      </c>
      <c r="H62" s="16"/>
    </row>
    <row r="63" spans="1:13" x14ac:dyDescent="0.3">
      <c r="A63" s="16">
        <v>61</v>
      </c>
      <c r="B63" s="15" t="s">
        <v>120</v>
      </c>
      <c r="C63" s="16">
        <v>282000077</v>
      </c>
      <c r="D63" s="16" t="s">
        <v>433</v>
      </c>
      <c r="E63" s="16" t="s">
        <v>440</v>
      </c>
      <c r="F63" s="16">
        <v>30.2</v>
      </c>
      <c r="G63" s="16" t="s">
        <v>283</v>
      </c>
      <c r="H63" s="16"/>
    </row>
    <row r="64" spans="1:13" x14ac:dyDescent="0.3">
      <c r="A64" s="16">
        <v>62</v>
      </c>
      <c r="B64" s="15" t="s">
        <v>121</v>
      </c>
      <c r="C64" s="16">
        <v>282000077</v>
      </c>
      <c r="D64" s="16" t="s">
        <v>433</v>
      </c>
      <c r="E64" s="16" t="s">
        <v>441</v>
      </c>
      <c r="F64" s="16">
        <v>28.2</v>
      </c>
      <c r="G64" s="16">
        <v>800</v>
      </c>
      <c r="H64" s="16"/>
    </row>
    <row r="65" spans="1:12" x14ac:dyDescent="0.3">
      <c r="A65" s="16">
        <v>63</v>
      </c>
      <c r="B65" s="15" t="s">
        <v>122</v>
      </c>
      <c r="C65" s="16">
        <v>282000077</v>
      </c>
      <c r="D65" s="16" t="s">
        <v>433</v>
      </c>
      <c r="E65" s="16" t="s">
        <v>356</v>
      </c>
      <c r="F65" s="16">
        <v>29.91</v>
      </c>
      <c r="G65" s="16" t="s">
        <v>283</v>
      </c>
      <c r="H65" s="16"/>
    </row>
    <row r="66" spans="1:12" x14ac:dyDescent="0.3">
      <c r="A66" s="16">
        <v>64</v>
      </c>
      <c r="B66" s="15" t="s">
        <v>123</v>
      </c>
      <c r="C66" s="16">
        <v>282000077</v>
      </c>
      <c r="D66" s="16" t="s">
        <v>433</v>
      </c>
      <c r="E66" s="16" t="s">
        <v>267</v>
      </c>
      <c r="F66" s="16">
        <v>18.05</v>
      </c>
      <c r="G66" s="16" t="s">
        <v>283</v>
      </c>
      <c r="H66" s="16"/>
      <c r="L66" t="s">
        <v>448</v>
      </c>
    </row>
    <row r="67" spans="1:12" x14ac:dyDescent="0.3">
      <c r="A67" s="16">
        <v>65</v>
      </c>
      <c r="B67" s="15" t="s">
        <v>124</v>
      </c>
      <c r="C67" s="16">
        <v>282000077</v>
      </c>
      <c r="D67" s="16" t="s">
        <v>433</v>
      </c>
      <c r="E67" s="16" t="s">
        <v>442</v>
      </c>
      <c r="F67" s="16">
        <v>19.21</v>
      </c>
      <c r="G67" s="16">
        <v>200</v>
      </c>
      <c r="H67" s="16"/>
    </row>
    <row r="68" spans="1:12" x14ac:dyDescent="0.3">
      <c r="A68" s="16">
        <v>66</v>
      </c>
      <c r="B68" s="15" t="s">
        <v>125</v>
      </c>
      <c r="C68" s="16">
        <v>282000077</v>
      </c>
      <c r="D68" s="16" t="s">
        <v>433</v>
      </c>
      <c r="E68" s="16" t="s">
        <v>280</v>
      </c>
      <c r="F68" s="16">
        <v>16.87</v>
      </c>
      <c r="G68" s="16">
        <v>700</v>
      </c>
      <c r="H68" s="16"/>
      <c r="I68" t="s">
        <v>443</v>
      </c>
    </row>
    <row r="69" spans="1:12" x14ac:dyDescent="0.3">
      <c r="A69" s="16">
        <v>67</v>
      </c>
      <c r="B69" s="15" t="s">
        <v>126</v>
      </c>
      <c r="C69" s="16">
        <v>282000077</v>
      </c>
      <c r="D69" s="16" t="s">
        <v>433</v>
      </c>
      <c r="E69" s="16" t="s">
        <v>444</v>
      </c>
      <c r="F69" s="16">
        <v>29.01</v>
      </c>
      <c r="G69" s="16">
        <v>300</v>
      </c>
      <c r="H69" s="16"/>
    </row>
    <row r="70" spans="1:12" x14ac:dyDescent="0.3">
      <c r="A70" s="16">
        <v>68</v>
      </c>
      <c r="B70" s="15" t="s">
        <v>127</v>
      </c>
      <c r="C70" s="16">
        <v>282000077</v>
      </c>
      <c r="D70" s="16" t="s">
        <v>433</v>
      </c>
      <c r="E70" s="16" t="s">
        <v>445</v>
      </c>
      <c r="F70" s="16">
        <v>29.39</v>
      </c>
      <c r="G70" s="16">
        <v>2800</v>
      </c>
      <c r="H70" s="16"/>
      <c r="I70">
        <v>2500</v>
      </c>
    </row>
    <row r="71" spans="1:12" x14ac:dyDescent="0.3">
      <c r="A71" s="16">
        <v>69</v>
      </c>
      <c r="B71" s="15" t="s">
        <v>128</v>
      </c>
      <c r="C71" s="16">
        <v>282000077</v>
      </c>
      <c r="D71" s="16" t="s">
        <v>433</v>
      </c>
      <c r="E71" s="16" t="s">
        <v>274</v>
      </c>
      <c r="F71" s="16">
        <v>30.23</v>
      </c>
      <c r="G71" s="16">
        <v>800</v>
      </c>
      <c r="H71" s="16"/>
      <c r="I71">
        <v>500</v>
      </c>
    </row>
    <row r="72" spans="1:12" x14ac:dyDescent="0.3">
      <c r="A72" s="16">
        <v>70</v>
      </c>
      <c r="B72" s="15" t="s">
        <v>129</v>
      </c>
      <c r="C72" s="16">
        <v>282000077</v>
      </c>
      <c r="D72" s="16" t="s">
        <v>433</v>
      </c>
      <c r="E72" s="16" t="s">
        <v>273</v>
      </c>
      <c r="F72" s="16">
        <v>28.4</v>
      </c>
      <c r="G72" s="16">
        <v>800</v>
      </c>
      <c r="H72" s="16"/>
      <c r="I72">
        <v>500</v>
      </c>
    </row>
    <row r="73" spans="1:12" x14ac:dyDescent="0.3">
      <c r="A73" s="16">
        <v>71</v>
      </c>
      <c r="B73" s="15" t="s">
        <v>130</v>
      </c>
      <c r="C73" s="16">
        <v>282000077</v>
      </c>
      <c r="D73" s="16" t="s">
        <v>433</v>
      </c>
      <c r="E73" s="16" t="s">
        <v>446</v>
      </c>
      <c r="F73" s="16">
        <v>30.3</v>
      </c>
      <c r="G73" s="16">
        <v>300</v>
      </c>
      <c r="H73" s="16"/>
    </row>
    <row r="74" spans="1:12" x14ac:dyDescent="0.3">
      <c r="A74" s="16">
        <v>72</v>
      </c>
      <c r="B74" s="15" t="s">
        <v>131</v>
      </c>
      <c r="C74" s="16">
        <v>282000077</v>
      </c>
      <c r="D74" s="16" t="s">
        <v>433</v>
      </c>
      <c r="E74" s="16" t="s">
        <v>447</v>
      </c>
      <c r="F74" s="16">
        <v>17.05</v>
      </c>
      <c r="G74" s="16">
        <v>200</v>
      </c>
      <c r="H74" s="16"/>
      <c r="I74" t="s">
        <v>427</v>
      </c>
    </row>
    <row r="75" spans="1:12" x14ac:dyDescent="0.3">
      <c r="A75" s="16">
        <v>73</v>
      </c>
      <c r="B75" s="93" t="s">
        <v>132</v>
      </c>
      <c r="C75" s="17">
        <v>282000077</v>
      </c>
      <c r="D75" s="17" t="s">
        <v>433</v>
      </c>
      <c r="E75" s="17" t="s">
        <v>272</v>
      </c>
      <c r="F75" s="17">
        <v>27.03</v>
      </c>
      <c r="G75" s="17">
        <v>800</v>
      </c>
      <c r="H75" s="17"/>
      <c r="I75">
        <v>500</v>
      </c>
    </row>
    <row r="76" spans="1:12" x14ac:dyDescent="0.3">
      <c r="A76" s="16">
        <v>74</v>
      </c>
      <c r="B76" s="15" t="s">
        <v>133</v>
      </c>
      <c r="C76" s="16">
        <v>282000077</v>
      </c>
      <c r="D76" s="16" t="s">
        <v>449</v>
      </c>
      <c r="E76" s="16" t="s">
        <v>434</v>
      </c>
      <c r="F76" s="16">
        <v>32.36</v>
      </c>
      <c r="G76" s="16" t="s">
        <v>283</v>
      </c>
      <c r="H76" s="16"/>
    </row>
    <row r="77" spans="1:12" x14ac:dyDescent="0.3">
      <c r="A77" s="16">
        <v>75</v>
      </c>
      <c r="B77" s="15" t="s">
        <v>134</v>
      </c>
      <c r="C77" s="16">
        <v>282000077</v>
      </c>
      <c r="D77" s="16" t="s">
        <v>449</v>
      </c>
      <c r="E77" s="16" t="s">
        <v>450</v>
      </c>
      <c r="F77" s="16">
        <v>20.37</v>
      </c>
      <c r="G77" s="16">
        <v>250</v>
      </c>
      <c r="H77" s="16"/>
      <c r="J77" t="s">
        <v>427</v>
      </c>
    </row>
    <row r="78" spans="1:12" x14ac:dyDescent="0.3">
      <c r="A78" s="16">
        <v>76</v>
      </c>
      <c r="B78" s="15" t="s">
        <v>135</v>
      </c>
      <c r="C78" s="16">
        <v>282000077</v>
      </c>
      <c r="D78" s="16" t="s">
        <v>449</v>
      </c>
      <c r="E78" s="16" t="s">
        <v>275</v>
      </c>
      <c r="F78" s="16">
        <v>18</v>
      </c>
      <c r="G78" s="16">
        <v>700</v>
      </c>
      <c r="H78" s="16"/>
    </row>
    <row r="79" spans="1:12" x14ac:dyDescent="0.3">
      <c r="A79" s="16">
        <v>77</v>
      </c>
      <c r="B79" s="15" t="s">
        <v>136</v>
      </c>
      <c r="C79" s="16">
        <v>282000077</v>
      </c>
      <c r="D79" s="16" t="s">
        <v>449</v>
      </c>
      <c r="E79" s="16" t="s">
        <v>361</v>
      </c>
      <c r="F79" s="16">
        <v>28.8</v>
      </c>
      <c r="G79" s="16">
        <v>800</v>
      </c>
      <c r="H79" s="16"/>
    </row>
    <row r="80" spans="1:12" x14ac:dyDescent="0.3">
      <c r="A80" s="16">
        <v>78</v>
      </c>
      <c r="B80" s="15" t="s">
        <v>137</v>
      </c>
      <c r="C80" s="16">
        <v>282000077</v>
      </c>
      <c r="D80" s="16" t="s">
        <v>449</v>
      </c>
      <c r="E80" s="16" t="s">
        <v>451</v>
      </c>
      <c r="F80" s="16">
        <v>33.229999999999997</v>
      </c>
      <c r="G80" s="16">
        <v>300</v>
      </c>
      <c r="H80" s="16"/>
    </row>
    <row r="81" spans="1:12" x14ac:dyDescent="0.3">
      <c r="A81" s="16">
        <v>79</v>
      </c>
      <c r="B81" s="15" t="s">
        <v>138</v>
      </c>
      <c r="C81" s="16">
        <v>282000077</v>
      </c>
      <c r="D81" s="16" t="s">
        <v>449</v>
      </c>
      <c r="E81" s="16" t="s">
        <v>439</v>
      </c>
      <c r="F81" s="16">
        <v>30.45</v>
      </c>
      <c r="G81" s="16">
        <v>300</v>
      </c>
      <c r="H81" s="16"/>
    </row>
    <row r="82" spans="1:12" x14ac:dyDescent="0.3">
      <c r="A82" s="16">
        <v>80</v>
      </c>
      <c r="B82" s="15" t="s">
        <v>139</v>
      </c>
      <c r="C82" s="16">
        <v>282000077</v>
      </c>
      <c r="D82" s="16" t="s">
        <v>449</v>
      </c>
      <c r="E82" s="16" t="s">
        <v>438</v>
      </c>
      <c r="F82" s="16">
        <v>31.34</v>
      </c>
      <c r="G82" s="16">
        <v>300</v>
      </c>
      <c r="H82" s="16"/>
    </row>
    <row r="83" spans="1:12" x14ac:dyDescent="0.3">
      <c r="A83" s="16">
        <v>81</v>
      </c>
      <c r="B83" s="15" t="s">
        <v>140</v>
      </c>
      <c r="C83" s="16">
        <v>282000077</v>
      </c>
      <c r="D83" s="16" t="s">
        <v>449</v>
      </c>
      <c r="E83" s="16" t="s">
        <v>452</v>
      </c>
      <c r="F83" s="16">
        <v>19.12</v>
      </c>
      <c r="G83" s="16">
        <v>200</v>
      </c>
      <c r="H83" s="16"/>
    </row>
    <row r="84" spans="1:12" x14ac:dyDescent="0.3">
      <c r="A84" s="16">
        <v>82</v>
      </c>
      <c r="B84" s="15" t="s">
        <v>141</v>
      </c>
      <c r="C84" s="16">
        <v>282000077</v>
      </c>
      <c r="D84" s="16" t="s">
        <v>449</v>
      </c>
      <c r="E84" s="16" t="s">
        <v>453</v>
      </c>
      <c r="F84" s="16">
        <v>20</v>
      </c>
      <c r="G84" s="16">
        <v>200</v>
      </c>
      <c r="H84" s="16"/>
    </row>
    <row r="85" spans="1:12" x14ac:dyDescent="0.3">
      <c r="A85" s="16">
        <v>83</v>
      </c>
      <c r="B85" s="15" t="s">
        <v>142</v>
      </c>
      <c r="C85" s="16">
        <v>282000077</v>
      </c>
      <c r="D85" s="16" t="s">
        <v>449</v>
      </c>
      <c r="E85" s="16" t="s">
        <v>430</v>
      </c>
      <c r="F85" s="16">
        <v>32.770000000000003</v>
      </c>
      <c r="G85" s="16" t="s">
        <v>283</v>
      </c>
      <c r="H85" s="16"/>
    </row>
    <row r="86" spans="1:12" x14ac:dyDescent="0.3">
      <c r="A86" s="17">
        <v>84</v>
      </c>
      <c r="B86" s="93" t="s">
        <v>143</v>
      </c>
      <c r="C86" s="17">
        <v>282000077</v>
      </c>
      <c r="D86" s="17" t="s">
        <v>449</v>
      </c>
      <c r="E86" s="17" t="s">
        <v>454</v>
      </c>
      <c r="F86" s="17">
        <v>18.47</v>
      </c>
      <c r="G86" s="17">
        <v>200</v>
      </c>
      <c r="H86" s="17"/>
    </row>
    <row r="87" spans="1:12" x14ac:dyDescent="0.3">
      <c r="A87" s="16">
        <v>85</v>
      </c>
      <c r="B87" s="15" t="s">
        <v>144</v>
      </c>
      <c r="C87" s="16">
        <v>282000077</v>
      </c>
      <c r="D87" s="16" t="s">
        <v>455</v>
      </c>
      <c r="E87" s="16" t="s">
        <v>456</v>
      </c>
      <c r="F87" s="16">
        <v>18.22</v>
      </c>
      <c r="G87" s="16">
        <v>200</v>
      </c>
      <c r="H87" s="16"/>
    </row>
    <row r="88" spans="1:12" x14ac:dyDescent="0.3">
      <c r="A88" s="16">
        <v>86</v>
      </c>
      <c r="B88" s="15" t="s">
        <v>145</v>
      </c>
      <c r="C88" s="16">
        <v>282000077</v>
      </c>
      <c r="D88" s="16" t="s">
        <v>455</v>
      </c>
      <c r="E88" s="16" t="s">
        <v>457</v>
      </c>
      <c r="F88" s="16">
        <v>19.64</v>
      </c>
      <c r="G88" s="16">
        <v>200</v>
      </c>
      <c r="H88" s="16"/>
    </row>
    <row r="89" spans="1:12" x14ac:dyDescent="0.3">
      <c r="A89" s="16">
        <v>87</v>
      </c>
      <c r="B89" s="15" t="s">
        <v>146</v>
      </c>
      <c r="C89" s="16">
        <v>282000077</v>
      </c>
      <c r="D89" s="16" t="s">
        <v>455</v>
      </c>
      <c r="E89" s="16" t="s">
        <v>458</v>
      </c>
      <c r="F89" s="16">
        <v>22.66</v>
      </c>
      <c r="G89" s="16">
        <v>1200</v>
      </c>
      <c r="H89" s="16">
        <v>1000</v>
      </c>
    </row>
    <row r="90" spans="1:12" x14ac:dyDescent="0.3">
      <c r="A90" s="16">
        <v>88</v>
      </c>
      <c r="B90" s="15" t="s">
        <v>147</v>
      </c>
      <c r="C90" s="16">
        <v>282000077</v>
      </c>
      <c r="D90" s="16" t="s">
        <v>455</v>
      </c>
      <c r="E90" s="16" t="s">
        <v>459</v>
      </c>
      <c r="F90" s="16">
        <v>18.96</v>
      </c>
      <c r="G90" s="16">
        <v>200</v>
      </c>
      <c r="H90" s="16"/>
    </row>
    <row r="91" spans="1:12" x14ac:dyDescent="0.3">
      <c r="A91" s="16">
        <v>89</v>
      </c>
      <c r="B91" s="15" t="s">
        <v>148</v>
      </c>
      <c r="C91" s="16">
        <v>282000077</v>
      </c>
      <c r="D91" s="16" t="s">
        <v>455</v>
      </c>
      <c r="E91" s="16" t="s">
        <v>375</v>
      </c>
      <c r="F91" s="16">
        <v>28.82</v>
      </c>
      <c r="G91" s="16">
        <v>300</v>
      </c>
      <c r="H91" s="16"/>
    </row>
    <row r="92" spans="1:12" x14ac:dyDescent="0.3">
      <c r="A92" s="16">
        <v>90</v>
      </c>
      <c r="B92" s="15" t="s">
        <v>149</v>
      </c>
      <c r="C92" s="16">
        <v>282000077</v>
      </c>
      <c r="D92" s="16" t="s">
        <v>455</v>
      </c>
      <c r="E92" s="16" t="s">
        <v>460</v>
      </c>
      <c r="F92" s="16">
        <v>26.28</v>
      </c>
      <c r="G92" s="16">
        <v>1700</v>
      </c>
      <c r="H92" s="16">
        <v>1500</v>
      </c>
    </row>
    <row r="93" spans="1:12" x14ac:dyDescent="0.3">
      <c r="A93" s="16">
        <v>91</v>
      </c>
      <c r="B93" s="15" t="s">
        <v>150</v>
      </c>
      <c r="C93" s="16">
        <v>282000077</v>
      </c>
      <c r="D93" s="16" t="s">
        <v>455</v>
      </c>
      <c r="E93" s="16" t="s">
        <v>461</v>
      </c>
      <c r="F93" s="16">
        <v>18.37</v>
      </c>
      <c r="G93" s="16">
        <v>200</v>
      </c>
      <c r="H93" s="16"/>
    </row>
    <row r="94" spans="1:12" x14ac:dyDescent="0.3">
      <c r="A94" s="16">
        <v>92</v>
      </c>
      <c r="B94" s="15" t="s">
        <v>151</v>
      </c>
      <c r="C94" s="16">
        <v>282000077</v>
      </c>
      <c r="D94" s="16" t="s">
        <v>455</v>
      </c>
      <c r="E94" s="16" t="s">
        <v>462</v>
      </c>
      <c r="F94" s="16">
        <v>19.18</v>
      </c>
      <c r="G94" s="16">
        <v>200</v>
      </c>
      <c r="H94" s="16"/>
    </row>
    <row r="95" spans="1:12" x14ac:dyDescent="0.3">
      <c r="A95" s="16">
        <v>93</v>
      </c>
      <c r="B95" s="15" t="s">
        <v>152</v>
      </c>
      <c r="C95" s="16">
        <v>282000077</v>
      </c>
      <c r="D95" s="16" t="s">
        <v>455</v>
      </c>
      <c r="E95" s="16" t="s">
        <v>463</v>
      </c>
      <c r="F95" s="16">
        <v>18.739999999999998</v>
      </c>
      <c r="G95" s="16">
        <v>200</v>
      </c>
      <c r="H95" s="16"/>
    </row>
    <row r="96" spans="1:12" ht="18" x14ac:dyDescent="0.35">
      <c r="A96" s="16">
        <v>94</v>
      </c>
      <c r="B96" s="15" t="s">
        <v>153</v>
      </c>
      <c r="C96" s="16">
        <v>282000077</v>
      </c>
      <c r="D96" s="16" t="s">
        <v>455</v>
      </c>
      <c r="E96" s="16" t="s">
        <v>464</v>
      </c>
      <c r="F96" s="16">
        <v>17.79</v>
      </c>
      <c r="G96" s="16">
        <v>200</v>
      </c>
      <c r="H96" s="16"/>
      <c r="J96" s="102" t="s">
        <v>469</v>
      </c>
      <c r="K96" s="102"/>
      <c r="L96" s="103"/>
    </row>
    <row r="97" spans="1:12" x14ac:dyDescent="0.3">
      <c r="A97" s="16">
        <v>95</v>
      </c>
      <c r="B97" s="15" t="s">
        <v>154</v>
      </c>
      <c r="C97" s="16">
        <v>282000077</v>
      </c>
      <c r="D97" s="16" t="s">
        <v>455</v>
      </c>
      <c r="E97" s="16" t="s">
        <v>465</v>
      </c>
      <c r="F97" s="16">
        <v>18.440000000000001</v>
      </c>
      <c r="G97" s="16">
        <v>200</v>
      </c>
      <c r="H97" s="16"/>
    </row>
    <row r="98" spans="1:12" x14ac:dyDescent="0.3">
      <c r="A98" s="16">
        <v>96</v>
      </c>
      <c r="B98" s="15" t="s">
        <v>155</v>
      </c>
      <c r="C98" s="16">
        <v>282000077</v>
      </c>
      <c r="D98" s="16" t="s">
        <v>455</v>
      </c>
      <c r="E98" s="16" t="s">
        <v>466</v>
      </c>
      <c r="F98" s="16">
        <v>18.79</v>
      </c>
      <c r="G98" s="16">
        <v>700</v>
      </c>
      <c r="H98" s="16">
        <v>500</v>
      </c>
    </row>
    <row r="99" spans="1:12" x14ac:dyDescent="0.3">
      <c r="A99" s="16">
        <v>97</v>
      </c>
      <c r="B99" s="15" t="s">
        <v>156</v>
      </c>
      <c r="C99" s="16">
        <v>282000077</v>
      </c>
      <c r="D99" s="16" t="s">
        <v>455</v>
      </c>
      <c r="E99" s="16" t="s">
        <v>467</v>
      </c>
      <c r="F99" s="16">
        <v>20.84</v>
      </c>
      <c r="G99" s="16">
        <v>200</v>
      </c>
      <c r="H99" s="16"/>
    </row>
    <row r="100" spans="1:12" x14ac:dyDescent="0.3">
      <c r="A100" s="17">
        <v>98</v>
      </c>
      <c r="B100" s="104" t="s">
        <v>157</v>
      </c>
      <c r="C100" s="17">
        <v>282000077</v>
      </c>
      <c r="D100" s="17" t="s">
        <v>455</v>
      </c>
      <c r="E100" s="17" t="s">
        <v>468</v>
      </c>
      <c r="F100" s="17">
        <v>20.67</v>
      </c>
      <c r="G100" s="17">
        <v>200</v>
      </c>
      <c r="H100" s="17"/>
    </row>
    <row r="101" spans="1:12" x14ac:dyDescent="0.3">
      <c r="A101" s="16">
        <v>99</v>
      </c>
      <c r="B101" s="15" t="s">
        <v>158</v>
      </c>
      <c r="C101" s="16">
        <v>282000077</v>
      </c>
      <c r="D101" s="16" t="s">
        <v>470</v>
      </c>
      <c r="E101" s="16" t="s">
        <v>267</v>
      </c>
      <c r="F101" s="16">
        <v>18.13</v>
      </c>
      <c r="G101" s="16">
        <v>200</v>
      </c>
      <c r="H101" s="16"/>
    </row>
    <row r="102" spans="1:12" x14ac:dyDescent="0.3">
      <c r="A102" s="16">
        <v>100</v>
      </c>
      <c r="B102" s="15" t="s">
        <v>159</v>
      </c>
      <c r="C102" s="16">
        <v>282000077</v>
      </c>
      <c r="D102" s="16" t="s">
        <v>470</v>
      </c>
      <c r="E102" s="16" t="s">
        <v>471</v>
      </c>
      <c r="F102" s="16">
        <v>17.579999999999998</v>
      </c>
      <c r="G102" s="16">
        <v>200</v>
      </c>
      <c r="H102" s="16"/>
    </row>
    <row r="103" spans="1:12" x14ac:dyDescent="0.3">
      <c r="A103" s="16">
        <v>101</v>
      </c>
      <c r="B103" s="15" t="s">
        <v>160</v>
      </c>
      <c r="C103" s="16">
        <v>282000077</v>
      </c>
      <c r="D103" s="16" t="s">
        <v>470</v>
      </c>
      <c r="E103" s="16" t="s">
        <v>472</v>
      </c>
      <c r="F103" s="16">
        <v>17.3</v>
      </c>
      <c r="G103" s="16">
        <v>200</v>
      </c>
      <c r="H103" s="16"/>
    </row>
    <row r="104" spans="1:12" x14ac:dyDescent="0.3">
      <c r="A104" s="16">
        <v>102</v>
      </c>
      <c r="B104" s="15" t="s">
        <v>161</v>
      </c>
      <c r="C104" s="16">
        <v>282000077</v>
      </c>
      <c r="D104" s="16" t="s">
        <v>470</v>
      </c>
      <c r="E104" s="16" t="s">
        <v>473</v>
      </c>
      <c r="F104" s="16">
        <v>17.690000000000001</v>
      </c>
      <c r="G104" s="16">
        <v>200</v>
      </c>
      <c r="H104" s="16"/>
    </row>
    <row r="105" spans="1:12" x14ac:dyDescent="0.3">
      <c r="A105" s="16">
        <v>103</v>
      </c>
      <c r="B105" s="15" t="s">
        <v>162</v>
      </c>
      <c r="C105" s="16">
        <v>282000077</v>
      </c>
      <c r="D105" s="16" t="s">
        <v>470</v>
      </c>
      <c r="E105" s="16" t="s">
        <v>475</v>
      </c>
      <c r="F105" s="16">
        <v>30.2</v>
      </c>
      <c r="G105" s="16" t="s">
        <v>283</v>
      </c>
      <c r="H105" s="16"/>
    </row>
    <row r="106" spans="1:12" ht="15.6" x14ac:dyDescent="0.3">
      <c r="A106" s="16">
        <v>104</v>
      </c>
      <c r="B106" s="15" t="s">
        <v>163</v>
      </c>
      <c r="C106" s="16">
        <v>282000077</v>
      </c>
      <c r="D106" s="16" t="s">
        <v>470</v>
      </c>
      <c r="E106" s="16" t="s">
        <v>474</v>
      </c>
      <c r="F106" s="16">
        <v>18.46</v>
      </c>
      <c r="G106" s="16">
        <v>200</v>
      </c>
      <c r="H106" s="16"/>
      <c r="J106" s="105">
        <v>239.4</v>
      </c>
      <c r="K106" s="105" t="s">
        <v>480</v>
      </c>
      <c r="L106" s="105"/>
    </row>
    <row r="107" spans="1:12" x14ac:dyDescent="0.3">
      <c r="A107" s="16">
        <v>105</v>
      </c>
      <c r="B107" s="15" t="s">
        <v>164</v>
      </c>
      <c r="C107" s="16">
        <v>282000077</v>
      </c>
      <c r="D107" s="16" t="s">
        <v>470</v>
      </c>
      <c r="E107" s="16" t="s">
        <v>476</v>
      </c>
      <c r="F107" s="16">
        <v>18.27</v>
      </c>
      <c r="G107" s="16">
        <v>200</v>
      </c>
      <c r="H107" s="16"/>
    </row>
    <row r="108" spans="1:12" x14ac:dyDescent="0.3">
      <c r="A108" s="16">
        <v>106</v>
      </c>
      <c r="B108" s="15" t="s">
        <v>165</v>
      </c>
      <c r="C108" s="16">
        <v>282000077</v>
      </c>
      <c r="D108" s="16" t="s">
        <v>470</v>
      </c>
      <c r="E108" s="16" t="s">
        <v>477</v>
      </c>
      <c r="F108" s="16">
        <v>28.47</v>
      </c>
      <c r="G108" s="16">
        <v>300</v>
      </c>
      <c r="H108" s="16"/>
    </row>
    <row r="109" spans="1:12" x14ac:dyDescent="0.3">
      <c r="A109" s="16">
        <v>107</v>
      </c>
      <c r="B109" s="15" t="s">
        <v>166</v>
      </c>
      <c r="C109" s="16">
        <v>282000077</v>
      </c>
      <c r="D109" s="16" t="s">
        <v>470</v>
      </c>
      <c r="E109" s="16" t="s">
        <v>452</v>
      </c>
      <c r="F109" s="16">
        <v>22.8</v>
      </c>
      <c r="G109" s="16">
        <v>1200</v>
      </c>
      <c r="H109" s="16" t="s">
        <v>481</v>
      </c>
    </row>
    <row r="110" spans="1:12" x14ac:dyDescent="0.3">
      <c r="A110" s="16">
        <v>108</v>
      </c>
      <c r="B110" s="15" t="s">
        <v>167</v>
      </c>
      <c r="C110" s="16">
        <v>282000077</v>
      </c>
      <c r="D110" s="16" t="s">
        <v>470</v>
      </c>
      <c r="E110" s="16" t="s">
        <v>478</v>
      </c>
      <c r="F110" s="16">
        <v>16.149999999999999</v>
      </c>
      <c r="G110" s="16">
        <v>200</v>
      </c>
      <c r="H110" s="16"/>
    </row>
    <row r="111" spans="1:12" x14ac:dyDescent="0.3">
      <c r="A111" s="16">
        <v>109</v>
      </c>
      <c r="B111" s="15" t="s">
        <v>168</v>
      </c>
      <c r="C111" s="16">
        <v>282000077</v>
      </c>
      <c r="D111" s="16" t="s">
        <v>470</v>
      </c>
      <c r="E111" s="16" t="s">
        <v>479</v>
      </c>
      <c r="F111" s="16">
        <v>16.55</v>
      </c>
      <c r="G111" s="16">
        <v>200</v>
      </c>
      <c r="H111" s="16"/>
    </row>
    <row r="112" spans="1:12" x14ac:dyDescent="0.3">
      <c r="A112" s="16">
        <v>110</v>
      </c>
      <c r="B112" s="15" t="s">
        <v>169</v>
      </c>
      <c r="C112" s="16">
        <v>282000077</v>
      </c>
      <c r="D112" s="16" t="s">
        <v>470</v>
      </c>
      <c r="E112" s="16" t="s">
        <v>447</v>
      </c>
      <c r="F112" s="16">
        <v>17.8</v>
      </c>
      <c r="G112" s="16">
        <v>200</v>
      </c>
      <c r="H112" s="16"/>
    </row>
    <row r="113" spans="1:8" x14ac:dyDescent="0.3">
      <c r="A113" s="16">
        <v>111</v>
      </c>
      <c r="B113" s="93" t="s">
        <v>170</v>
      </c>
      <c r="C113" s="17">
        <v>282000077</v>
      </c>
      <c r="D113" s="94">
        <v>45252</v>
      </c>
      <c r="E113" s="17" t="s">
        <v>516</v>
      </c>
      <c r="F113" s="17">
        <v>17.489999999999998</v>
      </c>
      <c r="G113" s="17">
        <v>200</v>
      </c>
      <c r="H113" s="17"/>
    </row>
    <row r="114" spans="1:8" x14ac:dyDescent="0.3">
      <c r="A114" s="16">
        <v>112</v>
      </c>
      <c r="B114" s="15" t="s">
        <v>171</v>
      </c>
      <c r="C114" s="16">
        <v>282000077</v>
      </c>
      <c r="D114" s="111">
        <v>45252</v>
      </c>
      <c r="E114" s="16" t="s">
        <v>517</v>
      </c>
      <c r="F114" s="16">
        <v>18.399999999999999</v>
      </c>
      <c r="G114" s="16">
        <v>700</v>
      </c>
      <c r="H114" s="16">
        <v>500</v>
      </c>
    </row>
    <row r="115" spans="1:8" x14ac:dyDescent="0.3">
      <c r="A115" s="16">
        <v>113</v>
      </c>
      <c r="B115" s="15" t="s">
        <v>172</v>
      </c>
      <c r="C115" s="16">
        <v>282000077</v>
      </c>
      <c r="D115" s="111">
        <v>45252</v>
      </c>
      <c r="E115" s="16" t="s">
        <v>459</v>
      </c>
      <c r="F115" s="16">
        <v>17.11</v>
      </c>
      <c r="G115" s="16">
        <v>200</v>
      </c>
      <c r="H115" s="16"/>
    </row>
    <row r="116" spans="1:8" x14ac:dyDescent="0.3">
      <c r="A116" s="16">
        <v>114</v>
      </c>
      <c r="B116" s="15" t="s">
        <v>173</v>
      </c>
      <c r="C116" s="16">
        <v>282000077</v>
      </c>
      <c r="D116" s="111">
        <v>45252</v>
      </c>
      <c r="E116" s="16" t="s">
        <v>518</v>
      </c>
      <c r="F116" s="16">
        <v>26.76</v>
      </c>
      <c r="G116" s="16">
        <v>350</v>
      </c>
      <c r="H116" s="16"/>
    </row>
    <row r="117" spans="1:8" x14ac:dyDescent="0.3">
      <c r="A117" s="16">
        <v>115</v>
      </c>
      <c r="B117" s="15" t="s">
        <v>174</v>
      </c>
      <c r="C117" s="16">
        <v>282000077</v>
      </c>
      <c r="D117" s="111">
        <v>45252</v>
      </c>
      <c r="E117" s="16" t="s">
        <v>519</v>
      </c>
      <c r="F117" s="16">
        <v>29.05</v>
      </c>
      <c r="G117" s="16">
        <v>300</v>
      </c>
      <c r="H117" s="16"/>
    </row>
    <row r="118" spans="1:8" x14ac:dyDescent="0.3">
      <c r="A118" s="16">
        <v>116</v>
      </c>
      <c r="B118" s="15" t="s">
        <v>175</v>
      </c>
      <c r="C118" s="16">
        <v>282000077</v>
      </c>
      <c r="D118" s="111">
        <v>45252</v>
      </c>
      <c r="E118" s="16" t="s">
        <v>375</v>
      </c>
      <c r="F118" s="16">
        <v>27.91</v>
      </c>
      <c r="G118" s="16">
        <v>800</v>
      </c>
      <c r="H118" s="16">
        <v>500</v>
      </c>
    </row>
    <row r="119" spans="1:8" x14ac:dyDescent="0.3">
      <c r="A119" s="16">
        <v>117</v>
      </c>
      <c r="B119" s="15" t="s">
        <v>176</v>
      </c>
      <c r="C119" s="16">
        <v>282000077</v>
      </c>
      <c r="D119" s="111">
        <v>45252</v>
      </c>
      <c r="E119" s="16" t="s">
        <v>498</v>
      </c>
      <c r="F119" s="16">
        <v>25.06</v>
      </c>
      <c r="G119" s="16">
        <v>300</v>
      </c>
      <c r="H119" s="16"/>
    </row>
    <row r="120" spans="1:8" x14ac:dyDescent="0.3">
      <c r="A120" s="16">
        <v>118</v>
      </c>
      <c r="B120" s="15" t="s">
        <v>177</v>
      </c>
      <c r="C120" s="16">
        <v>282000077</v>
      </c>
      <c r="D120" s="111">
        <v>45252</v>
      </c>
      <c r="E120" s="16" t="s">
        <v>520</v>
      </c>
      <c r="F120" s="16">
        <v>20.059999999999999</v>
      </c>
      <c r="G120" s="16">
        <v>200</v>
      </c>
      <c r="H120" s="16"/>
    </row>
    <row r="121" spans="1:8" x14ac:dyDescent="0.3">
      <c r="A121" s="16">
        <v>119</v>
      </c>
      <c r="B121" s="15" t="s">
        <v>178</v>
      </c>
      <c r="C121" s="16">
        <v>282000077</v>
      </c>
      <c r="D121" s="111">
        <v>45252</v>
      </c>
      <c r="E121" s="16" t="s">
        <v>452</v>
      </c>
      <c r="F121" s="16">
        <v>21.02</v>
      </c>
      <c r="G121" s="16">
        <v>700</v>
      </c>
      <c r="H121" s="16">
        <v>500</v>
      </c>
    </row>
    <row r="122" spans="1:8" x14ac:dyDescent="0.3">
      <c r="A122" s="16">
        <v>120</v>
      </c>
      <c r="B122" s="15" t="s">
        <v>179</v>
      </c>
      <c r="C122" s="16">
        <v>282000077</v>
      </c>
      <c r="D122" s="111">
        <v>45252</v>
      </c>
      <c r="E122" s="16" t="s">
        <v>521</v>
      </c>
      <c r="F122" s="16">
        <v>18.27</v>
      </c>
      <c r="G122" s="16">
        <v>200</v>
      </c>
      <c r="H122" s="16"/>
    </row>
    <row r="123" spans="1:8" x14ac:dyDescent="0.3">
      <c r="A123" s="16">
        <v>121</v>
      </c>
      <c r="B123" s="15" t="s">
        <v>180</v>
      </c>
      <c r="C123" s="16">
        <v>282000077</v>
      </c>
      <c r="D123" s="111">
        <v>45252</v>
      </c>
      <c r="E123" s="16" t="s">
        <v>522</v>
      </c>
      <c r="F123" s="16">
        <v>17.02</v>
      </c>
      <c r="G123" s="16">
        <v>200</v>
      </c>
      <c r="H123" s="16"/>
    </row>
    <row r="124" spans="1:8" x14ac:dyDescent="0.3">
      <c r="A124" s="16">
        <v>122</v>
      </c>
      <c r="B124" s="15" t="s">
        <v>181</v>
      </c>
      <c r="C124" s="16">
        <v>282000077</v>
      </c>
      <c r="D124" s="111">
        <v>45252</v>
      </c>
      <c r="E124" s="16" t="s">
        <v>442</v>
      </c>
      <c r="F124" s="16">
        <v>21.83</v>
      </c>
      <c r="G124" s="16">
        <v>1200</v>
      </c>
      <c r="H124" s="16">
        <v>1000</v>
      </c>
    </row>
    <row r="125" spans="1:8" x14ac:dyDescent="0.3">
      <c r="A125" s="16">
        <v>123</v>
      </c>
      <c r="B125" s="93" t="s">
        <v>182</v>
      </c>
      <c r="C125" s="17">
        <v>282000077</v>
      </c>
      <c r="D125" s="94">
        <v>45252</v>
      </c>
      <c r="E125" s="17" t="s">
        <v>523</v>
      </c>
      <c r="F125" s="17">
        <v>25.59</v>
      </c>
      <c r="G125" s="17">
        <v>800</v>
      </c>
      <c r="H125" s="17">
        <v>500</v>
      </c>
    </row>
    <row r="126" spans="1:8" x14ac:dyDescent="0.3">
      <c r="A126" s="16">
        <v>124</v>
      </c>
      <c r="B126" s="15" t="s">
        <v>183</v>
      </c>
      <c r="C126" s="16">
        <v>282000077</v>
      </c>
      <c r="D126" s="111">
        <v>45253</v>
      </c>
      <c r="E126" s="16" t="s">
        <v>524</v>
      </c>
      <c r="F126" s="16">
        <v>15.56</v>
      </c>
      <c r="G126" s="16">
        <v>200</v>
      </c>
      <c r="H126" s="16"/>
    </row>
    <row r="127" spans="1:8" x14ac:dyDescent="0.3">
      <c r="A127" s="16">
        <v>125</v>
      </c>
      <c r="B127" s="15" t="s">
        <v>184</v>
      </c>
      <c r="C127" s="16">
        <v>282000077</v>
      </c>
      <c r="D127" s="111">
        <v>45253</v>
      </c>
      <c r="E127" s="16" t="s">
        <v>525</v>
      </c>
      <c r="F127" s="16">
        <v>18.010000000000002</v>
      </c>
      <c r="G127" s="16">
        <v>250</v>
      </c>
      <c r="H127" s="16">
        <v>50</v>
      </c>
    </row>
    <row r="128" spans="1:8" x14ac:dyDescent="0.3">
      <c r="A128" s="16">
        <v>126</v>
      </c>
      <c r="B128" s="15" t="s">
        <v>185</v>
      </c>
      <c r="C128" s="16">
        <v>282000077</v>
      </c>
      <c r="D128" s="111">
        <v>45253</v>
      </c>
      <c r="E128" s="16" t="s">
        <v>526</v>
      </c>
      <c r="F128" s="16">
        <v>29.07</v>
      </c>
      <c r="G128" s="16">
        <v>1300</v>
      </c>
      <c r="H128" s="16">
        <v>1000</v>
      </c>
    </row>
    <row r="129" spans="1:8" x14ac:dyDescent="0.3">
      <c r="A129" s="16">
        <v>127</v>
      </c>
      <c r="B129" s="15" t="s">
        <v>186</v>
      </c>
      <c r="C129" s="16">
        <v>282000077</v>
      </c>
      <c r="D129" s="111">
        <v>45253</v>
      </c>
      <c r="E129" s="16" t="s">
        <v>527</v>
      </c>
      <c r="F129" s="16">
        <v>28.72</v>
      </c>
      <c r="G129" s="16">
        <v>1350</v>
      </c>
      <c r="H129" s="16">
        <v>1050</v>
      </c>
    </row>
    <row r="130" spans="1:8" x14ac:dyDescent="0.3">
      <c r="A130" s="16">
        <v>128</v>
      </c>
      <c r="B130" s="15" t="s">
        <v>187</v>
      </c>
      <c r="C130" s="16">
        <v>282000077</v>
      </c>
      <c r="D130" s="111">
        <v>45253</v>
      </c>
      <c r="E130" s="16" t="s">
        <v>528</v>
      </c>
      <c r="F130" s="16">
        <v>18.72</v>
      </c>
      <c r="G130" s="16">
        <v>200</v>
      </c>
      <c r="H130" s="16"/>
    </row>
    <row r="131" spans="1:8" x14ac:dyDescent="0.3">
      <c r="A131" s="16">
        <v>129</v>
      </c>
      <c r="B131" s="15" t="s">
        <v>188</v>
      </c>
      <c r="C131" s="16">
        <v>282000077</v>
      </c>
      <c r="D131" s="111">
        <v>45253</v>
      </c>
      <c r="E131" s="16" t="s">
        <v>529</v>
      </c>
      <c r="F131" s="16">
        <v>28.53</v>
      </c>
      <c r="G131" s="16">
        <v>850</v>
      </c>
      <c r="H131" s="16">
        <v>550</v>
      </c>
    </row>
    <row r="132" spans="1:8" x14ac:dyDescent="0.3">
      <c r="A132" s="16">
        <v>130</v>
      </c>
      <c r="B132" s="15" t="s">
        <v>189</v>
      </c>
      <c r="C132" s="16">
        <v>282000077</v>
      </c>
      <c r="D132" s="111">
        <v>45253</v>
      </c>
      <c r="E132" s="16" t="s">
        <v>530</v>
      </c>
      <c r="F132" s="16">
        <v>29.15</v>
      </c>
      <c r="G132" s="16">
        <v>1300</v>
      </c>
      <c r="H132" s="16">
        <v>1000</v>
      </c>
    </row>
    <row r="133" spans="1:8" x14ac:dyDescent="0.3">
      <c r="A133" s="16">
        <v>131</v>
      </c>
      <c r="B133" s="15" t="s">
        <v>190</v>
      </c>
      <c r="C133" s="16">
        <v>282000077</v>
      </c>
      <c r="D133" s="111">
        <v>45253</v>
      </c>
      <c r="E133" s="16" t="s">
        <v>275</v>
      </c>
      <c r="F133" s="16">
        <v>17.13</v>
      </c>
      <c r="G133" s="16">
        <v>1000</v>
      </c>
      <c r="H133" s="16">
        <v>800</v>
      </c>
    </row>
    <row r="134" spans="1:8" x14ac:dyDescent="0.3">
      <c r="A134" s="16">
        <v>132</v>
      </c>
      <c r="B134" s="15" t="s">
        <v>191</v>
      </c>
      <c r="C134" s="16">
        <v>282000077</v>
      </c>
      <c r="D134" s="111">
        <v>45253</v>
      </c>
      <c r="E134" s="16" t="s">
        <v>531</v>
      </c>
      <c r="F134" s="16">
        <v>30.3</v>
      </c>
      <c r="G134" s="16">
        <v>300</v>
      </c>
      <c r="H134" s="16"/>
    </row>
    <row r="135" spans="1:8" x14ac:dyDescent="0.3">
      <c r="A135" s="16">
        <v>133</v>
      </c>
      <c r="B135" s="15" t="s">
        <v>192</v>
      </c>
      <c r="C135" s="16">
        <v>282000077</v>
      </c>
      <c r="D135" s="111">
        <v>45253</v>
      </c>
      <c r="E135" s="16" t="s">
        <v>532</v>
      </c>
      <c r="F135" s="16">
        <v>21.44</v>
      </c>
      <c r="G135" s="16">
        <v>1700</v>
      </c>
      <c r="H135" s="16">
        <v>1500</v>
      </c>
    </row>
    <row r="136" spans="1:8" x14ac:dyDescent="0.3">
      <c r="A136" s="16">
        <v>134</v>
      </c>
      <c r="B136" s="93" t="s">
        <v>193</v>
      </c>
      <c r="C136" s="17">
        <v>282000077</v>
      </c>
      <c r="D136" s="94">
        <v>45253</v>
      </c>
      <c r="E136" s="17" t="s">
        <v>533</v>
      </c>
      <c r="F136" s="17">
        <v>33.659999999999997</v>
      </c>
      <c r="G136" s="17">
        <v>1800</v>
      </c>
      <c r="H136" s="17">
        <v>1500</v>
      </c>
    </row>
    <row r="137" spans="1:8" x14ac:dyDescent="0.3">
      <c r="A137" s="16">
        <v>135</v>
      </c>
      <c r="B137" s="15" t="s">
        <v>194</v>
      </c>
      <c r="C137" s="16">
        <v>282000077</v>
      </c>
      <c r="D137" s="111">
        <v>45254</v>
      </c>
      <c r="E137" s="16" t="s">
        <v>444</v>
      </c>
      <c r="F137" s="16">
        <v>27.87</v>
      </c>
      <c r="G137" s="16">
        <v>300</v>
      </c>
      <c r="H137" s="16"/>
    </row>
    <row r="138" spans="1:8" x14ac:dyDescent="0.3">
      <c r="A138" s="16">
        <v>136</v>
      </c>
      <c r="B138" s="15" t="s">
        <v>195</v>
      </c>
      <c r="C138" s="16">
        <v>282000077</v>
      </c>
      <c r="D138" s="111">
        <v>45254</v>
      </c>
      <c r="E138" s="16" t="s">
        <v>534</v>
      </c>
      <c r="F138" s="16">
        <v>25.82</v>
      </c>
      <c r="G138" s="16">
        <v>1300</v>
      </c>
      <c r="H138" s="16"/>
    </row>
    <row r="139" spans="1:8" x14ac:dyDescent="0.3">
      <c r="A139" s="16">
        <v>137</v>
      </c>
      <c r="B139" s="15" t="s">
        <v>196</v>
      </c>
      <c r="C139" s="16">
        <v>282000077</v>
      </c>
      <c r="D139" s="111">
        <v>45254</v>
      </c>
      <c r="E139" s="16" t="s">
        <v>277</v>
      </c>
      <c r="F139" s="16">
        <v>19.5</v>
      </c>
      <c r="G139" s="16">
        <v>700</v>
      </c>
      <c r="H139" s="16"/>
    </row>
    <row r="140" spans="1:8" x14ac:dyDescent="0.3">
      <c r="A140" s="16">
        <v>138</v>
      </c>
      <c r="B140" s="15" t="s">
        <v>197</v>
      </c>
      <c r="C140" s="16">
        <v>282000077</v>
      </c>
      <c r="D140" s="111">
        <v>45254</v>
      </c>
      <c r="E140" s="16" t="s">
        <v>279</v>
      </c>
      <c r="F140" s="16">
        <v>15.96</v>
      </c>
      <c r="G140" s="16">
        <v>700</v>
      </c>
      <c r="H140" s="16"/>
    </row>
    <row r="141" spans="1:8" x14ac:dyDescent="0.3">
      <c r="A141" s="16">
        <v>139</v>
      </c>
      <c r="B141" s="15" t="s">
        <v>198</v>
      </c>
      <c r="C141" s="16">
        <v>282000077</v>
      </c>
      <c r="D141" s="111">
        <v>45254</v>
      </c>
      <c r="E141" s="16" t="s">
        <v>535</v>
      </c>
      <c r="F141" s="16">
        <v>28.84</v>
      </c>
      <c r="G141" s="16">
        <v>1300</v>
      </c>
      <c r="H141" s="16"/>
    </row>
    <row r="142" spans="1:8" x14ac:dyDescent="0.3">
      <c r="A142" s="16">
        <v>140</v>
      </c>
      <c r="B142" s="15" t="s">
        <v>199</v>
      </c>
      <c r="C142" s="16">
        <v>282000077</v>
      </c>
      <c r="D142" s="111">
        <v>45254</v>
      </c>
      <c r="E142" s="16" t="s">
        <v>536</v>
      </c>
      <c r="F142" s="16">
        <v>28.66</v>
      </c>
      <c r="G142" s="16">
        <v>1300</v>
      </c>
      <c r="H142" s="16"/>
    </row>
    <row r="143" spans="1:8" x14ac:dyDescent="0.3">
      <c r="A143" s="16">
        <v>141</v>
      </c>
      <c r="B143" s="15" t="s">
        <v>200</v>
      </c>
      <c r="C143" s="16">
        <v>282000077</v>
      </c>
      <c r="D143" s="111">
        <v>45254</v>
      </c>
      <c r="E143" s="16" t="s">
        <v>537</v>
      </c>
      <c r="F143" s="16">
        <v>20.56</v>
      </c>
      <c r="G143" s="16">
        <v>200</v>
      </c>
      <c r="H143" s="16"/>
    </row>
    <row r="144" spans="1:8" x14ac:dyDescent="0.3">
      <c r="A144" s="16">
        <v>142</v>
      </c>
      <c r="B144" s="93" t="s">
        <v>201</v>
      </c>
      <c r="C144" s="17">
        <v>282000077</v>
      </c>
      <c r="D144" s="94">
        <v>45254</v>
      </c>
      <c r="E144" s="17" t="s">
        <v>538</v>
      </c>
      <c r="F144" s="17">
        <v>29.01</v>
      </c>
      <c r="G144" s="17">
        <v>2300</v>
      </c>
      <c r="H144" s="17"/>
    </row>
    <row r="145" spans="1:8" x14ac:dyDescent="0.3">
      <c r="A145" s="16">
        <v>143</v>
      </c>
      <c r="B145" s="15" t="s">
        <v>202</v>
      </c>
      <c r="C145" s="16">
        <v>282000077</v>
      </c>
      <c r="D145" s="111">
        <v>45255</v>
      </c>
      <c r="E145" s="16" t="s">
        <v>539</v>
      </c>
      <c r="F145" s="16">
        <v>24.74</v>
      </c>
      <c r="G145" s="16">
        <v>350</v>
      </c>
      <c r="H145" s="16">
        <v>50</v>
      </c>
    </row>
    <row r="146" spans="1:8" x14ac:dyDescent="0.3">
      <c r="A146" s="16">
        <v>144</v>
      </c>
      <c r="B146" s="15" t="s">
        <v>203</v>
      </c>
      <c r="C146" s="16">
        <v>282000077</v>
      </c>
      <c r="D146" s="111">
        <v>45255</v>
      </c>
      <c r="E146" s="16" t="s">
        <v>540</v>
      </c>
      <c r="F146" s="16">
        <v>23.04</v>
      </c>
      <c r="G146" s="16">
        <v>350</v>
      </c>
      <c r="H146" s="16">
        <v>50</v>
      </c>
    </row>
    <row r="147" spans="1:8" x14ac:dyDescent="0.3">
      <c r="A147" s="16">
        <v>145</v>
      </c>
      <c r="B147" s="15" t="s">
        <v>204</v>
      </c>
      <c r="C147" s="16">
        <v>282000077</v>
      </c>
      <c r="D147" s="111">
        <v>45255</v>
      </c>
      <c r="E147" s="16" t="s">
        <v>281</v>
      </c>
      <c r="F147" s="16">
        <v>16.850000000000001</v>
      </c>
      <c r="G147" s="16" t="s">
        <v>283</v>
      </c>
      <c r="H147" s="16"/>
    </row>
    <row r="148" spans="1:8" x14ac:dyDescent="0.3">
      <c r="A148" s="16">
        <v>146</v>
      </c>
      <c r="B148" s="15" t="s">
        <v>205</v>
      </c>
      <c r="C148" s="16">
        <v>282000077</v>
      </c>
      <c r="D148" s="111">
        <v>45255</v>
      </c>
      <c r="E148" s="16" t="s">
        <v>541</v>
      </c>
      <c r="F148" s="16">
        <v>33.53</v>
      </c>
      <c r="G148" s="16">
        <v>300</v>
      </c>
      <c r="H148" s="16"/>
    </row>
    <row r="149" spans="1:8" x14ac:dyDescent="0.3">
      <c r="A149" s="16">
        <v>147</v>
      </c>
      <c r="B149" s="15" t="s">
        <v>206</v>
      </c>
      <c r="C149" s="16">
        <v>282000077</v>
      </c>
      <c r="D149" s="111">
        <v>45255</v>
      </c>
      <c r="E149" s="16" t="s">
        <v>542</v>
      </c>
      <c r="F149" s="16">
        <v>21.83</v>
      </c>
      <c r="G149" s="16">
        <v>250</v>
      </c>
      <c r="H149" s="16">
        <v>50</v>
      </c>
    </row>
    <row r="150" spans="1:8" x14ac:dyDescent="0.3">
      <c r="A150" s="16">
        <v>148</v>
      </c>
      <c r="B150" s="15" t="s">
        <v>207</v>
      </c>
      <c r="C150" s="16">
        <v>282000077</v>
      </c>
      <c r="D150" s="111">
        <v>45255</v>
      </c>
      <c r="E150" s="16" t="s">
        <v>543</v>
      </c>
      <c r="F150" s="16">
        <v>20.67</v>
      </c>
      <c r="G150" s="16">
        <v>250</v>
      </c>
      <c r="H150" s="16">
        <v>50</v>
      </c>
    </row>
    <row r="151" spans="1:8" x14ac:dyDescent="0.3">
      <c r="A151" s="16">
        <v>149</v>
      </c>
      <c r="B151" s="15" t="s">
        <v>208</v>
      </c>
      <c r="C151" s="16">
        <v>282000077</v>
      </c>
      <c r="D151" s="111">
        <v>45255</v>
      </c>
      <c r="E151" s="16" t="s">
        <v>544</v>
      </c>
      <c r="F151" s="16">
        <v>21.3</v>
      </c>
      <c r="G151" s="16">
        <v>250</v>
      </c>
      <c r="H151" s="16">
        <v>50</v>
      </c>
    </row>
    <row r="152" spans="1:8" x14ac:dyDescent="0.3">
      <c r="A152" s="16">
        <v>150</v>
      </c>
      <c r="B152" s="15" t="s">
        <v>209</v>
      </c>
      <c r="C152" s="16">
        <v>282000077</v>
      </c>
      <c r="D152" s="111">
        <v>45255</v>
      </c>
      <c r="E152" s="16" t="s">
        <v>516</v>
      </c>
      <c r="F152" s="16">
        <v>17.8</v>
      </c>
      <c r="G152" s="16">
        <v>250</v>
      </c>
      <c r="H152" s="16">
        <v>50</v>
      </c>
    </row>
    <row r="153" spans="1:8" x14ac:dyDescent="0.3">
      <c r="A153" s="16">
        <v>151</v>
      </c>
      <c r="B153" s="15" t="s">
        <v>210</v>
      </c>
      <c r="C153" s="16">
        <v>282000077</v>
      </c>
      <c r="D153" s="111">
        <v>45255</v>
      </c>
      <c r="E153" s="16" t="s">
        <v>545</v>
      </c>
      <c r="F153" s="16">
        <v>20.69</v>
      </c>
      <c r="G153" s="16">
        <v>200</v>
      </c>
      <c r="H153" s="16"/>
    </row>
    <row r="154" spans="1:8" x14ac:dyDescent="0.3">
      <c r="A154" s="16">
        <v>152</v>
      </c>
      <c r="B154" s="15" t="s">
        <v>211</v>
      </c>
      <c r="C154" s="16">
        <v>282000077</v>
      </c>
      <c r="D154" s="111">
        <v>45255</v>
      </c>
      <c r="E154" s="16" t="s">
        <v>546</v>
      </c>
      <c r="F154" s="16">
        <v>19.420000000000002</v>
      </c>
      <c r="G154" s="16">
        <v>250</v>
      </c>
      <c r="H154" s="16">
        <v>50</v>
      </c>
    </row>
    <row r="155" spans="1:8" x14ac:dyDescent="0.3">
      <c r="A155" s="16">
        <v>153</v>
      </c>
      <c r="B155" s="15" t="s">
        <v>212</v>
      </c>
      <c r="C155" s="16">
        <v>282000077</v>
      </c>
      <c r="D155" s="111">
        <v>45255</v>
      </c>
      <c r="E155" s="16" t="s">
        <v>547</v>
      </c>
      <c r="F155" s="16">
        <v>20.059999999999999</v>
      </c>
      <c r="G155" s="16">
        <v>200</v>
      </c>
      <c r="H155" s="16"/>
    </row>
    <row r="156" spans="1:8" x14ac:dyDescent="0.3">
      <c r="A156" s="16">
        <v>154</v>
      </c>
      <c r="B156" s="15" t="s">
        <v>213</v>
      </c>
      <c r="C156" s="16">
        <v>282000077</v>
      </c>
      <c r="D156" s="111">
        <v>45255</v>
      </c>
      <c r="E156" s="16" t="s">
        <v>548</v>
      </c>
      <c r="F156" s="16">
        <v>19.239999999999998</v>
      </c>
      <c r="G156" s="16">
        <v>200</v>
      </c>
      <c r="H156" s="16"/>
    </row>
    <row r="157" spans="1:8" x14ac:dyDescent="0.3">
      <c r="A157" s="16">
        <v>155</v>
      </c>
      <c r="B157" s="15" t="s">
        <v>214</v>
      </c>
      <c r="C157" s="16">
        <v>282000077</v>
      </c>
      <c r="D157" s="111">
        <v>45255</v>
      </c>
      <c r="E157" s="16" t="s">
        <v>549</v>
      </c>
      <c r="F157" s="16">
        <v>21.37</v>
      </c>
      <c r="G157" s="16">
        <v>200</v>
      </c>
      <c r="H157" s="16"/>
    </row>
    <row r="158" spans="1:8" x14ac:dyDescent="0.3">
      <c r="A158" s="16">
        <v>156</v>
      </c>
      <c r="B158" s="15" t="s">
        <v>215</v>
      </c>
      <c r="C158" s="16">
        <v>282000077</v>
      </c>
      <c r="D158" s="111">
        <v>45255</v>
      </c>
      <c r="E158" s="16" t="s">
        <v>550</v>
      </c>
      <c r="F158" s="16">
        <v>18.489999999999998</v>
      </c>
      <c r="G158" s="16">
        <v>200</v>
      </c>
      <c r="H158" s="16"/>
    </row>
    <row r="159" spans="1:8" x14ac:dyDescent="0.3">
      <c r="A159" s="16">
        <v>157</v>
      </c>
      <c r="B159" s="93" t="s">
        <v>216</v>
      </c>
      <c r="C159" s="17">
        <v>282000077</v>
      </c>
      <c r="D159" s="94">
        <v>45255</v>
      </c>
      <c r="E159" s="17" t="s">
        <v>493</v>
      </c>
      <c r="F159" s="17">
        <v>21.45</v>
      </c>
      <c r="G159" s="17">
        <v>700</v>
      </c>
      <c r="H159" s="17">
        <v>500</v>
      </c>
    </row>
    <row r="160" spans="1:8" x14ac:dyDescent="0.3">
      <c r="A160" s="16">
        <v>158</v>
      </c>
      <c r="B160" s="15" t="s">
        <v>217</v>
      </c>
      <c r="C160" s="16">
        <v>282000077</v>
      </c>
      <c r="D160" s="111">
        <v>45256</v>
      </c>
      <c r="E160" s="16" t="s">
        <v>456</v>
      </c>
      <c r="F160" s="16">
        <v>18.71</v>
      </c>
      <c r="G160" s="16">
        <v>200</v>
      </c>
      <c r="H160" s="16"/>
    </row>
    <row r="161" spans="1:8" x14ac:dyDescent="0.3">
      <c r="A161" s="16">
        <v>159</v>
      </c>
      <c r="B161" s="15" t="s">
        <v>218</v>
      </c>
      <c r="C161" s="16">
        <v>282000077</v>
      </c>
      <c r="D161" s="111">
        <v>45256</v>
      </c>
      <c r="E161" s="16" t="s">
        <v>551</v>
      </c>
      <c r="F161" s="16">
        <v>27.35</v>
      </c>
      <c r="G161" s="16">
        <v>350</v>
      </c>
      <c r="H161" s="16">
        <v>50</v>
      </c>
    </row>
    <row r="162" spans="1:8" x14ac:dyDescent="0.3">
      <c r="A162" s="16">
        <v>160</v>
      </c>
      <c r="B162" s="15" t="s">
        <v>219</v>
      </c>
      <c r="C162" s="16">
        <v>282000077</v>
      </c>
      <c r="D162" s="111">
        <v>45256</v>
      </c>
      <c r="E162" s="16" t="s">
        <v>552</v>
      </c>
      <c r="F162" s="16">
        <v>27.73</v>
      </c>
      <c r="G162" s="16">
        <v>350</v>
      </c>
      <c r="H162" s="16">
        <v>50</v>
      </c>
    </row>
    <row r="163" spans="1:8" x14ac:dyDescent="0.3">
      <c r="A163" s="16">
        <v>161</v>
      </c>
      <c r="B163" s="15" t="s">
        <v>220</v>
      </c>
      <c r="C163" s="16">
        <v>282000077</v>
      </c>
      <c r="D163" s="111">
        <v>45256</v>
      </c>
      <c r="E163" s="16" t="s">
        <v>553</v>
      </c>
      <c r="F163" s="16">
        <v>30.6</v>
      </c>
      <c r="G163" s="16">
        <v>350</v>
      </c>
      <c r="H163" s="16">
        <v>50</v>
      </c>
    </row>
    <row r="164" spans="1:8" x14ac:dyDescent="0.3">
      <c r="B164" s="15"/>
      <c r="C164" s="16"/>
      <c r="D164" s="111"/>
      <c r="E164" s="16"/>
      <c r="F164" s="112">
        <v>3647.41</v>
      </c>
      <c r="G164" s="16" t="s">
        <v>554</v>
      </c>
      <c r="H164" s="17">
        <f>SUM(E4:E163)</f>
        <v>0</v>
      </c>
    </row>
    <row r="165" spans="1:8" x14ac:dyDescent="0.3">
      <c r="B165" s="15"/>
      <c r="C165" s="16"/>
      <c r="D165" s="16"/>
      <c r="E165" s="16"/>
      <c r="F165" s="16"/>
      <c r="G165" s="16"/>
      <c r="H165" s="16"/>
    </row>
    <row r="166" spans="1:8" x14ac:dyDescent="0.3">
      <c r="A166" s="16"/>
      <c r="B166" s="15"/>
      <c r="C166" s="16"/>
      <c r="D166" s="16"/>
      <c r="E166" s="16"/>
      <c r="F166" s="16"/>
      <c r="G166" s="16"/>
      <c r="H166" s="16"/>
    </row>
    <row r="167" spans="1:8" ht="18" x14ac:dyDescent="0.3">
      <c r="A167" s="113"/>
      <c r="B167" s="114"/>
      <c r="C167" s="115" t="s">
        <v>555</v>
      </c>
      <c r="D167" s="116" t="s">
        <v>556</v>
      </c>
      <c r="E167" s="117"/>
      <c r="F167" s="117"/>
      <c r="G167" s="117"/>
      <c r="H167" s="117"/>
    </row>
    <row r="168" spans="1:8" x14ac:dyDescent="0.3">
      <c r="A168" s="117">
        <v>162</v>
      </c>
      <c r="B168" s="114" t="s">
        <v>221</v>
      </c>
      <c r="C168" s="117">
        <v>282000024</v>
      </c>
      <c r="D168" s="118">
        <v>45256</v>
      </c>
      <c r="E168" s="117" t="s">
        <v>557</v>
      </c>
      <c r="F168" s="117">
        <v>29.66</v>
      </c>
      <c r="G168" s="117">
        <v>350</v>
      </c>
      <c r="H168" s="117">
        <v>50</v>
      </c>
    </row>
    <row r="169" spans="1:8" x14ac:dyDescent="0.3">
      <c r="A169" s="117">
        <v>163</v>
      </c>
      <c r="B169" s="114" t="s">
        <v>222</v>
      </c>
      <c r="C169" s="117">
        <v>282000024</v>
      </c>
      <c r="D169" s="118">
        <v>45256</v>
      </c>
      <c r="E169" s="117" t="s">
        <v>558</v>
      </c>
      <c r="F169" s="117">
        <v>28.9</v>
      </c>
      <c r="G169" s="117">
        <v>300</v>
      </c>
      <c r="H169" s="117"/>
    </row>
    <row r="170" spans="1:8" x14ac:dyDescent="0.3">
      <c r="A170" s="117">
        <v>164</v>
      </c>
      <c r="B170" s="114" t="s">
        <v>223</v>
      </c>
      <c r="C170" s="117">
        <v>282000024</v>
      </c>
      <c r="D170" s="118">
        <v>45256</v>
      </c>
      <c r="E170" s="117" t="s">
        <v>559</v>
      </c>
      <c r="F170" s="117">
        <v>30.77</v>
      </c>
      <c r="G170" s="117">
        <v>300</v>
      </c>
      <c r="H170" s="117"/>
    </row>
    <row r="171" spans="1:8" x14ac:dyDescent="0.3">
      <c r="A171" s="117">
        <v>165</v>
      </c>
      <c r="B171" s="114" t="s">
        <v>224</v>
      </c>
      <c r="C171" s="117">
        <v>282000024</v>
      </c>
      <c r="D171" s="118">
        <v>45256</v>
      </c>
      <c r="E171" s="117" t="s">
        <v>560</v>
      </c>
      <c r="F171" s="117">
        <v>18.809999999999999</v>
      </c>
      <c r="G171" s="117">
        <v>200</v>
      </c>
      <c r="H171" s="117"/>
    </row>
    <row r="172" spans="1:8" x14ac:dyDescent="0.3">
      <c r="A172" s="117">
        <v>166</v>
      </c>
      <c r="B172" s="114" t="s">
        <v>225</v>
      </c>
      <c r="C172" s="117">
        <v>282000024</v>
      </c>
      <c r="D172" s="118">
        <v>45256</v>
      </c>
      <c r="E172" s="117" t="s">
        <v>561</v>
      </c>
      <c r="F172" s="117">
        <v>17.649999999999999</v>
      </c>
      <c r="G172" s="117">
        <v>200</v>
      </c>
      <c r="H172" s="117"/>
    </row>
    <row r="173" spans="1:8" x14ac:dyDescent="0.3">
      <c r="A173" s="117">
        <v>167</v>
      </c>
      <c r="B173" s="114" t="s">
        <v>226</v>
      </c>
      <c r="C173" s="117">
        <v>282000024</v>
      </c>
      <c r="D173" s="118">
        <v>45256</v>
      </c>
      <c r="E173" s="117" t="s">
        <v>525</v>
      </c>
      <c r="F173" s="117">
        <v>18.45</v>
      </c>
      <c r="G173" s="117">
        <v>200</v>
      </c>
      <c r="H173" s="117"/>
    </row>
    <row r="174" spans="1:8" x14ac:dyDescent="0.3">
      <c r="A174" s="117">
        <v>168</v>
      </c>
      <c r="B174" s="114" t="s">
        <v>227</v>
      </c>
      <c r="C174" s="117">
        <v>282000024</v>
      </c>
      <c r="D174" s="118">
        <v>45256</v>
      </c>
      <c r="E174" s="117" t="s">
        <v>562</v>
      </c>
      <c r="F174" s="117">
        <v>32.15</v>
      </c>
      <c r="G174" s="117">
        <v>350</v>
      </c>
      <c r="H174" s="117">
        <v>50</v>
      </c>
    </row>
    <row r="175" spans="1:8" x14ac:dyDescent="0.3">
      <c r="A175" s="117">
        <v>169</v>
      </c>
      <c r="B175" s="114" t="s">
        <v>228</v>
      </c>
      <c r="C175" s="117">
        <v>282000024</v>
      </c>
      <c r="D175" s="118">
        <v>45256</v>
      </c>
      <c r="E175" s="117" t="s">
        <v>563</v>
      </c>
      <c r="F175" s="117">
        <v>25.65</v>
      </c>
      <c r="G175" s="117">
        <v>350</v>
      </c>
      <c r="H175" s="117">
        <v>50</v>
      </c>
    </row>
    <row r="176" spans="1:8" x14ac:dyDescent="0.3">
      <c r="A176" s="117">
        <v>170</v>
      </c>
      <c r="B176" s="114" t="s">
        <v>229</v>
      </c>
      <c r="C176" s="117">
        <v>282000024</v>
      </c>
      <c r="D176" s="118">
        <v>45256</v>
      </c>
      <c r="E176" s="117" t="s">
        <v>564</v>
      </c>
      <c r="F176" s="117">
        <v>18.2</v>
      </c>
      <c r="G176" s="117">
        <v>1250</v>
      </c>
      <c r="H176" s="117">
        <v>1050</v>
      </c>
    </row>
    <row r="177" spans="1:8" x14ac:dyDescent="0.3">
      <c r="A177" s="117">
        <v>171</v>
      </c>
      <c r="B177" s="114" t="s">
        <v>230</v>
      </c>
      <c r="C177" s="117">
        <v>282000024</v>
      </c>
      <c r="D177" s="118">
        <v>45256</v>
      </c>
      <c r="E177" s="117" t="s">
        <v>565</v>
      </c>
      <c r="F177" s="117">
        <v>16.64</v>
      </c>
      <c r="G177" s="117">
        <v>200</v>
      </c>
      <c r="H177" s="117" t="s">
        <v>427</v>
      </c>
    </row>
    <row r="178" spans="1:8" x14ac:dyDescent="0.3">
      <c r="A178" s="117">
        <v>172</v>
      </c>
      <c r="B178" s="114" t="s">
        <v>231</v>
      </c>
      <c r="C178" s="117">
        <v>282000024</v>
      </c>
      <c r="D178" s="118">
        <v>45256</v>
      </c>
      <c r="E178" s="117" t="s">
        <v>275</v>
      </c>
      <c r="F178" s="117">
        <v>17.510000000000002</v>
      </c>
      <c r="G178" s="117">
        <v>750</v>
      </c>
      <c r="H178" s="117">
        <v>550</v>
      </c>
    </row>
    <row r="179" spans="1:8" x14ac:dyDescent="0.3">
      <c r="A179" s="117">
        <v>173</v>
      </c>
      <c r="B179" s="114" t="s">
        <v>232</v>
      </c>
      <c r="C179" s="117">
        <v>282000024</v>
      </c>
      <c r="D179" s="118">
        <v>45256</v>
      </c>
      <c r="E179" s="117" t="s">
        <v>566</v>
      </c>
      <c r="F179" s="117">
        <v>19.010000000000002</v>
      </c>
      <c r="G179" s="117">
        <v>1750</v>
      </c>
      <c r="H179" s="117">
        <v>1550</v>
      </c>
    </row>
    <row r="180" spans="1:8" x14ac:dyDescent="0.3">
      <c r="A180" s="117">
        <v>174</v>
      </c>
      <c r="B180" s="114" t="s">
        <v>233</v>
      </c>
      <c r="C180" s="117">
        <v>282000024</v>
      </c>
      <c r="D180" s="118">
        <v>45256</v>
      </c>
      <c r="E180" s="117" t="s">
        <v>567</v>
      </c>
      <c r="F180" s="117">
        <v>19.09</v>
      </c>
      <c r="G180" s="117">
        <v>250</v>
      </c>
      <c r="H180" s="117">
        <v>50</v>
      </c>
    </row>
    <row r="181" spans="1:8" x14ac:dyDescent="0.3">
      <c r="A181" s="117">
        <v>175</v>
      </c>
      <c r="B181" s="114" t="s">
        <v>234</v>
      </c>
      <c r="C181" s="117">
        <v>282000024</v>
      </c>
      <c r="D181" s="118">
        <v>45256</v>
      </c>
      <c r="E181" s="117" t="s">
        <v>521</v>
      </c>
      <c r="F181" s="117">
        <v>17.920000000000002</v>
      </c>
      <c r="G181" s="117">
        <v>750</v>
      </c>
      <c r="H181" s="117">
        <v>550</v>
      </c>
    </row>
    <row r="182" spans="1:8" x14ac:dyDescent="0.3">
      <c r="A182" s="113">
        <v>176</v>
      </c>
      <c r="B182" s="119" t="s">
        <v>235</v>
      </c>
      <c r="C182" s="117">
        <v>282000024</v>
      </c>
      <c r="D182" s="120">
        <v>45256</v>
      </c>
      <c r="E182" s="113" t="s">
        <v>353</v>
      </c>
      <c r="F182" s="113">
        <v>32.24</v>
      </c>
      <c r="G182" s="113">
        <v>300</v>
      </c>
      <c r="H182" s="113"/>
    </row>
    <row r="183" spans="1:8" x14ac:dyDescent="0.3">
      <c r="A183" s="117">
        <v>177</v>
      </c>
      <c r="B183" s="114" t="s">
        <v>236</v>
      </c>
      <c r="C183" s="117">
        <v>282000024</v>
      </c>
      <c r="D183" s="118">
        <v>45257</v>
      </c>
      <c r="E183" s="117" t="s">
        <v>517</v>
      </c>
      <c r="F183" s="117">
        <v>18.309999999999999</v>
      </c>
      <c r="G183" s="117">
        <v>2200</v>
      </c>
      <c r="H183" s="117">
        <v>2000</v>
      </c>
    </row>
    <row r="184" spans="1:8" x14ac:dyDescent="0.3">
      <c r="A184" s="117">
        <v>178</v>
      </c>
      <c r="B184" s="114" t="s">
        <v>237</v>
      </c>
      <c r="C184" s="117">
        <v>282000024</v>
      </c>
      <c r="D184" s="118">
        <v>45257</v>
      </c>
      <c r="E184" s="117" t="s">
        <v>568</v>
      </c>
      <c r="F184" s="117">
        <v>29.99</v>
      </c>
      <c r="G184" s="117">
        <v>300</v>
      </c>
      <c r="H184" s="117">
        <v>50</v>
      </c>
    </row>
    <row r="185" spans="1:8" x14ac:dyDescent="0.3">
      <c r="A185" s="117">
        <v>179</v>
      </c>
      <c r="B185" s="114" t="s">
        <v>238</v>
      </c>
      <c r="C185" s="117">
        <v>282000024</v>
      </c>
      <c r="D185" s="118">
        <v>45257</v>
      </c>
      <c r="E185" s="117" t="s">
        <v>569</v>
      </c>
      <c r="F185" s="117">
        <v>25.73</v>
      </c>
      <c r="G185" s="117">
        <v>300</v>
      </c>
      <c r="H185" s="117">
        <v>50</v>
      </c>
    </row>
    <row r="186" spans="1:8" x14ac:dyDescent="0.3">
      <c r="A186" s="117">
        <v>180</v>
      </c>
      <c r="B186" s="114" t="s">
        <v>239</v>
      </c>
      <c r="C186" s="117">
        <v>282000024</v>
      </c>
      <c r="D186" s="118">
        <v>45257</v>
      </c>
      <c r="E186" s="117" t="s">
        <v>570</v>
      </c>
      <c r="F186" s="117">
        <v>29.46</v>
      </c>
      <c r="G186" s="117">
        <v>300</v>
      </c>
      <c r="H186" s="117">
        <v>50</v>
      </c>
    </row>
    <row r="187" spans="1:8" x14ac:dyDescent="0.3">
      <c r="A187" s="117">
        <v>181</v>
      </c>
      <c r="B187" s="114" t="s">
        <v>240</v>
      </c>
      <c r="C187" s="117">
        <v>282000024</v>
      </c>
      <c r="D187" s="118">
        <v>45257</v>
      </c>
      <c r="E187" s="117" t="s">
        <v>571</v>
      </c>
      <c r="F187" s="117">
        <v>18.02</v>
      </c>
      <c r="G187" s="117" t="s">
        <v>283</v>
      </c>
      <c r="H187" s="117" t="s">
        <v>572</v>
      </c>
    </row>
    <row r="188" spans="1:8" x14ac:dyDescent="0.3">
      <c r="A188" s="117">
        <v>182</v>
      </c>
      <c r="B188" s="114" t="s">
        <v>241</v>
      </c>
      <c r="C188" s="117">
        <v>282000024</v>
      </c>
      <c r="D188" s="118">
        <v>45257</v>
      </c>
      <c r="E188" s="117" t="s">
        <v>573</v>
      </c>
      <c r="F188" s="117">
        <v>17.68</v>
      </c>
      <c r="G188" s="117" t="s">
        <v>283</v>
      </c>
      <c r="H188" s="117" t="s">
        <v>572</v>
      </c>
    </row>
    <row r="189" spans="1:8" x14ac:dyDescent="0.3">
      <c r="A189" s="117">
        <v>183</v>
      </c>
      <c r="B189" s="114" t="s">
        <v>242</v>
      </c>
      <c r="C189" s="117">
        <v>282000024</v>
      </c>
      <c r="D189" s="118">
        <v>45257</v>
      </c>
      <c r="E189" s="117" t="s">
        <v>526</v>
      </c>
      <c r="F189" s="117">
        <v>27.95</v>
      </c>
      <c r="G189" s="117">
        <v>800</v>
      </c>
      <c r="H189" s="117">
        <v>500</v>
      </c>
    </row>
    <row r="190" spans="1:8" x14ac:dyDescent="0.3">
      <c r="A190" s="117">
        <v>184</v>
      </c>
      <c r="B190" s="114" t="s">
        <v>243</v>
      </c>
      <c r="C190" s="117">
        <v>282000024</v>
      </c>
      <c r="D190" s="118">
        <v>45257</v>
      </c>
      <c r="E190" s="117" t="s">
        <v>375</v>
      </c>
      <c r="F190" s="117">
        <v>29.36</v>
      </c>
      <c r="G190" s="117">
        <v>300</v>
      </c>
      <c r="H190" s="117"/>
    </row>
    <row r="191" spans="1:8" x14ac:dyDescent="0.3">
      <c r="A191" s="121">
        <v>185</v>
      </c>
      <c r="B191" s="122" t="s">
        <v>244</v>
      </c>
      <c r="C191" s="117">
        <v>282000024</v>
      </c>
      <c r="D191" s="123">
        <v>45257</v>
      </c>
      <c r="E191" s="121" t="s">
        <v>439</v>
      </c>
      <c r="F191" s="121">
        <v>29.86</v>
      </c>
      <c r="G191" s="121">
        <v>1300</v>
      </c>
      <c r="H191" s="121">
        <v>1000</v>
      </c>
    </row>
    <row r="192" spans="1:8" x14ac:dyDescent="0.3">
      <c r="A192" s="124">
        <v>186</v>
      </c>
      <c r="B192" s="125" t="s">
        <v>245</v>
      </c>
      <c r="C192" s="117">
        <v>282000024</v>
      </c>
      <c r="D192" s="126">
        <v>45259</v>
      </c>
      <c r="E192" s="124" t="s">
        <v>574</v>
      </c>
      <c r="F192" s="124">
        <v>18.72</v>
      </c>
      <c r="G192" s="124">
        <v>200</v>
      </c>
      <c r="H192" s="124"/>
    </row>
    <row r="193" spans="1:8" x14ac:dyDescent="0.3">
      <c r="A193" s="117">
        <v>187</v>
      </c>
      <c r="B193" s="114" t="s">
        <v>246</v>
      </c>
      <c r="C193" s="117">
        <v>282000024</v>
      </c>
      <c r="D193" s="118">
        <v>45259</v>
      </c>
      <c r="E193" s="117" t="s">
        <v>498</v>
      </c>
      <c r="F193" s="117">
        <v>27.8</v>
      </c>
      <c r="G193" s="117">
        <v>300</v>
      </c>
      <c r="H193" s="117"/>
    </row>
    <row r="194" spans="1:8" x14ac:dyDescent="0.3">
      <c r="A194" s="117">
        <v>188</v>
      </c>
      <c r="B194" s="114" t="s">
        <v>247</v>
      </c>
      <c r="C194" s="117">
        <v>282000024</v>
      </c>
      <c r="D194" s="118">
        <v>45259</v>
      </c>
      <c r="E194" s="117" t="s">
        <v>457</v>
      </c>
      <c r="F194" s="117">
        <v>18.829999999999998</v>
      </c>
      <c r="G194" s="117">
        <v>200</v>
      </c>
      <c r="H194" s="117"/>
    </row>
    <row r="195" spans="1:8" x14ac:dyDescent="0.3">
      <c r="A195" s="117">
        <v>189</v>
      </c>
      <c r="B195" s="114" t="s">
        <v>248</v>
      </c>
      <c r="C195" s="117">
        <v>282000024</v>
      </c>
      <c r="D195" s="118">
        <v>45259</v>
      </c>
      <c r="E195" s="117" t="s">
        <v>575</v>
      </c>
      <c r="F195" s="117">
        <v>19.309999999999999</v>
      </c>
      <c r="G195" s="117">
        <v>200</v>
      </c>
      <c r="H195" s="117"/>
    </row>
    <row r="196" spans="1:8" x14ac:dyDescent="0.3">
      <c r="A196" s="117">
        <v>190</v>
      </c>
      <c r="B196" s="114" t="s">
        <v>249</v>
      </c>
      <c r="C196" s="117">
        <v>282000024</v>
      </c>
      <c r="D196" s="118">
        <v>45259</v>
      </c>
      <c r="E196" s="117" t="s">
        <v>576</v>
      </c>
      <c r="F196" s="117">
        <v>23.5</v>
      </c>
      <c r="G196" s="117">
        <v>300</v>
      </c>
      <c r="H196" s="117"/>
    </row>
    <row r="197" spans="1:8" x14ac:dyDescent="0.3">
      <c r="A197" s="117">
        <v>191</v>
      </c>
      <c r="B197" s="114" t="s">
        <v>250</v>
      </c>
      <c r="C197" s="117">
        <v>282000024</v>
      </c>
      <c r="D197" s="118">
        <v>45259</v>
      </c>
      <c r="E197" s="117" t="s">
        <v>577</v>
      </c>
      <c r="F197" s="117">
        <v>25.06</v>
      </c>
      <c r="G197" s="117">
        <v>300</v>
      </c>
      <c r="H197" s="117"/>
    </row>
    <row r="198" spans="1:8" x14ac:dyDescent="0.3">
      <c r="A198" s="117">
        <v>192</v>
      </c>
      <c r="B198" s="114" t="s">
        <v>251</v>
      </c>
      <c r="C198" s="117">
        <v>282000024</v>
      </c>
      <c r="D198" s="118">
        <v>45259</v>
      </c>
      <c r="E198" s="117" t="s">
        <v>534</v>
      </c>
      <c r="F198" s="117">
        <v>28</v>
      </c>
      <c r="G198" s="117">
        <v>1300</v>
      </c>
      <c r="H198" s="117"/>
    </row>
    <row r="199" spans="1:8" x14ac:dyDescent="0.3">
      <c r="A199" s="117">
        <v>193</v>
      </c>
      <c r="B199" s="114" t="s">
        <v>252</v>
      </c>
      <c r="C199" s="117">
        <v>282000024</v>
      </c>
      <c r="D199" s="118">
        <v>45259</v>
      </c>
      <c r="E199" s="117" t="s">
        <v>578</v>
      </c>
      <c r="F199" s="117">
        <v>30.18</v>
      </c>
      <c r="G199" s="117">
        <v>1300</v>
      </c>
      <c r="H199" s="117"/>
    </row>
    <row r="200" spans="1:8" x14ac:dyDescent="0.3">
      <c r="A200" s="117">
        <v>194</v>
      </c>
      <c r="B200" s="114" t="s">
        <v>253</v>
      </c>
      <c r="C200" s="117">
        <v>282000024</v>
      </c>
      <c r="D200" s="118">
        <v>45259</v>
      </c>
      <c r="E200" s="117" t="s">
        <v>571</v>
      </c>
      <c r="F200" s="117">
        <v>19.22</v>
      </c>
      <c r="G200" s="117">
        <v>200</v>
      </c>
      <c r="H200" s="117"/>
    </row>
    <row r="201" spans="1:8" x14ac:dyDescent="0.3">
      <c r="A201" s="117">
        <v>195</v>
      </c>
      <c r="B201" s="114" t="s">
        <v>254</v>
      </c>
      <c r="C201" s="117">
        <v>282000024</v>
      </c>
      <c r="D201" s="118">
        <v>45259</v>
      </c>
      <c r="E201" s="117" t="s">
        <v>274</v>
      </c>
      <c r="F201" s="117">
        <v>30.31</v>
      </c>
      <c r="G201" s="117">
        <v>1300</v>
      </c>
      <c r="H201" s="117"/>
    </row>
    <row r="202" spans="1:8" x14ac:dyDescent="0.3">
      <c r="A202" s="117">
        <v>196</v>
      </c>
      <c r="B202" s="114" t="s">
        <v>255</v>
      </c>
      <c r="C202" s="117">
        <v>282000024</v>
      </c>
      <c r="D202" s="118">
        <v>45259</v>
      </c>
      <c r="E202" s="117" t="s">
        <v>548</v>
      </c>
      <c r="F202" s="117">
        <v>18.850000000000001</v>
      </c>
      <c r="G202" s="117">
        <v>700</v>
      </c>
      <c r="H202" s="117"/>
    </row>
    <row r="203" spans="1:8" x14ac:dyDescent="0.3">
      <c r="A203" s="117">
        <v>197</v>
      </c>
      <c r="B203" s="114" t="s">
        <v>256</v>
      </c>
      <c r="C203" s="117">
        <v>282000024</v>
      </c>
      <c r="D203" s="118">
        <v>45259</v>
      </c>
      <c r="E203" s="117" t="s">
        <v>273</v>
      </c>
      <c r="F203" s="117">
        <v>32.1</v>
      </c>
      <c r="G203" s="117">
        <v>1800</v>
      </c>
      <c r="H203" s="117"/>
    </row>
    <row r="204" spans="1:8" x14ac:dyDescent="0.3">
      <c r="A204" s="117">
        <v>198</v>
      </c>
      <c r="B204" s="114" t="s">
        <v>257</v>
      </c>
      <c r="C204" s="117">
        <v>282000024</v>
      </c>
      <c r="D204" s="118">
        <v>45259</v>
      </c>
      <c r="E204" s="117" t="s">
        <v>579</v>
      </c>
      <c r="F204" s="117">
        <v>34.51</v>
      </c>
      <c r="G204" s="117">
        <v>1300</v>
      </c>
      <c r="H204" s="117"/>
    </row>
    <row r="205" spans="1:8" x14ac:dyDescent="0.3">
      <c r="A205" s="117">
        <v>199</v>
      </c>
      <c r="B205" s="114" t="s">
        <v>258</v>
      </c>
      <c r="C205" s="117">
        <v>282000024</v>
      </c>
      <c r="D205" s="118">
        <v>45259</v>
      </c>
      <c r="E205" s="117" t="s">
        <v>573</v>
      </c>
      <c r="F205" s="117">
        <v>18.3</v>
      </c>
      <c r="G205" s="117">
        <v>200</v>
      </c>
      <c r="H205" s="117"/>
    </row>
    <row r="206" spans="1:8" x14ac:dyDescent="0.3">
      <c r="A206" s="117">
        <v>200</v>
      </c>
      <c r="B206" s="114" t="s">
        <v>259</v>
      </c>
      <c r="C206" s="117">
        <v>282000024</v>
      </c>
      <c r="D206" s="118">
        <v>45259</v>
      </c>
      <c r="E206" s="117" t="s">
        <v>580</v>
      </c>
      <c r="F206" s="117">
        <v>36.090000000000003</v>
      </c>
      <c r="G206" s="117">
        <v>1800</v>
      </c>
      <c r="H206" s="117"/>
    </row>
    <row r="207" spans="1:8" x14ac:dyDescent="0.3">
      <c r="A207" s="117">
        <v>201</v>
      </c>
      <c r="B207" s="114" t="s">
        <v>260</v>
      </c>
      <c r="C207" s="117">
        <v>282000024</v>
      </c>
      <c r="D207" s="118">
        <v>45259</v>
      </c>
      <c r="E207" s="117" t="s">
        <v>466</v>
      </c>
      <c r="F207" s="117">
        <v>17.38</v>
      </c>
      <c r="G207" s="117">
        <v>700</v>
      </c>
      <c r="H207" s="117"/>
    </row>
    <row r="208" spans="1:8" x14ac:dyDescent="0.3">
      <c r="A208" s="117">
        <v>202</v>
      </c>
      <c r="B208" s="114" t="s">
        <v>261</v>
      </c>
      <c r="C208" s="117">
        <v>282000024</v>
      </c>
      <c r="D208" s="118">
        <v>45259</v>
      </c>
      <c r="E208" s="117" t="s">
        <v>525</v>
      </c>
      <c r="F208" s="117">
        <v>16.670000000000002</v>
      </c>
      <c r="G208" s="117">
        <v>200</v>
      </c>
      <c r="H208" s="117"/>
    </row>
    <row r="209" spans="1:9" x14ac:dyDescent="0.3">
      <c r="A209" s="117">
        <v>203</v>
      </c>
      <c r="B209" s="114" t="s">
        <v>262</v>
      </c>
      <c r="C209" s="117">
        <v>282000024</v>
      </c>
      <c r="D209" s="118">
        <v>45259</v>
      </c>
      <c r="E209" s="117" t="s">
        <v>268</v>
      </c>
      <c r="F209" s="117">
        <v>17.04</v>
      </c>
      <c r="G209" s="117">
        <v>200</v>
      </c>
      <c r="H209" s="117"/>
    </row>
    <row r="210" spans="1:9" x14ac:dyDescent="0.3">
      <c r="A210" s="113">
        <v>204</v>
      </c>
      <c r="B210" s="119" t="s">
        <v>263</v>
      </c>
      <c r="C210" s="113">
        <v>282000024</v>
      </c>
      <c r="D210" s="120">
        <v>45259</v>
      </c>
      <c r="E210" s="117" t="s">
        <v>353</v>
      </c>
      <c r="F210" s="117">
        <v>23.7</v>
      </c>
      <c r="G210" s="117">
        <v>300</v>
      </c>
      <c r="H210" s="117"/>
    </row>
    <row r="211" spans="1:9" x14ac:dyDescent="0.3">
      <c r="A211" s="127">
        <v>205</v>
      </c>
      <c r="B211" s="128" t="s">
        <v>264</v>
      </c>
      <c r="C211" s="127">
        <v>282000024</v>
      </c>
      <c r="D211" s="129">
        <v>45263</v>
      </c>
      <c r="E211" s="127" t="s">
        <v>267</v>
      </c>
      <c r="F211" s="127">
        <v>17.28</v>
      </c>
      <c r="G211" s="127" t="s">
        <v>283</v>
      </c>
      <c r="H211" s="127"/>
    </row>
    <row r="212" spans="1:9" x14ac:dyDescent="0.3">
      <c r="A212" s="117">
        <v>206</v>
      </c>
      <c r="B212" s="114" t="s">
        <v>265</v>
      </c>
      <c r="C212" s="117">
        <v>282000024</v>
      </c>
      <c r="D212" s="118">
        <v>45259</v>
      </c>
      <c r="E212" s="117" t="s">
        <v>581</v>
      </c>
      <c r="F212" s="117">
        <v>18.739999999999998</v>
      </c>
      <c r="G212" s="117">
        <v>200</v>
      </c>
      <c r="H212" s="117"/>
    </row>
    <row r="213" spans="1:9" x14ac:dyDescent="0.3">
      <c r="A213" s="130">
        <v>207</v>
      </c>
      <c r="B213" s="131" t="s">
        <v>483</v>
      </c>
      <c r="C213" s="130">
        <v>282000024</v>
      </c>
      <c r="D213" s="132">
        <v>45233</v>
      </c>
      <c r="E213" s="130" t="s">
        <v>537</v>
      </c>
      <c r="F213" s="130">
        <v>22.1</v>
      </c>
      <c r="G213" s="130">
        <v>700</v>
      </c>
      <c r="H213" s="133"/>
    </row>
    <row r="214" spans="1:9" x14ac:dyDescent="0.3">
      <c r="A214" s="130">
        <v>208</v>
      </c>
      <c r="B214" s="131" t="s">
        <v>484</v>
      </c>
      <c r="C214" s="130">
        <v>282000024</v>
      </c>
      <c r="D214" s="132">
        <v>45263</v>
      </c>
      <c r="E214" s="130" t="s">
        <v>582</v>
      </c>
      <c r="F214" s="130">
        <v>18.48</v>
      </c>
      <c r="G214" s="130">
        <v>1700</v>
      </c>
      <c r="H214" s="133"/>
    </row>
    <row r="215" spans="1:9" x14ac:dyDescent="0.3">
      <c r="A215" s="130">
        <v>209</v>
      </c>
      <c r="B215" s="131" t="s">
        <v>485</v>
      </c>
      <c r="C215" s="130">
        <v>282000024</v>
      </c>
      <c r="D215" s="132">
        <v>45263</v>
      </c>
      <c r="E215" s="130" t="s">
        <v>583</v>
      </c>
      <c r="F215" s="130">
        <v>19.260000000000002</v>
      </c>
      <c r="G215" s="130">
        <v>1700</v>
      </c>
      <c r="H215" s="133"/>
    </row>
    <row r="216" spans="1:9" x14ac:dyDescent="0.3">
      <c r="A216" s="130">
        <v>210</v>
      </c>
      <c r="B216" s="131" t="s">
        <v>486</v>
      </c>
      <c r="C216" s="130">
        <v>28200024</v>
      </c>
      <c r="D216" s="132">
        <v>45263</v>
      </c>
      <c r="E216" s="130" t="s">
        <v>584</v>
      </c>
      <c r="F216" s="130">
        <v>19.05</v>
      </c>
      <c r="G216" s="130">
        <v>700</v>
      </c>
      <c r="H216" s="133"/>
    </row>
    <row r="217" spans="1:9" x14ac:dyDescent="0.3">
      <c r="A217" s="130">
        <v>211</v>
      </c>
      <c r="B217" s="131" t="s">
        <v>487</v>
      </c>
      <c r="C217" s="130">
        <v>28200024</v>
      </c>
      <c r="D217" s="132">
        <v>45263</v>
      </c>
      <c r="E217" s="130" t="s">
        <v>475</v>
      </c>
      <c r="F217" s="130">
        <v>30.75</v>
      </c>
      <c r="G217" s="130" t="s">
        <v>283</v>
      </c>
      <c r="H217" s="133"/>
      <c r="I217" s="103"/>
    </row>
    <row r="218" spans="1:9" x14ac:dyDescent="0.3">
      <c r="A218" s="130">
        <v>212</v>
      </c>
      <c r="B218" s="131" t="s">
        <v>488</v>
      </c>
      <c r="C218" s="130">
        <v>28200024</v>
      </c>
      <c r="D218" s="132">
        <v>45263</v>
      </c>
      <c r="E218" s="130" t="s">
        <v>281</v>
      </c>
      <c r="F218" s="130">
        <v>17.5</v>
      </c>
      <c r="G218" s="133" t="s">
        <v>283</v>
      </c>
      <c r="H218" s="133"/>
    </row>
    <row r="219" spans="1:9" x14ac:dyDescent="0.3">
      <c r="A219" s="130">
        <v>213</v>
      </c>
      <c r="B219" s="131" t="s">
        <v>489</v>
      </c>
      <c r="C219" s="130">
        <v>28200024</v>
      </c>
      <c r="D219" s="132">
        <v>45263</v>
      </c>
      <c r="E219" s="130" t="s">
        <v>277</v>
      </c>
      <c r="F219" s="130">
        <v>17.82</v>
      </c>
      <c r="G219" s="134">
        <v>200</v>
      </c>
      <c r="H219" s="133"/>
    </row>
    <row r="220" spans="1:9" x14ac:dyDescent="0.3">
      <c r="A220" s="130">
        <v>214</v>
      </c>
      <c r="B220" s="131" t="s">
        <v>490</v>
      </c>
      <c r="C220" s="130">
        <v>28200024</v>
      </c>
      <c r="D220" s="132">
        <v>45263</v>
      </c>
      <c r="E220" s="130" t="s">
        <v>585</v>
      </c>
      <c r="F220" s="130">
        <v>18.86</v>
      </c>
      <c r="G220" s="134">
        <v>1700</v>
      </c>
      <c r="H220" s="133"/>
    </row>
    <row r="221" spans="1:9" x14ac:dyDescent="0.3">
      <c r="A221" s="135">
        <v>215</v>
      </c>
      <c r="B221" s="136" t="s">
        <v>491</v>
      </c>
      <c r="C221" s="135">
        <v>28200024</v>
      </c>
      <c r="D221" s="138">
        <v>45263</v>
      </c>
      <c r="E221" s="135" t="s">
        <v>586</v>
      </c>
      <c r="F221" s="135">
        <v>30.38</v>
      </c>
      <c r="G221" s="140">
        <v>300</v>
      </c>
      <c r="H221" s="133"/>
    </row>
    <row r="222" spans="1:9" x14ac:dyDescent="0.3">
      <c r="A222" s="130">
        <v>216</v>
      </c>
      <c r="B222" s="131" t="s">
        <v>492</v>
      </c>
      <c r="C222" s="130">
        <v>28200024</v>
      </c>
      <c r="D222" s="132">
        <v>45028</v>
      </c>
      <c r="E222" s="130" t="s">
        <v>493</v>
      </c>
      <c r="F222" s="130">
        <v>18.78</v>
      </c>
      <c r="G222" s="134">
        <v>700</v>
      </c>
      <c r="H222" s="133">
        <v>500</v>
      </c>
    </row>
    <row r="223" spans="1:9" x14ac:dyDescent="0.3">
      <c r="A223" s="135">
        <v>217</v>
      </c>
      <c r="B223" s="136" t="s">
        <v>587</v>
      </c>
      <c r="C223" s="135">
        <v>28200024</v>
      </c>
      <c r="D223" s="132">
        <v>45028</v>
      </c>
      <c r="E223" s="137" t="s">
        <v>272</v>
      </c>
      <c r="F223" s="137">
        <v>24.49</v>
      </c>
      <c r="G223" s="137">
        <v>300</v>
      </c>
      <c r="H223" s="133"/>
    </row>
    <row r="224" spans="1:9" x14ac:dyDescent="0.3">
      <c r="A224" s="135">
        <v>218</v>
      </c>
      <c r="B224" s="136" t="s">
        <v>588</v>
      </c>
      <c r="C224" s="135">
        <v>28200024</v>
      </c>
      <c r="D224" s="132">
        <v>45028</v>
      </c>
      <c r="E224" s="103" t="s">
        <v>498</v>
      </c>
      <c r="F224" s="103">
        <v>25.93</v>
      </c>
      <c r="G224" s="103">
        <v>300</v>
      </c>
      <c r="H224" s="133"/>
    </row>
    <row r="225" spans="1:8" x14ac:dyDescent="0.3">
      <c r="A225" s="135">
        <v>219</v>
      </c>
      <c r="B225" s="136" t="s">
        <v>589</v>
      </c>
      <c r="C225" s="135">
        <v>28200024</v>
      </c>
      <c r="D225" s="132">
        <v>45028</v>
      </c>
      <c r="E225" s="103" t="s">
        <v>608</v>
      </c>
      <c r="F225" s="103">
        <v>17.5</v>
      </c>
      <c r="G225" s="103">
        <v>200</v>
      </c>
      <c r="H225" s="133"/>
    </row>
    <row r="226" spans="1:8" x14ac:dyDescent="0.3">
      <c r="A226" s="135">
        <v>220</v>
      </c>
      <c r="B226" s="136" t="s">
        <v>590</v>
      </c>
      <c r="C226" s="135">
        <v>28200024</v>
      </c>
      <c r="D226" s="132">
        <v>45028</v>
      </c>
      <c r="E226" s="103" t="s">
        <v>604</v>
      </c>
      <c r="F226" s="103">
        <v>24.39</v>
      </c>
      <c r="G226" s="103">
        <v>300</v>
      </c>
      <c r="H226" s="133"/>
    </row>
    <row r="227" spans="1:8" x14ac:dyDescent="0.3">
      <c r="A227" s="135">
        <v>221</v>
      </c>
      <c r="B227" s="136" t="s">
        <v>591</v>
      </c>
      <c r="C227" s="135">
        <v>28200024</v>
      </c>
      <c r="D227" s="132">
        <v>45028</v>
      </c>
      <c r="E227" s="103" t="s">
        <v>609</v>
      </c>
      <c r="F227" s="103">
        <v>19.239999999999998</v>
      </c>
      <c r="G227" s="103">
        <v>200</v>
      </c>
      <c r="H227" s="133"/>
    </row>
    <row r="228" spans="1:8" x14ac:dyDescent="0.3">
      <c r="A228" s="135">
        <v>222</v>
      </c>
      <c r="B228" s="136" t="s">
        <v>592</v>
      </c>
      <c r="C228" s="135">
        <v>28200024</v>
      </c>
      <c r="D228" s="132">
        <v>45028</v>
      </c>
      <c r="E228" s="103" t="s">
        <v>610</v>
      </c>
      <c r="F228" s="103">
        <v>17.52</v>
      </c>
      <c r="G228" s="103">
        <v>200</v>
      </c>
      <c r="H228" s="133"/>
    </row>
    <row r="229" spans="1:8" x14ac:dyDescent="0.3">
      <c r="A229" s="130">
        <v>223</v>
      </c>
      <c r="B229" s="114" t="s">
        <v>494</v>
      </c>
      <c r="C229" s="133">
        <v>28200024</v>
      </c>
      <c r="D229" s="132">
        <v>45028</v>
      </c>
      <c r="E229" s="133" t="s">
        <v>463</v>
      </c>
      <c r="F229" s="133">
        <v>15.3</v>
      </c>
      <c r="G229" s="133">
        <v>200</v>
      </c>
      <c r="H229" s="133"/>
    </row>
    <row r="230" spans="1:8" x14ac:dyDescent="0.3">
      <c r="A230" s="130">
        <v>224</v>
      </c>
      <c r="B230" s="114" t="s">
        <v>495</v>
      </c>
      <c r="C230" s="133">
        <v>28200024</v>
      </c>
      <c r="D230" s="132">
        <v>45028</v>
      </c>
      <c r="E230" s="133" t="s">
        <v>499</v>
      </c>
      <c r="F230" s="133">
        <v>16.11</v>
      </c>
      <c r="G230" s="133">
        <v>200</v>
      </c>
      <c r="H230" s="133"/>
    </row>
    <row r="231" spans="1:8" x14ac:dyDescent="0.3">
      <c r="A231" s="130">
        <v>225</v>
      </c>
      <c r="B231" s="114" t="s">
        <v>496</v>
      </c>
      <c r="C231" s="133">
        <v>28200024</v>
      </c>
      <c r="D231" s="132">
        <v>45028</v>
      </c>
      <c r="E231" s="133" t="s">
        <v>500</v>
      </c>
      <c r="F231" s="133">
        <v>26.99</v>
      </c>
      <c r="G231" s="133" t="s">
        <v>283</v>
      </c>
      <c r="H231" s="133"/>
    </row>
    <row r="232" spans="1:8" x14ac:dyDescent="0.3">
      <c r="A232" s="130">
        <v>226</v>
      </c>
      <c r="B232" s="114" t="s">
        <v>497</v>
      </c>
      <c r="C232" s="133">
        <v>28200024</v>
      </c>
      <c r="D232" s="132">
        <v>45028</v>
      </c>
      <c r="E232" s="133" t="s">
        <v>502</v>
      </c>
      <c r="F232" s="133">
        <v>16.14</v>
      </c>
      <c r="G232" s="133">
        <v>200</v>
      </c>
      <c r="H232" s="133"/>
    </row>
    <row r="233" spans="1:8" x14ac:dyDescent="0.3">
      <c r="A233" s="130">
        <v>227</v>
      </c>
      <c r="B233" s="131" t="s">
        <v>501</v>
      </c>
      <c r="C233" s="133">
        <v>28200024</v>
      </c>
      <c r="D233" s="132">
        <v>45028</v>
      </c>
      <c r="E233" s="133" t="s">
        <v>511</v>
      </c>
      <c r="F233" s="133">
        <v>16.48</v>
      </c>
      <c r="G233" s="133">
        <v>200</v>
      </c>
      <c r="H233" s="133"/>
    </row>
    <row r="234" spans="1:8" x14ac:dyDescent="0.3">
      <c r="A234" s="130">
        <v>228</v>
      </c>
      <c r="B234" s="131" t="s">
        <v>503</v>
      </c>
      <c r="C234" s="133">
        <v>28200024</v>
      </c>
      <c r="D234" s="132">
        <v>45028</v>
      </c>
      <c r="E234" s="133" t="s">
        <v>361</v>
      </c>
      <c r="F234" s="133">
        <v>30.43</v>
      </c>
      <c r="G234" s="133">
        <v>1300</v>
      </c>
      <c r="H234" s="133">
        <v>1000</v>
      </c>
    </row>
    <row r="235" spans="1:8" x14ac:dyDescent="0.3">
      <c r="A235" s="130">
        <v>229</v>
      </c>
      <c r="B235" s="131" t="s">
        <v>504</v>
      </c>
      <c r="C235" s="133">
        <v>28200024</v>
      </c>
      <c r="D235" s="132">
        <v>45028</v>
      </c>
      <c r="E235" s="133" t="s">
        <v>471</v>
      </c>
      <c r="F235" s="133">
        <v>17.79</v>
      </c>
      <c r="G235" s="133">
        <v>1200</v>
      </c>
      <c r="H235" s="133"/>
    </row>
    <row r="236" spans="1:8" x14ac:dyDescent="0.3">
      <c r="A236" s="130">
        <v>230</v>
      </c>
      <c r="B236" s="131" t="s">
        <v>505</v>
      </c>
      <c r="C236" s="133">
        <v>28200024</v>
      </c>
      <c r="D236" s="132">
        <v>45028</v>
      </c>
      <c r="E236" s="133" t="s">
        <v>512</v>
      </c>
      <c r="F236" s="133">
        <v>17.79</v>
      </c>
      <c r="G236" s="133">
        <v>1200</v>
      </c>
      <c r="H236" s="133">
        <v>1000</v>
      </c>
    </row>
    <row r="237" spans="1:8" x14ac:dyDescent="0.3">
      <c r="A237" s="130">
        <v>231</v>
      </c>
      <c r="B237" s="131" t="s">
        <v>506</v>
      </c>
      <c r="C237" s="133">
        <v>28200024</v>
      </c>
      <c r="D237" s="132">
        <v>45028</v>
      </c>
      <c r="E237" s="133" t="s">
        <v>513</v>
      </c>
      <c r="F237" s="133">
        <v>23.93</v>
      </c>
      <c r="G237" s="133">
        <v>300</v>
      </c>
      <c r="H237" s="133"/>
    </row>
    <row r="238" spans="1:8" x14ac:dyDescent="0.3">
      <c r="A238" s="130">
        <v>232</v>
      </c>
      <c r="B238" s="131" t="s">
        <v>507</v>
      </c>
      <c r="C238" s="133">
        <v>28200024</v>
      </c>
      <c r="D238" s="132">
        <v>45028</v>
      </c>
      <c r="E238" s="133" t="s">
        <v>514</v>
      </c>
      <c r="F238" s="133">
        <v>26.86</v>
      </c>
      <c r="G238" s="133">
        <v>300</v>
      </c>
    </row>
    <row r="239" spans="1:8" x14ac:dyDescent="0.3">
      <c r="A239" s="130">
        <v>233</v>
      </c>
      <c r="B239" s="131" t="s">
        <v>508</v>
      </c>
      <c r="C239" s="133">
        <v>28200024</v>
      </c>
      <c r="D239" s="132">
        <v>45028</v>
      </c>
      <c r="E239" s="133" t="s">
        <v>375</v>
      </c>
      <c r="F239" s="133">
        <v>27.83</v>
      </c>
      <c r="G239" s="133">
        <v>300</v>
      </c>
    </row>
    <row r="240" spans="1:8" x14ac:dyDescent="0.3">
      <c r="A240" s="135">
        <v>234</v>
      </c>
      <c r="B240" s="136" t="s">
        <v>509</v>
      </c>
      <c r="C240" s="137">
        <v>28200024</v>
      </c>
      <c r="D240" s="138">
        <v>45028</v>
      </c>
      <c r="E240" s="137" t="s">
        <v>515</v>
      </c>
      <c r="F240" s="137">
        <v>14.93</v>
      </c>
      <c r="G240" s="137">
        <v>200</v>
      </c>
    </row>
    <row r="241" spans="1:11" x14ac:dyDescent="0.3">
      <c r="A241" s="130">
        <v>235</v>
      </c>
      <c r="B241" s="131" t="s">
        <v>510</v>
      </c>
      <c r="C241" s="133">
        <v>28200024</v>
      </c>
      <c r="D241" s="132">
        <v>45242</v>
      </c>
      <c r="E241" s="133" t="s">
        <v>604</v>
      </c>
      <c r="F241" s="133">
        <v>23.75</v>
      </c>
      <c r="G241" s="133">
        <v>800</v>
      </c>
      <c r="H241" s="139">
        <v>500</v>
      </c>
    </row>
    <row r="242" spans="1:11" x14ac:dyDescent="0.3">
      <c r="A242" s="130">
        <v>236</v>
      </c>
      <c r="B242" s="131" t="s">
        <v>593</v>
      </c>
      <c r="C242" s="133">
        <v>28200024</v>
      </c>
      <c r="D242" s="132">
        <v>45242</v>
      </c>
      <c r="E242" s="133" t="s">
        <v>605</v>
      </c>
      <c r="F242" s="133">
        <v>24.6</v>
      </c>
      <c r="G242" s="133">
        <v>800</v>
      </c>
      <c r="H242" s="139">
        <v>500</v>
      </c>
    </row>
    <row r="243" spans="1:11" x14ac:dyDescent="0.3">
      <c r="A243" s="130">
        <v>237</v>
      </c>
      <c r="B243" s="131" t="s">
        <v>594</v>
      </c>
      <c r="C243" s="133">
        <v>28200024</v>
      </c>
      <c r="D243" s="132">
        <v>45242</v>
      </c>
      <c r="E243" s="133" t="s">
        <v>606</v>
      </c>
      <c r="F243" s="133">
        <v>25.43</v>
      </c>
      <c r="G243" s="133">
        <v>800</v>
      </c>
      <c r="H243" s="139">
        <v>500</v>
      </c>
    </row>
    <row r="244" spans="1:11" x14ac:dyDescent="0.3">
      <c r="A244" s="130">
        <v>238</v>
      </c>
      <c r="B244" s="131" t="s">
        <v>595</v>
      </c>
      <c r="C244" s="133">
        <v>28200024</v>
      </c>
      <c r="D244" s="132">
        <v>45242</v>
      </c>
      <c r="E244" s="133" t="s">
        <v>607</v>
      </c>
      <c r="F244" s="133">
        <v>18.61</v>
      </c>
      <c r="G244" s="133">
        <v>200</v>
      </c>
    </row>
    <row r="245" spans="1:11" x14ac:dyDescent="0.3">
      <c r="A245" s="130">
        <v>239</v>
      </c>
      <c r="B245" s="131" t="s">
        <v>596</v>
      </c>
      <c r="C245" s="133">
        <v>28200024</v>
      </c>
      <c r="D245" s="132">
        <v>45242</v>
      </c>
      <c r="E245" s="133" t="s">
        <v>270</v>
      </c>
      <c r="F245" s="133">
        <v>19.63</v>
      </c>
      <c r="G245" s="133">
        <v>200</v>
      </c>
    </row>
    <row r="246" spans="1:11" x14ac:dyDescent="0.3">
      <c r="A246" s="130">
        <v>240</v>
      </c>
      <c r="B246" s="131" t="s">
        <v>597</v>
      </c>
      <c r="C246" s="133">
        <v>28200024</v>
      </c>
      <c r="D246" s="132">
        <v>45242</v>
      </c>
      <c r="E246" s="133" t="s">
        <v>611</v>
      </c>
      <c r="F246" s="133">
        <v>29.02</v>
      </c>
      <c r="G246" s="133">
        <v>300</v>
      </c>
    </row>
    <row r="247" spans="1:11" x14ac:dyDescent="0.3">
      <c r="A247" s="130">
        <v>241</v>
      </c>
      <c r="B247" s="131" t="s">
        <v>598</v>
      </c>
      <c r="C247" s="133">
        <v>28200024</v>
      </c>
      <c r="D247" s="132">
        <v>45242</v>
      </c>
      <c r="E247" s="133" t="s">
        <v>612</v>
      </c>
      <c r="F247" s="133">
        <v>18.38</v>
      </c>
      <c r="G247" s="133">
        <v>200</v>
      </c>
    </row>
    <row r="248" spans="1:11" x14ac:dyDescent="0.3">
      <c r="A248" s="130">
        <v>242</v>
      </c>
      <c r="B248" s="131" t="s">
        <v>599</v>
      </c>
      <c r="C248" s="133">
        <v>28200024</v>
      </c>
      <c r="D248" s="132">
        <v>45242</v>
      </c>
      <c r="E248" s="133" t="s">
        <v>613</v>
      </c>
      <c r="F248" s="133">
        <v>17.100000000000001</v>
      </c>
      <c r="G248" s="133">
        <v>200</v>
      </c>
    </row>
    <row r="249" spans="1:11" x14ac:dyDescent="0.3">
      <c r="A249" s="130">
        <v>243</v>
      </c>
      <c r="B249" s="131" t="s">
        <v>600</v>
      </c>
      <c r="C249" s="133">
        <v>28200024</v>
      </c>
      <c r="D249" s="132">
        <v>45242</v>
      </c>
      <c r="E249" s="133" t="s">
        <v>499</v>
      </c>
      <c r="F249" s="133">
        <v>17.079999999999998</v>
      </c>
      <c r="G249" s="133">
        <v>200</v>
      </c>
    </row>
    <row r="250" spans="1:11" x14ac:dyDescent="0.3">
      <c r="A250" s="130">
        <v>244</v>
      </c>
      <c r="B250" s="131" t="s">
        <v>601</v>
      </c>
      <c r="C250" s="133">
        <v>28200024</v>
      </c>
      <c r="D250" s="132">
        <v>45242</v>
      </c>
      <c r="E250" s="133" t="s">
        <v>502</v>
      </c>
      <c r="F250" s="133">
        <v>18.11</v>
      </c>
      <c r="G250" s="133">
        <v>200</v>
      </c>
    </row>
    <row r="251" spans="1:11" x14ac:dyDescent="0.3">
      <c r="A251" s="130">
        <v>245</v>
      </c>
      <c r="B251" s="131" t="s">
        <v>602</v>
      </c>
      <c r="C251" s="133">
        <v>28200024</v>
      </c>
      <c r="D251" s="132">
        <v>45242</v>
      </c>
      <c r="E251" s="133" t="s">
        <v>511</v>
      </c>
      <c r="F251" s="133">
        <v>18.13</v>
      </c>
      <c r="G251" s="133">
        <v>200</v>
      </c>
      <c r="K251" t="s">
        <v>651</v>
      </c>
    </row>
    <row r="252" spans="1:11" x14ac:dyDescent="0.3">
      <c r="A252" s="130">
        <v>246</v>
      </c>
      <c r="B252" s="131" t="s">
        <v>603</v>
      </c>
      <c r="C252" s="133">
        <v>28200024</v>
      </c>
      <c r="D252" s="132">
        <v>45242</v>
      </c>
      <c r="E252" s="133" t="s">
        <v>623</v>
      </c>
      <c r="F252" s="133">
        <v>19.84</v>
      </c>
      <c r="G252" s="133">
        <v>200</v>
      </c>
    </row>
    <row r="253" spans="1:11" x14ac:dyDescent="0.3">
      <c r="A253" s="130">
        <v>247</v>
      </c>
      <c r="B253" s="131" t="s">
        <v>614</v>
      </c>
      <c r="C253" s="133">
        <v>28200024</v>
      </c>
      <c r="D253" s="132">
        <v>45242</v>
      </c>
      <c r="E253" s="133" t="s">
        <v>624</v>
      </c>
      <c r="F253" s="133">
        <v>31.39</v>
      </c>
      <c r="G253" s="133">
        <v>2300</v>
      </c>
      <c r="H253" s="139">
        <v>2000</v>
      </c>
    </row>
    <row r="254" spans="1:11" x14ac:dyDescent="0.3">
      <c r="A254" s="130">
        <v>248</v>
      </c>
      <c r="B254" s="131" t="s">
        <v>615</v>
      </c>
      <c r="C254" s="133">
        <v>28200024</v>
      </c>
      <c r="D254" s="132">
        <v>45242</v>
      </c>
      <c r="E254" s="133" t="s">
        <v>475</v>
      </c>
      <c r="F254" s="133">
        <v>31.9</v>
      </c>
      <c r="G254" s="133" t="s">
        <v>283</v>
      </c>
    </row>
    <row r="255" spans="1:11" x14ac:dyDescent="0.3">
      <c r="A255" s="130">
        <v>249</v>
      </c>
      <c r="B255" s="131" t="s">
        <v>616</v>
      </c>
      <c r="C255" s="133">
        <v>28200024</v>
      </c>
      <c r="D255" s="132">
        <v>45242</v>
      </c>
      <c r="E255" s="133" t="s">
        <v>625</v>
      </c>
      <c r="F255" s="133">
        <v>16.13</v>
      </c>
      <c r="G255" s="133">
        <v>200</v>
      </c>
    </row>
    <row r="256" spans="1:11" x14ac:dyDescent="0.3">
      <c r="A256" s="130">
        <v>250</v>
      </c>
      <c r="B256" s="131" t="s">
        <v>617</v>
      </c>
      <c r="C256" s="133">
        <v>28200024</v>
      </c>
      <c r="D256" s="132">
        <v>45242</v>
      </c>
      <c r="E256" s="133" t="s">
        <v>626</v>
      </c>
      <c r="F256" s="133">
        <v>24.81</v>
      </c>
      <c r="G256" s="133" t="s">
        <v>283</v>
      </c>
    </row>
    <row r="257" spans="1:8" x14ac:dyDescent="0.3">
      <c r="A257" s="130">
        <v>251</v>
      </c>
      <c r="B257" s="131" t="s">
        <v>618</v>
      </c>
      <c r="C257" s="133">
        <v>28200024</v>
      </c>
      <c r="D257" s="132">
        <v>45242</v>
      </c>
      <c r="E257" s="133" t="s">
        <v>627</v>
      </c>
      <c r="F257" s="133">
        <v>20.41</v>
      </c>
      <c r="G257">
        <v>2200</v>
      </c>
      <c r="H257" s="139">
        <v>2000</v>
      </c>
    </row>
    <row r="258" spans="1:8" x14ac:dyDescent="0.3">
      <c r="A258" s="130">
        <v>252</v>
      </c>
      <c r="B258" s="131" t="s">
        <v>619</v>
      </c>
      <c r="C258" s="133">
        <v>28200024</v>
      </c>
      <c r="D258" s="132">
        <v>45242</v>
      </c>
      <c r="E258" s="133" t="s">
        <v>628</v>
      </c>
      <c r="F258" s="133">
        <v>32.799999999999997</v>
      </c>
      <c r="G258" s="133">
        <v>800</v>
      </c>
      <c r="H258" s="139">
        <v>500</v>
      </c>
    </row>
    <row r="259" spans="1:8" x14ac:dyDescent="0.3">
      <c r="A259" s="130">
        <v>253</v>
      </c>
      <c r="B259" s="131" t="s">
        <v>620</v>
      </c>
      <c r="C259" s="133">
        <v>28200024</v>
      </c>
      <c r="D259" s="132">
        <v>45242</v>
      </c>
      <c r="E259" s="133" t="s">
        <v>629</v>
      </c>
      <c r="F259" s="133">
        <v>31.47</v>
      </c>
      <c r="G259" s="133">
        <v>800</v>
      </c>
      <c r="H259" s="139">
        <v>500</v>
      </c>
    </row>
    <row r="260" spans="1:8" x14ac:dyDescent="0.3">
      <c r="A260" s="130">
        <v>254</v>
      </c>
      <c r="B260" s="131" t="s">
        <v>621</v>
      </c>
      <c r="C260" s="133">
        <v>28200024</v>
      </c>
      <c r="D260" s="132">
        <v>45242</v>
      </c>
      <c r="E260" s="133" t="s">
        <v>273</v>
      </c>
      <c r="F260" s="133">
        <v>28.2</v>
      </c>
      <c r="G260" s="133">
        <v>300</v>
      </c>
    </row>
    <row r="261" spans="1:8" x14ac:dyDescent="0.3">
      <c r="A261" s="130">
        <v>255</v>
      </c>
      <c r="B261" s="131" t="s">
        <v>622</v>
      </c>
      <c r="C261" s="133">
        <v>28200024</v>
      </c>
      <c r="D261" s="132">
        <v>45242</v>
      </c>
      <c r="E261" s="133" t="s">
        <v>538</v>
      </c>
      <c r="F261" s="133">
        <v>25.09</v>
      </c>
      <c r="G261" s="133">
        <v>300</v>
      </c>
    </row>
    <row r="262" spans="1:8" x14ac:dyDescent="0.3">
      <c r="A262" s="130">
        <v>256</v>
      </c>
      <c r="B262" s="131" t="s">
        <v>630</v>
      </c>
      <c r="C262" s="133">
        <v>28200024</v>
      </c>
      <c r="D262" s="141">
        <v>45242</v>
      </c>
      <c r="E262" s="133" t="s">
        <v>353</v>
      </c>
      <c r="F262" s="133">
        <v>24.18</v>
      </c>
      <c r="G262" s="133">
        <v>300</v>
      </c>
    </row>
    <row r="263" spans="1:8" x14ac:dyDescent="0.3">
      <c r="A263" s="130">
        <v>257</v>
      </c>
      <c r="B263" s="131" t="s">
        <v>631</v>
      </c>
      <c r="C263" s="133">
        <v>28200024</v>
      </c>
      <c r="D263" s="141">
        <v>45242</v>
      </c>
      <c r="E263" s="133" t="s">
        <v>632</v>
      </c>
      <c r="F263" s="133">
        <v>30.27</v>
      </c>
      <c r="G263" s="133">
        <v>300</v>
      </c>
    </row>
    <row r="264" spans="1:8" x14ac:dyDescent="0.3">
      <c r="A264" s="130">
        <v>258</v>
      </c>
      <c r="B264" s="131" t="s">
        <v>633</v>
      </c>
      <c r="C264" s="133">
        <v>28200024</v>
      </c>
      <c r="D264" s="141">
        <v>45242</v>
      </c>
      <c r="E264" s="133" t="s">
        <v>634</v>
      </c>
      <c r="F264" s="133">
        <v>18.52</v>
      </c>
      <c r="G264" s="133">
        <v>200</v>
      </c>
    </row>
    <row r="265" spans="1:8" x14ac:dyDescent="0.3">
      <c r="A265" s="135">
        <v>259</v>
      </c>
      <c r="B265" s="136" t="s">
        <v>635</v>
      </c>
      <c r="C265" s="137">
        <v>28200024</v>
      </c>
      <c r="D265" s="142">
        <v>45242</v>
      </c>
      <c r="E265" s="137" t="s">
        <v>561</v>
      </c>
      <c r="F265" s="137">
        <v>17.95</v>
      </c>
      <c r="G265" s="137">
        <v>200</v>
      </c>
      <c r="H265" s="103"/>
    </row>
    <row r="266" spans="1:8" x14ac:dyDescent="0.3">
      <c r="A266" s="130">
        <v>260</v>
      </c>
      <c r="B266" s="131" t="s">
        <v>636</v>
      </c>
      <c r="C266" s="133">
        <v>28200024</v>
      </c>
      <c r="D266" s="141">
        <v>45272</v>
      </c>
      <c r="E266" s="133" t="s">
        <v>441</v>
      </c>
      <c r="F266" s="133">
        <v>31.6</v>
      </c>
      <c r="G266" s="133">
        <v>1300</v>
      </c>
      <c r="H266" s="139">
        <v>1000</v>
      </c>
    </row>
    <row r="267" spans="1:8" x14ac:dyDescent="0.3">
      <c r="A267" s="130">
        <v>261</v>
      </c>
      <c r="B267" s="131" t="s">
        <v>637</v>
      </c>
      <c r="C267" s="133">
        <v>28200024</v>
      </c>
      <c r="D267" s="141">
        <v>45272</v>
      </c>
      <c r="E267" s="133" t="s">
        <v>471</v>
      </c>
      <c r="F267" s="133">
        <v>17.13</v>
      </c>
      <c r="G267" s="133">
        <v>700</v>
      </c>
      <c r="H267" s="139">
        <v>500</v>
      </c>
    </row>
    <row r="268" spans="1:8" x14ac:dyDescent="0.3">
      <c r="A268" s="130">
        <v>262</v>
      </c>
      <c r="B268" s="131" t="s">
        <v>638</v>
      </c>
      <c r="C268" s="133">
        <v>28200024</v>
      </c>
      <c r="D268" s="141">
        <v>45272</v>
      </c>
      <c r="E268" s="133" t="s">
        <v>537</v>
      </c>
      <c r="F268" s="133">
        <v>23.84</v>
      </c>
      <c r="G268" s="133">
        <v>500</v>
      </c>
      <c r="H268">
        <v>300</v>
      </c>
    </row>
    <row r="269" spans="1:8" x14ac:dyDescent="0.3">
      <c r="A269" s="130">
        <v>263</v>
      </c>
      <c r="B269" s="131" t="s">
        <v>639</v>
      </c>
      <c r="C269" s="133">
        <v>28200024</v>
      </c>
      <c r="D269" s="141">
        <v>45272</v>
      </c>
      <c r="E269" s="133" t="s">
        <v>650</v>
      </c>
      <c r="F269" s="133">
        <v>21.85</v>
      </c>
      <c r="G269" s="133">
        <v>500</v>
      </c>
      <c r="H269" s="139">
        <v>300</v>
      </c>
    </row>
    <row r="270" spans="1:8" x14ac:dyDescent="0.3">
      <c r="A270" s="130">
        <v>264</v>
      </c>
      <c r="B270" s="131" t="s">
        <v>640</v>
      </c>
      <c r="C270" s="133">
        <v>28200024</v>
      </c>
      <c r="D270" s="141">
        <v>45272</v>
      </c>
      <c r="E270" s="133" t="s">
        <v>458</v>
      </c>
      <c r="F270" s="133">
        <v>24.46</v>
      </c>
      <c r="G270" s="133">
        <v>1700</v>
      </c>
      <c r="H270" s="139">
        <v>1500</v>
      </c>
    </row>
    <row r="271" spans="1:8" x14ac:dyDescent="0.3">
      <c r="A271" s="130">
        <v>265</v>
      </c>
      <c r="B271" s="131" t="s">
        <v>641</v>
      </c>
      <c r="C271" s="133">
        <v>28200024</v>
      </c>
      <c r="D271" s="141">
        <v>45272</v>
      </c>
      <c r="E271" s="133" t="s">
        <v>530</v>
      </c>
      <c r="F271" s="133">
        <v>30.9</v>
      </c>
      <c r="G271" s="133">
        <v>1000</v>
      </c>
      <c r="H271" s="139">
        <v>700</v>
      </c>
    </row>
    <row r="272" spans="1:8" x14ac:dyDescent="0.3">
      <c r="A272" s="130">
        <v>266</v>
      </c>
      <c r="B272" s="131" t="s">
        <v>642</v>
      </c>
      <c r="C272" s="133">
        <v>28200024</v>
      </c>
      <c r="D272" s="141">
        <v>45272</v>
      </c>
      <c r="E272" s="133" t="s">
        <v>652</v>
      </c>
      <c r="F272" s="133">
        <v>18.739999999999998</v>
      </c>
      <c r="G272" s="133">
        <v>1000</v>
      </c>
      <c r="H272" s="139">
        <v>800</v>
      </c>
    </row>
    <row r="273" spans="1:13" x14ac:dyDescent="0.3">
      <c r="A273" s="130">
        <v>267</v>
      </c>
      <c r="B273" s="131" t="s">
        <v>643</v>
      </c>
      <c r="C273" s="133">
        <v>28200024</v>
      </c>
      <c r="D273" s="141">
        <v>45272</v>
      </c>
      <c r="E273" s="133" t="s">
        <v>653</v>
      </c>
      <c r="F273" s="133">
        <v>16.420000000000002</v>
      </c>
      <c r="G273" s="133">
        <v>200</v>
      </c>
    </row>
    <row r="274" spans="1:13" x14ac:dyDescent="0.3">
      <c r="A274" s="130">
        <v>268</v>
      </c>
      <c r="B274" s="131" t="s">
        <v>644</v>
      </c>
      <c r="C274" s="133">
        <v>28200024</v>
      </c>
      <c r="D274" s="141">
        <v>45272</v>
      </c>
      <c r="E274" s="133" t="s">
        <v>654</v>
      </c>
      <c r="F274" s="133">
        <v>17.25</v>
      </c>
      <c r="G274" s="133">
        <v>200</v>
      </c>
    </row>
    <row r="275" spans="1:13" x14ac:dyDescent="0.3">
      <c r="A275" s="130">
        <v>269</v>
      </c>
      <c r="B275" s="131" t="s">
        <v>645</v>
      </c>
      <c r="C275" s="133">
        <v>28200024</v>
      </c>
      <c r="D275" s="141">
        <v>45272</v>
      </c>
      <c r="E275" s="133" t="s">
        <v>655</v>
      </c>
      <c r="F275" s="133">
        <v>20.68</v>
      </c>
      <c r="G275" s="133">
        <v>200</v>
      </c>
    </row>
    <row r="276" spans="1:13" x14ac:dyDescent="0.3">
      <c r="A276" s="130">
        <v>270</v>
      </c>
      <c r="B276" s="131" t="s">
        <v>646</v>
      </c>
      <c r="C276" s="133">
        <v>28200024</v>
      </c>
      <c r="D276" s="141">
        <v>45272</v>
      </c>
      <c r="E276" s="133" t="s">
        <v>512</v>
      </c>
      <c r="F276" s="133">
        <v>18.89</v>
      </c>
      <c r="G276" s="133">
        <v>200</v>
      </c>
    </row>
    <row r="277" spans="1:13" x14ac:dyDescent="0.3">
      <c r="A277" s="130">
        <v>271</v>
      </c>
      <c r="B277" s="131" t="s">
        <v>647</v>
      </c>
      <c r="C277" s="133">
        <v>28200024</v>
      </c>
      <c r="D277" s="141">
        <v>45272</v>
      </c>
      <c r="E277" s="133" t="s">
        <v>513</v>
      </c>
      <c r="F277" s="133">
        <v>24.57</v>
      </c>
      <c r="G277" s="133">
        <v>300</v>
      </c>
    </row>
    <row r="278" spans="1:13" x14ac:dyDescent="0.3">
      <c r="A278" s="130">
        <v>272</v>
      </c>
      <c r="B278" s="131" t="s">
        <v>648</v>
      </c>
      <c r="C278" s="133">
        <v>28200024</v>
      </c>
      <c r="D278" s="141">
        <v>45272</v>
      </c>
      <c r="E278" s="133" t="s">
        <v>274</v>
      </c>
      <c r="F278" s="133">
        <v>30.1</v>
      </c>
      <c r="G278" s="133">
        <v>800</v>
      </c>
      <c r="H278" s="139">
        <v>500</v>
      </c>
      <c r="L278" s="103" t="s">
        <v>681</v>
      </c>
      <c r="M278" s="103"/>
    </row>
    <row r="279" spans="1:13" x14ac:dyDescent="0.3">
      <c r="A279" s="130">
        <v>273</v>
      </c>
      <c r="B279" s="131" t="s">
        <v>649</v>
      </c>
      <c r="C279" s="133">
        <v>28200024</v>
      </c>
      <c r="D279" s="141">
        <v>45272</v>
      </c>
      <c r="E279" s="133" t="s">
        <v>656</v>
      </c>
      <c r="F279" s="133">
        <v>19.16</v>
      </c>
      <c r="G279" s="133">
        <v>900</v>
      </c>
      <c r="H279" s="139">
        <v>700</v>
      </c>
      <c r="K279" t="s">
        <v>427</v>
      </c>
      <c r="L279" s="103" t="s">
        <v>682</v>
      </c>
      <c r="M279" s="103"/>
    </row>
    <row r="280" spans="1:13" x14ac:dyDescent="0.3">
      <c r="A280" s="130">
        <v>274</v>
      </c>
      <c r="B280" s="131" t="s">
        <v>657</v>
      </c>
      <c r="C280" s="133">
        <v>28200024</v>
      </c>
      <c r="D280" s="141">
        <v>45272</v>
      </c>
      <c r="E280" s="133" t="s">
        <v>667</v>
      </c>
      <c r="F280" s="133">
        <v>25.5</v>
      </c>
      <c r="G280" s="133">
        <v>300</v>
      </c>
    </row>
    <row r="281" spans="1:13" x14ac:dyDescent="0.3">
      <c r="A281" s="130">
        <v>275</v>
      </c>
      <c r="B281" s="131" t="s">
        <v>658</v>
      </c>
      <c r="C281" s="133">
        <v>28200024</v>
      </c>
      <c r="D281" s="141">
        <v>45272</v>
      </c>
      <c r="E281" s="133" t="s">
        <v>668</v>
      </c>
      <c r="F281" s="133">
        <v>27.55</v>
      </c>
      <c r="G281" s="133">
        <v>800</v>
      </c>
      <c r="H281" s="139">
        <v>500</v>
      </c>
      <c r="L281" s="103" t="s">
        <v>683</v>
      </c>
      <c r="M281" s="103"/>
    </row>
    <row r="282" spans="1:13" x14ac:dyDescent="0.3">
      <c r="A282" s="130">
        <v>276</v>
      </c>
      <c r="B282" s="131" t="s">
        <v>659</v>
      </c>
      <c r="C282" s="133">
        <v>28200024</v>
      </c>
      <c r="D282" s="141">
        <v>45272</v>
      </c>
      <c r="E282" s="133" t="s">
        <v>268</v>
      </c>
      <c r="F282" s="133">
        <v>17.64</v>
      </c>
      <c r="G282" s="133">
        <v>200</v>
      </c>
    </row>
    <row r="283" spans="1:13" x14ac:dyDescent="0.3">
      <c r="A283" s="130">
        <v>277</v>
      </c>
      <c r="B283" s="131" t="s">
        <v>660</v>
      </c>
      <c r="C283" s="133">
        <v>28200024</v>
      </c>
      <c r="D283" s="141">
        <v>45272</v>
      </c>
      <c r="E283" s="133" t="s">
        <v>669</v>
      </c>
      <c r="F283" s="133">
        <v>29.01</v>
      </c>
      <c r="G283" s="133">
        <v>300</v>
      </c>
    </row>
    <row r="284" spans="1:13" x14ac:dyDescent="0.3">
      <c r="A284" s="130">
        <v>278</v>
      </c>
      <c r="B284" s="131" t="s">
        <v>661</v>
      </c>
      <c r="C284" s="133">
        <v>28200024</v>
      </c>
      <c r="D284" s="141">
        <v>45272</v>
      </c>
      <c r="E284" s="133" t="s">
        <v>430</v>
      </c>
      <c r="F284" s="133">
        <v>33.049999999999997</v>
      </c>
      <c r="G284" s="133" t="s">
        <v>283</v>
      </c>
    </row>
    <row r="285" spans="1:13" x14ac:dyDescent="0.3">
      <c r="A285" s="130">
        <v>279</v>
      </c>
      <c r="B285" s="131" t="s">
        <v>662</v>
      </c>
      <c r="C285" s="133">
        <v>28200024</v>
      </c>
      <c r="D285" s="141">
        <v>45272</v>
      </c>
      <c r="E285" s="133" t="s">
        <v>670</v>
      </c>
      <c r="F285" s="133">
        <v>29.75</v>
      </c>
      <c r="G285" s="133">
        <v>300</v>
      </c>
    </row>
    <row r="286" spans="1:13" x14ac:dyDescent="0.3">
      <c r="A286" s="130">
        <v>280</v>
      </c>
      <c r="B286" s="131" t="s">
        <v>663</v>
      </c>
      <c r="C286" s="133">
        <v>28200024</v>
      </c>
      <c r="D286" s="141">
        <v>45272</v>
      </c>
      <c r="E286" s="133" t="s">
        <v>356</v>
      </c>
      <c r="F286" s="133">
        <v>31.15</v>
      </c>
      <c r="G286" s="133" t="s">
        <v>283</v>
      </c>
      <c r="I286" t="s">
        <v>671</v>
      </c>
    </row>
    <row r="287" spans="1:13" x14ac:dyDescent="0.3">
      <c r="A287" s="130">
        <v>281</v>
      </c>
      <c r="B287" s="131" t="s">
        <v>664</v>
      </c>
      <c r="C287" s="133">
        <v>28200024</v>
      </c>
      <c r="D287" s="141">
        <v>45272</v>
      </c>
      <c r="E287" s="133" t="s">
        <v>672</v>
      </c>
      <c r="F287" s="133">
        <v>30.92</v>
      </c>
      <c r="G287" s="133">
        <v>300</v>
      </c>
      <c r="K287" t="s">
        <v>427</v>
      </c>
    </row>
    <row r="288" spans="1:13" x14ac:dyDescent="0.3">
      <c r="A288" s="130">
        <v>282</v>
      </c>
      <c r="B288" s="131" t="s">
        <v>665</v>
      </c>
      <c r="C288" s="133">
        <v>28200024</v>
      </c>
      <c r="D288" s="141">
        <v>45272</v>
      </c>
      <c r="E288" s="133" t="s">
        <v>673</v>
      </c>
      <c r="F288" s="133">
        <v>16.47</v>
      </c>
      <c r="G288" s="133">
        <v>200</v>
      </c>
    </row>
    <row r="289" spans="1:12" x14ac:dyDescent="0.3">
      <c r="A289" s="130">
        <v>283</v>
      </c>
      <c r="B289" s="131" t="s">
        <v>666</v>
      </c>
      <c r="C289" s="133">
        <v>28200024</v>
      </c>
      <c r="D289" s="141">
        <v>45272</v>
      </c>
      <c r="E289" s="133" t="s">
        <v>435</v>
      </c>
      <c r="F289" s="133">
        <v>32.14</v>
      </c>
      <c r="G289" s="133">
        <v>800</v>
      </c>
      <c r="H289" s="139">
        <v>500</v>
      </c>
    </row>
    <row r="290" spans="1:12" x14ac:dyDescent="0.3">
      <c r="A290" s="130">
        <v>284</v>
      </c>
      <c r="B290" s="131" t="s">
        <v>674</v>
      </c>
      <c r="C290" s="133">
        <v>28200024</v>
      </c>
      <c r="D290" s="141">
        <v>45272</v>
      </c>
      <c r="E290" s="133" t="s">
        <v>680</v>
      </c>
      <c r="F290" s="133">
        <v>27.93</v>
      </c>
      <c r="G290" s="133">
        <v>300</v>
      </c>
    </row>
    <row r="291" spans="1:12" x14ac:dyDescent="0.3">
      <c r="A291" s="130">
        <v>285</v>
      </c>
      <c r="B291" s="136" t="s">
        <v>675</v>
      </c>
      <c r="C291" s="137">
        <v>28200024</v>
      </c>
      <c r="D291" s="142">
        <v>45272</v>
      </c>
      <c r="E291" s="137" t="s">
        <v>516</v>
      </c>
      <c r="F291" s="137">
        <v>18.440000000000001</v>
      </c>
      <c r="G291" s="137">
        <v>200</v>
      </c>
    </row>
    <row r="292" spans="1:12" x14ac:dyDescent="0.3">
      <c r="A292" s="130">
        <v>286</v>
      </c>
      <c r="B292" s="131" t="s">
        <v>676</v>
      </c>
      <c r="C292" s="133">
        <v>28200024</v>
      </c>
      <c r="D292" s="141" t="s">
        <v>684</v>
      </c>
      <c r="E292" s="133" t="s">
        <v>463</v>
      </c>
      <c r="F292" s="133">
        <v>18.420000000000002</v>
      </c>
      <c r="G292" s="133">
        <v>200</v>
      </c>
    </row>
    <row r="293" spans="1:12" x14ac:dyDescent="0.3">
      <c r="A293" s="130">
        <v>287</v>
      </c>
      <c r="B293" s="131" t="s">
        <v>677</v>
      </c>
      <c r="C293" s="133">
        <v>28200024</v>
      </c>
      <c r="D293" s="141" t="s">
        <v>684</v>
      </c>
      <c r="E293" s="133" t="s">
        <v>369</v>
      </c>
      <c r="F293" s="133">
        <v>18.97</v>
      </c>
      <c r="G293" s="133">
        <v>200</v>
      </c>
    </row>
    <row r="294" spans="1:12" x14ac:dyDescent="0.3">
      <c r="A294" s="130">
        <v>288</v>
      </c>
      <c r="B294" s="131" t="s">
        <v>678</v>
      </c>
      <c r="C294" s="133">
        <v>28200024</v>
      </c>
      <c r="D294" s="141" t="s">
        <v>684</v>
      </c>
      <c r="E294" s="133" t="s">
        <v>706</v>
      </c>
      <c r="F294" s="133">
        <v>30.96</v>
      </c>
      <c r="G294" s="133">
        <v>300</v>
      </c>
    </row>
    <row r="295" spans="1:12" x14ac:dyDescent="0.3">
      <c r="A295" s="130">
        <v>289</v>
      </c>
      <c r="B295" s="131" t="s">
        <v>679</v>
      </c>
      <c r="C295" s="133">
        <v>28200024</v>
      </c>
      <c r="D295" s="141" t="s">
        <v>684</v>
      </c>
      <c r="E295" s="133" t="s">
        <v>707</v>
      </c>
      <c r="F295" s="133">
        <v>28.21</v>
      </c>
      <c r="G295" s="133">
        <v>300</v>
      </c>
    </row>
    <row r="296" spans="1:12" x14ac:dyDescent="0.3">
      <c r="A296" s="130">
        <v>290</v>
      </c>
      <c r="B296" s="131" t="s">
        <v>685</v>
      </c>
      <c r="C296" s="133">
        <v>28200024</v>
      </c>
      <c r="D296" s="141" t="s">
        <v>684</v>
      </c>
      <c r="E296" s="133" t="s">
        <v>553</v>
      </c>
      <c r="F296" s="133">
        <v>26.02</v>
      </c>
      <c r="G296" s="133">
        <v>600</v>
      </c>
      <c r="H296" s="139">
        <v>300</v>
      </c>
    </row>
    <row r="297" spans="1:12" x14ac:dyDescent="0.3">
      <c r="A297" s="130">
        <v>291</v>
      </c>
      <c r="B297" s="131" t="s">
        <v>686</v>
      </c>
      <c r="C297" s="133">
        <v>28200024</v>
      </c>
      <c r="D297" s="141" t="s">
        <v>684</v>
      </c>
      <c r="E297" s="133" t="s">
        <v>708</v>
      </c>
      <c r="F297" s="133">
        <v>16.350000000000001</v>
      </c>
      <c r="G297" s="133">
        <v>200</v>
      </c>
    </row>
    <row r="298" spans="1:12" x14ac:dyDescent="0.3">
      <c r="A298" s="130">
        <v>292</v>
      </c>
      <c r="B298" s="131" t="s">
        <v>687</v>
      </c>
      <c r="C298" s="133">
        <v>28200024</v>
      </c>
      <c r="D298" s="141" t="s">
        <v>684</v>
      </c>
      <c r="E298" s="133" t="s">
        <v>709</v>
      </c>
      <c r="F298" s="133">
        <v>19.82</v>
      </c>
      <c r="G298" s="133">
        <v>200</v>
      </c>
    </row>
    <row r="299" spans="1:12" x14ac:dyDescent="0.3">
      <c r="A299" s="130">
        <v>293</v>
      </c>
      <c r="B299" s="131" t="s">
        <v>688</v>
      </c>
      <c r="C299" s="133">
        <v>28200024</v>
      </c>
      <c r="D299" s="141" t="s">
        <v>684</v>
      </c>
      <c r="E299" s="133" t="s">
        <v>462</v>
      </c>
      <c r="F299" s="133">
        <v>18.059999999999999</v>
      </c>
      <c r="G299" s="133">
        <v>200</v>
      </c>
    </row>
    <row r="300" spans="1:12" x14ac:dyDescent="0.3">
      <c r="A300" s="130">
        <v>294</v>
      </c>
      <c r="B300" s="131" t="s">
        <v>689</v>
      </c>
      <c r="C300" s="133">
        <v>28200024</v>
      </c>
      <c r="D300" s="141" t="s">
        <v>684</v>
      </c>
      <c r="E300" s="133" t="s">
        <v>710</v>
      </c>
      <c r="F300" s="133">
        <v>19.239999999999998</v>
      </c>
      <c r="G300" s="133">
        <v>500</v>
      </c>
      <c r="H300" s="139">
        <v>300</v>
      </c>
      <c r="J300" s="103" t="s">
        <v>719</v>
      </c>
      <c r="K300" s="103"/>
      <c r="L300" s="103"/>
    </row>
    <row r="301" spans="1:12" x14ac:dyDescent="0.3">
      <c r="A301" s="130">
        <v>295</v>
      </c>
      <c r="B301" s="131" t="s">
        <v>690</v>
      </c>
      <c r="C301" s="133">
        <v>28200024</v>
      </c>
      <c r="D301" s="141" t="s">
        <v>684</v>
      </c>
      <c r="E301" s="133" t="s">
        <v>525</v>
      </c>
      <c r="F301" s="133">
        <v>16.45</v>
      </c>
      <c r="G301" s="133">
        <v>200</v>
      </c>
      <c r="J301" s="103" t="s">
        <v>720</v>
      </c>
      <c r="K301" s="103"/>
      <c r="L301" s="103"/>
    </row>
    <row r="302" spans="1:12" x14ac:dyDescent="0.3">
      <c r="A302" s="130">
        <v>296</v>
      </c>
      <c r="B302" s="131" t="s">
        <v>691</v>
      </c>
      <c r="C302" s="133">
        <v>28200024</v>
      </c>
      <c r="D302" s="141" t="s">
        <v>684</v>
      </c>
      <c r="E302" s="133" t="s">
        <v>573</v>
      </c>
      <c r="F302" s="133">
        <v>18.190000000000001</v>
      </c>
      <c r="G302" s="133">
        <v>200</v>
      </c>
    </row>
    <row r="303" spans="1:12" x14ac:dyDescent="0.3">
      <c r="A303" s="130">
        <v>297</v>
      </c>
      <c r="B303" s="131" t="s">
        <v>692</v>
      </c>
      <c r="C303" s="133">
        <v>28200024</v>
      </c>
      <c r="D303" s="141" t="s">
        <v>684</v>
      </c>
      <c r="E303" s="133" t="s">
        <v>498</v>
      </c>
      <c r="F303" s="133">
        <v>25.9</v>
      </c>
      <c r="G303" s="133">
        <v>300</v>
      </c>
    </row>
    <row r="304" spans="1:12" x14ac:dyDescent="0.3">
      <c r="A304" s="130">
        <v>298</v>
      </c>
      <c r="B304" s="131" t="s">
        <v>693</v>
      </c>
      <c r="C304" s="133">
        <v>28200024</v>
      </c>
      <c r="D304" s="141" t="s">
        <v>684</v>
      </c>
      <c r="E304" s="133" t="s">
        <v>577</v>
      </c>
      <c r="F304" s="133">
        <v>23.93</v>
      </c>
      <c r="G304" s="133">
        <v>200</v>
      </c>
    </row>
    <row r="305" spans="1:8" x14ac:dyDescent="0.3">
      <c r="A305" s="130">
        <v>299</v>
      </c>
      <c r="B305" s="131" t="s">
        <v>694</v>
      </c>
      <c r="C305" s="133">
        <v>28200024</v>
      </c>
      <c r="D305" s="141" t="s">
        <v>684</v>
      </c>
      <c r="E305" s="133" t="s">
        <v>604</v>
      </c>
      <c r="F305" s="133">
        <v>26.45</v>
      </c>
      <c r="G305" s="133">
        <v>300</v>
      </c>
    </row>
    <row r="306" spans="1:8" x14ac:dyDescent="0.3">
      <c r="A306" s="130">
        <v>300</v>
      </c>
      <c r="B306" s="131" t="s">
        <v>695</v>
      </c>
      <c r="C306" s="133">
        <v>28200024</v>
      </c>
      <c r="D306" s="141" t="s">
        <v>684</v>
      </c>
      <c r="E306" s="133" t="s">
        <v>609</v>
      </c>
      <c r="F306" s="133">
        <v>22.52</v>
      </c>
      <c r="G306" s="133">
        <v>200</v>
      </c>
    </row>
    <row r="307" spans="1:8" x14ac:dyDescent="0.3">
      <c r="A307" s="130">
        <v>301</v>
      </c>
      <c r="B307" s="131" t="s">
        <v>696</v>
      </c>
      <c r="C307" s="133">
        <v>28200024</v>
      </c>
      <c r="D307" s="141" t="s">
        <v>684</v>
      </c>
      <c r="E307" s="133" t="s">
        <v>711</v>
      </c>
      <c r="F307" s="133">
        <v>18.850000000000001</v>
      </c>
      <c r="G307" s="133">
        <v>200</v>
      </c>
    </row>
    <row r="308" spans="1:8" x14ac:dyDescent="0.3">
      <c r="A308" s="130">
        <v>302</v>
      </c>
      <c r="B308" s="131" t="s">
        <v>697</v>
      </c>
      <c r="C308" s="133">
        <v>28200024</v>
      </c>
      <c r="D308" s="141" t="s">
        <v>684</v>
      </c>
      <c r="E308" s="133" t="s">
        <v>712</v>
      </c>
      <c r="F308" s="133">
        <v>19.97</v>
      </c>
      <c r="G308" s="133">
        <v>700</v>
      </c>
      <c r="H308" s="139">
        <v>500</v>
      </c>
    </row>
    <row r="309" spans="1:8" x14ac:dyDescent="0.3">
      <c r="A309" s="130">
        <v>303</v>
      </c>
      <c r="B309" s="131" t="s">
        <v>698</v>
      </c>
      <c r="C309" s="133">
        <v>28200024</v>
      </c>
      <c r="D309" s="141" t="s">
        <v>684</v>
      </c>
      <c r="E309" s="133" t="s">
        <v>713</v>
      </c>
      <c r="F309" s="133">
        <v>20.350000000000001</v>
      </c>
      <c r="G309" s="133">
        <v>700</v>
      </c>
      <c r="H309" s="139">
        <v>500</v>
      </c>
    </row>
    <row r="310" spans="1:8" x14ac:dyDescent="0.3">
      <c r="A310" s="130">
        <v>304</v>
      </c>
      <c r="B310" s="131" t="s">
        <v>699</v>
      </c>
      <c r="C310" s="133">
        <v>28200024</v>
      </c>
      <c r="D310" s="141" t="s">
        <v>684</v>
      </c>
      <c r="E310" s="133" t="s">
        <v>465</v>
      </c>
      <c r="F310" s="133">
        <v>19.010000000000002</v>
      </c>
      <c r="G310" s="133">
        <v>200</v>
      </c>
    </row>
    <row r="311" spans="1:8" x14ac:dyDescent="0.3">
      <c r="A311" s="130">
        <v>305</v>
      </c>
      <c r="B311" s="131" t="s">
        <v>700</v>
      </c>
      <c r="C311" s="133">
        <v>28200024</v>
      </c>
      <c r="D311" s="141" t="s">
        <v>684</v>
      </c>
      <c r="E311" s="133" t="s">
        <v>515</v>
      </c>
      <c r="F311" s="133">
        <v>17.34</v>
      </c>
      <c r="G311" s="133">
        <v>200</v>
      </c>
    </row>
    <row r="312" spans="1:8" x14ac:dyDescent="0.3">
      <c r="A312" s="130">
        <v>306</v>
      </c>
      <c r="B312" s="131" t="s">
        <v>701</v>
      </c>
      <c r="C312" s="133">
        <v>28200024</v>
      </c>
      <c r="D312" s="141" t="s">
        <v>684</v>
      </c>
      <c r="E312" s="133" t="s">
        <v>714</v>
      </c>
      <c r="F312" s="133">
        <v>18.02</v>
      </c>
      <c r="G312" s="133">
        <v>200</v>
      </c>
    </row>
    <row r="313" spans="1:8" x14ac:dyDescent="0.3">
      <c r="A313" s="130">
        <v>307</v>
      </c>
      <c r="B313" s="131" t="s">
        <v>702</v>
      </c>
      <c r="C313" s="133">
        <v>28200024</v>
      </c>
      <c r="D313" s="141" t="s">
        <v>684</v>
      </c>
      <c r="E313" s="133" t="s">
        <v>715</v>
      </c>
      <c r="F313" s="133">
        <v>17.28</v>
      </c>
      <c r="G313" s="133">
        <v>200</v>
      </c>
    </row>
    <row r="314" spans="1:8" x14ac:dyDescent="0.3">
      <c r="A314" s="130">
        <v>308</v>
      </c>
      <c r="B314" s="131" t="s">
        <v>703</v>
      </c>
      <c r="C314" s="133">
        <v>28200024</v>
      </c>
      <c r="D314" s="141" t="s">
        <v>684</v>
      </c>
      <c r="E314" s="133" t="s">
        <v>716</v>
      </c>
      <c r="F314" s="133">
        <v>20.16</v>
      </c>
      <c r="G314" s="133">
        <v>200</v>
      </c>
    </row>
    <row r="315" spans="1:8" x14ac:dyDescent="0.3">
      <c r="A315" s="130">
        <v>309</v>
      </c>
      <c r="B315" s="131" t="s">
        <v>704</v>
      </c>
      <c r="C315" s="133">
        <v>28200024</v>
      </c>
      <c r="D315" s="141" t="s">
        <v>684</v>
      </c>
      <c r="E315" s="133" t="s">
        <v>267</v>
      </c>
      <c r="F315" s="133">
        <v>18.55</v>
      </c>
      <c r="G315" s="133">
        <v>200</v>
      </c>
    </row>
    <row r="316" spans="1:8" x14ac:dyDescent="0.3">
      <c r="A316" s="130">
        <v>310</v>
      </c>
      <c r="B316" s="131" t="s">
        <v>705</v>
      </c>
      <c r="C316" s="133">
        <v>28200024</v>
      </c>
      <c r="D316" s="141" t="s">
        <v>684</v>
      </c>
      <c r="E316" s="133" t="s">
        <v>279</v>
      </c>
      <c r="F316" s="133">
        <v>17.850000000000001</v>
      </c>
      <c r="G316" s="133">
        <v>700</v>
      </c>
      <c r="H316" s="139">
        <v>500</v>
      </c>
    </row>
    <row r="317" spans="1:8" x14ac:dyDescent="0.3">
      <c r="A317" s="135">
        <v>311</v>
      </c>
      <c r="B317" s="136" t="s">
        <v>717</v>
      </c>
      <c r="C317" s="137">
        <v>28200024</v>
      </c>
      <c r="D317" s="142" t="s">
        <v>684</v>
      </c>
      <c r="E317" s="137" t="s">
        <v>718</v>
      </c>
      <c r="F317" s="137">
        <v>18.489999999999998</v>
      </c>
      <c r="G317" s="137">
        <v>200</v>
      </c>
      <c r="H317" s="103"/>
    </row>
    <row r="318" spans="1:8" x14ac:dyDescent="0.3">
      <c r="A318" s="130">
        <v>312</v>
      </c>
      <c r="B318" s="131" t="s">
        <v>721</v>
      </c>
      <c r="C318" s="133">
        <v>28200024</v>
      </c>
      <c r="D318" s="144" t="s">
        <v>730</v>
      </c>
      <c r="E318" s="133" t="s">
        <v>517</v>
      </c>
      <c r="F318" s="133">
        <v>20.2</v>
      </c>
      <c r="G318" s="133">
        <v>1200</v>
      </c>
      <c r="H318" s="139">
        <v>1000</v>
      </c>
    </row>
    <row r="319" spans="1:8" x14ac:dyDescent="0.3">
      <c r="A319" s="130">
        <v>313</v>
      </c>
      <c r="B319" s="131" t="s">
        <v>722</v>
      </c>
      <c r="C319" s="143">
        <v>28200024</v>
      </c>
      <c r="D319" s="144" t="s">
        <v>730</v>
      </c>
      <c r="E319" s="133" t="s">
        <v>571</v>
      </c>
      <c r="F319" s="133">
        <v>19.510000000000002</v>
      </c>
      <c r="G319" s="133">
        <v>200</v>
      </c>
    </row>
    <row r="320" spans="1:8" x14ac:dyDescent="0.3">
      <c r="A320" s="130">
        <v>314</v>
      </c>
      <c r="B320" s="131" t="s">
        <v>723</v>
      </c>
      <c r="C320" s="133">
        <v>28200024</v>
      </c>
      <c r="D320" s="144" t="s">
        <v>730</v>
      </c>
      <c r="E320" s="133" t="s">
        <v>731</v>
      </c>
      <c r="F320" s="133">
        <v>17.5</v>
      </c>
      <c r="G320" s="133">
        <v>200</v>
      </c>
    </row>
    <row r="321" spans="1:13" x14ac:dyDescent="0.3">
      <c r="A321" s="130">
        <v>315</v>
      </c>
      <c r="B321" s="131" t="s">
        <v>724</v>
      </c>
      <c r="C321" s="143">
        <v>28200024</v>
      </c>
      <c r="D321" s="144" t="s">
        <v>730</v>
      </c>
      <c r="E321" s="133" t="s">
        <v>269</v>
      </c>
      <c r="F321" s="133">
        <v>18.11</v>
      </c>
      <c r="G321" s="133">
        <v>200</v>
      </c>
    </row>
    <row r="322" spans="1:13" x14ac:dyDescent="0.3">
      <c r="A322" s="130">
        <v>316</v>
      </c>
      <c r="B322" s="131" t="s">
        <v>725</v>
      </c>
      <c r="C322" s="133">
        <v>28200024</v>
      </c>
      <c r="D322" s="144" t="s">
        <v>730</v>
      </c>
      <c r="E322" s="133" t="s">
        <v>732</v>
      </c>
      <c r="F322" s="133">
        <v>19.23</v>
      </c>
      <c r="G322" s="133">
        <v>200</v>
      </c>
      <c r="K322" s="103" t="s">
        <v>733</v>
      </c>
      <c r="L322" s="103"/>
      <c r="M322" s="103"/>
    </row>
    <row r="323" spans="1:13" x14ac:dyDescent="0.3">
      <c r="A323" s="130">
        <v>317</v>
      </c>
      <c r="B323" s="131" t="s">
        <v>726</v>
      </c>
      <c r="C323" s="143">
        <v>28200024</v>
      </c>
      <c r="D323" s="144" t="s">
        <v>730</v>
      </c>
      <c r="E323" s="133" t="s">
        <v>632</v>
      </c>
      <c r="F323" s="133">
        <v>29.66</v>
      </c>
      <c r="G323" s="133">
        <v>300</v>
      </c>
      <c r="K323" s="103" t="s">
        <v>734</v>
      </c>
      <c r="L323" s="103"/>
      <c r="M323" s="103"/>
    </row>
    <row r="324" spans="1:13" x14ac:dyDescent="0.3">
      <c r="A324" s="130">
        <v>318</v>
      </c>
      <c r="B324" s="131" t="s">
        <v>727</v>
      </c>
      <c r="C324" s="133">
        <v>28200024</v>
      </c>
      <c r="D324" s="144" t="s">
        <v>730</v>
      </c>
      <c r="E324" s="133" t="s">
        <v>655</v>
      </c>
      <c r="F324" s="133">
        <v>20.3</v>
      </c>
      <c r="G324" s="133">
        <v>1200</v>
      </c>
      <c r="H324">
        <v>1000</v>
      </c>
      <c r="K324" s="103" t="s">
        <v>735</v>
      </c>
      <c r="L324" s="103"/>
    </row>
    <row r="325" spans="1:13" x14ac:dyDescent="0.3">
      <c r="A325" s="130">
        <v>319</v>
      </c>
      <c r="B325" s="131" t="s">
        <v>728</v>
      </c>
      <c r="C325" s="143">
        <v>28200024</v>
      </c>
      <c r="D325" s="144" t="s">
        <v>730</v>
      </c>
      <c r="E325" s="133" t="s">
        <v>457</v>
      </c>
      <c r="F325" s="133">
        <v>19.170000000000002</v>
      </c>
      <c r="G325" s="133">
        <v>200</v>
      </c>
    </row>
    <row r="326" spans="1:13" x14ac:dyDescent="0.3">
      <c r="A326" s="130">
        <v>320</v>
      </c>
      <c r="B326" s="131" t="s">
        <v>729</v>
      </c>
      <c r="C326" s="133">
        <v>28200024</v>
      </c>
      <c r="D326" s="144" t="s">
        <v>730</v>
      </c>
      <c r="E326" s="133" t="s">
        <v>273</v>
      </c>
      <c r="F326" s="133">
        <v>33.74</v>
      </c>
      <c r="G326" s="133">
        <v>700</v>
      </c>
      <c r="H326" s="139">
        <v>700</v>
      </c>
    </row>
    <row r="327" spans="1:13" x14ac:dyDescent="0.3">
      <c r="A327" s="130"/>
      <c r="B327" s="131"/>
      <c r="C327" s="143"/>
      <c r="D327" s="144"/>
    </row>
    <row r="328" spans="1:13" x14ac:dyDescent="0.3">
      <c r="A328" s="130"/>
      <c r="B328" s="131"/>
      <c r="C328" s="133"/>
      <c r="D328" s="144"/>
    </row>
    <row r="329" spans="1:13" x14ac:dyDescent="0.3">
      <c r="A329" s="130"/>
      <c r="B329" s="131"/>
      <c r="C329" s="143"/>
      <c r="D329" s="144"/>
    </row>
    <row r="330" spans="1:13" x14ac:dyDescent="0.3">
      <c r="A330" s="130"/>
      <c r="B330" s="131"/>
      <c r="C330" s="133"/>
      <c r="D330" s="144"/>
    </row>
    <row r="331" spans="1:13" x14ac:dyDescent="0.3">
      <c r="A331" s="130"/>
      <c r="B331" s="131"/>
      <c r="C331" s="143"/>
      <c r="D331" s="144"/>
      <c r="L331">
        <v>3619</v>
      </c>
    </row>
    <row r="332" spans="1:13" x14ac:dyDescent="0.3">
      <c r="A332" s="130"/>
      <c r="B332" s="131"/>
      <c r="C332" s="133"/>
      <c r="D332" s="144"/>
      <c r="L332">
        <v>3587</v>
      </c>
    </row>
    <row r="333" spans="1:13" x14ac:dyDescent="0.3">
      <c r="A333" s="130"/>
      <c r="B333" s="131"/>
      <c r="C333" s="143"/>
      <c r="D333" s="144"/>
      <c r="L333">
        <f>L331-L332</f>
        <v>32</v>
      </c>
    </row>
    <row r="334" spans="1:13" x14ac:dyDescent="0.3">
      <c r="A334" s="130"/>
      <c r="B334" s="131"/>
      <c r="C334" s="133"/>
      <c r="D334" s="144"/>
    </row>
    <row r="335" spans="1:13" x14ac:dyDescent="0.3">
      <c r="A335" s="130"/>
      <c r="B335" s="131"/>
      <c r="C335" s="143"/>
      <c r="D335" s="144"/>
    </row>
    <row r="336" spans="1:13" x14ac:dyDescent="0.3">
      <c r="A336" s="130"/>
      <c r="B336" s="131"/>
      <c r="C336" s="133"/>
      <c r="D336" s="144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topLeftCell="A151" zoomScale="80" zoomScaleNormal="80" workbookViewId="0">
      <selection activeCell="N158" sqref="N158"/>
    </sheetView>
  </sheetViews>
  <sheetFormatPr defaultRowHeight="14.4" x14ac:dyDescent="0.3"/>
  <cols>
    <col min="3" max="3" width="20.109375" customWidth="1"/>
    <col min="4" max="4" width="13.44140625" customWidth="1"/>
    <col min="5" max="5" width="19.33203125" bestFit="1" customWidth="1"/>
    <col min="9" max="9" width="10" bestFit="1" customWidth="1"/>
    <col min="10" max="10" width="19" customWidth="1"/>
    <col min="11" max="11" width="14.77734375" customWidth="1"/>
    <col min="12" max="12" width="16.6640625" customWidth="1"/>
  </cols>
  <sheetData>
    <row r="1" spans="1:9" x14ac:dyDescent="0.3">
      <c r="A1" s="103" t="s">
        <v>284</v>
      </c>
      <c r="B1" s="103" t="s">
        <v>285</v>
      </c>
      <c r="C1" s="103" t="s">
        <v>286</v>
      </c>
      <c r="D1" s="103" t="s">
        <v>287</v>
      </c>
      <c r="E1" s="103" t="s">
        <v>288</v>
      </c>
      <c r="F1" s="103" t="s">
        <v>289</v>
      </c>
      <c r="G1" s="103" t="s">
        <v>290</v>
      </c>
      <c r="H1" s="103" t="s">
        <v>482</v>
      </c>
      <c r="I1" s="107">
        <v>282000077</v>
      </c>
    </row>
    <row r="2" spans="1:9" x14ac:dyDescent="0.3">
      <c r="A2">
        <v>1</v>
      </c>
      <c r="B2">
        <v>1</v>
      </c>
      <c r="C2">
        <v>55.4</v>
      </c>
      <c r="D2" t="s">
        <v>291</v>
      </c>
      <c r="E2">
        <v>68.45</v>
      </c>
      <c r="F2">
        <f>E2-G2</f>
        <v>13.300000000000004</v>
      </c>
      <c r="G2">
        <v>55.15</v>
      </c>
    </row>
    <row r="3" spans="1:9" x14ac:dyDescent="0.3">
      <c r="A3">
        <v>2</v>
      </c>
      <c r="B3">
        <v>2</v>
      </c>
      <c r="C3">
        <v>40.71</v>
      </c>
      <c r="D3" t="s">
        <v>292</v>
      </c>
      <c r="E3">
        <v>52.62</v>
      </c>
      <c r="F3">
        <f t="shared" ref="F3:F66" si="0">E3-G3</f>
        <v>11.969999999999999</v>
      </c>
      <c r="G3">
        <v>40.65</v>
      </c>
    </row>
    <row r="4" spans="1:9" x14ac:dyDescent="0.3">
      <c r="A4">
        <v>3</v>
      </c>
      <c r="B4">
        <v>3</v>
      </c>
      <c r="C4">
        <v>44.24</v>
      </c>
      <c r="D4" t="s">
        <v>293</v>
      </c>
      <c r="E4">
        <v>57.51</v>
      </c>
      <c r="F4">
        <f t="shared" si="0"/>
        <v>13.479999999999997</v>
      </c>
      <c r="G4">
        <v>44.03</v>
      </c>
    </row>
    <row r="5" spans="1:9" x14ac:dyDescent="0.3">
      <c r="A5">
        <v>4</v>
      </c>
      <c r="B5">
        <v>4</v>
      </c>
      <c r="C5">
        <v>49.77</v>
      </c>
      <c r="D5" t="s">
        <v>294</v>
      </c>
      <c r="E5">
        <v>62.59</v>
      </c>
      <c r="F5">
        <f t="shared" si="0"/>
        <v>13.030000000000001</v>
      </c>
      <c r="G5">
        <v>49.56</v>
      </c>
    </row>
    <row r="6" spans="1:9" x14ac:dyDescent="0.3">
      <c r="A6">
        <v>5</v>
      </c>
      <c r="B6">
        <v>5</v>
      </c>
      <c r="C6">
        <v>57.84</v>
      </c>
      <c r="D6" t="s">
        <v>295</v>
      </c>
      <c r="E6">
        <v>73.47</v>
      </c>
      <c r="F6">
        <f t="shared" si="0"/>
        <v>15.869999999999997</v>
      </c>
      <c r="G6">
        <v>57.6</v>
      </c>
    </row>
    <row r="7" spans="1:9" x14ac:dyDescent="0.3">
      <c r="A7">
        <v>6</v>
      </c>
      <c r="B7">
        <v>6</v>
      </c>
      <c r="C7">
        <v>61.93</v>
      </c>
      <c r="D7" t="s">
        <v>296</v>
      </c>
      <c r="E7">
        <v>77.64</v>
      </c>
      <c r="F7">
        <f t="shared" si="0"/>
        <v>15.89</v>
      </c>
      <c r="G7">
        <v>61.75</v>
      </c>
    </row>
    <row r="8" spans="1:9" x14ac:dyDescent="0.3">
      <c r="A8">
        <v>7</v>
      </c>
      <c r="B8">
        <v>7</v>
      </c>
      <c r="C8">
        <v>53.6</v>
      </c>
      <c r="D8" t="s">
        <v>297</v>
      </c>
      <c r="E8">
        <v>69</v>
      </c>
      <c r="F8">
        <f t="shared" si="0"/>
        <v>15.600000000000001</v>
      </c>
      <c r="G8">
        <v>53.4</v>
      </c>
    </row>
    <row r="9" spans="1:9" x14ac:dyDescent="0.3">
      <c r="A9">
        <v>8</v>
      </c>
      <c r="B9">
        <v>8</v>
      </c>
      <c r="C9">
        <v>54.03</v>
      </c>
      <c r="D9" t="s">
        <v>298</v>
      </c>
      <c r="E9">
        <v>69.75</v>
      </c>
      <c r="F9">
        <f t="shared" si="0"/>
        <v>15.850000000000001</v>
      </c>
      <c r="G9">
        <v>53.9</v>
      </c>
    </row>
    <row r="10" spans="1:9" x14ac:dyDescent="0.3">
      <c r="A10">
        <v>9</v>
      </c>
      <c r="B10">
        <v>9</v>
      </c>
      <c r="D10" t="s">
        <v>299</v>
      </c>
      <c r="F10">
        <f t="shared" si="0"/>
        <v>-37.369999999999997</v>
      </c>
      <c r="G10">
        <v>37.369999999999997</v>
      </c>
    </row>
    <row r="11" spans="1:9" x14ac:dyDescent="0.3">
      <c r="A11">
        <v>10</v>
      </c>
      <c r="B11">
        <v>10</v>
      </c>
      <c r="C11">
        <v>70.25</v>
      </c>
      <c r="D11" t="s">
        <v>300</v>
      </c>
      <c r="E11">
        <v>88.66</v>
      </c>
      <c r="F11">
        <f t="shared" si="0"/>
        <v>18.769999999999996</v>
      </c>
      <c r="G11">
        <v>69.89</v>
      </c>
    </row>
    <row r="12" spans="1:9" x14ac:dyDescent="0.3">
      <c r="A12">
        <v>11</v>
      </c>
      <c r="B12">
        <v>11</v>
      </c>
      <c r="C12">
        <v>58.03</v>
      </c>
      <c r="D12" t="s">
        <v>301</v>
      </c>
      <c r="E12">
        <v>73.400000000000006</v>
      </c>
      <c r="F12">
        <f t="shared" si="0"/>
        <v>15.570000000000007</v>
      </c>
      <c r="G12">
        <v>57.83</v>
      </c>
    </row>
    <row r="13" spans="1:9" x14ac:dyDescent="0.3">
      <c r="A13">
        <v>12</v>
      </c>
      <c r="B13">
        <v>12</v>
      </c>
      <c r="C13">
        <v>69.930000000000007</v>
      </c>
      <c r="D13" t="s">
        <v>302</v>
      </c>
      <c r="E13">
        <v>86.36</v>
      </c>
      <c r="F13">
        <f t="shared" si="0"/>
        <v>16.86</v>
      </c>
      <c r="G13">
        <v>69.5</v>
      </c>
    </row>
    <row r="14" spans="1:9" x14ac:dyDescent="0.3">
      <c r="A14">
        <v>13</v>
      </c>
      <c r="B14">
        <v>13</v>
      </c>
      <c r="C14">
        <v>60.45</v>
      </c>
      <c r="D14" t="s">
        <v>303</v>
      </c>
      <c r="E14">
        <v>77.16</v>
      </c>
      <c r="F14">
        <f t="shared" si="0"/>
        <v>17.029999999999994</v>
      </c>
      <c r="G14">
        <v>60.13</v>
      </c>
    </row>
    <row r="15" spans="1:9" x14ac:dyDescent="0.3">
      <c r="A15">
        <v>14</v>
      </c>
      <c r="B15">
        <v>14</v>
      </c>
      <c r="C15">
        <v>45.42</v>
      </c>
      <c r="D15" t="s">
        <v>304</v>
      </c>
      <c r="E15">
        <v>57.94</v>
      </c>
      <c r="F15">
        <f t="shared" si="0"/>
        <v>12.719999999999999</v>
      </c>
      <c r="G15">
        <v>45.22</v>
      </c>
    </row>
    <row r="16" spans="1:9" x14ac:dyDescent="0.3">
      <c r="A16">
        <v>15</v>
      </c>
      <c r="B16">
        <v>15</v>
      </c>
      <c r="C16">
        <v>44.74</v>
      </c>
      <c r="D16" t="s">
        <v>305</v>
      </c>
      <c r="E16">
        <v>56.42</v>
      </c>
      <c r="F16">
        <f t="shared" si="0"/>
        <v>11.68</v>
      </c>
      <c r="G16">
        <v>44.74</v>
      </c>
    </row>
    <row r="17" spans="1:7" x14ac:dyDescent="0.3">
      <c r="A17">
        <v>16</v>
      </c>
      <c r="B17">
        <v>16</v>
      </c>
      <c r="C17">
        <v>61.55</v>
      </c>
      <c r="D17" t="s">
        <v>306</v>
      </c>
      <c r="E17">
        <v>76.819999999999993</v>
      </c>
      <c r="F17">
        <f t="shared" si="0"/>
        <v>15.529999999999994</v>
      </c>
      <c r="G17">
        <v>61.29</v>
      </c>
    </row>
    <row r="18" spans="1:7" x14ac:dyDescent="0.3">
      <c r="A18">
        <v>17</v>
      </c>
      <c r="B18">
        <v>17</v>
      </c>
      <c r="C18">
        <v>41.34</v>
      </c>
      <c r="D18" t="s">
        <v>307</v>
      </c>
      <c r="E18">
        <v>54.66</v>
      </c>
      <c r="F18">
        <f t="shared" si="0"/>
        <v>9.9499999999999957</v>
      </c>
      <c r="G18">
        <v>44.71</v>
      </c>
    </row>
    <row r="19" spans="1:7" x14ac:dyDescent="0.3">
      <c r="A19">
        <v>18</v>
      </c>
      <c r="B19">
        <v>18</v>
      </c>
      <c r="C19">
        <v>42.26</v>
      </c>
      <c r="D19" t="s">
        <v>308</v>
      </c>
      <c r="E19">
        <v>54.55</v>
      </c>
      <c r="F19">
        <f t="shared" si="0"/>
        <v>12.349999999999994</v>
      </c>
      <c r="G19">
        <v>42.2</v>
      </c>
    </row>
    <row r="20" spans="1:7" x14ac:dyDescent="0.3">
      <c r="A20">
        <v>19</v>
      </c>
      <c r="B20">
        <v>19</v>
      </c>
      <c r="C20">
        <v>55.47</v>
      </c>
      <c r="D20" t="s">
        <v>309</v>
      </c>
      <c r="E20">
        <v>70.650000000000006</v>
      </c>
      <c r="F20">
        <f t="shared" si="0"/>
        <v>15.510000000000005</v>
      </c>
      <c r="G20">
        <v>55.14</v>
      </c>
    </row>
    <row r="21" spans="1:7" x14ac:dyDescent="0.3">
      <c r="A21">
        <v>20</v>
      </c>
      <c r="B21">
        <v>20</v>
      </c>
      <c r="C21">
        <v>69.5</v>
      </c>
      <c r="D21" t="s">
        <v>310</v>
      </c>
      <c r="E21">
        <v>84.85</v>
      </c>
      <c r="F21">
        <f t="shared" si="0"/>
        <v>15.349999999999994</v>
      </c>
      <c r="G21">
        <v>69.5</v>
      </c>
    </row>
    <row r="22" spans="1:7" x14ac:dyDescent="0.3">
      <c r="A22">
        <v>21</v>
      </c>
      <c r="B22">
        <v>21</v>
      </c>
      <c r="C22">
        <v>38.01</v>
      </c>
      <c r="D22" t="s">
        <v>311</v>
      </c>
      <c r="E22">
        <v>49.49</v>
      </c>
      <c r="F22">
        <f t="shared" si="0"/>
        <v>11.670000000000002</v>
      </c>
      <c r="G22">
        <v>37.82</v>
      </c>
    </row>
    <row r="23" spans="1:7" x14ac:dyDescent="0.3">
      <c r="A23">
        <v>22</v>
      </c>
      <c r="B23">
        <v>23</v>
      </c>
      <c r="C23">
        <v>48.71</v>
      </c>
      <c r="D23" t="s">
        <v>312</v>
      </c>
      <c r="E23">
        <v>60.8</v>
      </c>
      <c r="F23">
        <f t="shared" si="0"/>
        <v>12.149999999999999</v>
      </c>
      <c r="G23">
        <v>48.65</v>
      </c>
    </row>
    <row r="24" spans="1:7" x14ac:dyDescent="0.3">
      <c r="A24">
        <v>23</v>
      </c>
      <c r="B24">
        <v>22</v>
      </c>
      <c r="C24">
        <v>61.68</v>
      </c>
      <c r="D24" t="s">
        <v>313</v>
      </c>
      <c r="E24">
        <v>77.91</v>
      </c>
      <c r="F24">
        <f t="shared" si="0"/>
        <v>16.589999999999996</v>
      </c>
      <c r="G24">
        <v>61.32</v>
      </c>
    </row>
    <row r="25" spans="1:7" x14ac:dyDescent="0.3">
      <c r="A25">
        <v>24</v>
      </c>
      <c r="B25">
        <v>24</v>
      </c>
      <c r="C25">
        <v>61.71</v>
      </c>
      <c r="D25" t="s">
        <v>314</v>
      </c>
      <c r="E25">
        <v>77.650000000000006</v>
      </c>
      <c r="F25">
        <f t="shared" si="0"/>
        <v>16.240000000000009</v>
      </c>
      <c r="G25">
        <v>61.41</v>
      </c>
    </row>
    <row r="26" spans="1:7" x14ac:dyDescent="0.3">
      <c r="A26">
        <v>25</v>
      </c>
      <c r="B26">
        <v>25</v>
      </c>
      <c r="C26">
        <v>66.900000000000006</v>
      </c>
      <c r="D26" t="s">
        <v>315</v>
      </c>
      <c r="E26">
        <v>85.35</v>
      </c>
      <c r="F26">
        <f t="shared" si="0"/>
        <v>18.549999999999997</v>
      </c>
      <c r="G26">
        <v>66.8</v>
      </c>
    </row>
    <row r="27" spans="1:7" x14ac:dyDescent="0.3">
      <c r="A27">
        <v>26</v>
      </c>
      <c r="B27">
        <v>26</v>
      </c>
      <c r="C27">
        <v>45.43</v>
      </c>
      <c r="D27" t="s">
        <v>316</v>
      </c>
      <c r="E27">
        <v>57.79</v>
      </c>
      <c r="F27">
        <f t="shared" si="0"/>
        <v>12.560000000000002</v>
      </c>
      <c r="G27">
        <v>45.23</v>
      </c>
    </row>
    <row r="28" spans="1:7" x14ac:dyDescent="0.3">
      <c r="A28">
        <v>27</v>
      </c>
      <c r="B28">
        <v>27</v>
      </c>
      <c r="C28">
        <v>49.88</v>
      </c>
      <c r="D28" t="s">
        <v>317</v>
      </c>
      <c r="E28">
        <v>62.86</v>
      </c>
      <c r="F28">
        <f t="shared" si="0"/>
        <v>13.280000000000001</v>
      </c>
      <c r="G28">
        <v>49.58</v>
      </c>
    </row>
    <row r="29" spans="1:7" x14ac:dyDescent="0.3">
      <c r="A29">
        <v>28</v>
      </c>
      <c r="B29">
        <v>28</v>
      </c>
      <c r="C29">
        <v>43.32</v>
      </c>
      <c r="D29" t="s">
        <v>318</v>
      </c>
      <c r="E29">
        <v>55.4</v>
      </c>
      <c r="F29">
        <f t="shared" si="0"/>
        <v>12.280000000000001</v>
      </c>
      <c r="G29">
        <v>43.12</v>
      </c>
    </row>
    <row r="30" spans="1:7" x14ac:dyDescent="0.3">
      <c r="A30">
        <v>29</v>
      </c>
      <c r="B30">
        <v>29</v>
      </c>
      <c r="C30">
        <v>60.55</v>
      </c>
      <c r="D30" t="s">
        <v>319</v>
      </c>
      <c r="E30">
        <v>76.34</v>
      </c>
      <c r="F30">
        <f t="shared" si="0"/>
        <v>16.120000000000005</v>
      </c>
      <c r="G30">
        <v>60.22</v>
      </c>
    </row>
    <row r="31" spans="1:7" x14ac:dyDescent="0.3">
      <c r="A31">
        <v>30</v>
      </c>
      <c r="B31">
        <v>30</v>
      </c>
      <c r="C31">
        <v>59.35</v>
      </c>
      <c r="D31" t="s">
        <v>320</v>
      </c>
      <c r="E31">
        <v>75.14</v>
      </c>
      <c r="F31">
        <f t="shared" si="0"/>
        <v>16.049999999999997</v>
      </c>
      <c r="G31">
        <v>59.09</v>
      </c>
    </row>
    <row r="32" spans="1:7" x14ac:dyDescent="0.3">
      <c r="A32">
        <v>31</v>
      </c>
      <c r="B32">
        <v>31</v>
      </c>
      <c r="C32">
        <v>64.72</v>
      </c>
      <c r="D32" t="s">
        <v>321</v>
      </c>
      <c r="E32">
        <v>80.849999999999994</v>
      </c>
      <c r="F32">
        <f t="shared" si="0"/>
        <v>16.449999999999989</v>
      </c>
      <c r="G32">
        <v>64.400000000000006</v>
      </c>
    </row>
    <row r="33" spans="1:7" x14ac:dyDescent="0.3">
      <c r="A33">
        <v>32</v>
      </c>
      <c r="B33">
        <v>32</v>
      </c>
      <c r="C33">
        <v>57.99</v>
      </c>
      <c r="D33" t="s">
        <v>322</v>
      </c>
      <c r="E33">
        <v>70.819999999999993</v>
      </c>
      <c r="F33">
        <f t="shared" si="0"/>
        <v>13.089999999999996</v>
      </c>
      <c r="G33">
        <v>57.73</v>
      </c>
    </row>
    <row r="34" spans="1:7" x14ac:dyDescent="0.3">
      <c r="A34">
        <v>33</v>
      </c>
      <c r="B34">
        <v>33</v>
      </c>
      <c r="C34">
        <v>47.01</v>
      </c>
      <c r="D34" t="s">
        <v>323</v>
      </c>
      <c r="E34">
        <v>59.44</v>
      </c>
      <c r="F34">
        <f t="shared" si="0"/>
        <v>12.669999999999995</v>
      </c>
      <c r="G34">
        <v>46.77</v>
      </c>
    </row>
    <row r="35" spans="1:7" x14ac:dyDescent="0.3">
      <c r="A35">
        <v>34</v>
      </c>
      <c r="C35">
        <v>40.880000000000003</v>
      </c>
      <c r="D35" t="s">
        <v>324</v>
      </c>
      <c r="E35">
        <v>53.85</v>
      </c>
      <c r="F35">
        <f t="shared" si="0"/>
        <v>13.149999999999999</v>
      </c>
      <c r="G35">
        <v>40.700000000000003</v>
      </c>
    </row>
    <row r="36" spans="1:7" x14ac:dyDescent="0.3">
      <c r="A36">
        <v>35</v>
      </c>
      <c r="B36">
        <v>35</v>
      </c>
      <c r="C36">
        <v>47.41</v>
      </c>
      <c r="D36" t="s">
        <v>325</v>
      </c>
      <c r="E36">
        <v>59.19</v>
      </c>
      <c r="F36">
        <f t="shared" si="0"/>
        <v>11.93</v>
      </c>
      <c r="G36">
        <v>47.26</v>
      </c>
    </row>
    <row r="37" spans="1:7" x14ac:dyDescent="0.3">
      <c r="A37">
        <v>36</v>
      </c>
      <c r="B37">
        <v>36</v>
      </c>
      <c r="C37">
        <v>46.9</v>
      </c>
      <c r="D37" t="s">
        <v>326</v>
      </c>
      <c r="E37">
        <v>59.45</v>
      </c>
      <c r="F37">
        <f t="shared" si="0"/>
        <v>12.68</v>
      </c>
      <c r="G37">
        <v>46.77</v>
      </c>
    </row>
    <row r="38" spans="1:7" x14ac:dyDescent="0.3">
      <c r="A38">
        <v>37</v>
      </c>
      <c r="B38">
        <v>37</v>
      </c>
      <c r="C38">
        <v>54.77</v>
      </c>
      <c r="D38" t="s">
        <v>327</v>
      </c>
      <c r="E38">
        <v>71.290000000000006</v>
      </c>
      <c r="F38">
        <f t="shared" si="0"/>
        <v>16.960000000000008</v>
      </c>
      <c r="G38">
        <v>54.33</v>
      </c>
    </row>
    <row r="39" spans="1:7" x14ac:dyDescent="0.3">
      <c r="A39">
        <v>38</v>
      </c>
      <c r="B39">
        <v>38</v>
      </c>
      <c r="C39">
        <v>54.98</v>
      </c>
      <c r="D39" t="s">
        <v>328</v>
      </c>
      <c r="E39">
        <v>70.11</v>
      </c>
      <c r="F39">
        <f t="shared" si="0"/>
        <v>15.369999999999997</v>
      </c>
      <c r="G39">
        <v>54.74</v>
      </c>
    </row>
    <row r="40" spans="1:7" x14ac:dyDescent="0.3">
      <c r="A40">
        <v>39</v>
      </c>
      <c r="B40">
        <v>39</v>
      </c>
      <c r="C40">
        <v>47.89</v>
      </c>
      <c r="D40" t="s">
        <v>329</v>
      </c>
      <c r="E40">
        <v>59.45</v>
      </c>
      <c r="F40">
        <f t="shared" si="0"/>
        <v>11.75</v>
      </c>
      <c r="G40">
        <v>47.7</v>
      </c>
    </row>
    <row r="41" spans="1:7" x14ac:dyDescent="0.3">
      <c r="A41">
        <v>40</v>
      </c>
      <c r="B41">
        <v>40</v>
      </c>
      <c r="C41">
        <v>72.08</v>
      </c>
      <c r="D41" t="s">
        <v>330</v>
      </c>
      <c r="E41">
        <v>87.47</v>
      </c>
      <c r="F41">
        <f t="shared" si="0"/>
        <v>15.870000000000005</v>
      </c>
      <c r="G41">
        <v>71.599999999999994</v>
      </c>
    </row>
    <row r="42" spans="1:7" x14ac:dyDescent="0.3">
      <c r="A42">
        <v>41</v>
      </c>
      <c r="B42">
        <v>41</v>
      </c>
      <c r="C42">
        <v>54.6</v>
      </c>
      <c r="D42" t="s">
        <v>331</v>
      </c>
      <c r="E42">
        <v>71.7</v>
      </c>
      <c r="F42">
        <f t="shared" si="0"/>
        <v>17.540000000000006</v>
      </c>
      <c r="G42">
        <v>54.16</v>
      </c>
    </row>
    <row r="43" spans="1:7" x14ac:dyDescent="0.3">
      <c r="A43">
        <v>42</v>
      </c>
      <c r="B43">
        <v>42</v>
      </c>
      <c r="C43">
        <v>57.98</v>
      </c>
      <c r="D43" t="s">
        <v>332</v>
      </c>
      <c r="E43">
        <v>74.680000000000007</v>
      </c>
      <c r="F43">
        <f t="shared" si="0"/>
        <v>17.13000000000001</v>
      </c>
      <c r="G43">
        <v>57.55</v>
      </c>
    </row>
    <row r="44" spans="1:7" x14ac:dyDescent="0.3">
      <c r="A44">
        <v>43</v>
      </c>
      <c r="B44">
        <v>43</v>
      </c>
      <c r="C44">
        <v>60.43</v>
      </c>
      <c r="D44" t="s">
        <v>333</v>
      </c>
      <c r="E44">
        <v>75.33</v>
      </c>
      <c r="F44">
        <f t="shared" si="0"/>
        <v>15.18</v>
      </c>
      <c r="G44">
        <v>60.15</v>
      </c>
    </row>
    <row r="45" spans="1:7" x14ac:dyDescent="0.3">
      <c r="A45">
        <v>44</v>
      </c>
      <c r="B45">
        <v>44</v>
      </c>
      <c r="C45">
        <v>46.22</v>
      </c>
      <c r="D45" t="s">
        <v>334</v>
      </c>
      <c r="E45">
        <v>58.86</v>
      </c>
      <c r="F45">
        <f t="shared" si="0"/>
        <v>12.740000000000002</v>
      </c>
      <c r="G45">
        <v>46.12</v>
      </c>
    </row>
    <row r="46" spans="1:7" x14ac:dyDescent="0.3">
      <c r="A46">
        <v>45</v>
      </c>
      <c r="B46">
        <v>45</v>
      </c>
      <c r="C46">
        <v>71.099999999999994</v>
      </c>
      <c r="D46" t="s">
        <v>335</v>
      </c>
      <c r="E46">
        <v>71.099999999999994</v>
      </c>
      <c r="F46">
        <f t="shared" si="0"/>
        <v>16.049999999999997</v>
      </c>
      <c r="G46">
        <v>55.05</v>
      </c>
    </row>
    <row r="47" spans="1:7" x14ac:dyDescent="0.3">
      <c r="A47">
        <v>46</v>
      </c>
      <c r="B47">
        <v>46</v>
      </c>
      <c r="C47">
        <v>36.85</v>
      </c>
      <c r="D47" t="s">
        <v>336</v>
      </c>
      <c r="E47">
        <v>48.62</v>
      </c>
      <c r="F47">
        <f t="shared" si="0"/>
        <v>11.969999999999999</v>
      </c>
      <c r="G47">
        <v>36.65</v>
      </c>
    </row>
    <row r="48" spans="1:7" x14ac:dyDescent="0.3">
      <c r="A48">
        <v>47</v>
      </c>
      <c r="B48">
        <v>47</v>
      </c>
      <c r="C48">
        <v>35.270000000000003</v>
      </c>
      <c r="D48" t="s">
        <v>337</v>
      </c>
      <c r="E48">
        <v>47.52</v>
      </c>
      <c r="F48">
        <f t="shared" si="0"/>
        <v>12.480000000000004</v>
      </c>
      <c r="G48">
        <v>35.04</v>
      </c>
    </row>
    <row r="49" spans="1:7" x14ac:dyDescent="0.3">
      <c r="A49">
        <v>48</v>
      </c>
      <c r="B49">
        <v>48</v>
      </c>
      <c r="C49">
        <v>36.19</v>
      </c>
      <c r="D49" t="s">
        <v>338</v>
      </c>
      <c r="E49">
        <v>47.88</v>
      </c>
      <c r="F49">
        <f t="shared" si="0"/>
        <v>11.880000000000003</v>
      </c>
      <c r="G49">
        <v>36</v>
      </c>
    </row>
    <row r="50" spans="1:7" x14ac:dyDescent="0.3">
      <c r="A50">
        <v>49</v>
      </c>
      <c r="B50">
        <v>49</v>
      </c>
      <c r="C50">
        <v>62.23</v>
      </c>
      <c r="D50" t="s">
        <v>302</v>
      </c>
      <c r="E50">
        <v>78.75</v>
      </c>
      <c r="F50">
        <f t="shared" si="0"/>
        <v>16.909999999999997</v>
      </c>
      <c r="G50">
        <v>61.84</v>
      </c>
    </row>
    <row r="51" spans="1:7" x14ac:dyDescent="0.3">
      <c r="A51">
        <v>50</v>
      </c>
      <c r="B51">
        <v>50</v>
      </c>
      <c r="C51">
        <v>47.46</v>
      </c>
      <c r="D51" t="s">
        <v>339</v>
      </c>
      <c r="E51">
        <v>59.51</v>
      </c>
      <c r="F51">
        <f t="shared" si="0"/>
        <v>12.159999999999997</v>
      </c>
      <c r="G51">
        <v>47.35</v>
      </c>
    </row>
    <row r="52" spans="1:7" x14ac:dyDescent="0.3">
      <c r="A52">
        <v>51</v>
      </c>
      <c r="B52">
        <v>51</v>
      </c>
      <c r="C52">
        <v>43.85</v>
      </c>
      <c r="D52" t="s">
        <v>340</v>
      </c>
      <c r="E52">
        <v>55.84</v>
      </c>
      <c r="F52">
        <f t="shared" si="0"/>
        <v>12.090000000000003</v>
      </c>
      <c r="G52">
        <v>43.75</v>
      </c>
    </row>
    <row r="53" spans="1:7" x14ac:dyDescent="0.3">
      <c r="A53">
        <v>52</v>
      </c>
      <c r="B53">
        <v>52</v>
      </c>
      <c r="C53">
        <v>45.88</v>
      </c>
      <c r="D53" t="s">
        <v>341</v>
      </c>
      <c r="E53">
        <v>58.97</v>
      </c>
      <c r="F53">
        <f t="shared" si="0"/>
        <v>13.329999999999998</v>
      </c>
      <c r="G53">
        <v>45.64</v>
      </c>
    </row>
    <row r="54" spans="1:7" x14ac:dyDescent="0.3">
      <c r="A54">
        <v>53</v>
      </c>
      <c r="B54">
        <v>53</v>
      </c>
      <c r="C54">
        <v>61.66</v>
      </c>
      <c r="D54" t="s">
        <v>295</v>
      </c>
      <c r="E54">
        <v>77.25</v>
      </c>
      <c r="F54">
        <f t="shared" si="0"/>
        <v>15.649999999999999</v>
      </c>
      <c r="G54">
        <v>61.6</v>
      </c>
    </row>
    <row r="55" spans="1:7" x14ac:dyDescent="0.3">
      <c r="A55">
        <v>54</v>
      </c>
      <c r="B55">
        <v>54</v>
      </c>
      <c r="C55">
        <v>43.36</v>
      </c>
      <c r="D55" t="s">
        <v>293</v>
      </c>
      <c r="E55">
        <v>56.57</v>
      </c>
      <c r="F55">
        <f t="shared" si="0"/>
        <v>13.46</v>
      </c>
      <c r="G55">
        <v>43.11</v>
      </c>
    </row>
    <row r="56" spans="1:7" x14ac:dyDescent="0.3">
      <c r="A56">
        <v>55</v>
      </c>
      <c r="B56">
        <v>55</v>
      </c>
      <c r="C56">
        <v>58.18</v>
      </c>
      <c r="D56" t="s">
        <v>296</v>
      </c>
      <c r="E56">
        <v>73.67</v>
      </c>
      <c r="F56">
        <f t="shared" si="0"/>
        <v>15.579999999999998</v>
      </c>
      <c r="G56">
        <v>58.09</v>
      </c>
    </row>
    <row r="57" spans="1:7" x14ac:dyDescent="0.3">
      <c r="A57">
        <v>56</v>
      </c>
      <c r="B57">
        <v>56</v>
      </c>
      <c r="C57">
        <v>46.48</v>
      </c>
      <c r="D57" t="s">
        <v>294</v>
      </c>
      <c r="E57">
        <v>59.24</v>
      </c>
      <c r="F57">
        <f t="shared" si="0"/>
        <v>12.96</v>
      </c>
      <c r="G57">
        <v>46.28</v>
      </c>
    </row>
    <row r="58" spans="1:7" x14ac:dyDescent="0.3">
      <c r="A58">
        <v>57</v>
      </c>
      <c r="B58">
        <v>57</v>
      </c>
      <c r="C58">
        <v>46.83</v>
      </c>
      <c r="D58" t="s">
        <v>307</v>
      </c>
      <c r="E58">
        <v>60.1</v>
      </c>
      <c r="F58">
        <f t="shared" si="0"/>
        <v>13.340000000000003</v>
      </c>
      <c r="G58">
        <v>46.76</v>
      </c>
    </row>
    <row r="59" spans="1:7" x14ac:dyDescent="0.3">
      <c r="A59">
        <v>58</v>
      </c>
      <c r="B59">
        <v>58</v>
      </c>
      <c r="C59">
        <v>47.77</v>
      </c>
      <c r="D59" t="s">
        <v>304</v>
      </c>
      <c r="E59">
        <v>60.28</v>
      </c>
      <c r="F59">
        <f t="shared" si="0"/>
        <v>12.64</v>
      </c>
      <c r="G59">
        <v>47.64</v>
      </c>
    </row>
    <row r="60" spans="1:7" x14ac:dyDescent="0.3">
      <c r="A60">
        <v>59</v>
      </c>
      <c r="B60">
        <v>59</v>
      </c>
      <c r="C60">
        <v>51.09</v>
      </c>
      <c r="D60" t="s">
        <v>309</v>
      </c>
      <c r="E60">
        <v>66.23</v>
      </c>
      <c r="F60">
        <f t="shared" si="0"/>
        <v>15.14</v>
      </c>
      <c r="G60">
        <v>51.09</v>
      </c>
    </row>
    <row r="61" spans="1:7" x14ac:dyDescent="0.3">
      <c r="A61">
        <v>60</v>
      </c>
      <c r="B61">
        <v>60</v>
      </c>
      <c r="C61">
        <v>43.43</v>
      </c>
      <c r="D61" t="s">
        <v>342</v>
      </c>
      <c r="E61">
        <v>55.3</v>
      </c>
      <c r="F61">
        <f t="shared" si="0"/>
        <v>11.869999999999997</v>
      </c>
      <c r="G61">
        <v>43.43</v>
      </c>
    </row>
    <row r="62" spans="1:7" x14ac:dyDescent="0.3">
      <c r="A62">
        <v>61</v>
      </c>
      <c r="B62">
        <v>61</v>
      </c>
      <c r="C62">
        <v>66.2</v>
      </c>
      <c r="D62" t="s">
        <v>321</v>
      </c>
      <c r="E62">
        <v>82.29</v>
      </c>
      <c r="F62">
        <f t="shared" si="0"/>
        <v>16.340000000000003</v>
      </c>
      <c r="G62">
        <v>65.95</v>
      </c>
    </row>
    <row r="63" spans="1:7" x14ac:dyDescent="0.3">
      <c r="A63">
        <v>62</v>
      </c>
      <c r="B63">
        <v>62</v>
      </c>
      <c r="C63">
        <v>39.69</v>
      </c>
      <c r="D63" t="s">
        <v>308</v>
      </c>
      <c r="E63">
        <v>51.93</v>
      </c>
      <c r="F63">
        <f t="shared" si="0"/>
        <v>12.439999999999998</v>
      </c>
      <c r="G63">
        <v>39.49</v>
      </c>
    </row>
    <row r="64" spans="1:7" x14ac:dyDescent="0.3">
      <c r="A64">
        <v>63</v>
      </c>
      <c r="B64">
        <v>63</v>
      </c>
      <c r="C64">
        <v>60.2</v>
      </c>
      <c r="D64" t="s">
        <v>343</v>
      </c>
      <c r="E64">
        <v>75.41</v>
      </c>
      <c r="F64">
        <f t="shared" si="0"/>
        <v>15.529999999999994</v>
      </c>
      <c r="G64">
        <v>59.88</v>
      </c>
    </row>
    <row r="65" spans="1:16" x14ac:dyDescent="0.3">
      <c r="A65">
        <v>64</v>
      </c>
      <c r="B65">
        <v>64</v>
      </c>
      <c r="C65">
        <v>49.3</v>
      </c>
      <c r="D65" t="s">
        <v>344</v>
      </c>
      <c r="E65">
        <v>61.79</v>
      </c>
      <c r="F65">
        <f t="shared" si="0"/>
        <v>12.689999999999998</v>
      </c>
      <c r="G65">
        <v>49.1</v>
      </c>
    </row>
    <row r="66" spans="1:16" ht="23.4" x14ac:dyDescent="0.45">
      <c r="A66">
        <v>65</v>
      </c>
      <c r="B66">
        <v>65</v>
      </c>
      <c r="C66">
        <v>50.94</v>
      </c>
      <c r="D66" t="s">
        <v>328</v>
      </c>
      <c r="E66">
        <v>66.25</v>
      </c>
      <c r="F66">
        <f t="shared" si="0"/>
        <v>15.64</v>
      </c>
      <c r="G66">
        <v>50.61</v>
      </c>
      <c r="I66" s="145" t="s">
        <v>736</v>
      </c>
      <c r="J66" s="145"/>
      <c r="K66" s="145" t="s">
        <v>739</v>
      </c>
      <c r="L66" s="145">
        <v>3641.04</v>
      </c>
      <c r="M66" s="145"/>
      <c r="N66" s="145"/>
    </row>
    <row r="67" spans="1:16" ht="23.4" x14ac:dyDescent="0.45">
      <c r="A67">
        <v>66</v>
      </c>
      <c r="B67">
        <v>66</v>
      </c>
      <c r="C67">
        <v>51.37</v>
      </c>
      <c r="D67" t="s">
        <v>345</v>
      </c>
      <c r="E67">
        <v>63.39</v>
      </c>
      <c r="F67">
        <f t="shared" ref="F67:F71" si="1">E67-G67</f>
        <v>12.310000000000002</v>
      </c>
      <c r="G67">
        <v>51.08</v>
      </c>
      <c r="J67" s="145"/>
      <c r="K67" s="145" t="s">
        <v>737</v>
      </c>
      <c r="L67" s="145">
        <v>3647.41</v>
      </c>
      <c r="M67" s="145"/>
      <c r="N67" s="145"/>
    </row>
    <row r="68" spans="1:16" ht="23.4" x14ac:dyDescent="0.45">
      <c r="A68">
        <v>67</v>
      </c>
      <c r="B68">
        <v>67</v>
      </c>
      <c r="C68">
        <v>66.02</v>
      </c>
      <c r="D68" t="s">
        <v>300</v>
      </c>
      <c r="E68">
        <v>84.38</v>
      </c>
      <c r="F68">
        <f t="shared" si="1"/>
        <v>18.47999999999999</v>
      </c>
      <c r="G68">
        <v>65.900000000000006</v>
      </c>
      <c r="J68" s="145"/>
      <c r="K68" s="145" t="s">
        <v>738</v>
      </c>
      <c r="L68" s="145">
        <f>L66-L67</f>
        <v>-6.3699999999998909</v>
      </c>
      <c r="M68" s="145"/>
      <c r="N68" s="145"/>
    </row>
    <row r="69" spans="1:16" ht="23.4" x14ac:dyDescent="0.45">
      <c r="A69">
        <v>68</v>
      </c>
      <c r="B69">
        <v>68</v>
      </c>
      <c r="C69">
        <v>34.57</v>
      </c>
      <c r="D69" t="s">
        <v>346</v>
      </c>
      <c r="E69">
        <v>48.3</v>
      </c>
      <c r="F69">
        <f t="shared" si="1"/>
        <v>13.93</v>
      </c>
      <c r="G69">
        <v>34.369999999999997</v>
      </c>
      <c r="J69" s="145"/>
      <c r="K69" s="145"/>
      <c r="L69" s="145"/>
      <c r="M69" s="145"/>
      <c r="N69" s="145"/>
    </row>
    <row r="70" spans="1:16" x14ac:dyDescent="0.3">
      <c r="A70">
        <v>69</v>
      </c>
      <c r="B70">
        <v>69</v>
      </c>
      <c r="C70">
        <v>56.26</v>
      </c>
      <c r="D70" t="s">
        <v>297</v>
      </c>
      <c r="E70">
        <v>71.819999999999993</v>
      </c>
      <c r="F70">
        <f t="shared" si="1"/>
        <v>15.61999999999999</v>
      </c>
      <c r="G70">
        <v>56.2</v>
      </c>
    </row>
    <row r="71" spans="1:16" x14ac:dyDescent="0.3">
      <c r="A71">
        <v>70</v>
      </c>
      <c r="B71">
        <v>70</v>
      </c>
      <c r="C71">
        <v>52.46</v>
      </c>
      <c r="D71" t="s">
        <v>347</v>
      </c>
      <c r="E71">
        <v>65.34</v>
      </c>
      <c r="F71">
        <f t="shared" si="1"/>
        <v>12.980000000000004</v>
      </c>
      <c r="G71">
        <v>52.36</v>
      </c>
    </row>
    <row r="72" spans="1:16" x14ac:dyDescent="0.3">
      <c r="G72" s="106">
        <f>SUM(G2:G71)</f>
        <v>3641.04</v>
      </c>
    </row>
    <row r="73" spans="1:16" ht="31.2" x14ac:dyDescent="0.6">
      <c r="P73" s="146"/>
    </row>
    <row r="74" spans="1:16" ht="31.2" x14ac:dyDescent="0.6">
      <c r="P74" s="146"/>
    </row>
    <row r="76" spans="1:16" ht="23.4" x14ac:dyDescent="0.45">
      <c r="I76" s="145"/>
      <c r="J76" s="145"/>
      <c r="K76" s="145"/>
      <c r="L76" s="145"/>
    </row>
    <row r="77" spans="1:16" ht="21" x14ac:dyDescent="0.4">
      <c r="B77" s="87"/>
      <c r="E77" s="87"/>
    </row>
    <row r="79" spans="1:16" ht="25.8" x14ac:dyDescent="0.5">
      <c r="A79" s="107"/>
      <c r="B79" s="107"/>
      <c r="C79" s="108" t="s">
        <v>429</v>
      </c>
      <c r="D79" s="109">
        <v>2</v>
      </c>
      <c r="E79" s="110">
        <v>282000024</v>
      </c>
      <c r="F79" s="107"/>
    </row>
    <row r="82" spans="1:6" x14ac:dyDescent="0.3">
      <c r="A82" s="76" t="s">
        <v>383</v>
      </c>
      <c r="B82" s="76" t="s">
        <v>384</v>
      </c>
      <c r="C82" s="76" t="s">
        <v>385</v>
      </c>
      <c r="D82" s="76" t="s">
        <v>386</v>
      </c>
      <c r="E82" s="76" t="s">
        <v>387</v>
      </c>
      <c r="F82" s="76" t="s">
        <v>388</v>
      </c>
    </row>
    <row r="83" spans="1:6" x14ac:dyDescent="0.3">
      <c r="A83" s="76">
        <v>1</v>
      </c>
      <c r="B83" s="76">
        <v>1</v>
      </c>
      <c r="C83" s="76" t="s">
        <v>309</v>
      </c>
      <c r="D83" s="76">
        <v>67.650000000000006</v>
      </c>
      <c r="E83" s="76">
        <v>15.41</v>
      </c>
      <c r="F83" s="76">
        <v>52.24</v>
      </c>
    </row>
    <row r="84" spans="1:6" x14ac:dyDescent="0.3">
      <c r="A84" s="76">
        <v>2</v>
      </c>
      <c r="B84" s="76">
        <v>4</v>
      </c>
      <c r="C84" s="76" t="s">
        <v>291</v>
      </c>
      <c r="D84" s="76">
        <v>58.5</v>
      </c>
      <c r="E84" s="76">
        <v>13.05</v>
      </c>
      <c r="F84" s="76">
        <v>45.45</v>
      </c>
    </row>
    <row r="85" spans="1:6" x14ac:dyDescent="0.3">
      <c r="A85" s="76">
        <v>3</v>
      </c>
      <c r="B85" s="76">
        <v>3</v>
      </c>
      <c r="C85" s="76" t="s">
        <v>389</v>
      </c>
      <c r="D85" s="76">
        <v>53.77</v>
      </c>
      <c r="E85" s="76">
        <v>13.05</v>
      </c>
      <c r="F85" s="76">
        <v>40.72</v>
      </c>
    </row>
    <row r="86" spans="1:6" x14ac:dyDescent="0.3">
      <c r="A86" s="76">
        <v>4</v>
      </c>
      <c r="B86" s="76">
        <v>6</v>
      </c>
      <c r="C86" s="76" t="s">
        <v>310</v>
      </c>
      <c r="D86" s="76">
        <v>72.7</v>
      </c>
      <c r="E86" s="76">
        <v>15.55</v>
      </c>
      <c r="F86" s="76">
        <v>57.15</v>
      </c>
    </row>
    <row r="87" spans="1:6" x14ac:dyDescent="0.3">
      <c r="A87" s="76">
        <v>5</v>
      </c>
      <c r="B87" s="76">
        <v>2</v>
      </c>
      <c r="C87" s="76" t="s">
        <v>294</v>
      </c>
      <c r="D87" s="76">
        <v>59.65</v>
      </c>
      <c r="E87" s="76">
        <v>12.75</v>
      </c>
      <c r="F87" s="76">
        <v>46.9</v>
      </c>
    </row>
    <row r="88" spans="1:6" x14ac:dyDescent="0.3">
      <c r="A88" s="76">
        <v>6</v>
      </c>
      <c r="B88" s="76">
        <v>7</v>
      </c>
      <c r="C88" s="76" t="s">
        <v>293</v>
      </c>
      <c r="D88" s="76">
        <v>56.59</v>
      </c>
      <c r="E88" s="76">
        <v>13.39</v>
      </c>
      <c r="F88" s="76">
        <v>43.2</v>
      </c>
    </row>
    <row r="89" spans="1:6" x14ac:dyDescent="0.3">
      <c r="A89" s="76">
        <v>7</v>
      </c>
      <c r="B89" s="76">
        <v>8</v>
      </c>
      <c r="C89" s="76" t="s">
        <v>390</v>
      </c>
      <c r="D89" s="76">
        <v>69.11</v>
      </c>
      <c r="E89" s="76">
        <v>15.21</v>
      </c>
      <c r="F89" s="76">
        <v>53.9</v>
      </c>
    </row>
    <row r="90" spans="1:6" x14ac:dyDescent="0.3">
      <c r="A90" s="76">
        <v>8</v>
      </c>
      <c r="B90" s="76">
        <v>15</v>
      </c>
      <c r="C90" s="76" t="s">
        <v>391</v>
      </c>
      <c r="D90" s="76">
        <v>58.89</v>
      </c>
      <c r="E90" s="76">
        <v>15.23</v>
      </c>
      <c r="F90" s="76">
        <v>43.66</v>
      </c>
    </row>
    <row r="91" spans="1:6" x14ac:dyDescent="0.3">
      <c r="A91" s="76">
        <v>9</v>
      </c>
      <c r="B91" s="76">
        <v>12</v>
      </c>
      <c r="C91" s="76" t="s">
        <v>306</v>
      </c>
      <c r="D91" s="76">
        <v>70.55</v>
      </c>
      <c r="E91" s="76">
        <v>15.3</v>
      </c>
      <c r="F91" s="76">
        <v>55.25</v>
      </c>
    </row>
    <row r="92" spans="1:6" x14ac:dyDescent="0.3">
      <c r="A92" s="76">
        <v>10</v>
      </c>
      <c r="B92" s="76">
        <v>16</v>
      </c>
      <c r="C92" s="76" t="s">
        <v>392</v>
      </c>
      <c r="D92" s="76">
        <v>58.94</v>
      </c>
      <c r="E92" s="76">
        <v>14.82</v>
      </c>
      <c r="F92" s="76">
        <v>44.12</v>
      </c>
    </row>
    <row r="93" spans="1:6" x14ac:dyDescent="0.3">
      <c r="A93" s="76">
        <v>11</v>
      </c>
      <c r="B93" s="76">
        <v>18</v>
      </c>
      <c r="C93" s="76" t="s">
        <v>393</v>
      </c>
      <c r="D93" s="76">
        <v>76.53</v>
      </c>
      <c r="E93" s="76">
        <v>16.559999999999999</v>
      </c>
      <c r="F93" s="76">
        <v>59.97</v>
      </c>
    </row>
    <row r="94" spans="1:6" x14ac:dyDescent="0.3">
      <c r="A94" s="76">
        <v>12</v>
      </c>
      <c r="B94" s="76">
        <v>14</v>
      </c>
      <c r="C94" s="76" t="s">
        <v>303</v>
      </c>
      <c r="D94" s="76">
        <v>73.5</v>
      </c>
      <c r="E94" s="76">
        <v>16.79</v>
      </c>
      <c r="F94" s="76">
        <v>56.71</v>
      </c>
    </row>
    <row r="95" spans="1:6" x14ac:dyDescent="0.3">
      <c r="A95" s="76">
        <v>13</v>
      </c>
      <c r="B95" s="76">
        <v>11</v>
      </c>
      <c r="C95" s="76" t="s">
        <v>394</v>
      </c>
      <c r="D95" s="76">
        <v>64.14</v>
      </c>
      <c r="E95" s="76">
        <v>15.27</v>
      </c>
      <c r="F95" s="76">
        <v>48.87</v>
      </c>
    </row>
    <row r="96" spans="1:6" x14ac:dyDescent="0.3">
      <c r="A96" s="76">
        <v>14</v>
      </c>
      <c r="B96" s="76">
        <v>9</v>
      </c>
      <c r="C96" s="76" t="s">
        <v>395</v>
      </c>
      <c r="D96" s="76">
        <v>62.86</v>
      </c>
      <c r="E96" s="76">
        <v>14.98</v>
      </c>
      <c r="F96" s="76">
        <v>47.88</v>
      </c>
    </row>
    <row r="97" spans="1:11" x14ac:dyDescent="0.3">
      <c r="A97" s="76">
        <v>15</v>
      </c>
      <c r="B97" s="76">
        <v>22</v>
      </c>
      <c r="C97" s="76" t="s">
        <v>396</v>
      </c>
      <c r="D97" s="76">
        <v>52.83</v>
      </c>
      <c r="E97" s="76">
        <v>12.31</v>
      </c>
      <c r="F97" s="76">
        <v>40.520000000000003</v>
      </c>
    </row>
    <row r="98" spans="1:11" x14ac:dyDescent="0.3">
      <c r="A98" s="76">
        <v>16</v>
      </c>
      <c r="B98" s="76">
        <v>33</v>
      </c>
      <c r="C98" s="76" t="s">
        <v>397</v>
      </c>
      <c r="D98" s="76">
        <v>48.43</v>
      </c>
      <c r="E98" s="76">
        <v>12.21</v>
      </c>
      <c r="F98" s="76">
        <v>36.22</v>
      </c>
    </row>
    <row r="99" spans="1:11" x14ac:dyDescent="0.3">
      <c r="A99" s="76">
        <v>17</v>
      </c>
      <c r="B99" s="76">
        <v>26</v>
      </c>
      <c r="C99" s="76" t="s">
        <v>324</v>
      </c>
      <c r="D99" s="76">
        <v>55.64</v>
      </c>
      <c r="E99" s="76">
        <v>13.2</v>
      </c>
      <c r="F99" s="76">
        <v>42.44</v>
      </c>
    </row>
    <row r="100" spans="1:11" x14ac:dyDescent="0.3">
      <c r="A100" s="76">
        <v>18</v>
      </c>
      <c r="B100" s="76">
        <v>24</v>
      </c>
      <c r="C100" s="76" t="s">
        <v>346</v>
      </c>
      <c r="D100" s="76">
        <v>56.25</v>
      </c>
      <c r="E100" s="76">
        <v>13.92</v>
      </c>
      <c r="F100" s="76">
        <v>42.33</v>
      </c>
    </row>
    <row r="101" spans="1:11" x14ac:dyDescent="0.3">
      <c r="A101" s="76">
        <v>19</v>
      </c>
      <c r="B101" s="76">
        <v>27</v>
      </c>
      <c r="C101" s="76" t="s">
        <v>307</v>
      </c>
      <c r="D101" s="76">
        <v>56.71</v>
      </c>
      <c r="E101" s="76">
        <v>13.31</v>
      </c>
      <c r="F101" s="76">
        <v>43.4</v>
      </c>
    </row>
    <row r="102" spans="1:11" x14ac:dyDescent="0.3">
      <c r="A102" s="76">
        <v>20</v>
      </c>
      <c r="B102" s="76">
        <v>23</v>
      </c>
      <c r="C102" s="76" t="s">
        <v>398</v>
      </c>
      <c r="D102" s="76">
        <v>58.23</v>
      </c>
      <c r="E102" s="76">
        <v>12.2</v>
      </c>
      <c r="F102" s="76">
        <v>46.03</v>
      </c>
    </row>
    <row r="103" spans="1:11" x14ac:dyDescent="0.3">
      <c r="A103" s="76">
        <v>21</v>
      </c>
      <c r="B103" s="76">
        <v>40</v>
      </c>
      <c r="C103" s="76" t="s">
        <v>399</v>
      </c>
      <c r="D103" s="76">
        <v>49.27</v>
      </c>
      <c r="E103" s="76">
        <v>11.96</v>
      </c>
      <c r="F103" s="76">
        <v>37.31</v>
      </c>
    </row>
    <row r="104" spans="1:11" x14ac:dyDescent="0.3">
      <c r="A104" s="76">
        <v>22</v>
      </c>
      <c r="B104" s="76">
        <v>5</v>
      </c>
      <c r="C104" s="76" t="s">
        <v>400</v>
      </c>
      <c r="D104" s="76">
        <v>53.93</v>
      </c>
      <c r="E104" s="76">
        <v>12.95</v>
      </c>
      <c r="F104" s="76">
        <v>40.98</v>
      </c>
      <c r="K104" s="84"/>
    </row>
    <row r="105" spans="1:11" x14ac:dyDescent="0.3">
      <c r="A105" s="76">
        <v>23</v>
      </c>
      <c r="B105" s="76">
        <v>48</v>
      </c>
      <c r="C105" s="76" t="s">
        <v>323</v>
      </c>
      <c r="D105" s="76">
        <v>54.71</v>
      </c>
      <c r="E105" s="76">
        <v>12.64</v>
      </c>
      <c r="F105" s="76">
        <v>42.07</v>
      </c>
    </row>
    <row r="106" spans="1:11" x14ac:dyDescent="0.3">
      <c r="A106" s="76">
        <v>24</v>
      </c>
      <c r="B106" s="76">
        <v>20</v>
      </c>
      <c r="C106" s="76" t="s">
        <v>401</v>
      </c>
      <c r="D106" s="76">
        <v>68.930000000000007</v>
      </c>
      <c r="E106" s="76">
        <v>15.29</v>
      </c>
      <c r="F106" s="76">
        <v>53.64</v>
      </c>
    </row>
    <row r="107" spans="1:11" x14ac:dyDescent="0.3">
      <c r="A107" s="76">
        <v>25</v>
      </c>
      <c r="B107" s="76">
        <v>53</v>
      </c>
      <c r="C107" s="76" t="s">
        <v>402</v>
      </c>
      <c r="D107" s="76">
        <v>58.03</v>
      </c>
      <c r="E107" s="76">
        <v>12.77</v>
      </c>
      <c r="F107" s="76">
        <v>45.26</v>
      </c>
    </row>
    <row r="108" spans="1:11" x14ac:dyDescent="0.3">
      <c r="A108" s="76">
        <v>26</v>
      </c>
      <c r="B108" s="76">
        <v>52</v>
      </c>
      <c r="C108" s="76" t="s">
        <v>403</v>
      </c>
      <c r="D108" s="76">
        <v>56.25</v>
      </c>
      <c r="E108" s="76">
        <v>12.88</v>
      </c>
      <c r="F108" s="76">
        <v>43.37</v>
      </c>
    </row>
    <row r="109" spans="1:11" x14ac:dyDescent="0.3">
      <c r="A109" s="76">
        <v>27</v>
      </c>
      <c r="B109" s="76">
        <v>37</v>
      </c>
      <c r="C109" s="76" t="s">
        <v>321</v>
      </c>
      <c r="D109" s="76">
        <v>72.099999999999994</v>
      </c>
      <c r="E109" s="76">
        <v>16.149999999999999</v>
      </c>
      <c r="F109" s="76">
        <v>55.95</v>
      </c>
    </row>
    <row r="110" spans="1:11" x14ac:dyDescent="0.3">
      <c r="A110" s="76">
        <v>28</v>
      </c>
      <c r="B110" s="76">
        <v>35</v>
      </c>
      <c r="C110" s="76" t="s">
        <v>330</v>
      </c>
      <c r="D110" s="76">
        <v>75.56</v>
      </c>
      <c r="E110" s="76">
        <v>15.46</v>
      </c>
      <c r="F110" s="76">
        <v>60.1</v>
      </c>
    </row>
    <row r="111" spans="1:11" x14ac:dyDescent="0.3">
      <c r="A111" s="76">
        <v>29</v>
      </c>
      <c r="B111" s="76">
        <v>63</v>
      </c>
      <c r="C111" s="76" t="s">
        <v>390</v>
      </c>
      <c r="D111" s="76">
        <v>85.7</v>
      </c>
      <c r="E111" s="76">
        <v>15.2</v>
      </c>
      <c r="F111" s="76">
        <v>70.5</v>
      </c>
    </row>
    <row r="112" spans="1:11" x14ac:dyDescent="0.3">
      <c r="A112" s="76">
        <v>30</v>
      </c>
      <c r="B112" s="76">
        <v>60</v>
      </c>
      <c r="C112" s="76" t="s">
        <v>404</v>
      </c>
      <c r="D112" s="76">
        <v>62.39</v>
      </c>
      <c r="E112" s="76">
        <v>15.69</v>
      </c>
      <c r="F112" s="76">
        <v>46.7</v>
      </c>
    </row>
    <row r="113" spans="1:8" x14ac:dyDescent="0.3">
      <c r="A113" s="76">
        <v>31</v>
      </c>
      <c r="B113" s="76">
        <v>66</v>
      </c>
      <c r="C113" s="76" t="s">
        <v>395</v>
      </c>
      <c r="D113" s="76">
        <v>71.569999999999993</v>
      </c>
      <c r="E113" s="76">
        <v>14.92</v>
      </c>
      <c r="F113" s="76">
        <v>56.65</v>
      </c>
    </row>
    <row r="114" spans="1:8" x14ac:dyDescent="0.3">
      <c r="A114" s="76">
        <v>32</v>
      </c>
      <c r="B114" s="76">
        <v>65</v>
      </c>
      <c r="C114" s="76" t="s">
        <v>393</v>
      </c>
      <c r="D114" s="76">
        <v>82.65</v>
      </c>
      <c r="E114" s="76">
        <v>16.649999999999999</v>
      </c>
      <c r="F114" s="76">
        <v>66</v>
      </c>
    </row>
    <row r="115" spans="1:8" x14ac:dyDescent="0.3">
      <c r="A115" s="76">
        <v>33</v>
      </c>
      <c r="B115" s="78">
        <v>25</v>
      </c>
      <c r="C115" s="78" t="s">
        <v>405</v>
      </c>
      <c r="D115" s="78">
        <v>61.44</v>
      </c>
      <c r="E115" s="78">
        <v>12.65</v>
      </c>
      <c r="F115" s="78">
        <v>48.79</v>
      </c>
    </row>
    <row r="116" spans="1:8" x14ac:dyDescent="0.3">
      <c r="A116" s="76">
        <v>34</v>
      </c>
      <c r="B116" s="78">
        <v>36</v>
      </c>
      <c r="C116" s="78" t="s">
        <v>406</v>
      </c>
      <c r="D116" s="78">
        <v>78.38</v>
      </c>
      <c r="E116" s="78">
        <v>18.38</v>
      </c>
      <c r="F116" s="78">
        <v>60</v>
      </c>
    </row>
    <row r="117" spans="1:8" x14ac:dyDescent="0.3">
      <c r="A117" s="76">
        <v>35</v>
      </c>
      <c r="B117" s="78">
        <v>39</v>
      </c>
      <c r="C117" s="78" t="s">
        <v>315</v>
      </c>
      <c r="D117" s="78">
        <v>81.22</v>
      </c>
      <c r="E117" s="78">
        <v>18.32</v>
      </c>
      <c r="F117" s="78">
        <v>62.9</v>
      </c>
    </row>
    <row r="118" spans="1:8" x14ac:dyDescent="0.3">
      <c r="A118" s="76">
        <v>36</v>
      </c>
      <c r="B118" s="78">
        <v>19</v>
      </c>
      <c r="C118" s="78" t="s">
        <v>316</v>
      </c>
      <c r="D118" s="78">
        <v>55.44</v>
      </c>
      <c r="E118" s="78">
        <v>12.43</v>
      </c>
      <c r="F118" s="78">
        <v>43.01</v>
      </c>
      <c r="G118" s="80" t="s">
        <v>412</v>
      </c>
      <c r="H118" t="s">
        <v>414</v>
      </c>
    </row>
    <row r="119" spans="1:8" x14ac:dyDescent="0.3">
      <c r="A119" s="76">
        <v>37</v>
      </c>
      <c r="B119" s="78">
        <v>21</v>
      </c>
      <c r="C119" s="78" t="s">
        <v>407</v>
      </c>
      <c r="D119" s="78">
        <v>55</v>
      </c>
      <c r="E119" s="78">
        <v>11.9</v>
      </c>
      <c r="F119" s="78">
        <v>43.1</v>
      </c>
    </row>
    <row r="120" spans="1:8" x14ac:dyDescent="0.3">
      <c r="A120" s="76">
        <v>38</v>
      </c>
      <c r="B120" s="78">
        <v>69</v>
      </c>
      <c r="C120" s="78" t="s">
        <v>321</v>
      </c>
      <c r="D120" s="78">
        <v>82.38</v>
      </c>
      <c r="E120" s="78">
        <v>16.23</v>
      </c>
      <c r="F120" s="78">
        <v>66.150000000000006</v>
      </c>
    </row>
    <row r="121" spans="1:8" x14ac:dyDescent="0.3">
      <c r="A121" s="76">
        <v>39</v>
      </c>
      <c r="B121" s="78">
        <v>70</v>
      </c>
      <c r="C121" s="78" t="s">
        <v>408</v>
      </c>
      <c r="D121" s="78">
        <v>80.38</v>
      </c>
      <c r="E121" s="78">
        <v>15.43</v>
      </c>
      <c r="F121" s="78">
        <v>64.95</v>
      </c>
    </row>
    <row r="122" spans="1:8" x14ac:dyDescent="0.3">
      <c r="A122" s="76">
        <v>40</v>
      </c>
      <c r="B122" s="79">
        <v>56</v>
      </c>
      <c r="C122" s="79" t="s">
        <v>409</v>
      </c>
      <c r="D122" s="79">
        <v>46.84</v>
      </c>
      <c r="E122" s="79">
        <v>13.14</v>
      </c>
      <c r="F122" s="79">
        <v>33.700000000000003</v>
      </c>
    </row>
    <row r="123" spans="1:8" x14ac:dyDescent="0.3">
      <c r="A123" s="76">
        <v>41</v>
      </c>
      <c r="B123" s="79">
        <v>13</v>
      </c>
      <c r="C123" s="79" t="s">
        <v>318</v>
      </c>
      <c r="D123" s="79">
        <v>53.59</v>
      </c>
      <c r="E123" s="79">
        <v>12.05</v>
      </c>
      <c r="F123" s="79">
        <v>41.54</v>
      </c>
    </row>
    <row r="124" spans="1:8" x14ac:dyDescent="0.3">
      <c r="A124" s="76">
        <v>42</v>
      </c>
      <c r="B124" s="79">
        <v>31</v>
      </c>
      <c r="C124" s="79" t="s">
        <v>298</v>
      </c>
      <c r="D124" s="79">
        <v>65.94</v>
      </c>
      <c r="E124" s="79">
        <v>16.079999999999998</v>
      </c>
      <c r="F124" s="79">
        <v>49.86</v>
      </c>
    </row>
    <row r="125" spans="1:8" x14ac:dyDescent="0.3">
      <c r="A125" s="76">
        <v>43</v>
      </c>
      <c r="B125" s="79">
        <v>17</v>
      </c>
      <c r="C125" s="79" t="s">
        <v>345</v>
      </c>
      <c r="D125" s="79">
        <v>57.39</v>
      </c>
      <c r="E125" s="79">
        <v>12.22</v>
      </c>
      <c r="F125" s="79">
        <v>45.17</v>
      </c>
    </row>
    <row r="126" spans="1:8" x14ac:dyDescent="0.3">
      <c r="A126" s="76">
        <v>44</v>
      </c>
      <c r="B126" s="79">
        <v>30</v>
      </c>
      <c r="C126" s="79" t="s">
        <v>410</v>
      </c>
      <c r="D126" s="79">
        <v>71.540000000000006</v>
      </c>
      <c r="E126" s="79">
        <v>15.24</v>
      </c>
      <c r="F126" s="79">
        <v>56.3</v>
      </c>
      <c r="G126" s="79" t="s">
        <v>413</v>
      </c>
      <c r="H126" t="s">
        <v>415</v>
      </c>
    </row>
    <row r="127" spans="1:8" x14ac:dyDescent="0.3">
      <c r="A127" s="76">
        <v>45</v>
      </c>
      <c r="B127" s="79">
        <v>51</v>
      </c>
      <c r="C127" s="79" t="s">
        <v>295</v>
      </c>
      <c r="D127" s="79">
        <v>75.180000000000007</v>
      </c>
      <c r="E127" s="79">
        <v>15.78</v>
      </c>
      <c r="F127" s="79">
        <v>59.4</v>
      </c>
    </row>
    <row r="128" spans="1:8" x14ac:dyDescent="0.3">
      <c r="A128" s="76">
        <v>46</v>
      </c>
      <c r="B128" s="79">
        <v>42</v>
      </c>
      <c r="C128" s="79" t="s">
        <v>317</v>
      </c>
      <c r="D128" s="79">
        <v>53.96</v>
      </c>
      <c r="E128" s="79">
        <v>12.16</v>
      </c>
      <c r="F128" s="79">
        <v>41.8</v>
      </c>
    </row>
    <row r="129" spans="1:16" x14ac:dyDescent="0.3">
      <c r="A129" s="76">
        <v>47</v>
      </c>
      <c r="B129" s="79">
        <v>41</v>
      </c>
      <c r="C129" s="79" t="s">
        <v>411</v>
      </c>
      <c r="D129" s="79">
        <v>50.89</v>
      </c>
      <c r="E129" s="79">
        <v>12.38</v>
      </c>
      <c r="F129" s="79">
        <v>38.51</v>
      </c>
    </row>
    <row r="130" spans="1:16" x14ac:dyDescent="0.3">
      <c r="A130" s="76">
        <v>48</v>
      </c>
      <c r="B130" s="79">
        <v>32</v>
      </c>
      <c r="C130" s="79" t="s">
        <v>297</v>
      </c>
      <c r="D130" s="79">
        <v>70.64</v>
      </c>
      <c r="E130" s="79">
        <v>16.440000000000001</v>
      </c>
      <c r="F130" s="79">
        <v>54.2</v>
      </c>
    </row>
    <row r="131" spans="1:16" x14ac:dyDescent="0.3">
      <c r="A131" s="76">
        <v>49</v>
      </c>
      <c r="B131" s="79">
        <v>64</v>
      </c>
      <c r="C131" s="79" t="s">
        <v>394</v>
      </c>
      <c r="D131" s="79">
        <v>73.63</v>
      </c>
      <c r="E131" s="79">
        <v>15.23</v>
      </c>
      <c r="F131" s="79">
        <v>58.4</v>
      </c>
      <c r="G131" t="s">
        <v>416</v>
      </c>
    </row>
    <row r="132" spans="1:16" x14ac:dyDescent="0.3">
      <c r="A132" s="76">
        <v>50</v>
      </c>
      <c r="B132" s="81">
        <v>62</v>
      </c>
      <c r="C132" s="81" t="s">
        <v>293</v>
      </c>
      <c r="D132" s="81">
        <v>57.9</v>
      </c>
      <c r="E132" s="81">
        <v>13.3</v>
      </c>
      <c r="F132" s="81">
        <v>44.6</v>
      </c>
    </row>
    <row r="133" spans="1:16" x14ac:dyDescent="0.3">
      <c r="A133" s="76">
        <v>51</v>
      </c>
      <c r="B133" s="81">
        <v>54</v>
      </c>
      <c r="C133" s="81" t="s">
        <v>417</v>
      </c>
      <c r="D133" s="81">
        <v>53.61</v>
      </c>
      <c r="E133" s="81">
        <v>12.41</v>
      </c>
      <c r="F133" s="81">
        <v>53.61</v>
      </c>
    </row>
    <row r="134" spans="1:16" x14ac:dyDescent="0.3">
      <c r="A134" s="76">
        <v>52</v>
      </c>
      <c r="B134" s="81">
        <v>74</v>
      </c>
      <c r="C134" s="81" t="s">
        <v>293</v>
      </c>
      <c r="D134" s="81">
        <v>63.09</v>
      </c>
      <c r="E134" s="81">
        <v>13.09</v>
      </c>
      <c r="F134" s="81">
        <v>50</v>
      </c>
    </row>
    <row r="135" spans="1:16" x14ac:dyDescent="0.3">
      <c r="A135" s="76">
        <v>53</v>
      </c>
      <c r="B135" s="81">
        <v>61</v>
      </c>
      <c r="C135" s="81" t="s">
        <v>294</v>
      </c>
      <c r="D135" s="81">
        <v>60.46</v>
      </c>
      <c r="E135" s="81">
        <v>12.86</v>
      </c>
      <c r="F135" s="81">
        <v>47.6</v>
      </c>
    </row>
    <row r="136" spans="1:16" x14ac:dyDescent="0.3">
      <c r="A136" s="76">
        <v>54</v>
      </c>
      <c r="B136" s="81">
        <v>50</v>
      </c>
      <c r="C136" s="81" t="s">
        <v>418</v>
      </c>
      <c r="D136" s="81">
        <v>57.91</v>
      </c>
      <c r="E136" s="81">
        <v>14.81</v>
      </c>
      <c r="F136" s="81">
        <v>43.1</v>
      </c>
    </row>
    <row r="137" spans="1:16" x14ac:dyDescent="0.3">
      <c r="A137" s="76">
        <v>55</v>
      </c>
      <c r="B137" s="81">
        <v>57</v>
      </c>
      <c r="C137" s="81" t="s">
        <v>296</v>
      </c>
      <c r="D137" s="81">
        <v>64.28</v>
      </c>
      <c r="E137" s="81">
        <v>16.48</v>
      </c>
      <c r="F137" s="81">
        <v>47.8</v>
      </c>
    </row>
    <row r="138" spans="1:16" x14ac:dyDescent="0.3">
      <c r="A138" s="76">
        <v>56</v>
      </c>
      <c r="B138" s="81">
        <v>58</v>
      </c>
      <c r="C138" s="81" t="s">
        <v>419</v>
      </c>
      <c r="D138" s="81">
        <v>43.39</v>
      </c>
      <c r="E138" s="81">
        <v>12.09</v>
      </c>
      <c r="F138" s="81">
        <v>31.3</v>
      </c>
    </row>
    <row r="139" spans="1:16" x14ac:dyDescent="0.3">
      <c r="A139" s="76">
        <v>57</v>
      </c>
      <c r="B139" s="81">
        <v>75</v>
      </c>
      <c r="C139" s="81" t="s">
        <v>296</v>
      </c>
      <c r="D139" s="81">
        <v>64.72</v>
      </c>
      <c r="E139" s="81">
        <v>15.92</v>
      </c>
      <c r="F139" s="81">
        <v>48.8</v>
      </c>
    </row>
    <row r="140" spans="1:16" x14ac:dyDescent="0.3">
      <c r="A140" s="76">
        <v>58</v>
      </c>
      <c r="B140" s="81">
        <v>73</v>
      </c>
      <c r="C140" s="81" t="s">
        <v>294</v>
      </c>
      <c r="D140" s="81">
        <v>59.76</v>
      </c>
      <c r="E140" s="81">
        <v>12.76</v>
      </c>
      <c r="F140" s="81">
        <v>47</v>
      </c>
    </row>
    <row r="141" spans="1:16" x14ac:dyDescent="0.3">
      <c r="A141" s="76">
        <v>59</v>
      </c>
      <c r="B141" s="81">
        <v>34</v>
      </c>
      <c r="C141" s="81" t="s">
        <v>311</v>
      </c>
      <c r="D141" s="81">
        <v>50.52</v>
      </c>
      <c r="E141" s="81">
        <v>11.49</v>
      </c>
      <c r="F141" s="81">
        <v>39.03</v>
      </c>
    </row>
    <row r="142" spans="1:16" x14ac:dyDescent="0.3">
      <c r="A142" s="76">
        <v>60</v>
      </c>
      <c r="B142" s="81">
        <v>29</v>
      </c>
      <c r="C142" s="81" t="s">
        <v>420</v>
      </c>
      <c r="D142" s="81">
        <v>53.58</v>
      </c>
      <c r="E142" s="81">
        <v>11.54</v>
      </c>
      <c r="F142" s="81">
        <v>42.04</v>
      </c>
    </row>
    <row r="143" spans="1:16" x14ac:dyDescent="0.3">
      <c r="A143" s="76">
        <v>61</v>
      </c>
      <c r="B143" s="81">
        <v>10</v>
      </c>
      <c r="C143" s="81" t="s">
        <v>347</v>
      </c>
      <c r="D143" s="81">
        <v>63.53</v>
      </c>
      <c r="E143" s="81">
        <v>13.18</v>
      </c>
      <c r="F143" s="81">
        <v>50.35</v>
      </c>
      <c r="H143" t="s">
        <v>427</v>
      </c>
      <c r="P143">
        <v>3459.14</v>
      </c>
    </row>
    <row r="144" spans="1:16" x14ac:dyDescent="0.3">
      <c r="A144" s="76">
        <v>62</v>
      </c>
      <c r="B144" s="81">
        <v>38</v>
      </c>
      <c r="C144" s="81" t="s">
        <v>341</v>
      </c>
      <c r="D144" s="81">
        <v>60.74</v>
      </c>
      <c r="E144" s="81">
        <v>13.22</v>
      </c>
      <c r="F144" s="81">
        <v>47.52</v>
      </c>
      <c r="P144">
        <v>1508.48</v>
      </c>
    </row>
    <row r="145" spans="1:16" x14ac:dyDescent="0.3">
      <c r="A145" s="76">
        <v>63</v>
      </c>
      <c r="B145" s="81">
        <v>72</v>
      </c>
      <c r="C145" s="81" t="s">
        <v>421</v>
      </c>
      <c r="D145" s="81">
        <v>78.52</v>
      </c>
      <c r="E145" s="81">
        <v>17.32</v>
      </c>
      <c r="F145" s="81">
        <v>61.2</v>
      </c>
      <c r="P145">
        <f>P143-P144</f>
        <v>1950.6599999999999</v>
      </c>
    </row>
    <row r="146" spans="1:16" x14ac:dyDescent="0.3">
      <c r="A146" s="76">
        <v>64</v>
      </c>
      <c r="B146" s="81">
        <v>71</v>
      </c>
      <c r="C146" s="81" t="s">
        <v>422</v>
      </c>
      <c r="D146" s="81">
        <v>72.099999999999994</v>
      </c>
      <c r="E146" s="81">
        <v>16.5</v>
      </c>
      <c r="F146" s="81">
        <v>55.6</v>
      </c>
    </row>
    <row r="147" spans="1:16" x14ac:dyDescent="0.3">
      <c r="A147" s="76">
        <v>65</v>
      </c>
      <c r="B147" s="81">
        <v>47</v>
      </c>
      <c r="C147" s="81" t="s">
        <v>342</v>
      </c>
      <c r="D147" s="81">
        <v>53.29</v>
      </c>
      <c r="E147" s="81">
        <v>11.9</v>
      </c>
      <c r="F147" s="81">
        <v>41.39</v>
      </c>
    </row>
    <row r="148" spans="1:16" x14ac:dyDescent="0.3">
      <c r="A148" s="76">
        <v>66</v>
      </c>
      <c r="B148" s="81">
        <v>28</v>
      </c>
      <c r="C148" s="77" t="s">
        <v>423</v>
      </c>
      <c r="D148" s="81">
        <v>55.44</v>
      </c>
      <c r="E148" s="81">
        <v>12.09</v>
      </c>
      <c r="F148" s="81">
        <v>43.35</v>
      </c>
    </row>
    <row r="149" spans="1:16" x14ac:dyDescent="0.3">
      <c r="A149" s="76">
        <v>67</v>
      </c>
      <c r="B149" s="81">
        <v>43</v>
      </c>
      <c r="C149" s="81" t="s">
        <v>326</v>
      </c>
      <c r="D149" s="81">
        <v>54.34</v>
      </c>
      <c r="E149" s="81">
        <v>12.66</v>
      </c>
      <c r="F149" s="81">
        <v>41.68</v>
      </c>
    </row>
    <row r="150" spans="1:16" x14ac:dyDescent="0.3">
      <c r="A150" s="76">
        <v>68</v>
      </c>
      <c r="B150" s="81">
        <v>59</v>
      </c>
      <c r="C150" s="81" t="s">
        <v>389</v>
      </c>
      <c r="D150" s="81">
        <v>55.06</v>
      </c>
      <c r="E150" s="81">
        <v>13.31</v>
      </c>
      <c r="F150" s="81">
        <v>41.75</v>
      </c>
    </row>
    <row r="151" spans="1:16" x14ac:dyDescent="0.3">
      <c r="A151" s="76">
        <v>69</v>
      </c>
      <c r="B151" s="81">
        <v>46</v>
      </c>
      <c r="C151" s="81" t="s">
        <v>305</v>
      </c>
      <c r="D151" s="81">
        <v>51.41</v>
      </c>
      <c r="E151" s="81">
        <v>11.41</v>
      </c>
      <c r="F151" s="81">
        <v>40</v>
      </c>
      <c r="L151" s="83">
        <v>45</v>
      </c>
    </row>
    <row r="152" spans="1:16" x14ac:dyDescent="0.3">
      <c r="A152" s="76">
        <v>70</v>
      </c>
      <c r="B152" s="81">
        <v>49</v>
      </c>
      <c r="C152" s="81" t="s">
        <v>424</v>
      </c>
      <c r="D152" s="81">
        <v>55.53</v>
      </c>
      <c r="E152" s="81">
        <v>11.48</v>
      </c>
      <c r="F152" s="81">
        <v>44.05</v>
      </c>
      <c r="H152" s="82" t="s">
        <v>425</v>
      </c>
      <c r="I152" s="82"/>
      <c r="J152" s="82"/>
      <c r="L152" s="83">
        <v>55</v>
      </c>
      <c r="M152" s="86" t="s">
        <v>428</v>
      </c>
    </row>
    <row r="153" spans="1:16" x14ac:dyDescent="0.3">
      <c r="A153" s="76">
        <v>71</v>
      </c>
      <c r="B153" s="81">
        <v>44</v>
      </c>
      <c r="C153" s="81" t="s">
        <v>300</v>
      </c>
      <c r="D153" s="81">
        <v>82.66</v>
      </c>
      <c r="E153" s="81">
        <v>18.559999999999999</v>
      </c>
      <c r="F153" s="81">
        <v>64.099999999999994</v>
      </c>
      <c r="H153" s="85" t="s">
        <v>426</v>
      </c>
      <c r="I153" s="85"/>
      <c r="L153" s="83">
        <v>67</v>
      </c>
    </row>
    <row r="154" spans="1:16" x14ac:dyDescent="0.3">
      <c r="A154" s="76">
        <v>72</v>
      </c>
      <c r="B154" s="77"/>
      <c r="C154" s="77"/>
      <c r="D154" s="77"/>
      <c r="E154" s="77"/>
      <c r="F154" s="77"/>
      <c r="L154" s="83">
        <v>68</v>
      </c>
    </row>
    <row r="155" spans="1:16" x14ac:dyDescent="0.3">
      <c r="A155" s="76">
        <v>73</v>
      </c>
      <c r="B155" s="77"/>
      <c r="C155" s="77"/>
      <c r="D155" s="77"/>
      <c r="E155" s="77"/>
      <c r="F155" s="88">
        <f>SUM(F83:F154)</f>
        <v>3459.1400000000008</v>
      </c>
    </row>
    <row r="156" spans="1:16" x14ac:dyDescent="0.3">
      <c r="A156" s="76">
        <v>74</v>
      </c>
      <c r="B156" s="77"/>
      <c r="C156" s="77"/>
      <c r="D156" s="77"/>
      <c r="E156" s="77"/>
      <c r="F156" s="81">
        <v>160</v>
      </c>
    </row>
    <row r="157" spans="1:16" x14ac:dyDescent="0.3">
      <c r="A157" s="76">
        <v>75</v>
      </c>
      <c r="B157" s="77"/>
      <c r="C157" s="77"/>
      <c r="D157" s="77"/>
      <c r="E157" s="77"/>
      <c r="F157" s="77">
        <f>SUM(F155:F156)</f>
        <v>3619.1400000000008</v>
      </c>
    </row>
    <row r="158" spans="1:16" x14ac:dyDescent="0.3">
      <c r="A158" s="76">
        <v>76</v>
      </c>
      <c r="B158" s="77"/>
      <c r="C158" s="77"/>
      <c r="D158" s="77"/>
      <c r="E158" s="77"/>
      <c r="F158" s="77"/>
    </row>
    <row r="159" spans="1:16" x14ac:dyDescent="0.3">
      <c r="A159" s="76">
        <v>77</v>
      </c>
      <c r="B159" s="77"/>
      <c r="C159" s="77"/>
      <c r="D159" s="77"/>
      <c r="E159" s="77"/>
      <c r="F159" s="77"/>
    </row>
    <row r="160" spans="1:16" ht="23.4" x14ac:dyDescent="0.45">
      <c r="A160" s="76">
        <v>78</v>
      </c>
      <c r="B160" s="77"/>
      <c r="C160" s="77"/>
      <c r="D160" s="77"/>
      <c r="E160" s="77"/>
      <c r="F160" s="77"/>
      <c r="H160" s="145" t="s">
        <v>740</v>
      </c>
      <c r="I160" s="145"/>
      <c r="J160" s="145" t="s">
        <v>739</v>
      </c>
      <c r="K160" s="145">
        <v>3619.14</v>
      </c>
    </row>
    <row r="161" spans="1:11" ht="23.4" x14ac:dyDescent="0.45">
      <c r="A161" s="76">
        <v>79</v>
      </c>
      <c r="B161" s="77"/>
      <c r="C161" s="77"/>
      <c r="D161" s="77"/>
      <c r="E161" s="77"/>
      <c r="F161" s="77"/>
      <c r="H161" s="145"/>
      <c r="I161" s="145"/>
      <c r="J161" s="145" t="s">
        <v>741</v>
      </c>
      <c r="K161" s="145">
        <v>3603.95</v>
      </c>
    </row>
    <row r="162" spans="1:11" ht="23.4" x14ac:dyDescent="0.45">
      <c r="A162" s="76">
        <v>80</v>
      </c>
      <c r="B162" s="77"/>
      <c r="C162" s="77"/>
      <c r="D162" s="77"/>
      <c r="E162" s="77"/>
      <c r="F162" s="77"/>
      <c r="H162" s="145"/>
      <c r="I162" s="145"/>
      <c r="J162" s="145" t="s">
        <v>742</v>
      </c>
      <c r="K162" s="145">
        <f>K160-K161</f>
        <v>15.190000000000055</v>
      </c>
    </row>
    <row r="163" spans="1:11" x14ac:dyDescent="0.3">
      <c r="A163" s="76">
        <v>81</v>
      </c>
      <c r="B163" s="77"/>
      <c r="C163" s="77"/>
      <c r="D163" s="77"/>
      <c r="E163" s="77"/>
      <c r="F163" s="77"/>
    </row>
    <row r="164" spans="1:11" x14ac:dyDescent="0.3">
      <c r="A164" s="77"/>
      <c r="B164" s="77"/>
      <c r="C164" s="77"/>
      <c r="D164" s="77"/>
      <c r="E164" s="77"/>
      <c r="F164" s="77"/>
    </row>
    <row r="165" spans="1:11" x14ac:dyDescent="0.3">
      <c r="A165" s="77"/>
      <c r="B165" s="77"/>
      <c r="C165" s="77"/>
      <c r="D165" s="77"/>
      <c r="E165" s="77"/>
      <c r="F165" s="77"/>
    </row>
    <row r="166" spans="1:11" x14ac:dyDescent="0.3">
      <c r="A166" s="77"/>
      <c r="B166" s="77"/>
      <c r="C166" s="77"/>
      <c r="D166" s="77"/>
      <c r="E166" s="77"/>
      <c r="F166" s="77"/>
    </row>
    <row r="167" spans="1:11" x14ac:dyDescent="0.3">
      <c r="A167" s="77"/>
      <c r="B167" s="77"/>
      <c r="C167" s="77"/>
      <c r="D167" s="77"/>
      <c r="E167" s="77"/>
      <c r="F167" s="77"/>
    </row>
    <row r="168" spans="1:11" x14ac:dyDescent="0.3">
      <c r="A168" s="77"/>
      <c r="B168" s="77"/>
      <c r="C168" s="77"/>
      <c r="D168" s="77"/>
      <c r="E168" s="77"/>
      <c r="F168" s="77"/>
    </row>
    <row r="169" spans="1:11" x14ac:dyDescent="0.3">
      <c r="A169" s="77"/>
      <c r="B169" s="77"/>
      <c r="C169" s="77"/>
      <c r="D169" s="77"/>
      <c r="E169" s="77"/>
      <c r="F169" s="77"/>
    </row>
    <row r="170" spans="1:11" x14ac:dyDescent="0.3">
      <c r="A170" s="77"/>
      <c r="B170" s="77"/>
      <c r="C170" s="77"/>
      <c r="D170" s="77"/>
      <c r="E170" s="77"/>
      <c r="F170" s="77"/>
    </row>
    <row r="171" spans="1:11" x14ac:dyDescent="0.3">
      <c r="A171" s="77"/>
      <c r="B171" s="77"/>
      <c r="C171" s="77"/>
      <c r="D171" s="77"/>
      <c r="E171" s="77"/>
      <c r="F171" s="77"/>
    </row>
    <row r="172" spans="1:11" x14ac:dyDescent="0.3">
      <c r="A172" s="77"/>
      <c r="B172" s="77"/>
      <c r="C172" s="77"/>
      <c r="D172" s="77"/>
      <c r="E172" s="77"/>
      <c r="F172" s="77"/>
    </row>
    <row r="173" spans="1:11" x14ac:dyDescent="0.3">
      <c r="A173" s="77"/>
      <c r="B173" s="77"/>
      <c r="C173" s="77"/>
      <c r="D173" s="77"/>
      <c r="E173" s="77"/>
      <c r="F173" s="77"/>
    </row>
    <row r="174" spans="1:11" x14ac:dyDescent="0.3">
      <c r="A174" s="77"/>
      <c r="B174" s="77"/>
      <c r="C174" s="77"/>
      <c r="D174" s="77"/>
      <c r="E174" s="77"/>
      <c r="F174" s="77"/>
    </row>
    <row r="175" spans="1:11" x14ac:dyDescent="0.3">
      <c r="A175" s="77"/>
      <c r="B175" s="77"/>
      <c r="C175" s="77"/>
      <c r="D175" s="77"/>
      <c r="E175" s="77"/>
      <c r="F175" s="77"/>
    </row>
    <row r="176" spans="1:11" x14ac:dyDescent="0.3">
      <c r="A176" s="77"/>
      <c r="B176" s="77"/>
      <c r="C176" s="77"/>
      <c r="D176" s="77"/>
      <c r="E176" s="77"/>
      <c r="F176" s="77"/>
    </row>
    <row r="177" spans="1:6" x14ac:dyDescent="0.3">
      <c r="A177" s="77"/>
      <c r="B177" s="77"/>
      <c r="C177" s="77"/>
      <c r="D177" s="77"/>
      <c r="E177" s="77"/>
      <c r="F177" s="77"/>
    </row>
    <row r="178" spans="1:6" x14ac:dyDescent="0.3">
      <c r="A178" s="77"/>
      <c r="B178" s="77"/>
      <c r="C178" s="77"/>
      <c r="D178" s="77"/>
      <c r="E178" s="77"/>
      <c r="F178" s="77"/>
    </row>
    <row r="179" spans="1:6" x14ac:dyDescent="0.3">
      <c r="A179" s="77"/>
      <c r="B179" s="77"/>
      <c r="C179" s="77"/>
      <c r="D179" s="77"/>
      <c r="E179" s="77"/>
      <c r="F179" s="77"/>
    </row>
    <row r="180" spans="1:6" x14ac:dyDescent="0.3">
      <c r="A180" s="77"/>
      <c r="B180" s="77"/>
      <c r="C180" s="77"/>
      <c r="D180" s="77"/>
      <c r="E180" s="77"/>
      <c r="F180" s="77"/>
    </row>
    <row r="181" spans="1:6" x14ac:dyDescent="0.3">
      <c r="A181" s="77"/>
      <c r="B181" s="77"/>
      <c r="C181" s="77"/>
      <c r="D181" s="77"/>
      <c r="E181" s="77"/>
      <c r="F181" s="77"/>
    </row>
    <row r="182" spans="1:6" x14ac:dyDescent="0.3">
      <c r="A182" s="77"/>
      <c r="B182" s="77"/>
      <c r="C182" s="77"/>
      <c r="D182" s="77"/>
      <c r="E182" s="77"/>
      <c r="F182" s="77"/>
    </row>
    <row r="183" spans="1:6" x14ac:dyDescent="0.3">
      <c r="A183" s="77"/>
      <c r="B183" s="77"/>
      <c r="C183" s="77"/>
      <c r="D183" s="77"/>
      <c r="E183" s="77"/>
      <c r="F183" s="77"/>
    </row>
    <row r="184" spans="1:6" x14ac:dyDescent="0.3">
      <c r="A184" s="77"/>
      <c r="B184" s="77"/>
      <c r="C184" s="77"/>
      <c r="D184" s="77"/>
      <c r="E184" s="77"/>
      <c r="F184" s="7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"/>
  <sheetViews>
    <sheetView topLeftCell="A7" zoomScale="68" zoomScaleNormal="68" workbookViewId="0">
      <selection activeCell="J20" sqref="J20"/>
    </sheetView>
  </sheetViews>
  <sheetFormatPr defaultRowHeight="14.4" x14ac:dyDescent="0.3"/>
  <cols>
    <col min="1" max="1" width="13" customWidth="1"/>
    <col min="2" max="2" width="16.6640625" customWidth="1"/>
    <col min="3" max="3" width="17.109375" customWidth="1"/>
    <col min="4" max="4" width="17.88671875" customWidth="1"/>
    <col min="5" max="5" width="35.109375" customWidth="1"/>
    <col min="6" max="6" width="30.77734375" customWidth="1"/>
  </cols>
  <sheetData>
    <row r="1" spans="1:17" ht="24" customHeight="1" thickBot="1" x14ac:dyDescent="0.4">
      <c r="A1" s="152" t="s">
        <v>36</v>
      </c>
      <c r="B1" s="153"/>
      <c r="C1" s="153"/>
      <c r="D1" s="153"/>
      <c r="E1" s="153"/>
      <c r="F1" s="154"/>
    </row>
    <row r="2" spans="1:17" ht="19.5" customHeight="1" thickBot="1" x14ac:dyDescent="0.35">
      <c r="A2" s="155" t="s">
        <v>37</v>
      </c>
      <c r="B2" s="156"/>
      <c r="C2" s="156"/>
      <c r="D2" s="156"/>
      <c r="E2" s="156"/>
      <c r="F2" s="157"/>
    </row>
    <row r="3" spans="1:17" ht="18" customHeight="1" x14ac:dyDescent="0.3">
      <c r="A3" s="158" t="s">
        <v>38</v>
      </c>
      <c r="B3" s="159"/>
      <c r="C3" s="159"/>
      <c r="D3" s="159"/>
      <c r="E3" s="159"/>
      <c r="F3" s="160"/>
    </row>
    <row r="4" spans="1:17" ht="18.75" customHeight="1" thickBot="1" x14ac:dyDescent="0.4">
      <c r="A4" s="161" t="s">
        <v>21</v>
      </c>
      <c r="B4" s="162"/>
      <c r="C4" s="162"/>
      <c r="D4" s="163" t="s">
        <v>39</v>
      </c>
      <c r="E4" s="163"/>
      <c r="F4" s="164"/>
    </row>
    <row r="5" spans="1:17" ht="21" customHeight="1" x14ac:dyDescent="0.35">
      <c r="A5" s="38" t="s">
        <v>17</v>
      </c>
      <c r="B5" s="39"/>
      <c r="C5" s="36"/>
      <c r="D5" s="165" t="s">
        <v>18</v>
      </c>
      <c r="E5" s="166"/>
      <c r="F5" s="167"/>
    </row>
    <row r="6" spans="1:17" ht="24" customHeight="1" x14ac:dyDescent="0.35">
      <c r="A6" s="161" t="s">
        <v>40</v>
      </c>
      <c r="B6" s="162"/>
      <c r="C6" s="162"/>
      <c r="D6" s="40" t="s">
        <v>41</v>
      </c>
      <c r="E6" s="41"/>
      <c r="F6" s="42"/>
    </row>
    <row r="7" spans="1:17" ht="23.25" customHeight="1" x14ac:dyDescent="0.35">
      <c r="A7" s="161" t="s">
        <v>42</v>
      </c>
      <c r="B7" s="162"/>
      <c r="C7" s="162"/>
      <c r="D7" s="40" t="s">
        <v>43</v>
      </c>
      <c r="E7" s="41"/>
      <c r="F7" s="42"/>
    </row>
    <row r="8" spans="1:17" ht="27" customHeight="1" x14ac:dyDescent="0.35">
      <c r="A8" s="161" t="s">
        <v>44</v>
      </c>
      <c r="B8" s="162"/>
      <c r="C8" s="162"/>
      <c r="D8" s="40" t="s">
        <v>45</v>
      </c>
      <c r="E8" s="41"/>
      <c r="F8" s="42"/>
    </row>
    <row r="9" spans="1:17" ht="25.5" customHeight="1" x14ac:dyDescent="0.35">
      <c r="A9" s="161" t="s">
        <v>46</v>
      </c>
      <c r="B9" s="162"/>
      <c r="C9" s="162"/>
      <c r="D9" s="40" t="s">
        <v>47</v>
      </c>
      <c r="E9" s="41"/>
      <c r="F9" s="42"/>
    </row>
    <row r="10" spans="1:17" ht="29.25" customHeight="1" thickBot="1" x14ac:dyDescent="0.4">
      <c r="A10" s="168" t="s">
        <v>48</v>
      </c>
      <c r="B10" s="169"/>
      <c r="C10" s="169"/>
      <c r="D10" s="43"/>
      <c r="E10" s="44"/>
      <c r="F10" s="45"/>
    </row>
    <row r="11" spans="1:17" ht="25.5" customHeight="1" thickBot="1" x14ac:dyDescent="0.4">
      <c r="A11" s="148" t="s">
        <v>373</v>
      </c>
      <c r="B11" s="149"/>
      <c r="C11" s="150"/>
      <c r="D11" s="149"/>
      <c r="E11" s="149"/>
      <c r="F11" s="151"/>
      <c r="G11" t="s">
        <v>427</v>
      </c>
      <c r="J11" t="s">
        <v>427</v>
      </c>
    </row>
    <row r="12" spans="1:17" ht="31.5" customHeight="1" x14ac:dyDescent="0.35">
      <c r="A12" s="46" t="s">
        <v>49</v>
      </c>
      <c r="B12" s="47">
        <f>'BILITY 01'!K4</f>
        <v>28200024</v>
      </c>
      <c r="C12" s="48"/>
      <c r="D12" s="49" t="s">
        <v>3</v>
      </c>
      <c r="E12" s="173" t="s">
        <v>730</v>
      </c>
      <c r="F12" s="174"/>
    </row>
    <row r="13" spans="1:17" ht="31.5" customHeight="1" thickBot="1" x14ac:dyDescent="0.4">
      <c r="A13" s="50" t="s">
        <v>14</v>
      </c>
      <c r="B13" s="89" t="s">
        <v>729</v>
      </c>
      <c r="C13" s="51"/>
      <c r="D13" s="52" t="s">
        <v>16</v>
      </c>
      <c r="E13" s="175" t="s">
        <v>273</v>
      </c>
      <c r="F13" s="176"/>
      <c r="H13" s="101"/>
    </row>
    <row r="14" spans="1:17" ht="43.5" customHeight="1" x14ac:dyDescent="0.35">
      <c r="A14" s="53" t="s">
        <v>50</v>
      </c>
      <c r="B14" s="54" t="s">
        <v>51</v>
      </c>
      <c r="C14" s="54"/>
      <c r="D14" s="55" t="s">
        <v>52</v>
      </c>
      <c r="E14" s="37" t="s">
        <v>53</v>
      </c>
      <c r="F14" s="56" t="s">
        <v>54</v>
      </c>
    </row>
    <row r="15" spans="1:17" x14ac:dyDescent="0.3">
      <c r="A15" s="177"/>
      <c r="B15" s="179" t="s">
        <v>350</v>
      </c>
      <c r="C15" s="179"/>
      <c r="D15" s="181">
        <v>33.74</v>
      </c>
      <c r="E15" s="183">
        <v>400</v>
      </c>
      <c r="F15" s="184">
        <f>D15*E15</f>
        <v>13496</v>
      </c>
    </row>
    <row r="16" spans="1:17" x14ac:dyDescent="0.3">
      <c r="A16" s="177"/>
      <c r="B16" s="179"/>
      <c r="C16" s="179"/>
      <c r="D16" s="181"/>
      <c r="E16" s="183"/>
      <c r="F16" s="184"/>
      <c r="J16" t="s">
        <v>427</v>
      </c>
      <c r="Q16" t="s">
        <v>371</v>
      </c>
    </row>
    <row r="17" spans="1:11" x14ac:dyDescent="0.3">
      <c r="A17" s="177"/>
      <c r="B17" s="179"/>
      <c r="C17" s="179"/>
      <c r="D17" s="181"/>
      <c r="E17" s="183"/>
      <c r="F17" s="184"/>
    </row>
    <row r="18" spans="1:11" x14ac:dyDescent="0.3">
      <c r="A18" s="177"/>
      <c r="B18" s="179"/>
      <c r="C18" s="179"/>
      <c r="D18" s="181"/>
      <c r="E18" s="183"/>
      <c r="F18" s="184"/>
    </row>
    <row r="19" spans="1:11" x14ac:dyDescent="0.3">
      <c r="A19" s="177"/>
      <c r="B19" s="179"/>
      <c r="C19" s="179"/>
      <c r="D19" s="181"/>
      <c r="E19" s="183"/>
      <c r="F19" s="184"/>
    </row>
    <row r="20" spans="1:11" x14ac:dyDescent="0.3">
      <c r="A20" s="177"/>
      <c r="B20" s="179"/>
      <c r="C20" s="179"/>
      <c r="D20" s="181"/>
      <c r="E20" s="183"/>
      <c r="F20" s="184"/>
      <c r="I20" t="s">
        <v>427</v>
      </c>
    </row>
    <row r="21" spans="1:11" x14ac:dyDescent="0.3">
      <c r="A21" s="177"/>
      <c r="B21" s="179"/>
      <c r="C21" s="179"/>
      <c r="D21" s="181"/>
      <c r="E21" s="183"/>
      <c r="F21" s="184"/>
      <c r="J21" t="s">
        <v>427</v>
      </c>
    </row>
    <row r="22" spans="1:11" ht="159" customHeight="1" thickBot="1" x14ac:dyDescent="0.35">
      <c r="A22" s="178"/>
      <c r="B22" s="180"/>
      <c r="C22" s="180"/>
      <c r="D22" s="182"/>
      <c r="E22" s="183"/>
      <c r="F22" s="184"/>
      <c r="I22" t="s">
        <v>427</v>
      </c>
      <c r="K22" s="101" t="s">
        <v>427</v>
      </c>
    </row>
    <row r="23" spans="1:11" ht="27.75" customHeight="1" x14ac:dyDescent="0.35">
      <c r="A23" s="96"/>
      <c r="B23" s="97"/>
      <c r="C23" s="97"/>
      <c r="D23" s="98"/>
      <c r="E23" s="95" t="s">
        <v>55</v>
      </c>
      <c r="F23" s="59">
        <f>F15</f>
        <v>13496</v>
      </c>
    </row>
    <row r="24" spans="1:11" ht="77.400000000000006" customHeight="1" x14ac:dyDescent="0.35">
      <c r="A24" s="57"/>
      <c r="B24" s="58"/>
      <c r="C24" s="58"/>
      <c r="D24" s="42"/>
      <c r="E24" s="95" t="s">
        <v>56</v>
      </c>
      <c r="F24" s="59">
        <f>F23*5%</f>
        <v>674.80000000000007</v>
      </c>
    </row>
    <row r="25" spans="1:11" ht="21.6" customHeight="1" thickBot="1" x14ac:dyDescent="0.4">
      <c r="A25" s="99"/>
      <c r="B25" s="100"/>
      <c r="C25" s="100"/>
      <c r="D25" s="45"/>
      <c r="E25" s="95" t="s">
        <v>57</v>
      </c>
      <c r="F25" s="59">
        <f>SUM(F23:F24)</f>
        <v>14170.8</v>
      </c>
    </row>
    <row r="26" spans="1:11" ht="25.2" hidden="1" customHeight="1" x14ac:dyDescent="0.35">
      <c r="A26" s="170" t="s">
        <v>58</v>
      </c>
      <c r="B26" s="171"/>
      <c r="C26" s="171"/>
      <c r="D26" s="171"/>
      <c r="E26" s="171"/>
      <c r="F26" s="172"/>
    </row>
    <row r="27" spans="1:11" ht="30" hidden="1" customHeight="1" x14ac:dyDescent="0.35">
      <c r="A27" s="13"/>
      <c r="B27" s="14"/>
      <c r="C27" s="14"/>
      <c r="D27" s="14"/>
      <c r="E27" s="14"/>
      <c r="F27" s="60" t="s">
        <v>59</v>
      </c>
    </row>
  </sheetData>
  <mergeCells count="20">
    <mergeCell ref="A26:F26"/>
    <mergeCell ref="E12:F12"/>
    <mergeCell ref="E13:F13"/>
    <mergeCell ref="A15:A22"/>
    <mergeCell ref="B15:C22"/>
    <mergeCell ref="D15:D22"/>
    <mergeCell ref="E15:E22"/>
    <mergeCell ref="F15:F22"/>
    <mergeCell ref="A11:F11"/>
    <mergeCell ref="A1:F1"/>
    <mergeCell ref="A2:F2"/>
    <mergeCell ref="A3:F3"/>
    <mergeCell ref="A4:C4"/>
    <mergeCell ref="D4:F4"/>
    <mergeCell ref="D5:F5"/>
    <mergeCell ref="A6:C6"/>
    <mergeCell ref="A7:C7"/>
    <mergeCell ref="A8:C8"/>
    <mergeCell ref="A9:C9"/>
    <mergeCell ref="A10:C10"/>
  </mergeCells>
  <pageMargins left="0.25" right="0.25" top="0.75" bottom="0.75" header="0.3" footer="0.3"/>
  <pageSetup scale="5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3"/>
  <sheetViews>
    <sheetView workbookViewId="0">
      <selection activeCell="K5" sqref="K5:L5"/>
    </sheetView>
  </sheetViews>
  <sheetFormatPr defaultRowHeight="14.4" x14ac:dyDescent="0.3"/>
  <cols>
    <col min="4" max="4" width="19.6640625" customWidth="1"/>
    <col min="6" max="6" width="4.6640625" customWidth="1"/>
    <col min="9" max="9" width="4.88671875" customWidth="1"/>
    <col min="10" max="10" width="12.33203125" bestFit="1" customWidth="1"/>
    <col min="12" max="12" width="10.33203125" customWidth="1"/>
  </cols>
  <sheetData>
    <row r="1" spans="1:21" ht="23.4" x14ac:dyDescent="0.45">
      <c r="A1" s="3" t="s">
        <v>7</v>
      </c>
      <c r="B1" s="4"/>
      <c r="C1" s="4"/>
      <c r="D1" s="4"/>
      <c r="E1" s="4"/>
      <c r="F1" s="4"/>
      <c r="G1" s="4"/>
      <c r="H1" s="185" t="s">
        <v>8</v>
      </c>
      <c r="I1" s="185"/>
      <c r="J1" s="185"/>
      <c r="K1" s="185"/>
      <c r="L1" s="186"/>
    </row>
    <row r="2" spans="1:21" ht="46.8" thickBot="1" x14ac:dyDescent="0.35">
      <c r="A2" s="187" t="s">
        <v>9</v>
      </c>
      <c r="B2" s="188"/>
      <c r="C2" s="188"/>
      <c r="D2" s="188"/>
      <c r="E2" s="188"/>
      <c r="F2" s="188"/>
      <c r="G2" s="188"/>
      <c r="H2" s="188"/>
      <c r="I2" s="188"/>
      <c r="J2" s="189"/>
      <c r="K2" s="189"/>
      <c r="L2" s="190"/>
      <c r="U2" t="s">
        <v>427</v>
      </c>
    </row>
    <row r="3" spans="1:21" ht="18" x14ac:dyDescent="0.35">
      <c r="A3" s="191" t="s">
        <v>10</v>
      </c>
      <c r="B3" s="192"/>
      <c r="C3" s="192"/>
      <c r="D3" s="192"/>
      <c r="E3" s="192"/>
      <c r="F3" s="192"/>
      <c r="G3" s="192"/>
      <c r="H3" s="192"/>
      <c r="I3" s="192"/>
      <c r="J3" s="5" t="s">
        <v>3</v>
      </c>
      <c r="K3" s="193" t="s">
        <v>730</v>
      </c>
      <c r="L3" s="194"/>
    </row>
    <row r="4" spans="1:21" ht="18" x14ac:dyDescent="0.35">
      <c r="A4" s="191" t="s">
        <v>11</v>
      </c>
      <c r="B4" s="192"/>
      <c r="C4" s="192"/>
      <c r="D4" s="192"/>
      <c r="E4" s="192"/>
      <c r="F4" s="192"/>
      <c r="G4" s="192"/>
      <c r="H4" s="192"/>
      <c r="I4" s="192"/>
      <c r="J4" s="6" t="s">
        <v>12</v>
      </c>
      <c r="K4" s="195">
        <v>28200024</v>
      </c>
      <c r="L4" s="196"/>
    </row>
    <row r="5" spans="1:21" ht="18" x14ac:dyDescent="0.35">
      <c r="A5" s="191" t="s">
        <v>13</v>
      </c>
      <c r="B5" s="192"/>
      <c r="C5" s="192"/>
      <c r="D5" s="192"/>
      <c r="E5" s="192"/>
      <c r="F5" s="192"/>
      <c r="G5" s="192"/>
      <c r="H5" s="192"/>
      <c r="I5" s="192"/>
      <c r="J5" s="6" t="s">
        <v>14</v>
      </c>
      <c r="K5" s="197" t="s">
        <v>729</v>
      </c>
      <c r="L5" s="198"/>
    </row>
    <row r="6" spans="1:21" ht="18.600000000000001" thickBot="1" x14ac:dyDescent="0.35">
      <c r="A6" s="199" t="s">
        <v>15</v>
      </c>
      <c r="B6" s="200"/>
      <c r="C6" s="200"/>
      <c r="D6" s="200"/>
      <c r="E6" s="200"/>
      <c r="F6" s="200"/>
      <c r="G6" s="200"/>
      <c r="H6" s="200"/>
      <c r="I6" s="200"/>
      <c r="J6" s="7" t="s">
        <v>16</v>
      </c>
      <c r="K6" s="201" t="s">
        <v>273</v>
      </c>
      <c r="L6" s="202"/>
    </row>
    <row r="7" spans="1:21" ht="18" x14ac:dyDescent="0.35">
      <c r="A7" s="203" t="s">
        <v>17</v>
      </c>
      <c r="B7" s="204"/>
      <c r="C7" s="204"/>
      <c r="D7" s="204"/>
      <c r="E7" s="204"/>
      <c r="F7" s="8"/>
      <c r="G7" s="165" t="s">
        <v>18</v>
      </c>
      <c r="H7" s="166"/>
      <c r="I7" s="166"/>
      <c r="J7" s="166"/>
      <c r="K7" s="166"/>
      <c r="L7" s="167"/>
    </row>
    <row r="8" spans="1:21" ht="15.6" x14ac:dyDescent="0.3">
      <c r="A8" s="209" t="s">
        <v>40</v>
      </c>
      <c r="B8" s="210"/>
      <c r="C8" s="210"/>
      <c r="D8" s="210"/>
      <c r="E8" s="210"/>
      <c r="F8" s="9"/>
      <c r="G8" s="211" t="s">
        <v>19</v>
      </c>
      <c r="H8" s="212"/>
      <c r="I8" s="212"/>
      <c r="J8" s="212"/>
      <c r="K8" s="212"/>
      <c r="L8" s="213"/>
    </row>
    <row r="9" spans="1:21" ht="15.6" x14ac:dyDescent="0.3">
      <c r="A9" s="209" t="s">
        <v>362</v>
      </c>
      <c r="B9" s="210"/>
      <c r="C9" s="210"/>
      <c r="D9" s="210"/>
      <c r="E9" s="210"/>
      <c r="F9" s="9"/>
      <c r="G9" s="211" t="s">
        <v>20</v>
      </c>
      <c r="H9" s="212"/>
      <c r="I9" s="212"/>
      <c r="J9" s="212"/>
      <c r="K9" s="212"/>
      <c r="L9" s="213"/>
      <c r="P9" t="s">
        <v>427</v>
      </c>
    </row>
    <row r="10" spans="1:21" ht="16.2" thickBot="1" x14ac:dyDescent="0.35">
      <c r="A10" s="214" t="s">
        <v>21</v>
      </c>
      <c r="B10" s="215"/>
      <c r="C10" s="215"/>
      <c r="D10" s="215"/>
      <c r="E10" s="215"/>
      <c r="F10" s="10"/>
      <c r="G10" s="216" t="s">
        <v>22</v>
      </c>
      <c r="H10" s="217"/>
      <c r="I10" s="217"/>
      <c r="J10" s="217"/>
      <c r="K10" s="217"/>
      <c r="L10" s="218"/>
    </row>
    <row r="11" spans="1:21" x14ac:dyDescent="0.3">
      <c r="A11" s="11" t="s">
        <v>23</v>
      </c>
      <c r="B11" s="219" t="s">
        <v>24</v>
      </c>
      <c r="C11" s="220"/>
      <c r="D11" s="221"/>
      <c r="E11" s="205" t="s">
        <v>25</v>
      </c>
      <c r="F11" s="205"/>
      <c r="G11" s="205" t="s">
        <v>26</v>
      </c>
      <c r="H11" s="205" t="s">
        <v>27</v>
      </c>
      <c r="I11" s="205"/>
      <c r="J11" s="225" t="s">
        <v>28</v>
      </c>
      <c r="K11" s="205" t="s">
        <v>29</v>
      </c>
      <c r="L11" s="206"/>
    </row>
    <row r="12" spans="1:21" x14ac:dyDescent="0.3">
      <c r="A12" s="12" t="s">
        <v>30</v>
      </c>
      <c r="B12" s="222"/>
      <c r="C12" s="223"/>
      <c r="D12" s="224"/>
      <c r="E12" s="207"/>
      <c r="F12" s="207"/>
      <c r="G12" s="207"/>
      <c r="H12" s="207"/>
      <c r="I12" s="207"/>
      <c r="J12" s="226"/>
      <c r="K12" s="207"/>
      <c r="L12" s="208"/>
      <c r="N12" t="s">
        <v>427</v>
      </c>
    </row>
    <row r="13" spans="1:21" x14ac:dyDescent="0.3">
      <c r="A13" s="238" t="s">
        <v>31</v>
      </c>
      <c r="B13" s="240" t="s">
        <v>282</v>
      </c>
      <c r="C13" s="241"/>
      <c r="D13" s="242"/>
      <c r="E13" s="246">
        <v>27.74</v>
      </c>
      <c r="F13" s="247"/>
      <c r="G13" s="180">
        <v>510</v>
      </c>
      <c r="H13" s="251" t="s">
        <v>427</v>
      </c>
      <c r="I13" s="252"/>
      <c r="J13" s="255">
        <v>300</v>
      </c>
      <c r="K13" s="227" t="s">
        <v>32</v>
      </c>
      <c r="L13" s="228"/>
    </row>
    <row r="14" spans="1:21" x14ac:dyDescent="0.3">
      <c r="A14" s="239"/>
      <c r="B14" s="243"/>
      <c r="C14" s="244"/>
      <c r="D14" s="245"/>
      <c r="E14" s="248"/>
      <c r="F14" s="249"/>
      <c r="G14" s="250"/>
      <c r="H14" s="253"/>
      <c r="I14" s="254"/>
      <c r="J14" s="256"/>
      <c r="K14" s="229"/>
      <c r="L14" s="230"/>
    </row>
    <row r="15" spans="1:21" x14ac:dyDescent="0.3">
      <c r="A15" s="239"/>
      <c r="B15" s="243"/>
      <c r="C15" s="244"/>
      <c r="D15" s="245"/>
      <c r="E15" s="248"/>
      <c r="F15" s="249"/>
      <c r="G15" s="250"/>
      <c r="H15" s="253"/>
      <c r="I15" s="254"/>
      <c r="J15" s="256"/>
      <c r="K15" s="229"/>
      <c r="L15" s="230"/>
    </row>
    <row r="16" spans="1:21" x14ac:dyDescent="0.3">
      <c r="A16" s="239"/>
      <c r="B16" s="243"/>
      <c r="C16" s="244"/>
      <c r="D16" s="245"/>
      <c r="E16" s="248"/>
      <c r="F16" s="249"/>
      <c r="G16" s="250"/>
      <c r="H16" s="253"/>
      <c r="I16" s="254"/>
      <c r="J16" s="256"/>
      <c r="K16" s="229"/>
      <c r="L16" s="230"/>
    </row>
    <row r="17" spans="1:12" x14ac:dyDescent="0.3">
      <c r="A17" s="239"/>
      <c r="B17" s="243"/>
      <c r="C17" s="244"/>
      <c r="D17" s="245"/>
      <c r="E17" s="248"/>
      <c r="F17" s="249"/>
      <c r="G17" s="250"/>
      <c r="H17" s="253"/>
      <c r="I17" s="254"/>
      <c r="J17" s="256"/>
      <c r="K17" s="229"/>
      <c r="L17" s="230"/>
    </row>
    <row r="18" spans="1:12" x14ac:dyDescent="0.3">
      <c r="A18" s="239"/>
      <c r="B18" s="243"/>
      <c r="C18" s="244"/>
      <c r="D18" s="245"/>
      <c r="E18" s="248"/>
      <c r="F18" s="249"/>
      <c r="G18" s="250"/>
      <c r="H18" s="253"/>
      <c r="I18" s="254"/>
      <c r="J18" s="256"/>
      <c r="K18" s="229"/>
      <c r="L18" s="230"/>
    </row>
    <row r="19" spans="1:12" x14ac:dyDescent="0.3">
      <c r="A19" s="239"/>
      <c r="B19" s="243"/>
      <c r="C19" s="244"/>
      <c r="D19" s="245"/>
      <c r="E19" s="248"/>
      <c r="F19" s="249"/>
      <c r="G19" s="250"/>
      <c r="H19" s="253"/>
      <c r="I19" s="254"/>
      <c r="J19" s="256"/>
      <c r="K19" s="229"/>
      <c r="L19" s="230"/>
    </row>
    <row r="20" spans="1:12" ht="24" customHeight="1" x14ac:dyDescent="0.3">
      <c r="A20" s="239"/>
      <c r="B20" s="243"/>
      <c r="C20" s="244"/>
      <c r="D20" s="245"/>
      <c r="E20" s="248"/>
      <c r="F20" s="249"/>
      <c r="G20" s="250"/>
      <c r="H20" s="253"/>
      <c r="I20" s="254"/>
      <c r="J20" s="256"/>
      <c r="K20" s="229"/>
      <c r="L20" s="230"/>
    </row>
    <row r="21" spans="1:12" x14ac:dyDescent="0.3">
      <c r="A21" s="239"/>
      <c r="B21" s="243"/>
      <c r="C21" s="244"/>
      <c r="D21" s="245"/>
      <c r="E21" s="248"/>
      <c r="F21" s="249"/>
      <c r="G21" s="250"/>
      <c r="H21" s="253"/>
      <c r="I21" s="254"/>
      <c r="J21" s="256"/>
      <c r="K21" s="229"/>
      <c r="L21" s="230"/>
    </row>
    <row r="22" spans="1:12" ht="43.5" customHeight="1" thickBot="1" x14ac:dyDescent="0.35">
      <c r="A22" s="239"/>
      <c r="B22" s="243"/>
      <c r="C22" s="244"/>
      <c r="D22" s="245"/>
      <c r="E22" s="248"/>
      <c r="F22" s="249"/>
      <c r="G22" s="250"/>
      <c r="H22" s="253"/>
      <c r="I22" s="254"/>
      <c r="J22" s="257"/>
      <c r="K22" s="229"/>
      <c r="L22" s="230"/>
    </row>
    <row r="23" spans="1:12" ht="16.2" thickBot="1" x14ac:dyDescent="0.35">
      <c r="A23" s="231" t="s">
        <v>33</v>
      </c>
      <c r="B23" s="232"/>
      <c r="C23" s="232"/>
      <c r="D23" s="233"/>
      <c r="E23" s="234" t="s">
        <v>34</v>
      </c>
      <c r="F23" s="232"/>
      <c r="G23" s="232"/>
      <c r="H23" s="232"/>
      <c r="I23" s="232"/>
      <c r="J23" s="235" t="s">
        <v>35</v>
      </c>
      <c r="K23" s="236"/>
      <c r="L23" s="237"/>
    </row>
  </sheetData>
  <mergeCells count="34">
    <mergeCell ref="K13:L22"/>
    <mergeCell ref="A23:D23"/>
    <mergeCell ref="E23:I23"/>
    <mergeCell ref="J23:L23"/>
    <mergeCell ref="A13:A22"/>
    <mergeCell ref="B13:D22"/>
    <mergeCell ref="E13:F22"/>
    <mergeCell ref="G13:G22"/>
    <mergeCell ref="H13:I22"/>
    <mergeCell ref="J13:J22"/>
    <mergeCell ref="K11:L12"/>
    <mergeCell ref="A8:E8"/>
    <mergeCell ref="G8:L8"/>
    <mergeCell ref="A9:E9"/>
    <mergeCell ref="G9:L9"/>
    <mergeCell ref="A10:E10"/>
    <mergeCell ref="G10:L10"/>
    <mergeCell ref="B11:D12"/>
    <mergeCell ref="E11:F12"/>
    <mergeCell ref="G11:G12"/>
    <mergeCell ref="H11:I12"/>
    <mergeCell ref="J11:J12"/>
    <mergeCell ref="A5:I5"/>
    <mergeCell ref="K5:L5"/>
    <mergeCell ref="A6:I6"/>
    <mergeCell ref="K6:L6"/>
    <mergeCell ref="A7:E7"/>
    <mergeCell ref="G7:L7"/>
    <mergeCell ref="H1:L1"/>
    <mergeCell ref="A2:L2"/>
    <mergeCell ref="A3:I3"/>
    <mergeCell ref="K3:L3"/>
    <mergeCell ref="A4:I4"/>
    <mergeCell ref="K4:L4"/>
  </mergeCells>
  <pageMargins left="1" right="1" top="1" bottom="1" header="0.5" footer="0.5"/>
  <pageSetup paperSize="9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BAGGA Details</vt:lpstr>
      <vt:lpstr>RACK Details 01</vt:lpstr>
      <vt:lpstr>BILITY 02</vt:lpstr>
      <vt:lpstr>BILITY 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2024-02-02T05:08:40Z</dcterms:modified>
</cp:coreProperties>
</file>